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Ex1.xml" ContentType="application/vnd.ms-office.chartex+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cc32a367b01bbcfe/Desktop/Adventure work Excel Dashboard/"/>
    </mc:Choice>
  </mc:AlternateContent>
  <xr:revisionPtr revIDLastSave="2757" documentId="8_{35D58ABD-2B75-49A6-95B9-98BC60CAA82E}" xr6:coauthVersionLast="47" xr6:coauthVersionMax="47" xr10:uidLastSave="{88FCE3FD-4DCE-48EE-A64D-CEEA6F617B54}"/>
  <bookViews>
    <workbookView xWindow="-108" yWindow="-108" windowWidth="23256" windowHeight="12456" tabRatio="666" firstSheet="1" activeTab="1" xr2:uid="{00000000-000D-0000-FFFF-FFFF00000000}"/>
  </bookViews>
  <sheets>
    <sheet name="Analysis 1" sheetId="1" state="hidden" r:id="rId1"/>
    <sheet name="Time Series Dashboard" sheetId="2" r:id="rId2"/>
    <sheet name="Analysis 1 (2)" sheetId="5" state="hidden" r:id="rId3"/>
    <sheet name="Detail Dashboard" sheetId="8" r:id="rId4"/>
    <sheet name="Product Analysis" sheetId="9" state="hidden" r:id="rId5"/>
    <sheet name="Customer Analysis" sheetId="10" state="hidden" r:id="rId6"/>
  </sheets>
  <definedNames>
    <definedName name="_xlchart.v5.0" hidden="1">'Customer Analysis'!$Y$13</definedName>
    <definedName name="_xlchart.v5.1" hidden="1">'Customer Analysis'!$Y$14:$Y$19</definedName>
    <definedName name="_xlchart.v5.2" hidden="1">'Customer Analysis'!$Z$13</definedName>
    <definedName name="_xlchart.v5.3" hidden="1">'Customer Analysis'!$Z$14:$Z$19</definedName>
    <definedName name="LookupTable" localSheetId="2">'Analysis 1 (2)'!#REF!</definedName>
    <definedName name="LookupTable" localSheetId="5">'Customer Analysis'!#REF!</definedName>
    <definedName name="LookupTable" localSheetId="4">'Product Analysis'!#REF!</definedName>
    <definedName name="LookupTable">'Analysis 1'!$N$3:$T$7</definedName>
    <definedName name="Slicer_Country">#N/A</definedName>
    <definedName name="Slicer_Month_Name">#N/A</definedName>
    <definedName name="Slicer_Year">#N/A</definedName>
  </definedNames>
  <calcPr calcId="191029"/>
  <pivotCaches>
    <pivotCache cacheId="21" r:id="rId7"/>
    <pivotCache cacheId="24" r:id="rId8"/>
    <pivotCache cacheId="27" r:id="rId9"/>
    <pivotCache cacheId="30" r:id="rId10"/>
    <pivotCache cacheId="33" r:id="rId11"/>
    <pivotCache cacheId="36" r:id="rId12"/>
    <pivotCache cacheId="39" r:id="rId13"/>
    <pivotCache cacheId="42" r:id="rId14"/>
    <pivotCache cacheId="45" r:id="rId15"/>
    <pivotCache cacheId="48" r:id="rId16"/>
    <pivotCache cacheId="51" r:id="rId17"/>
    <pivotCache cacheId="54" r:id="rId18"/>
    <pivotCache cacheId="57" r:id="rId19"/>
    <pivotCache cacheId="60" r:id="rId20"/>
    <pivotCache cacheId="63" r:id="rId21"/>
    <pivotCache cacheId="66" r:id="rId22"/>
    <pivotCache cacheId="69" r:id="rId23"/>
  </pivotCaches>
  <extLst>
    <ext xmlns:x14="http://schemas.microsoft.com/office/spreadsheetml/2009/9/main" uri="{876F7934-8845-4945-9796-88D515C7AA90}">
      <x14:pivotCaches>
        <pivotCache cacheId="20"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aff8e0f-236f-4af2-a873-ec7996c8098b" name="FactInternetSales" connection="Query - FactInternetSales"/>
          <x15:modelTable id="DimSalesTerritory_42374f0b-617e-4213-994d-87be68c433d2" name="DimSalesTerritory" connection="Query - DimSalesTerritory"/>
          <x15:modelTable id="DimProduct_e086d176-c70c-469f-b7a0-a545727be619" name="DimProduct" connection="Query - DimProduct"/>
          <x15:modelTable id="DimGeography_64d1228f-5547-4396-89be-b4a94074cc5c" name="DimGeography" connection="Query - DimGeography"/>
          <x15:modelTable id="DimDate_02575cb1-2ec3-4cd8-bb73-cddec9c6e44e" name="DimDate" connection="Query - DimDate"/>
          <x15:modelTable id="DimCustomer_401888d3-d7c1-4bf4-9bf7-5012bec03d37" name="DimCustomer" connection="Query - DimCustomer"/>
          <x15:modelTable id="All Measures_07ac93a7-93a2-4e57-a885-d5d159805531"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9" i="10" l="1"/>
  <c r="Y19" i="10"/>
  <c r="Z18" i="10"/>
  <c r="Y18" i="10"/>
  <c r="Z17" i="10"/>
  <c r="Y17" i="10"/>
  <c r="Z16" i="10"/>
  <c r="Y16" i="10"/>
  <c r="Z15" i="10"/>
  <c r="Y15" i="10"/>
  <c r="Z14" i="10"/>
  <c r="Y14" i="10"/>
  <c r="Z13" i="10"/>
  <c r="Y13" i="10"/>
  <c r="AE9" i="10"/>
  <c r="AE8" i="10"/>
  <c r="AE7" i="10"/>
  <c r="AE6" i="10"/>
  <c r="AE5" i="10"/>
  <c r="AE4" i="10"/>
  <c r="AE3" i="10"/>
  <c r="T9" i="10"/>
  <c r="S9" i="10"/>
  <c r="T8" i="10"/>
  <c r="S8" i="10"/>
  <c r="T7" i="10"/>
  <c r="S7" i="10"/>
  <c r="T6" i="10"/>
  <c r="S6" i="10"/>
  <c r="T5" i="10"/>
  <c r="S5" i="10"/>
  <c r="T4" i="10"/>
  <c r="S4" i="10"/>
  <c r="T3" i="10"/>
  <c r="S3" i="10"/>
  <c r="K11" i="10"/>
  <c r="K13" i="10"/>
  <c r="K12" i="10"/>
  <c r="J13" i="10"/>
  <c r="J12" i="10"/>
  <c r="J11" i="10"/>
  <c r="F14" i="10"/>
  <c r="F8" i="10"/>
  <c r="G8" i="10" s="1"/>
  <c r="E8" i="10"/>
  <c r="F7" i="10"/>
  <c r="G7" i="10" s="1"/>
  <c r="E7" i="10"/>
  <c r="F6" i="10"/>
  <c r="G6" i="10" s="1"/>
  <c r="E6" i="10"/>
  <c r="F5" i="10"/>
  <c r="G5" i="10" s="1"/>
  <c r="E5" i="10"/>
  <c r="F4" i="10"/>
  <c r="E4" i="10"/>
  <c r="F3" i="10"/>
  <c r="AB10" i="9"/>
  <c r="AA10" i="9"/>
  <c r="AB9" i="9"/>
  <c r="AA9" i="9"/>
  <c r="AB8" i="9"/>
  <c r="AA8" i="9"/>
  <c r="W11" i="9"/>
  <c r="V11" i="9"/>
  <c r="W10" i="9"/>
  <c r="V10" i="9"/>
  <c r="W9" i="9"/>
  <c r="V9" i="9"/>
  <c r="W8" i="9"/>
  <c r="V8" i="9"/>
  <c r="W7" i="9"/>
  <c r="V7" i="9"/>
  <c r="W6" i="9"/>
  <c r="X6" i="9" s="1"/>
  <c r="V6" i="9"/>
  <c r="W5" i="9"/>
  <c r="X5" i="9" s="1"/>
  <c r="V5" i="9"/>
  <c r="W4" i="9"/>
  <c r="X4" i="9" s="1"/>
  <c r="V4" i="9"/>
  <c r="W3" i="9"/>
  <c r="V3" i="9"/>
  <c r="F507" i="9"/>
  <c r="E507" i="9"/>
  <c r="F506" i="9"/>
  <c r="E506" i="9"/>
  <c r="F505" i="9"/>
  <c r="E505" i="9"/>
  <c r="F504" i="9"/>
  <c r="E504" i="9"/>
  <c r="F503" i="9"/>
  <c r="E503" i="9"/>
  <c r="F502" i="9"/>
  <c r="E502" i="9"/>
  <c r="F501" i="9"/>
  <c r="E501" i="9"/>
  <c r="F500" i="9"/>
  <c r="E500" i="9"/>
  <c r="F499" i="9"/>
  <c r="E499" i="9"/>
  <c r="F498" i="9"/>
  <c r="E498" i="9"/>
  <c r="F497" i="9"/>
  <c r="E497" i="9"/>
  <c r="F496" i="9"/>
  <c r="E496" i="9"/>
  <c r="F495" i="9"/>
  <c r="E495" i="9"/>
  <c r="F494" i="9"/>
  <c r="E494" i="9"/>
  <c r="F493" i="9"/>
  <c r="E493" i="9"/>
  <c r="F492" i="9"/>
  <c r="E492" i="9"/>
  <c r="F491" i="9"/>
  <c r="E491" i="9"/>
  <c r="F490" i="9"/>
  <c r="E490" i="9"/>
  <c r="F489" i="9"/>
  <c r="E489" i="9"/>
  <c r="F488" i="9"/>
  <c r="E488" i="9"/>
  <c r="F487" i="9"/>
  <c r="E487" i="9"/>
  <c r="F486" i="9"/>
  <c r="E486" i="9"/>
  <c r="F485" i="9"/>
  <c r="E485" i="9"/>
  <c r="F484" i="9"/>
  <c r="E484" i="9"/>
  <c r="F483" i="9"/>
  <c r="E483" i="9"/>
  <c r="F482" i="9"/>
  <c r="E482" i="9"/>
  <c r="F481" i="9"/>
  <c r="E481" i="9"/>
  <c r="F480" i="9"/>
  <c r="E480" i="9"/>
  <c r="F479" i="9"/>
  <c r="E479" i="9"/>
  <c r="F478" i="9"/>
  <c r="E478" i="9"/>
  <c r="F477" i="9"/>
  <c r="E477" i="9"/>
  <c r="F476" i="9"/>
  <c r="E476" i="9"/>
  <c r="F475" i="9"/>
  <c r="E475" i="9"/>
  <c r="F474" i="9"/>
  <c r="E474" i="9"/>
  <c r="F473" i="9"/>
  <c r="E473" i="9"/>
  <c r="F472" i="9"/>
  <c r="E472" i="9"/>
  <c r="F471" i="9"/>
  <c r="E471" i="9"/>
  <c r="F470" i="9"/>
  <c r="E470" i="9"/>
  <c r="F469" i="9"/>
  <c r="E469" i="9"/>
  <c r="F468" i="9"/>
  <c r="E468" i="9"/>
  <c r="F467" i="9"/>
  <c r="E467" i="9"/>
  <c r="F466" i="9"/>
  <c r="E466" i="9"/>
  <c r="F465" i="9"/>
  <c r="E465" i="9"/>
  <c r="F464" i="9"/>
  <c r="E464" i="9"/>
  <c r="F463" i="9"/>
  <c r="E463" i="9"/>
  <c r="F462" i="9"/>
  <c r="E462" i="9"/>
  <c r="F461" i="9"/>
  <c r="E461" i="9"/>
  <c r="F460" i="9"/>
  <c r="E460" i="9"/>
  <c r="F459" i="9"/>
  <c r="E459" i="9"/>
  <c r="F458" i="9"/>
  <c r="E458" i="9"/>
  <c r="F457" i="9"/>
  <c r="E457" i="9"/>
  <c r="F456" i="9"/>
  <c r="E456" i="9"/>
  <c r="F455" i="9"/>
  <c r="E455" i="9"/>
  <c r="F454" i="9"/>
  <c r="E454" i="9"/>
  <c r="F453" i="9"/>
  <c r="E453" i="9"/>
  <c r="F452" i="9"/>
  <c r="E452" i="9"/>
  <c r="F451" i="9"/>
  <c r="E451" i="9"/>
  <c r="F450" i="9"/>
  <c r="E450" i="9"/>
  <c r="F449" i="9"/>
  <c r="E449" i="9"/>
  <c r="F448" i="9"/>
  <c r="E448" i="9"/>
  <c r="F447" i="9"/>
  <c r="E447" i="9"/>
  <c r="F446" i="9"/>
  <c r="E446" i="9"/>
  <c r="F445" i="9"/>
  <c r="E445" i="9"/>
  <c r="F444" i="9"/>
  <c r="E444" i="9"/>
  <c r="F443" i="9"/>
  <c r="E443" i="9"/>
  <c r="F442" i="9"/>
  <c r="E442" i="9"/>
  <c r="F441" i="9"/>
  <c r="E441" i="9"/>
  <c r="F440" i="9"/>
  <c r="E440" i="9"/>
  <c r="F439" i="9"/>
  <c r="E439" i="9"/>
  <c r="F438" i="9"/>
  <c r="E438" i="9"/>
  <c r="F437" i="9"/>
  <c r="E437" i="9"/>
  <c r="F436" i="9"/>
  <c r="E436" i="9"/>
  <c r="F435" i="9"/>
  <c r="E435" i="9"/>
  <c r="F434" i="9"/>
  <c r="E434" i="9"/>
  <c r="F433" i="9"/>
  <c r="E433" i="9"/>
  <c r="F432" i="9"/>
  <c r="E432" i="9"/>
  <c r="F431" i="9"/>
  <c r="E431" i="9"/>
  <c r="F430" i="9"/>
  <c r="E430" i="9"/>
  <c r="F429" i="9"/>
  <c r="E429" i="9"/>
  <c r="F428" i="9"/>
  <c r="E428" i="9"/>
  <c r="F427" i="9"/>
  <c r="E427" i="9"/>
  <c r="F426" i="9"/>
  <c r="E426" i="9"/>
  <c r="F425" i="9"/>
  <c r="E425" i="9"/>
  <c r="F424" i="9"/>
  <c r="E424" i="9"/>
  <c r="F423" i="9"/>
  <c r="E423" i="9"/>
  <c r="F422" i="9"/>
  <c r="E422" i="9"/>
  <c r="F421" i="9"/>
  <c r="E421" i="9"/>
  <c r="F420" i="9"/>
  <c r="E420" i="9"/>
  <c r="F419" i="9"/>
  <c r="E419" i="9"/>
  <c r="F418" i="9"/>
  <c r="E418" i="9"/>
  <c r="F417" i="9"/>
  <c r="E417" i="9"/>
  <c r="F416" i="9"/>
  <c r="E416" i="9"/>
  <c r="F415" i="9"/>
  <c r="E415" i="9"/>
  <c r="F414" i="9"/>
  <c r="E414" i="9"/>
  <c r="F413" i="9"/>
  <c r="E413" i="9"/>
  <c r="F412" i="9"/>
  <c r="E412" i="9"/>
  <c r="F411" i="9"/>
  <c r="E411" i="9"/>
  <c r="F410" i="9"/>
  <c r="E410" i="9"/>
  <c r="F409" i="9"/>
  <c r="E409" i="9"/>
  <c r="F408" i="9"/>
  <c r="E408" i="9"/>
  <c r="F407" i="9"/>
  <c r="E407" i="9"/>
  <c r="F406" i="9"/>
  <c r="E406" i="9"/>
  <c r="F405" i="9"/>
  <c r="E405" i="9"/>
  <c r="F404" i="9"/>
  <c r="E404" i="9"/>
  <c r="F403" i="9"/>
  <c r="E403" i="9"/>
  <c r="F402" i="9"/>
  <c r="E402" i="9"/>
  <c r="F401" i="9"/>
  <c r="E401" i="9"/>
  <c r="F400" i="9"/>
  <c r="E400" i="9"/>
  <c r="F399" i="9"/>
  <c r="E399" i="9"/>
  <c r="F398" i="9"/>
  <c r="E398" i="9"/>
  <c r="F397" i="9"/>
  <c r="E397" i="9"/>
  <c r="F396" i="9"/>
  <c r="E396" i="9"/>
  <c r="F395" i="9"/>
  <c r="E395" i="9"/>
  <c r="F394" i="9"/>
  <c r="E394" i="9"/>
  <c r="F393" i="9"/>
  <c r="E393" i="9"/>
  <c r="F392" i="9"/>
  <c r="E392" i="9"/>
  <c r="F391" i="9"/>
  <c r="E391" i="9"/>
  <c r="F390" i="9"/>
  <c r="E390" i="9"/>
  <c r="F389" i="9"/>
  <c r="E389" i="9"/>
  <c r="F388" i="9"/>
  <c r="E388" i="9"/>
  <c r="F387" i="9"/>
  <c r="E387" i="9"/>
  <c r="F386" i="9"/>
  <c r="E386" i="9"/>
  <c r="F385" i="9"/>
  <c r="E385" i="9"/>
  <c r="F384" i="9"/>
  <c r="E384" i="9"/>
  <c r="F383" i="9"/>
  <c r="E383" i="9"/>
  <c r="F382" i="9"/>
  <c r="E382" i="9"/>
  <c r="F381" i="9"/>
  <c r="E381" i="9"/>
  <c r="F380" i="9"/>
  <c r="E380" i="9"/>
  <c r="F379" i="9"/>
  <c r="E379" i="9"/>
  <c r="F378" i="9"/>
  <c r="E378" i="9"/>
  <c r="F377" i="9"/>
  <c r="E377" i="9"/>
  <c r="F376" i="9"/>
  <c r="E376" i="9"/>
  <c r="F375" i="9"/>
  <c r="E375" i="9"/>
  <c r="F374" i="9"/>
  <c r="E374" i="9"/>
  <c r="F373" i="9"/>
  <c r="E373" i="9"/>
  <c r="F372" i="9"/>
  <c r="E372" i="9"/>
  <c r="F371" i="9"/>
  <c r="E371" i="9"/>
  <c r="F370" i="9"/>
  <c r="E370" i="9"/>
  <c r="F369" i="9"/>
  <c r="E369" i="9"/>
  <c r="F368" i="9"/>
  <c r="E368" i="9"/>
  <c r="F367" i="9"/>
  <c r="E367" i="9"/>
  <c r="F366" i="9"/>
  <c r="E366" i="9"/>
  <c r="F365" i="9"/>
  <c r="E365" i="9"/>
  <c r="F364" i="9"/>
  <c r="E364" i="9"/>
  <c r="F363" i="9"/>
  <c r="E363" i="9"/>
  <c r="F362" i="9"/>
  <c r="E362" i="9"/>
  <c r="F361" i="9"/>
  <c r="E361" i="9"/>
  <c r="F360" i="9"/>
  <c r="E360" i="9"/>
  <c r="F359" i="9"/>
  <c r="E359" i="9"/>
  <c r="F358" i="9"/>
  <c r="E358" i="9"/>
  <c r="F357" i="9"/>
  <c r="E357" i="9"/>
  <c r="F356" i="9"/>
  <c r="E356" i="9"/>
  <c r="F355" i="9"/>
  <c r="E355" i="9"/>
  <c r="F354" i="9"/>
  <c r="E354" i="9"/>
  <c r="F353" i="9"/>
  <c r="E353" i="9"/>
  <c r="F352" i="9"/>
  <c r="E352" i="9"/>
  <c r="F351" i="9"/>
  <c r="E351" i="9"/>
  <c r="F350" i="9"/>
  <c r="E350" i="9"/>
  <c r="F349" i="9"/>
  <c r="E349" i="9"/>
  <c r="F348" i="9"/>
  <c r="E348" i="9"/>
  <c r="F347" i="9"/>
  <c r="E347" i="9"/>
  <c r="F346" i="9"/>
  <c r="E346" i="9"/>
  <c r="F345" i="9"/>
  <c r="E345" i="9"/>
  <c r="F344" i="9"/>
  <c r="E344" i="9"/>
  <c r="F343" i="9"/>
  <c r="E343" i="9"/>
  <c r="F342" i="9"/>
  <c r="E342" i="9"/>
  <c r="F341" i="9"/>
  <c r="E341" i="9"/>
  <c r="F340" i="9"/>
  <c r="E340" i="9"/>
  <c r="F339" i="9"/>
  <c r="E339" i="9"/>
  <c r="F338" i="9"/>
  <c r="E338" i="9"/>
  <c r="F337" i="9"/>
  <c r="E337" i="9"/>
  <c r="F336" i="9"/>
  <c r="E336" i="9"/>
  <c r="F335" i="9"/>
  <c r="E335" i="9"/>
  <c r="F334" i="9"/>
  <c r="E334" i="9"/>
  <c r="F333" i="9"/>
  <c r="E333" i="9"/>
  <c r="F332" i="9"/>
  <c r="E332" i="9"/>
  <c r="F331" i="9"/>
  <c r="E331" i="9"/>
  <c r="F330" i="9"/>
  <c r="E330" i="9"/>
  <c r="F329" i="9"/>
  <c r="E329" i="9"/>
  <c r="F328" i="9"/>
  <c r="E328" i="9"/>
  <c r="F327" i="9"/>
  <c r="E327" i="9"/>
  <c r="F326" i="9"/>
  <c r="E326" i="9"/>
  <c r="F325" i="9"/>
  <c r="E325" i="9"/>
  <c r="F324" i="9"/>
  <c r="E324" i="9"/>
  <c r="F323" i="9"/>
  <c r="E323" i="9"/>
  <c r="F322" i="9"/>
  <c r="E322" i="9"/>
  <c r="F321" i="9"/>
  <c r="E321" i="9"/>
  <c r="F320" i="9"/>
  <c r="E320" i="9"/>
  <c r="F319" i="9"/>
  <c r="E319" i="9"/>
  <c r="F318" i="9"/>
  <c r="E318" i="9"/>
  <c r="F317" i="9"/>
  <c r="E317" i="9"/>
  <c r="F316" i="9"/>
  <c r="E316" i="9"/>
  <c r="F315" i="9"/>
  <c r="E315" i="9"/>
  <c r="F314" i="9"/>
  <c r="E314" i="9"/>
  <c r="F313" i="9"/>
  <c r="E313" i="9"/>
  <c r="F312" i="9"/>
  <c r="E312" i="9"/>
  <c r="F311" i="9"/>
  <c r="E311" i="9"/>
  <c r="F310" i="9"/>
  <c r="E310" i="9"/>
  <c r="F309" i="9"/>
  <c r="E309" i="9"/>
  <c r="F308" i="9"/>
  <c r="E308" i="9"/>
  <c r="F307" i="9"/>
  <c r="E307" i="9"/>
  <c r="F306" i="9"/>
  <c r="E306" i="9"/>
  <c r="F305" i="9"/>
  <c r="E305" i="9"/>
  <c r="F304" i="9"/>
  <c r="E304" i="9"/>
  <c r="F303" i="9"/>
  <c r="E303" i="9"/>
  <c r="F302" i="9"/>
  <c r="E302" i="9"/>
  <c r="F301" i="9"/>
  <c r="E301" i="9"/>
  <c r="F300" i="9"/>
  <c r="E300" i="9"/>
  <c r="F299" i="9"/>
  <c r="E299" i="9"/>
  <c r="F298" i="9"/>
  <c r="E298" i="9"/>
  <c r="F297" i="9"/>
  <c r="E297" i="9"/>
  <c r="F296" i="9"/>
  <c r="E296" i="9"/>
  <c r="F295" i="9"/>
  <c r="E295" i="9"/>
  <c r="F294" i="9"/>
  <c r="E294" i="9"/>
  <c r="F293" i="9"/>
  <c r="E293" i="9"/>
  <c r="F292" i="9"/>
  <c r="E292" i="9"/>
  <c r="F291" i="9"/>
  <c r="E291" i="9"/>
  <c r="F290" i="9"/>
  <c r="E290" i="9"/>
  <c r="F289" i="9"/>
  <c r="E289" i="9"/>
  <c r="F288" i="9"/>
  <c r="E288" i="9"/>
  <c r="F287" i="9"/>
  <c r="E287" i="9"/>
  <c r="F286" i="9"/>
  <c r="E286" i="9"/>
  <c r="F285" i="9"/>
  <c r="E285" i="9"/>
  <c r="F284" i="9"/>
  <c r="E284" i="9"/>
  <c r="F283" i="9"/>
  <c r="E283" i="9"/>
  <c r="F282" i="9"/>
  <c r="E282" i="9"/>
  <c r="F281" i="9"/>
  <c r="E281" i="9"/>
  <c r="F280" i="9"/>
  <c r="E280" i="9"/>
  <c r="F279" i="9"/>
  <c r="E279" i="9"/>
  <c r="F278" i="9"/>
  <c r="E278" i="9"/>
  <c r="F277" i="9"/>
  <c r="E277" i="9"/>
  <c r="F276" i="9"/>
  <c r="E276" i="9"/>
  <c r="F275" i="9"/>
  <c r="E275" i="9"/>
  <c r="F274" i="9"/>
  <c r="E274" i="9"/>
  <c r="F273" i="9"/>
  <c r="E273" i="9"/>
  <c r="F272" i="9"/>
  <c r="E272" i="9"/>
  <c r="F271" i="9"/>
  <c r="E271" i="9"/>
  <c r="F270" i="9"/>
  <c r="E270" i="9"/>
  <c r="F269" i="9"/>
  <c r="E269" i="9"/>
  <c r="F268" i="9"/>
  <c r="E268" i="9"/>
  <c r="F267" i="9"/>
  <c r="E267" i="9"/>
  <c r="F266" i="9"/>
  <c r="E266" i="9"/>
  <c r="F265" i="9"/>
  <c r="E265" i="9"/>
  <c r="F264" i="9"/>
  <c r="E264" i="9"/>
  <c r="F263" i="9"/>
  <c r="E263" i="9"/>
  <c r="F262" i="9"/>
  <c r="E262" i="9"/>
  <c r="F261" i="9"/>
  <c r="E261" i="9"/>
  <c r="F260" i="9"/>
  <c r="E260" i="9"/>
  <c r="F259" i="9"/>
  <c r="E259" i="9"/>
  <c r="F258" i="9"/>
  <c r="E258" i="9"/>
  <c r="F257" i="9"/>
  <c r="E257" i="9"/>
  <c r="F256" i="9"/>
  <c r="E256" i="9"/>
  <c r="F255" i="9"/>
  <c r="E255" i="9"/>
  <c r="F254" i="9"/>
  <c r="E254" i="9"/>
  <c r="F253" i="9"/>
  <c r="E253" i="9"/>
  <c r="F252" i="9"/>
  <c r="E252" i="9"/>
  <c r="F251" i="9"/>
  <c r="E251" i="9"/>
  <c r="F250" i="9"/>
  <c r="E250" i="9"/>
  <c r="F249" i="9"/>
  <c r="E249" i="9"/>
  <c r="F248" i="9"/>
  <c r="E248" i="9"/>
  <c r="F247" i="9"/>
  <c r="E247" i="9"/>
  <c r="F246" i="9"/>
  <c r="E246" i="9"/>
  <c r="F245" i="9"/>
  <c r="E245" i="9"/>
  <c r="F244" i="9"/>
  <c r="E244" i="9"/>
  <c r="F243" i="9"/>
  <c r="E243" i="9"/>
  <c r="F242" i="9"/>
  <c r="E242" i="9"/>
  <c r="F241" i="9"/>
  <c r="E241" i="9"/>
  <c r="F240" i="9"/>
  <c r="E240" i="9"/>
  <c r="F239" i="9"/>
  <c r="E239" i="9"/>
  <c r="F238" i="9"/>
  <c r="E238" i="9"/>
  <c r="F237" i="9"/>
  <c r="E237" i="9"/>
  <c r="F236" i="9"/>
  <c r="E236" i="9"/>
  <c r="F235" i="9"/>
  <c r="E235" i="9"/>
  <c r="F234" i="9"/>
  <c r="E234" i="9"/>
  <c r="F233" i="9"/>
  <c r="E233" i="9"/>
  <c r="F232" i="9"/>
  <c r="E232" i="9"/>
  <c r="F231" i="9"/>
  <c r="E231" i="9"/>
  <c r="F230" i="9"/>
  <c r="E230" i="9"/>
  <c r="F229" i="9"/>
  <c r="E229" i="9"/>
  <c r="F228" i="9"/>
  <c r="E228" i="9"/>
  <c r="F227" i="9"/>
  <c r="E227" i="9"/>
  <c r="F226" i="9"/>
  <c r="E226" i="9"/>
  <c r="F225" i="9"/>
  <c r="E225" i="9"/>
  <c r="F224" i="9"/>
  <c r="E224" i="9"/>
  <c r="F223" i="9"/>
  <c r="E223" i="9"/>
  <c r="F222" i="9"/>
  <c r="E222" i="9"/>
  <c r="F221" i="9"/>
  <c r="E221" i="9"/>
  <c r="F220" i="9"/>
  <c r="E220" i="9"/>
  <c r="F219" i="9"/>
  <c r="E219" i="9"/>
  <c r="F218" i="9"/>
  <c r="E218" i="9"/>
  <c r="F217" i="9"/>
  <c r="E217" i="9"/>
  <c r="F216" i="9"/>
  <c r="E216" i="9"/>
  <c r="F215" i="9"/>
  <c r="E215" i="9"/>
  <c r="F214" i="9"/>
  <c r="E214" i="9"/>
  <c r="F213" i="9"/>
  <c r="E213" i="9"/>
  <c r="F212" i="9"/>
  <c r="E212" i="9"/>
  <c r="F211" i="9"/>
  <c r="E211" i="9"/>
  <c r="F210" i="9"/>
  <c r="E210" i="9"/>
  <c r="F209" i="9"/>
  <c r="E209" i="9"/>
  <c r="F208" i="9"/>
  <c r="E208" i="9"/>
  <c r="F207" i="9"/>
  <c r="E207" i="9"/>
  <c r="F206" i="9"/>
  <c r="E206" i="9"/>
  <c r="F205" i="9"/>
  <c r="E205" i="9"/>
  <c r="F204" i="9"/>
  <c r="E204" i="9"/>
  <c r="F203" i="9"/>
  <c r="E203" i="9"/>
  <c r="F202" i="9"/>
  <c r="E202" i="9"/>
  <c r="F201" i="9"/>
  <c r="E201" i="9"/>
  <c r="F200" i="9"/>
  <c r="E200" i="9"/>
  <c r="F199" i="9"/>
  <c r="E199" i="9"/>
  <c r="F198" i="9"/>
  <c r="E198" i="9"/>
  <c r="F197" i="9"/>
  <c r="E197" i="9"/>
  <c r="F196" i="9"/>
  <c r="E196" i="9"/>
  <c r="F195" i="9"/>
  <c r="E195" i="9"/>
  <c r="F194" i="9"/>
  <c r="E194" i="9"/>
  <c r="F193" i="9"/>
  <c r="E193" i="9"/>
  <c r="F192" i="9"/>
  <c r="E192" i="9"/>
  <c r="F191" i="9"/>
  <c r="E191" i="9"/>
  <c r="F190" i="9"/>
  <c r="E190" i="9"/>
  <c r="F189" i="9"/>
  <c r="E189" i="9"/>
  <c r="F188" i="9"/>
  <c r="E188" i="9"/>
  <c r="F187" i="9"/>
  <c r="E187" i="9"/>
  <c r="F186" i="9"/>
  <c r="E186" i="9"/>
  <c r="F185" i="9"/>
  <c r="E185" i="9"/>
  <c r="F184" i="9"/>
  <c r="E184" i="9"/>
  <c r="F183" i="9"/>
  <c r="E183" i="9"/>
  <c r="F182" i="9"/>
  <c r="E182" i="9"/>
  <c r="F181" i="9"/>
  <c r="E181" i="9"/>
  <c r="F180" i="9"/>
  <c r="E180" i="9"/>
  <c r="F179" i="9"/>
  <c r="E179" i="9"/>
  <c r="F178" i="9"/>
  <c r="E178" i="9"/>
  <c r="F177" i="9"/>
  <c r="E177" i="9"/>
  <c r="F176" i="9"/>
  <c r="E176" i="9"/>
  <c r="F175" i="9"/>
  <c r="E175" i="9"/>
  <c r="F174" i="9"/>
  <c r="E174" i="9"/>
  <c r="F173" i="9"/>
  <c r="E173" i="9"/>
  <c r="F172" i="9"/>
  <c r="E172" i="9"/>
  <c r="F171" i="9"/>
  <c r="E171" i="9"/>
  <c r="F170" i="9"/>
  <c r="E170" i="9"/>
  <c r="F169" i="9"/>
  <c r="E169" i="9"/>
  <c r="F168" i="9"/>
  <c r="E168" i="9"/>
  <c r="F167" i="9"/>
  <c r="E167" i="9"/>
  <c r="F166" i="9"/>
  <c r="E166" i="9"/>
  <c r="F165" i="9"/>
  <c r="E165" i="9"/>
  <c r="F164" i="9"/>
  <c r="E164" i="9"/>
  <c r="F163" i="9"/>
  <c r="E163" i="9"/>
  <c r="F162" i="9"/>
  <c r="E162" i="9"/>
  <c r="F161" i="9"/>
  <c r="E161" i="9"/>
  <c r="F160" i="9"/>
  <c r="E160" i="9"/>
  <c r="F159" i="9"/>
  <c r="E159" i="9"/>
  <c r="F158" i="9"/>
  <c r="E158" i="9"/>
  <c r="F157" i="9"/>
  <c r="E157" i="9"/>
  <c r="F156" i="9"/>
  <c r="E156" i="9"/>
  <c r="F155" i="9"/>
  <c r="E155" i="9"/>
  <c r="F154" i="9"/>
  <c r="E154" i="9"/>
  <c r="F153" i="9"/>
  <c r="E153" i="9"/>
  <c r="F152" i="9"/>
  <c r="E152" i="9"/>
  <c r="F151" i="9"/>
  <c r="E151" i="9"/>
  <c r="F150" i="9"/>
  <c r="E150" i="9"/>
  <c r="F149" i="9"/>
  <c r="E149" i="9"/>
  <c r="F148" i="9"/>
  <c r="E148" i="9"/>
  <c r="F147" i="9"/>
  <c r="E147" i="9"/>
  <c r="F146" i="9"/>
  <c r="E146" i="9"/>
  <c r="F145" i="9"/>
  <c r="E145" i="9"/>
  <c r="F144" i="9"/>
  <c r="E144" i="9"/>
  <c r="F143" i="9"/>
  <c r="E143" i="9"/>
  <c r="F142" i="9"/>
  <c r="E142" i="9"/>
  <c r="F141" i="9"/>
  <c r="E141" i="9"/>
  <c r="F140" i="9"/>
  <c r="E140" i="9"/>
  <c r="F139" i="9"/>
  <c r="E139" i="9"/>
  <c r="F138" i="9"/>
  <c r="E138" i="9"/>
  <c r="F137" i="9"/>
  <c r="E137" i="9"/>
  <c r="F136" i="9"/>
  <c r="E136" i="9"/>
  <c r="E11" i="9"/>
  <c r="F11" i="9"/>
  <c r="E12" i="9"/>
  <c r="F12" i="9"/>
  <c r="E13" i="9"/>
  <c r="F13" i="9"/>
  <c r="E14" i="9"/>
  <c r="F14" i="9"/>
  <c r="E15" i="9"/>
  <c r="F15" i="9"/>
  <c r="E16" i="9"/>
  <c r="F16" i="9"/>
  <c r="E17" i="9"/>
  <c r="F17" i="9"/>
  <c r="E18" i="9"/>
  <c r="F18" i="9"/>
  <c r="E19" i="9"/>
  <c r="F19" i="9"/>
  <c r="E20" i="9"/>
  <c r="F20" i="9"/>
  <c r="E21" i="9"/>
  <c r="F21" i="9"/>
  <c r="E22" i="9"/>
  <c r="F22" i="9"/>
  <c r="E23" i="9"/>
  <c r="F23" i="9"/>
  <c r="E24" i="9"/>
  <c r="F24" i="9"/>
  <c r="E25" i="9"/>
  <c r="F25" i="9"/>
  <c r="E26" i="9"/>
  <c r="F26" i="9"/>
  <c r="E27" i="9"/>
  <c r="F27" i="9"/>
  <c r="E28" i="9"/>
  <c r="F28" i="9"/>
  <c r="E29" i="9"/>
  <c r="F29" i="9"/>
  <c r="E30" i="9"/>
  <c r="F30" i="9"/>
  <c r="E31" i="9"/>
  <c r="F31" i="9"/>
  <c r="E32" i="9"/>
  <c r="F32" i="9"/>
  <c r="E33" i="9"/>
  <c r="F33" i="9"/>
  <c r="E34" i="9"/>
  <c r="F34" i="9"/>
  <c r="E35" i="9"/>
  <c r="F35" i="9"/>
  <c r="E36" i="9"/>
  <c r="F36" i="9"/>
  <c r="E37" i="9"/>
  <c r="F37" i="9"/>
  <c r="E38" i="9"/>
  <c r="F38" i="9"/>
  <c r="E39" i="9"/>
  <c r="F39" i="9"/>
  <c r="E40" i="9"/>
  <c r="F40" i="9"/>
  <c r="E41" i="9"/>
  <c r="F41" i="9"/>
  <c r="E42" i="9"/>
  <c r="F42" i="9"/>
  <c r="E43" i="9"/>
  <c r="F43" i="9"/>
  <c r="E44" i="9"/>
  <c r="F44" i="9"/>
  <c r="E45" i="9"/>
  <c r="F45" i="9"/>
  <c r="E46" i="9"/>
  <c r="F46" i="9"/>
  <c r="E47" i="9"/>
  <c r="F47" i="9"/>
  <c r="E48" i="9"/>
  <c r="F48" i="9"/>
  <c r="E49" i="9"/>
  <c r="F49" i="9"/>
  <c r="E50" i="9"/>
  <c r="F50" i="9"/>
  <c r="E51" i="9"/>
  <c r="F51" i="9"/>
  <c r="E52" i="9"/>
  <c r="F52" i="9"/>
  <c r="E53" i="9"/>
  <c r="F53" i="9"/>
  <c r="E54" i="9"/>
  <c r="F54" i="9"/>
  <c r="E55" i="9"/>
  <c r="F55" i="9"/>
  <c r="E56" i="9"/>
  <c r="F56" i="9"/>
  <c r="E57" i="9"/>
  <c r="F57" i="9"/>
  <c r="E58" i="9"/>
  <c r="F58" i="9"/>
  <c r="E59" i="9"/>
  <c r="F59" i="9"/>
  <c r="E60" i="9"/>
  <c r="F60" i="9"/>
  <c r="E61" i="9"/>
  <c r="F61" i="9"/>
  <c r="E62" i="9"/>
  <c r="F62" i="9"/>
  <c r="E63" i="9"/>
  <c r="F63" i="9"/>
  <c r="E64" i="9"/>
  <c r="F64" i="9"/>
  <c r="E65" i="9"/>
  <c r="F65" i="9"/>
  <c r="E66" i="9"/>
  <c r="F66" i="9"/>
  <c r="E67" i="9"/>
  <c r="F67" i="9"/>
  <c r="E68" i="9"/>
  <c r="F68" i="9"/>
  <c r="E69" i="9"/>
  <c r="F69" i="9"/>
  <c r="E70" i="9"/>
  <c r="F70" i="9"/>
  <c r="E71" i="9"/>
  <c r="F71" i="9"/>
  <c r="E72" i="9"/>
  <c r="F72" i="9"/>
  <c r="E73" i="9"/>
  <c r="F73" i="9"/>
  <c r="E74" i="9"/>
  <c r="F74" i="9"/>
  <c r="E75" i="9"/>
  <c r="F75" i="9"/>
  <c r="E76" i="9"/>
  <c r="F76" i="9"/>
  <c r="E77" i="9"/>
  <c r="F77" i="9"/>
  <c r="E78" i="9"/>
  <c r="F78" i="9"/>
  <c r="E79" i="9"/>
  <c r="F79" i="9"/>
  <c r="E80" i="9"/>
  <c r="F80" i="9"/>
  <c r="E81" i="9"/>
  <c r="F81" i="9"/>
  <c r="E82" i="9"/>
  <c r="F82" i="9"/>
  <c r="E83" i="9"/>
  <c r="F83" i="9"/>
  <c r="E84" i="9"/>
  <c r="F84" i="9"/>
  <c r="E85" i="9"/>
  <c r="F85" i="9"/>
  <c r="E86" i="9"/>
  <c r="F86" i="9"/>
  <c r="E87" i="9"/>
  <c r="F87" i="9"/>
  <c r="E88" i="9"/>
  <c r="F88" i="9"/>
  <c r="E89" i="9"/>
  <c r="F89" i="9"/>
  <c r="E90" i="9"/>
  <c r="F90" i="9"/>
  <c r="E91" i="9"/>
  <c r="F91" i="9"/>
  <c r="E92" i="9"/>
  <c r="F92" i="9"/>
  <c r="E93" i="9"/>
  <c r="F93" i="9"/>
  <c r="E94" i="9"/>
  <c r="F94" i="9"/>
  <c r="E95" i="9"/>
  <c r="F95" i="9"/>
  <c r="E96" i="9"/>
  <c r="F96" i="9"/>
  <c r="E97" i="9"/>
  <c r="F97" i="9"/>
  <c r="E98" i="9"/>
  <c r="F98" i="9"/>
  <c r="E99" i="9"/>
  <c r="F99" i="9"/>
  <c r="E100" i="9"/>
  <c r="F100" i="9"/>
  <c r="E101" i="9"/>
  <c r="F101" i="9"/>
  <c r="E102" i="9"/>
  <c r="F102" i="9"/>
  <c r="E103" i="9"/>
  <c r="F103" i="9"/>
  <c r="E104" i="9"/>
  <c r="F104" i="9"/>
  <c r="E105" i="9"/>
  <c r="F105" i="9"/>
  <c r="E106" i="9"/>
  <c r="F106" i="9"/>
  <c r="E107" i="9"/>
  <c r="F107" i="9"/>
  <c r="E108" i="9"/>
  <c r="F108" i="9"/>
  <c r="E109" i="9"/>
  <c r="F109" i="9"/>
  <c r="E110" i="9"/>
  <c r="F110" i="9"/>
  <c r="E111" i="9"/>
  <c r="F111" i="9"/>
  <c r="E112" i="9"/>
  <c r="F112" i="9"/>
  <c r="E113" i="9"/>
  <c r="F113" i="9"/>
  <c r="E114" i="9"/>
  <c r="F114" i="9"/>
  <c r="E115" i="9"/>
  <c r="F115" i="9"/>
  <c r="E116" i="9"/>
  <c r="F116" i="9"/>
  <c r="E117" i="9"/>
  <c r="F117" i="9"/>
  <c r="E118" i="9"/>
  <c r="F118" i="9"/>
  <c r="E119" i="9"/>
  <c r="F119" i="9"/>
  <c r="E120" i="9"/>
  <c r="F120" i="9"/>
  <c r="E121" i="9"/>
  <c r="F121" i="9"/>
  <c r="E122" i="9"/>
  <c r="F122" i="9"/>
  <c r="E123" i="9"/>
  <c r="F123" i="9"/>
  <c r="E124" i="9"/>
  <c r="F124" i="9"/>
  <c r="E125" i="9"/>
  <c r="F125" i="9"/>
  <c r="E126" i="9"/>
  <c r="F126" i="9"/>
  <c r="E127" i="9"/>
  <c r="F127" i="9"/>
  <c r="E128" i="9"/>
  <c r="F128" i="9"/>
  <c r="E129" i="9"/>
  <c r="F129" i="9"/>
  <c r="E130" i="9"/>
  <c r="F130" i="9"/>
  <c r="E131" i="9"/>
  <c r="F131" i="9"/>
  <c r="E132" i="9"/>
  <c r="F132" i="9"/>
  <c r="E133" i="9"/>
  <c r="F133" i="9"/>
  <c r="E134" i="9"/>
  <c r="F134" i="9"/>
  <c r="E135" i="9"/>
  <c r="F135" i="9"/>
  <c r="F8" i="9"/>
  <c r="G8" i="9" s="1"/>
  <c r="E8" i="9"/>
  <c r="F7" i="9"/>
  <c r="G7" i="9" s="1"/>
  <c r="E7" i="9"/>
  <c r="F6" i="9"/>
  <c r="G6" i="9" s="1"/>
  <c r="E6" i="9"/>
  <c r="F5" i="9"/>
  <c r="G5" i="9" s="1"/>
  <c r="E5" i="9"/>
  <c r="F4" i="9"/>
  <c r="G4" i="9" s="1"/>
  <c r="E4" i="9"/>
  <c r="F3" i="9"/>
  <c r="Y5" i="5"/>
  <c r="Y4" i="5"/>
  <c r="P10" i="5"/>
  <c r="O10" i="5"/>
  <c r="P9" i="5"/>
  <c r="O9" i="5"/>
  <c r="P8" i="5"/>
  <c r="O8" i="5"/>
  <c r="P7" i="5"/>
  <c r="O7" i="5"/>
  <c r="P6" i="5"/>
  <c r="O6" i="5"/>
  <c r="P5" i="5"/>
  <c r="O5" i="5"/>
  <c r="P4" i="5"/>
  <c r="O4" i="5"/>
  <c r="P3" i="5"/>
  <c r="O3" i="5"/>
  <c r="G14" i="5"/>
  <c r="G7" i="5"/>
  <c r="H7" i="5" s="1"/>
  <c r="G6" i="5"/>
  <c r="H6" i="5" s="1"/>
  <c r="G5" i="5"/>
  <c r="Y3" i="1"/>
  <c r="C17" i="1" a="1"/>
  <c r="C17" i="1" s="1"/>
  <c r="C18" i="1" a="1"/>
  <c r="C18" i="1" s="1"/>
  <c r="C19" i="1" a="1"/>
  <c r="C19" i="1" s="1"/>
  <c r="C20" i="1" a="1"/>
  <c r="C20" i="1" s="1"/>
  <c r="C16" i="1" a="1"/>
  <c r="C16" i="1" s="1"/>
  <c r="D16" i="1" s="1"/>
  <c r="B20" i="1"/>
  <c r="B19" i="1"/>
  <c r="B18" i="1"/>
  <c r="B17" i="1"/>
  <c r="B16" i="1"/>
  <c r="U8" i="10" l="1"/>
  <c r="U4" i="10"/>
  <c r="U5" i="10"/>
  <c r="U9" i="10"/>
  <c r="U6" i="10"/>
  <c r="U7" i="10"/>
  <c r="T14" i="10"/>
  <c r="AC10" i="9"/>
  <c r="F13" i="10"/>
  <c r="G13" i="10" s="1"/>
  <c r="G4" i="10"/>
  <c r="AC9" i="9"/>
  <c r="J4" i="9"/>
  <c r="J3" i="9"/>
  <c r="W9" i="5"/>
  <c r="W10" i="5" s="1"/>
  <c r="T5" i="5"/>
  <c r="T6" i="5"/>
  <c r="T4" i="5"/>
  <c r="G10" i="5"/>
  <c r="H5" i="5"/>
  <c r="Z19" i="1"/>
  <c r="Z32" i="1"/>
  <c r="Z13" i="1"/>
  <c r="Z25" i="1"/>
  <c r="Z38" i="1"/>
  <c r="Z6" i="1"/>
  <c r="D20" i="1"/>
  <c r="E20" i="1" s="1"/>
  <c r="D19" i="1"/>
  <c r="E19" i="1" s="1"/>
  <c r="D17" i="1"/>
  <c r="E17" i="1" s="1"/>
  <c r="D18" i="1"/>
  <c r="E18" i="1" s="1"/>
  <c r="E25" i="1"/>
  <c r="T18" i="10" l="1"/>
  <c r="T20" i="10" s="1"/>
  <c r="T16" i="10"/>
  <c r="G14" i="10"/>
  <c r="K3" i="9"/>
  <c r="K4" i="9"/>
  <c r="Q5" i="5"/>
  <c r="Q8" i="5"/>
  <c r="Q9" i="5"/>
  <c r="Q4" i="5"/>
  <c r="Q6" i="5"/>
  <c r="Q7" i="5"/>
  <c r="Q10" i="5"/>
  <c r="AA13" i="1"/>
  <c r="Z14" i="1"/>
  <c r="AA14" i="1" s="1"/>
  <c r="AA25" i="1"/>
  <c r="Z26" i="1"/>
  <c r="AA26" i="1" s="1"/>
  <c r="AA32" i="1"/>
  <c r="Z33" i="1"/>
  <c r="AA33" i="1" s="1"/>
  <c r="AA19" i="1"/>
  <c r="Z20" i="1"/>
  <c r="AA20" i="1" s="1"/>
  <c r="AA6" i="1"/>
  <c r="Z7" i="1"/>
  <c r="AA7" i="1" s="1"/>
  <c r="AA38" i="1"/>
  <c r="Z39" i="1"/>
  <c r="AA39" i="1" s="1"/>
  <c r="C25" i="1"/>
  <c r="C26" i="1" s="1"/>
  <c r="Q12" i="5" l="1"/>
  <c r="AB25" i="1"/>
  <c r="AB19" i="1"/>
  <c r="AB26" i="1"/>
  <c r="AB6" i="1"/>
  <c r="AB38" i="1"/>
  <c r="AB39" i="1"/>
  <c r="AB20" i="1"/>
  <c r="AB33" i="1"/>
  <c r="AB7" i="1"/>
  <c r="AB14" i="1"/>
  <c r="AB32" i="1"/>
  <c r="AB13" i="1"/>
  <c r="AB28" i="1" l="1"/>
  <c r="AB22" i="1"/>
  <c r="AB9" i="1"/>
  <c r="AB16" i="1"/>
  <c r="AB41" i="1"/>
  <c r="AB3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5D55CA-978D-47F9-9532-170D60332216}" name="Query - All Measures" description="Connection to the 'All Measures' query in the workbook." type="100" refreshedVersion="8" minRefreshableVersion="5">
    <extLst>
      <ext xmlns:x15="http://schemas.microsoft.com/office/spreadsheetml/2010/11/main" uri="{DE250136-89BD-433C-8126-D09CA5730AF9}">
        <x15:connection id="a4db3f2c-420b-4296-9302-d091c5e09c62"/>
      </ext>
    </extLst>
  </connection>
  <connection id="2" xr16:uid="{F844BB7D-BAAA-45E4-AFBD-16C8F81C581E}" name="Query - DimCustomer" description="Connection to the 'DimCustomer' query in the workbook." type="100" refreshedVersion="8" minRefreshableVersion="5">
    <extLst>
      <ext xmlns:x15="http://schemas.microsoft.com/office/spreadsheetml/2010/11/main" uri="{DE250136-89BD-433C-8126-D09CA5730AF9}">
        <x15:connection id="c1588544-879c-47ba-a204-025d14f78c9b"/>
      </ext>
    </extLst>
  </connection>
  <connection id="3" xr16:uid="{429DF02E-4BCF-4920-95D7-AFE2E5400F2E}" name="Query - DimDate" description="Connection to the 'DimDate' query in the workbook." type="100" refreshedVersion="8" minRefreshableVersion="5">
    <extLst>
      <ext xmlns:x15="http://schemas.microsoft.com/office/spreadsheetml/2010/11/main" uri="{DE250136-89BD-433C-8126-D09CA5730AF9}">
        <x15:connection id="8967c787-f4b8-4e91-a841-e4848dcb38a7"/>
      </ext>
    </extLst>
  </connection>
  <connection id="4" xr16:uid="{734F0691-45C0-4273-A5EA-EA942D4EE30A}" name="Query - DimGeography" description="Connection to the 'DimGeography' query in the workbook." type="100" refreshedVersion="8" minRefreshableVersion="5">
    <extLst>
      <ext xmlns:x15="http://schemas.microsoft.com/office/spreadsheetml/2010/11/main" uri="{DE250136-89BD-433C-8126-D09CA5730AF9}">
        <x15:connection id="c7ec9ea6-98f6-46c9-9b2d-174f48791e28"/>
      </ext>
    </extLst>
  </connection>
  <connection id="5" xr16:uid="{E5C272E2-5885-4A92-8154-25B5C3E78EBF}" name="Query - DimProduct" description="Connection to the 'DimProduct' query in the workbook." type="100" refreshedVersion="8" minRefreshableVersion="5">
    <extLst>
      <ext xmlns:x15="http://schemas.microsoft.com/office/spreadsheetml/2010/11/main" uri="{DE250136-89BD-433C-8126-D09CA5730AF9}">
        <x15:connection id="43b4a6b1-8fba-40ad-8a24-6f448bab1c1e"/>
      </ext>
    </extLst>
  </connection>
  <connection id="6" xr16:uid="{81E036FA-9DF1-473F-84CF-AAFAEB7B86F0}" name="Query - DimSalesTerritory" description="Connection to the 'DimSalesTerritory' query in the workbook." type="100" refreshedVersion="8" minRefreshableVersion="5">
    <extLst>
      <ext xmlns:x15="http://schemas.microsoft.com/office/spreadsheetml/2010/11/main" uri="{DE250136-89BD-433C-8126-D09CA5730AF9}">
        <x15:connection id="f04dbeac-66b8-497a-8073-edadf4f7610f"/>
      </ext>
    </extLst>
  </connection>
  <connection id="7" xr16:uid="{A7E543CD-7070-4F40-9E65-DBA20F39F355}" name="Query - FactInternetSales" description="Connection to the 'FactInternetSales' query in the workbook." type="100" refreshedVersion="8" minRefreshableVersion="5">
    <extLst>
      <ext xmlns:x15="http://schemas.microsoft.com/office/spreadsheetml/2010/11/main" uri="{DE250136-89BD-433C-8126-D09CA5730AF9}">
        <x15:connection id="c673455e-8905-4448-9791-1573669571e0"/>
      </ext>
    </extLst>
  </connection>
  <connection id="8" xr16:uid="{6F84AEB8-ABFF-41A3-90B1-82F266F9884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<sst xmlns="http://schemas.openxmlformats.org/spreadsheetml/2006/main" count="19084" uniqueCount="19017">
  <si>
    <t>#Transaction</t>
  </si>
  <si>
    <t>All Products</t>
  </si>
  <si>
    <t>Sold Products</t>
  </si>
  <si>
    <t>Unsold Products</t>
  </si>
  <si>
    <t>% Profit Margin</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</si>
  <si>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</si>
  <si>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</si>
  <si>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</si>
  <si>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</si>
  <si>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</si>
  <si>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</si>
  <si>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</si>
  <si>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</si>
  <si>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</si>
  <si>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</si>
  <si>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Revenue</t>
  </si>
  <si>
    <t xml:space="preserve">  Profit</t>
  </si>
  <si>
    <t>Selected Year</t>
  </si>
  <si>
    <t>Previous Year</t>
  </si>
  <si>
    <t>Profit</t>
  </si>
  <si>
    <t>%</t>
  </si>
  <si>
    <t>Check Selected Year</t>
  </si>
  <si>
    <t>YoY Change</t>
  </si>
  <si>
    <t>TotalProfit</t>
  </si>
  <si>
    <t>Total Revenue</t>
  </si>
  <si>
    <t>Revenue</t>
  </si>
  <si>
    <t>Total COGS</t>
  </si>
  <si>
    <t>Total Quantity</t>
  </si>
  <si>
    <t>COGS</t>
  </si>
  <si>
    <t>Quantity</t>
  </si>
  <si>
    <t>TotalTransaction</t>
  </si>
  <si>
    <t>Transaction</t>
  </si>
  <si>
    <t>Total Margin</t>
  </si>
  <si>
    <t>Margin</t>
  </si>
  <si>
    <t>Apr</t>
  </si>
  <si>
    <t>Feb</t>
  </si>
  <si>
    <t>Jan</t>
  </si>
  <si>
    <t>Jul</t>
  </si>
  <si>
    <t>Jun</t>
  </si>
  <si>
    <t>Mar</t>
  </si>
  <si>
    <t>May</t>
  </si>
  <si>
    <t>Month Name</t>
  </si>
  <si>
    <t>Aug</t>
  </si>
  <si>
    <t>Sep</t>
  </si>
  <si>
    <t>Oct</t>
  </si>
  <si>
    <t>Nov</t>
  </si>
  <si>
    <t>Dec</t>
  </si>
  <si>
    <t>Day Name</t>
  </si>
  <si>
    <t>Fri</t>
  </si>
  <si>
    <t>Mon</t>
  </si>
  <si>
    <t>Sat</t>
  </si>
  <si>
    <t>Sun</t>
  </si>
  <si>
    <t>Thu</t>
  </si>
  <si>
    <t>Tue</t>
  </si>
  <si>
    <t>Wed</t>
  </si>
  <si>
    <t>Highlight</t>
  </si>
  <si>
    <t>WeekTypes</t>
  </si>
  <si>
    <t>Weekday</t>
  </si>
  <si>
    <t>Weekend</t>
  </si>
  <si>
    <t>Top</t>
  </si>
  <si>
    <t>Quarter</t>
  </si>
  <si>
    <t>Qtr-1</t>
  </si>
  <si>
    <t>Qtr-2</t>
  </si>
  <si>
    <t>Qtr-3</t>
  </si>
  <si>
    <t>Qtr-4</t>
  </si>
  <si>
    <t>Sum of Total Profit</t>
  </si>
  <si>
    <t>Produc 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</si>
  <si>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</si>
  <si>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</si>
  <si>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</si>
  <si>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</si>
  <si>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</si>
  <si>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</si>
  <si>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</si>
  <si>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</si>
  <si>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</si>
  <si>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</si>
  <si>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</si>
  <si>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</si>
  <si>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</si>
  <si>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</si>
  <si>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</si>
  <si>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</si>
  <si>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</si>
  <si>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</si>
  <si>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</si>
  <si>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</si>
  <si>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</si>
  <si>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</si>
  <si>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</si>
  <si>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</si>
  <si>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</si>
  <si>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</si>
  <si>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</si>
  <si>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</si>
  <si>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</si>
  <si>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</si>
  <si>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</si>
  <si>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</si>
  <si>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</si>
  <si>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</si>
  <si>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</si>
  <si>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</si>
  <si>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</si>
  <si>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</si>
  <si>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</si>
  <si>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</si>
  <si>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</si>
  <si>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</si>
  <si>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</si>
  <si>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</si>
  <si>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</si>
  <si>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</si>
  <si>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</si>
  <si>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</si>
  <si>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</si>
  <si>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</si>
  <si>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</si>
  <si>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</si>
  <si>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</si>
  <si>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</si>
  <si>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</si>
  <si>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</si>
  <si>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</si>
  <si>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</si>
  <si>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</si>
  <si>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</si>
  <si>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</si>
  <si>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</si>
  <si>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</si>
  <si>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</si>
  <si>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</si>
  <si>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</si>
  <si>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</si>
  <si>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</si>
  <si>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</si>
  <si>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</si>
  <si>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</si>
  <si>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</si>
  <si>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</si>
  <si>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</si>
  <si>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</si>
  <si>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</si>
  <si>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</si>
  <si>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</si>
  <si>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</si>
  <si>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</si>
  <si>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</si>
  <si>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</si>
  <si>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</si>
  <si>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</si>
  <si>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</si>
  <si>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</si>
  <si>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</si>
  <si>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</si>
  <si>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</si>
  <si>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</si>
  <si>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</si>
  <si>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</si>
  <si>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</si>
  <si>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</si>
  <si>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</si>
  <si>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</si>
  <si>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</si>
  <si>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</si>
  <si>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</si>
  <si>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</si>
  <si>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</si>
  <si>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</si>
  <si>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</si>
  <si>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</si>
  <si>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</si>
  <si>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</si>
  <si>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</si>
  <si>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</si>
  <si>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</si>
  <si>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</si>
  <si>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</si>
  <si>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</si>
  <si>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</si>
  <si>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</si>
  <si>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</si>
  <si>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Road-150 Red, 44</t>
  </si>
  <si>
    <t>Road-150 Red, 48</t>
  </si>
  <si>
    <t>Road-150 Red, 52</t>
  </si>
  <si>
    <t>Road-150 Red, 62</t>
  </si>
  <si>
    <t>Road-150 Red, 56</t>
  </si>
  <si>
    <t>Mountain-100 Black, 44</t>
  </si>
  <si>
    <t>Mountain-100 Silver, 38</t>
  </si>
  <si>
    <t>Mountain-100 Black, 42</t>
  </si>
  <si>
    <t>Mountain-100 Black, 38</t>
  </si>
  <si>
    <t>Mountain-100 Silver, 44</t>
  </si>
  <si>
    <t>Mountain-100 Black, 48</t>
  </si>
  <si>
    <t>Mountain-500 Silver, 44</t>
  </si>
  <si>
    <t>Touring-3000 Blue, 54</t>
  </si>
  <si>
    <t>Mountain-100 Silver, 42</t>
  </si>
  <si>
    <t>Mountain-100 Silver, 48</t>
  </si>
  <si>
    <t>Others</t>
  </si>
  <si>
    <t>Top-5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</si>
  <si>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</si>
  <si>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</si>
  <si>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</si>
  <si>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</si>
  <si>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</si>
  <si>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</si>
  <si>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</si>
  <si>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</si>
  <si>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</si>
  <si>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</si>
  <si>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</si>
  <si>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</si>
  <si>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</si>
  <si>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</si>
  <si>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</si>
  <si>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</si>
  <si>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</si>
  <si>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</si>
  <si>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</si>
  <si>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</si>
  <si>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</si>
  <si>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</si>
  <si>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</si>
  <si>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</si>
  <si>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</si>
  <si>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</si>
  <si>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</si>
  <si>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</si>
  <si>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</si>
  <si>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</si>
  <si>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</si>
  <si>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</si>
  <si>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</si>
  <si>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</si>
  <si>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</si>
  <si>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</si>
  <si>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</si>
  <si>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</si>
  <si>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</si>
  <si>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</si>
  <si>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</si>
  <si>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</si>
  <si>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</si>
  <si>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</si>
  <si>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</si>
  <si>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</si>
  <si>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</si>
  <si>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</si>
  <si>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</si>
  <si>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</si>
  <si>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</si>
  <si>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</si>
  <si>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</si>
  <si>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</si>
  <si>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</si>
  <si>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</si>
  <si>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</si>
  <si>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</si>
  <si>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</si>
  <si>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</si>
  <si>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</si>
  <si>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</si>
  <si>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</si>
  <si>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</si>
  <si>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</si>
  <si>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</si>
  <si>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</si>
  <si>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</si>
  <si>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</si>
  <si>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</si>
  <si>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</si>
  <si>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</si>
  <si>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</si>
  <si>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</si>
  <si>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</si>
  <si>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</si>
  <si>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</si>
  <si>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</si>
  <si>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</si>
  <si>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</si>
  <si>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</si>
  <si>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</si>
  <si>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</si>
  <si>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</si>
  <si>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</si>
  <si>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</si>
  <si>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</si>
  <si>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</si>
  <si>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</si>
  <si>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</si>
  <si>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</si>
  <si>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</si>
  <si>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</si>
  <si>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</si>
  <si>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</si>
  <si>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</si>
  <si>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</si>
  <si>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</si>
  <si>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</si>
  <si>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</si>
  <si>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</si>
  <si>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</si>
  <si>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</si>
  <si>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</si>
  <si>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</si>
  <si>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</si>
  <si>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</si>
  <si>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</si>
  <si>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</si>
  <si>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</si>
  <si>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</si>
  <si>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</si>
  <si>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</si>
  <si>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</si>
  <si>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</si>
  <si>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</si>
  <si>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</si>
  <si>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</si>
  <si>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</si>
  <si>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</si>
  <si>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</si>
  <si>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</si>
  <si>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</si>
  <si>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</si>
  <si>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</si>
  <si>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</si>
  <si>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</si>
  <si>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</si>
  <si>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</si>
  <si>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</si>
  <si>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</si>
  <si>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</si>
  <si>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</si>
  <si>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</si>
  <si>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</si>
  <si>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</si>
  <si>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</si>
  <si>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</si>
  <si>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</si>
  <si>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</si>
  <si>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</si>
  <si>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</si>
  <si>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</si>
  <si>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</si>
  <si>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</si>
  <si>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</si>
  <si>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</si>
  <si>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</si>
  <si>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</si>
  <si>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</si>
  <si>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</si>
  <si>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</si>
  <si>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</si>
  <si>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</si>
  <si>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</si>
  <si>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</si>
  <si>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</si>
  <si>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</si>
  <si>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</si>
  <si>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</si>
  <si>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</si>
  <si>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</si>
  <si>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</si>
  <si>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</si>
  <si>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</si>
  <si>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</si>
  <si>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</si>
  <si>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</si>
  <si>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</si>
  <si>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</si>
  <si>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</si>
  <si>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</si>
  <si>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</si>
  <si>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</si>
  <si>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</si>
  <si>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</si>
  <si>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</si>
  <si>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</si>
  <si>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</si>
  <si>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</si>
  <si>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</si>
  <si>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</si>
  <si>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</si>
  <si>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</si>
  <si>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</si>
  <si>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</si>
  <si>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</si>
  <si>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</si>
  <si>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</si>
  <si>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</si>
  <si>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</si>
  <si>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</si>
  <si>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</si>
  <si>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</si>
  <si>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</si>
  <si>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</si>
  <si>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</si>
  <si>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</si>
  <si>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</si>
  <si>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</si>
  <si>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</si>
  <si>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</si>
  <si>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</si>
  <si>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</si>
  <si>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</si>
  <si>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</si>
  <si>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</si>
  <si>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</si>
  <si>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</si>
  <si>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</si>
  <si>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</si>
  <si>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</si>
  <si>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</si>
  <si>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</si>
  <si>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</si>
  <si>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</si>
  <si>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</si>
  <si>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</si>
  <si>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</si>
  <si>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</si>
  <si>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</si>
  <si>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</si>
  <si>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</si>
  <si>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</si>
  <si>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</si>
  <si>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</si>
  <si>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</si>
  <si>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</si>
  <si>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</si>
  <si>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</si>
  <si>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</si>
  <si>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</si>
  <si>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</si>
  <si>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</si>
  <si>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</si>
  <si>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</si>
  <si>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</si>
  <si>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</si>
  <si>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</si>
  <si>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</si>
  <si>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</si>
  <si>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</si>
  <si>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</si>
  <si>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</si>
  <si>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</si>
  <si>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</si>
  <si>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</si>
  <si>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</si>
  <si>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</si>
  <si>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</si>
  <si>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</si>
  <si>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</si>
  <si>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</si>
  <si>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</si>
  <si>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</si>
  <si>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</si>
  <si>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</si>
  <si>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</si>
  <si>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</si>
  <si>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</si>
  <si>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</si>
  <si>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</si>
  <si>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</si>
  <si>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</si>
  <si>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</si>
  <si>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</si>
  <si>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</si>
  <si>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</si>
  <si>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</si>
  <si>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</si>
  <si>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</si>
  <si>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</si>
  <si>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</si>
  <si>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</si>
  <si>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</si>
  <si>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</si>
  <si>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</si>
  <si>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</si>
  <si>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</si>
  <si>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</si>
  <si>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</si>
  <si>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</si>
  <si>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</si>
  <si>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</si>
  <si>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</si>
  <si>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</si>
  <si>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</si>
  <si>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</si>
  <si>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</si>
  <si>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</si>
  <si>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</si>
  <si>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</si>
  <si>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</si>
  <si>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</si>
  <si>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</si>
  <si>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</si>
  <si>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</si>
  <si>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</si>
  <si>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</si>
  <si>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</si>
  <si>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</si>
  <si>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</si>
  <si>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</si>
  <si>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</si>
  <si>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</si>
  <si>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</si>
  <si>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</si>
  <si>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</si>
  <si>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</si>
  <si>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</si>
  <si>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</si>
  <si>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</si>
  <si>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</si>
  <si>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</si>
  <si>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</si>
  <si>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</si>
  <si>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</si>
  <si>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</si>
  <si>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</si>
  <si>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</si>
  <si>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</si>
  <si>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</si>
  <si>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</si>
  <si>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</si>
  <si>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</si>
  <si>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</si>
  <si>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</si>
  <si>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</si>
  <si>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</si>
  <si>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</si>
  <si>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</si>
  <si>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</si>
  <si>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</si>
  <si>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</si>
  <si>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</si>
  <si>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</si>
  <si>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</si>
  <si>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</si>
  <si>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</si>
  <si>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</si>
  <si>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</si>
  <si>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</si>
  <si>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</si>
  <si>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</si>
  <si>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</si>
  <si>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</si>
  <si>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</si>
  <si>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</si>
  <si>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</si>
  <si>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</si>
  <si>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</si>
  <si>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</si>
  <si>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</si>
  <si>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</si>
  <si>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</si>
  <si>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</si>
  <si>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</si>
  <si>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</si>
  <si>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</si>
  <si>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</si>
  <si>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</si>
  <si>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</si>
  <si>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</si>
  <si>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</si>
  <si>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</si>
  <si>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</si>
  <si>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</si>
  <si>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</si>
  <si>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</si>
  <si>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</si>
  <si>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</si>
  <si>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</si>
  <si>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</si>
  <si>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</si>
  <si>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</si>
  <si>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Product Name</t>
  </si>
  <si>
    <t>Duplicate</t>
  </si>
  <si>
    <t>Color</t>
  </si>
  <si>
    <t>Black</t>
  </si>
  <si>
    <t>Blue</t>
  </si>
  <si>
    <t>Multi</t>
  </si>
  <si>
    <t>Red</t>
  </si>
  <si>
    <t>Silver</t>
  </si>
  <si>
    <t>Unspecified</t>
  </si>
  <si>
    <t>White</t>
  </si>
  <si>
    <t>Yellow</t>
  </si>
  <si>
    <t>Chart Data</t>
  </si>
  <si>
    <t>Pivot Data</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</si>
  <si>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</si>
  <si>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</si>
  <si>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</si>
  <si>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</si>
  <si>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</si>
  <si>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</si>
  <si>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</si>
  <si>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</si>
  <si>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</si>
  <si>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</si>
  <si>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</si>
  <si>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</si>
  <si>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</si>
  <si>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</si>
  <si>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</si>
  <si>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</si>
  <si>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</si>
  <si>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</si>
  <si>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</si>
  <si>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</si>
  <si>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</si>
  <si>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</si>
  <si>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</si>
  <si>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</si>
  <si>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</si>
  <si>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</si>
  <si>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</si>
  <si>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</si>
  <si>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</si>
  <si>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</si>
  <si>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</si>
  <si>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</si>
  <si>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</si>
  <si>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</si>
  <si>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</si>
  <si>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</si>
  <si>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</si>
  <si>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</si>
  <si>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</si>
  <si>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</si>
  <si>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</si>
  <si>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</si>
  <si>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</si>
  <si>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</si>
  <si>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</si>
  <si>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</si>
  <si>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</si>
  <si>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</si>
  <si>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</si>
  <si>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</si>
  <si>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</si>
  <si>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</si>
  <si>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</si>
  <si>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</si>
  <si>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</si>
  <si>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</si>
  <si>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</si>
  <si>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</si>
  <si>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</si>
  <si>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</si>
  <si>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</si>
  <si>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</si>
  <si>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</si>
  <si>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</si>
  <si>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</si>
  <si>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</si>
  <si>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</si>
  <si>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</si>
  <si>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</si>
  <si>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</si>
  <si>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</si>
  <si>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</si>
  <si>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</si>
  <si>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</si>
  <si>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</si>
  <si>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</si>
  <si>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</si>
  <si>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</si>
  <si>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</si>
  <si>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</si>
  <si>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</si>
  <si>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</si>
  <si>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</si>
  <si>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</si>
  <si>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</si>
  <si>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</si>
  <si>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</si>
  <si>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</si>
  <si>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</si>
  <si>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</si>
  <si>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</si>
  <si>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</si>
  <si>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</si>
  <si>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</si>
  <si>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</si>
  <si>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</si>
  <si>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</si>
  <si>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</si>
  <si>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</si>
  <si>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</si>
  <si>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</si>
  <si>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</si>
  <si>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</si>
  <si>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</si>
  <si>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</si>
  <si>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</si>
  <si>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</si>
  <si>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</si>
  <si>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</si>
  <si>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</si>
  <si>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</si>
  <si>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</si>
  <si>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</si>
  <si>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</si>
  <si>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</si>
  <si>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</si>
  <si>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</si>
  <si>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</si>
  <si>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</si>
  <si>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</si>
  <si>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</si>
  <si>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</si>
  <si>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</si>
  <si>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</si>
  <si>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</si>
  <si>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</si>
  <si>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</si>
  <si>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</si>
  <si>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</si>
  <si>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</si>
  <si>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</si>
  <si>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</si>
  <si>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</si>
  <si>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</si>
  <si>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</si>
  <si>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</si>
  <si>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</si>
  <si>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</si>
  <si>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</si>
  <si>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</si>
  <si>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</si>
  <si>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</si>
  <si>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</si>
  <si>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</si>
  <si>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</si>
  <si>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</si>
  <si>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</si>
  <si>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</si>
  <si>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</si>
  <si>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</si>
  <si>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</si>
  <si>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</si>
  <si>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</si>
  <si>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</si>
  <si>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</si>
  <si>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</si>
  <si>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</si>
  <si>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</si>
  <si>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</si>
  <si>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</si>
  <si>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</si>
  <si>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</si>
  <si>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</si>
  <si>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</si>
  <si>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</si>
  <si>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</si>
  <si>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</si>
  <si>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</si>
  <si>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</si>
  <si>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</si>
  <si>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</si>
  <si>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</si>
  <si>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</si>
  <si>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</si>
  <si>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</si>
  <si>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</si>
  <si>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</si>
  <si>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</si>
  <si>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</si>
  <si>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</si>
  <si>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</si>
  <si>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</si>
  <si>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</si>
  <si>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</si>
  <si>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</si>
  <si>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</si>
  <si>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</si>
  <si>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</si>
  <si>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</si>
  <si>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</si>
  <si>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</si>
  <si>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</si>
  <si>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</si>
  <si>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</si>
  <si>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</si>
  <si>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</si>
  <si>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</si>
  <si>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</si>
  <si>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</si>
  <si>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</si>
  <si>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</si>
  <si>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</si>
  <si>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</si>
  <si>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</si>
  <si>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</si>
  <si>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</si>
  <si>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</si>
  <si>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</si>
  <si>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</si>
  <si>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</si>
  <si>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</si>
  <si>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</si>
  <si>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</si>
  <si>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</si>
  <si>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</si>
  <si>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</si>
  <si>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</si>
  <si>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</si>
  <si>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</si>
  <si>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</si>
  <si>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</si>
  <si>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</si>
  <si>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</si>
  <si>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</si>
  <si>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</si>
  <si>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</si>
  <si>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</si>
  <si>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</si>
  <si>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</si>
  <si>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</si>
  <si>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</si>
  <si>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</si>
  <si>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</si>
  <si>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</si>
  <si>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</si>
  <si>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</si>
  <si>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</si>
  <si>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</si>
  <si>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</si>
  <si>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</si>
  <si>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</si>
  <si>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</si>
  <si>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</si>
  <si>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</si>
  <si>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</si>
  <si>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</si>
  <si>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</si>
  <si>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</si>
  <si>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</si>
  <si>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</si>
  <si>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</si>
  <si>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</si>
  <si>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</si>
  <si>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</si>
  <si>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</si>
  <si>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</si>
  <si>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</si>
  <si>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</si>
  <si>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</si>
  <si>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</si>
  <si>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</si>
  <si>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</si>
  <si>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</si>
  <si>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</si>
  <si>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</si>
  <si>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</si>
  <si>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</si>
  <si>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</si>
  <si>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</si>
  <si>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</si>
  <si>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</si>
  <si>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</si>
  <si>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</si>
  <si>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</si>
  <si>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</si>
  <si>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</si>
  <si>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</si>
  <si>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</si>
  <si>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</si>
  <si>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</si>
  <si>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</si>
  <si>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</si>
  <si>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</si>
  <si>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</si>
  <si>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</si>
  <si>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</si>
  <si>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</si>
  <si>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</si>
  <si>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</si>
  <si>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</si>
  <si>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</si>
  <si>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</si>
  <si>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</si>
  <si>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</si>
  <si>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</si>
  <si>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</si>
  <si>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</si>
  <si>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</si>
  <si>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</si>
  <si>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</si>
  <si>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</si>
  <si>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</si>
  <si>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</si>
  <si>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</si>
  <si>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</si>
  <si>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</si>
  <si>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</si>
  <si>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</si>
  <si>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</si>
  <si>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</si>
  <si>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</si>
  <si>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</si>
  <si>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</si>
  <si>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</si>
  <si>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</si>
  <si>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</si>
  <si>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</si>
  <si>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</si>
  <si>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</si>
  <si>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</si>
  <si>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</si>
  <si>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</si>
  <si>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</si>
  <si>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</si>
  <si>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</si>
  <si>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</si>
  <si>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</si>
  <si>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</si>
  <si>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</si>
  <si>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</si>
  <si>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</si>
  <si>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</si>
  <si>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</si>
  <si>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</si>
  <si>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</si>
  <si>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</si>
  <si>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</si>
  <si>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</si>
  <si>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</si>
  <si>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</si>
  <si>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</si>
  <si>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</si>
  <si>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</si>
  <si>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</si>
  <si>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</si>
  <si>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</si>
  <si>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</si>
  <si>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</si>
  <si>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</si>
  <si>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</si>
  <si>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</si>
  <si>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</si>
  <si>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</si>
  <si>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</si>
  <si>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</si>
  <si>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</si>
  <si>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</si>
  <si>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</si>
  <si>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</si>
  <si>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</si>
  <si>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</si>
  <si>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</si>
  <si>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</si>
  <si>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</si>
  <si>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</si>
  <si>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</si>
  <si>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</si>
  <si>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</si>
  <si>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</si>
  <si>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</si>
  <si>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</si>
  <si>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</si>
  <si>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</si>
  <si>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</si>
  <si>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</si>
  <si>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</si>
  <si>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</si>
  <si>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</si>
  <si>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</si>
  <si>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</si>
  <si>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</si>
  <si>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</si>
  <si>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</si>
  <si>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</si>
  <si>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</si>
  <si>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</si>
  <si>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</si>
  <si>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</si>
  <si>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</si>
  <si>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</si>
  <si>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</si>
  <si>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</si>
  <si>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</si>
  <si>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</si>
  <si>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</si>
  <si>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</si>
  <si>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</si>
  <si>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</si>
  <si>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</si>
  <si>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</si>
  <si>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</si>
  <si>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</si>
  <si>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</si>
  <si>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</si>
  <si>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</si>
  <si>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</si>
  <si>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</si>
  <si>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</si>
  <si>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</si>
  <si>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</si>
  <si>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</si>
  <si>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</si>
  <si>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</si>
  <si>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</si>
  <si>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</si>
  <si>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</si>
  <si>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</si>
  <si>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</si>
  <si>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</si>
  <si>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</si>
  <si>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</si>
  <si>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</si>
  <si>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</si>
  <si>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</si>
  <si>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</si>
  <si>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</si>
  <si>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</si>
  <si>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</si>
  <si>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</si>
  <si>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</si>
  <si>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</si>
  <si>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</si>
  <si>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</si>
  <si>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</si>
  <si>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</si>
  <si>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</si>
  <si>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</si>
  <si>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</si>
  <si>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</si>
  <si>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</si>
  <si>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</si>
  <si>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</si>
  <si>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</si>
  <si>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</si>
  <si>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</si>
  <si>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</si>
  <si>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</si>
  <si>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</si>
  <si>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</si>
  <si>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</si>
  <si>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</si>
  <si>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</si>
  <si>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</si>
  <si>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</si>
  <si>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</si>
  <si>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</si>
  <si>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</si>
  <si>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</si>
  <si>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</si>
  <si>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</si>
  <si>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</si>
  <si>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</si>
  <si>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</si>
  <si>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</si>
  <si>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</si>
  <si>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</si>
  <si>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</si>
  <si>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</si>
  <si>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</si>
  <si>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</si>
  <si>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</si>
  <si>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</si>
  <si>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</si>
  <si>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</si>
  <si>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</si>
  <si>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</si>
  <si>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</si>
  <si>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</si>
  <si>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</si>
  <si>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</si>
  <si>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</si>
  <si>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</si>
  <si>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</si>
  <si>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</si>
  <si>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</si>
  <si>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</si>
  <si>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</si>
  <si>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</si>
  <si>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</si>
  <si>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</si>
  <si>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</si>
  <si>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</si>
  <si>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</si>
  <si>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</si>
  <si>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</si>
  <si>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</si>
  <si>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</si>
  <si>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</si>
  <si>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</si>
  <si>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</si>
  <si>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</si>
  <si>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</si>
  <si>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</si>
  <si>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</si>
  <si>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</si>
  <si>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</si>
  <si>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</si>
  <si>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</si>
  <si>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</si>
  <si>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</si>
  <si>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</si>
  <si>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</si>
  <si>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</si>
  <si>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</si>
  <si>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</si>
  <si>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</si>
  <si>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</si>
  <si>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</si>
  <si>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</si>
  <si>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</si>
  <si>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</si>
  <si>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</si>
  <si>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</si>
  <si>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</si>
  <si>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</si>
  <si>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</si>
  <si>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</si>
  <si>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</si>
  <si>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</si>
  <si>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</si>
  <si>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</si>
  <si>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</si>
  <si>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</si>
  <si>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</si>
  <si>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</si>
  <si>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</si>
  <si>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</si>
  <si>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</si>
  <si>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</si>
  <si>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</si>
  <si>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</si>
  <si>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</si>
  <si>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</si>
  <si>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</si>
  <si>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</si>
  <si>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</si>
  <si>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</si>
  <si>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</si>
  <si>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</si>
  <si>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</si>
  <si>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</si>
  <si>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</si>
  <si>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</si>
  <si>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</si>
  <si>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</si>
  <si>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</si>
  <si>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</si>
  <si>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</si>
  <si>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</si>
  <si>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</si>
  <si>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</si>
  <si>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</si>
  <si>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</si>
  <si>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</si>
  <si>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</si>
  <si>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</si>
  <si>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</si>
  <si>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</si>
  <si>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</si>
  <si>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</si>
  <si>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</si>
  <si>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</si>
  <si>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</si>
  <si>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</si>
  <si>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</si>
  <si>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</si>
  <si>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</si>
  <si>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</si>
  <si>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</si>
  <si>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</si>
  <si>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</si>
  <si>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</si>
  <si>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</si>
  <si>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</si>
  <si>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</si>
  <si>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</si>
  <si>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</si>
  <si>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</si>
  <si>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</si>
  <si>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</si>
  <si>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</si>
  <si>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</si>
  <si>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</si>
  <si>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</si>
  <si>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</si>
  <si>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</si>
  <si>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</si>
  <si>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</si>
  <si>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</si>
  <si>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</si>
  <si>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</si>
  <si>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</si>
  <si>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</si>
  <si>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</si>
  <si>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</si>
  <si>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</si>
  <si>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</si>
  <si>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</si>
  <si>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</si>
  <si>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</si>
  <si>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</si>
  <si>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</si>
  <si>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</si>
  <si>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</si>
  <si>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</si>
  <si>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</si>
  <si>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</si>
  <si>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</si>
  <si>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</si>
  <si>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</si>
  <si>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</si>
  <si>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</si>
  <si>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</si>
  <si>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</si>
  <si>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</si>
  <si>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</si>
  <si>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</si>
  <si>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</si>
  <si>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</si>
  <si>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</si>
  <si>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</si>
  <si>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</si>
  <si>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</si>
  <si>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</si>
  <si>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</si>
  <si>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</si>
  <si>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</si>
  <si>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</si>
  <si>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</si>
  <si>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</si>
  <si>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</si>
  <si>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</si>
  <si>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</si>
  <si>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</si>
  <si>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</si>
  <si>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</si>
  <si>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</si>
  <si>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</si>
  <si>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</si>
  <si>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</si>
  <si>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</si>
  <si>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</si>
  <si>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</si>
  <si>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</si>
  <si>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</si>
  <si>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</si>
  <si>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</si>
  <si>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</si>
  <si>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</si>
  <si>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</si>
  <si>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</si>
  <si>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</si>
  <si>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</si>
  <si>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</si>
  <si>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</si>
  <si>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</si>
  <si>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</si>
  <si>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</si>
  <si>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</si>
  <si>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</si>
  <si>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</si>
  <si>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</si>
  <si>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</si>
  <si>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</si>
  <si>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</si>
  <si>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</si>
  <si>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</si>
  <si>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</si>
  <si>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</si>
  <si>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</si>
  <si>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</si>
  <si>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</si>
  <si>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</si>
  <si>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</si>
  <si>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</si>
  <si>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</si>
  <si>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</si>
  <si>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</si>
  <si>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</si>
  <si>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</si>
  <si>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</si>
  <si>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</si>
  <si>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</si>
  <si>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</si>
  <si>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</si>
  <si>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</si>
  <si>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</si>
  <si>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</si>
  <si>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</si>
  <si>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</si>
  <si>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</si>
  <si>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</si>
  <si>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</si>
  <si>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</si>
  <si>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</si>
  <si>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</si>
  <si>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</si>
  <si>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</si>
  <si>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</si>
  <si>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</si>
  <si>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</si>
  <si>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</si>
  <si>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</si>
  <si>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</si>
  <si>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</si>
  <si>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</si>
  <si>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</si>
  <si>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</si>
  <si>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</si>
  <si>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</si>
  <si>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</si>
  <si>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</si>
  <si>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</si>
  <si>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</si>
  <si>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</si>
  <si>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</si>
  <si>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</si>
  <si>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</si>
  <si>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</si>
  <si>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</si>
  <si>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</si>
  <si>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</si>
  <si>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</si>
  <si>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</si>
  <si>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</si>
  <si>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</si>
  <si>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</si>
  <si>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</si>
  <si>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</si>
  <si>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</si>
  <si>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</si>
  <si>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</si>
  <si>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</si>
  <si>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</si>
  <si>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</si>
  <si>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</si>
  <si>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</si>
  <si>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</si>
  <si>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</si>
  <si>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</si>
  <si>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</si>
  <si>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</si>
  <si>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</si>
  <si>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</si>
  <si>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</si>
  <si>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</si>
  <si>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</si>
  <si>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</si>
  <si>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</si>
  <si>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</si>
  <si>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</si>
  <si>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</si>
  <si>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</si>
  <si>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</si>
  <si>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</si>
  <si>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</si>
  <si>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</si>
  <si>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</si>
  <si>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</si>
  <si>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</si>
  <si>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</si>
  <si>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</si>
  <si>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</si>
  <si>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</si>
  <si>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</si>
  <si>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</si>
  <si>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</si>
  <si>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</si>
  <si>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</si>
  <si>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</si>
  <si>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</si>
  <si>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</si>
  <si>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</si>
  <si>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</si>
  <si>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</si>
  <si>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</si>
  <si>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</si>
  <si>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</si>
  <si>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</si>
  <si>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</si>
  <si>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</si>
  <si>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</si>
  <si>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</si>
  <si>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</si>
  <si>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</si>
  <si>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</si>
  <si>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</si>
  <si>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</si>
  <si>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</si>
  <si>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</si>
  <si>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</si>
  <si>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</si>
  <si>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</si>
  <si>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</si>
  <si>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</si>
  <si>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</si>
  <si>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</si>
  <si>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</si>
  <si>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</si>
  <si>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</si>
  <si>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</si>
  <si>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</si>
  <si>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</si>
  <si>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</si>
  <si>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</si>
  <si>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</si>
  <si>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</si>
  <si>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</si>
  <si>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</si>
  <si>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</si>
  <si>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</si>
  <si>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</si>
  <si>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</si>
  <si>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</si>
  <si>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</si>
  <si>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</si>
  <si>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</si>
  <si>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</si>
  <si>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</si>
  <si>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</si>
  <si>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</si>
  <si>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</si>
  <si>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</si>
  <si>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</si>
  <si>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</si>
  <si>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</si>
  <si>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</si>
  <si>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</si>
  <si>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</si>
  <si>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</si>
  <si>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</si>
  <si>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</si>
  <si>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</si>
  <si>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</si>
  <si>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</si>
  <si>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</si>
  <si>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</si>
  <si>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</si>
  <si>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</si>
  <si>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</si>
  <si>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</si>
  <si>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</si>
  <si>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</si>
  <si>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</si>
  <si>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</si>
  <si>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</si>
  <si>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</si>
  <si>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</si>
  <si>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</si>
  <si>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</si>
  <si>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</si>
  <si>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</si>
  <si>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</si>
  <si>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</si>
  <si>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</si>
  <si>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</si>
  <si>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</si>
  <si>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</si>
  <si>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</si>
  <si>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</si>
  <si>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</si>
  <si>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</si>
  <si>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</si>
  <si>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</si>
  <si>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</si>
  <si>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</si>
  <si>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</si>
  <si>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</si>
  <si>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</si>
  <si>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</si>
  <si>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</si>
  <si>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</si>
  <si>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</si>
  <si>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</si>
  <si>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</si>
  <si>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</si>
  <si>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</si>
  <si>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</si>
  <si>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</si>
  <si>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</si>
  <si>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</si>
  <si>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</si>
  <si>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</si>
  <si>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</si>
  <si>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</si>
  <si>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</si>
  <si>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</si>
  <si>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</si>
  <si>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</si>
  <si>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</si>
  <si>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</si>
  <si>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</si>
  <si>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</si>
  <si>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</si>
  <si>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</si>
  <si>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</si>
  <si>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</si>
  <si>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</si>
  <si>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</si>
  <si>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</si>
  <si>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</si>
  <si>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</si>
  <si>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</si>
  <si>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</si>
  <si>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</si>
  <si>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</si>
  <si>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</si>
  <si>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</si>
  <si>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</si>
  <si>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</si>
  <si>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</si>
  <si>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</si>
  <si>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</si>
  <si>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</si>
  <si>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</si>
  <si>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</si>
  <si>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</si>
  <si>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</si>
  <si>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</si>
  <si>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</si>
  <si>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</si>
  <si>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</si>
  <si>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</si>
  <si>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</si>
  <si>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</si>
  <si>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</si>
  <si>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</si>
  <si>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</si>
  <si>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</si>
  <si>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</si>
  <si>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</si>
  <si>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</si>
  <si>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</si>
  <si>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</si>
  <si>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</si>
  <si>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</si>
  <si>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</si>
  <si>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</si>
  <si>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</si>
  <si>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</si>
  <si>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</si>
  <si>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</si>
  <si>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</si>
  <si>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</si>
  <si>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</si>
  <si>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</si>
  <si>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</si>
  <si>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</si>
  <si>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</si>
  <si>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</si>
  <si>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</si>
  <si>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</si>
  <si>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</si>
  <si>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</si>
  <si>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</si>
  <si>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</si>
  <si>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</si>
  <si>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</si>
  <si>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</si>
  <si>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</si>
  <si>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</si>
  <si>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</si>
  <si>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</si>
  <si>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</si>
  <si>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</si>
  <si>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</si>
  <si>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</si>
  <si>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</si>
  <si>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</si>
  <si>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</si>
  <si>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</si>
  <si>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</si>
  <si>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</si>
  <si>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</si>
  <si>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</si>
  <si>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</si>
  <si>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</si>
  <si>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</si>
  <si>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</si>
  <si>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</si>
  <si>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</si>
  <si>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</si>
  <si>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</si>
  <si>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</si>
  <si>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</si>
  <si>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</si>
  <si>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</si>
  <si>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</si>
  <si>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</si>
  <si>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</si>
  <si>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</si>
  <si>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</si>
  <si>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</si>
  <si>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</si>
  <si>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</si>
  <si>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</si>
  <si>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</si>
  <si>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</si>
  <si>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</si>
  <si>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</si>
  <si>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</si>
  <si>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</si>
  <si>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</si>
  <si>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</si>
  <si>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</si>
  <si>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</si>
  <si>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</si>
  <si>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</si>
  <si>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</si>
  <si>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</si>
  <si>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</si>
  <si>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</si>
  <si>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</si>
  <si>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</si>
  <si>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</si>
  <si>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</si>
  <si>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</si>
  <si>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</si>
  <si>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</si>
  <si>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</si>
  <si>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</si>
  <si>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</si>
  <si>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</si>
  <si>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</si>
  <si>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</si>
  <si>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</si>
  <si>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</si>
  <si>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</si>
  <si>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</si>
  <si>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</si>
  <si>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</si>
  <si>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</si>
  <si>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</si>
  <si>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</si>
  <si>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</si>
  <si>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</si>
  <si>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</si>
  <si>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</si>
  <si>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</si>
  <si>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</si>
  <si>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</si>
  <si>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</si>
  <si>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</si>
  <si>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</si>
  <si>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</si>
  <si>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</si>
  <si>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</si>
  <si>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</si>
  <si>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</si>
  <si>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</si>
  <si>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</si>
  <si>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</si>
  <si>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</si>
  <si>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</si>
  <si>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</si>
  <si>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</si>
  <si>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</si>
  <si>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</si>
  <si>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</si>
  <si>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</si>
  <si>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</si>
  <si>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</si>
  <si>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</si>
  <si>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</si>
  <si>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</si>
  <si>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</si>
  <si>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</si>
  <si>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</si>
  <si>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</si>
  <si>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</si>
  <si>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</si>
  <si>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</si>
  <si>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</si>
  <si>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</si>
  <si>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</si>
  <si>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</si>
  <si>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</si>
  <si>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</si>
  <si>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</si>
  <si>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</si>
  <si>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</si>
  <si>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</si>
  <si>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</si>
  <si>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</si>
  <si>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</si>
  <si>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</si>
  <si>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</si>
  <si>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</si>
  <si>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</si>
  <si>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</si>
  <si>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</si>
  <si>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</si>
  <si>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</si>
  <si>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</si>
  <si>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</si>
  <si>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</si>
  <si>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</si>
  <si>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</si>
  <si>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</si>
  <si>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</si>
  <si>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</si>
  <si>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</si>
  <si>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</si>
  <si>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</si>
  <si>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</si>
  <si>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</si>
  <si>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</si>
  <si>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</si>
  <si>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</si>
  <si>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</si>
  <si>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</si>
  <si>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</si>
  <si>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</si>
  <si>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</si>
  <si>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</si>
  <si>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</si>
  <si>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</si>
  <si>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</si>
  <si>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</si>
  <si>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</si>
  <si>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</si>
  <si>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</si>
  <si>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</si>
  <si>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</si>
  <si>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</si>
  <si>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</si>
  <si>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</si>
  <si>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</si>
  <si>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</si>
  <si>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</si>
  <si>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</si>
  <si>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</si>
  <si>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</si>
  <si>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</si>
  <si>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</si>
  <si>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</si>
  <si>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</si>
  <si>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</si>
  <si>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</si>
  <si>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</si>
  <si>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</si>
  <si>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</si>
  <si>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</si>
  <si>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</si>
  <si>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</si>
  <si>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</si>
  <si>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</si>
  <si>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</si>
  <si>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</si>
  <si>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</si>
  <si>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</si>
  <si>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</si>
  <si>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</si>
  <si>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</si>
  <si>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</si>
  <si>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</si>
  <si>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</si>
  <si>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</si>
  <si>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</si>
  <si>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</si>
  <si>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</si>
  <si>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</si>
  <si>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</si>
  <si>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</si>
  <si>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</si>
  <si>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</si>
  <si>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</si>
  <si>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</si>
  <si>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</si>
  <si>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</si>
  <si>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</si>
  <si>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</si>
  <si>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</si>
  <si>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</si>
  <si>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</si>
  <si>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</si>
  <si>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</si>
  <si>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</si>
  <si>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</si>
  <si>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</si>
  <si>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</si>
  <si>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</si>
  <si>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</si>
  <si>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</si>
  <si>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</si>
  <si>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</si>
  <si>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</si>
  <si>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</si>
  <si>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</si>
  <si>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</si>
  <si>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</si>
  <si>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</si>
  <si>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</si>
  <si>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</si>
  <si>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</si>
  <si>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</si>
  <si>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</si>
  <si>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</si>
  <si>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</si>
  <si>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</si>
  <si>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</si>
  <si>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</si>
  <si>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</si>
  <si>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</si>
  <si>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</si>
  <si>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</si>
  <si>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</si>
  <si>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</si>
  <si>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</si>
  <si>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</si>
  <si>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</si>
  <si>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</si>
  <si>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</si>
  <si>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</si>
  <si>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</si>
  <si>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</si>
  <si>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</si>
  <si>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</si>
  <si>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</si>
  <si>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</si>
  <si>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</si>
  <si>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</si>
  <si>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</si>
  <si>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</si>
  <si>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</si>
  <si>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</si>
  <si>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</si>
  <si>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</si>
  <si>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</si>
  <si>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</si>
  <si>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</si>
  <si>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</si>
  <si>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</si>
  <si>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</si>
  <si>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</si>
  <si>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</si>
  <si>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</si>
  <si>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</si>
  <si>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</si>
  <si>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</si>
  <si>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</si>
  <si>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</si>
  <si>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</si>
  <si>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</si>
  <si>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</si>
  <si>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</si>
  <si>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</si>
  <si>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</si>
  <si>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</si>
  <si>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</si>
  <si>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</si>
  <si>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</si>
  <si>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</si>
  <si>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</si>
  <si>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</si>
  <si>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</si>
  <si>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</si>
  <si>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</si>
  <si>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</si>
  <si>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</si>
  <si>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</si>
  <si>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</si>
  <si>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</si>
  <si>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</si>
  <si>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</si>
  <si>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</si>
  <si>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</si>
  <si>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</si>
  <si>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</si>
  <si>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</si>
  <si>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</si>
  <si>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</si>
  <si>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</si>
  <si>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</si>
  <si>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</si>
  <si>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</si>
  <si>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</si>
  <si>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</si>
  <si>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</si>
  <si>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</si>
  <si>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</si>
  <si>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</si>
  <si>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</si>
  <si>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</si>
  <si>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</si>
  <si>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</si>
  <si>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</si>
  <si>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</si>
  <si>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</si>
  <si>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</si>
  <si>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</si>
  <si>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</si>
  <si>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</si>
  <si>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</si>
  <si>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</si>
  <si>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</si>
  <si>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</si>
  <si>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</si>
  <si>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</si>
  <si>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</si>
  <si>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</si>
  <si>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</si>
  <si>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</si>
  <si>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</si>
  <si>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</si>
  <si>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</si>
  <si>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</si>
  <si>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</si>
  <si>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</si>
  <si>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</si>
  <si>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</si>
  <si>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</si>
  <si>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</si>
  <si>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</si>
  <si>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</si>
  <si>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</si>
  <si>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</si>
  <si>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</si>
  <si>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</si>
  <si>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</si>
  <si>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</si>
  <si>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</si>
  <si>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</si>
  <si>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</si>
  <si>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</si>
  <si>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</si>
  <si>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</si>
  <si>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</si>
  <si>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</si>
  <si>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</si>
  <si>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</si>
  <si>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</si>
  <si>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</si>
  <si>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</si>
  <si>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</si>
  <si>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</si>
  <si>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</si>
  <si>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</si>
  <si>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</si>
  <si>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</si>
  <si>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</si>
  <si>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</si>
  <si>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</si>
  <si>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</si>
  <si>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</si>
  <si>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</si>
  <si>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</si>
  <si>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</si>
  <si>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</si>
  <si>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</si>
  <si>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</si>
  <si>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</si>
  <si>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</si>
  <si>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</si>
  <si>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</si>
  <si>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</si>
  <si>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</si>
  <si>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</si>
  <si>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</si>
  <si>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</si>
  <si>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</si>
  <si>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</si>
  <si>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</si>
  <si>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</si>
  <si>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</si>
  <si>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</si>
  <si>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</si>
  <si>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</si>
  <si>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</si>
  <si>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</si>
  <si>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</si>
  <si>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</si>
  <si>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</si>
  <si>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</si>
  <si>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</si>
  <si>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</si>
  <si>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</si>
  <si>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</si>
  <si>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</si>
  <si>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</si>
  <si>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</si>
  <si>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</si>
  <si>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</si>
  <si>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</si>
  <si>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</si>
  <si>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</si>
  <si>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</si>
  <si>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</si>
  <si>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</si>
  <si>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</si>
  <si>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</si>
  <si>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</si>
  <si>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</si>
  <si>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</si>
  <si>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</si>
  <si>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</si>
  <si>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</si>
  <si>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</si>
  <si>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</si>
  <si>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</si>
  <si>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</si>
  <si>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</si>
  <si>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</si>
  <si>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</si>
  <si>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</si>
  <si>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</si>
  <si>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</si>
  <si>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</si>
  <si>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</si>
  <si>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</si>
  <si>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</si>
  <si>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</si>
  <si>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</si>
  <si>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</si>
  <si>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</si>
  <si>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</si>
  <si>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</si>
  <si>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</si>
  <si>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</si>
  <si>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</si>
  <si>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</si>
  <si>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</si>
  <si>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</si>
  <si>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</si>
  <si>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</si>
  <si>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</si>
  <si>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</si>
  <si>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</si>
  <si>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</si>
  <si>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</si>
  <si>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</si>
  <si>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</si>
  <si>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</si>
  <si>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</si>
  <si>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</si>
  <si>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</si>
  <si>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</si>
  <si>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</si>
  <si>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</si>
  <si>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</si>
  <si>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</si>
  <si>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</si>
  <si>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</si>
  <si>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</si>
  <si>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</si>
  <si>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</si>
  <si>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</si>
  <si>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</si>
  <si>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</si>
  <si>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</si>
  <si>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</si>
  <si>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</si>
  <si>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</si>
  <si>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</si>
  <si>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</si>
  <si>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</si>
  <si>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</si>
  <si>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</si>
  <si>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</si>
  <si>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</si>
  <si>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</si>
  <si>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</si>
  <si>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</si>
  <si>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</si>
  <si>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</si>
  <si>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</si>
  <si>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</si>
  <si>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</si>
  <si>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</si>
  <si>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</si>
  <si>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</si>
  <si>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</si>
  <si>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</si>
  <si>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</si>
  <si>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</si>
  <si>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</si>
  <si>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</si>
  <si>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</si>
  <si>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</si>
  <si>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</si>
  <si>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</si>
  <si>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</si>
  <si>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</si>
  <si>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</si>
  <si>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</si>
  <si>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</si>
  <si>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</si>
  <si>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</si>
  <si>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</si>
  <si>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</si>
  <si>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</si>
  <si>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</si>
  <si>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</si>
  <si>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</si>
  <si>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</si>
  <si>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</si>
  <si>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</si>
  <si>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</si>
  <si>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</si>
  <si>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</si>
  <si>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</si>
  <si>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</si>
  <si>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</si>
  <si>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</si>
  <si>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</si>
  <si>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</si>
  <si>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</si>
  <si>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</si>
  <si>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</si>
  <si>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</si>
  <si>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</si>
  <si>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</si>
  <si>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</si>
  <si>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</si>
  <si>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</si>
  <si>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</si>
  <si>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</si>
  <si>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</si>
  <si>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</si>
  <si>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</si>
  <si>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</si>
  <si>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</si>
  <si>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</si>
  <si>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</si>
  <si>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</si>
  <si>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</si>
  <si>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</si>
  <si>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</si>
  <si>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</si>
  <si>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</si>
  <si>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</si>
  <si>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</si>
  <si>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</si>
  <si>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</si>
  <si>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</si>
  <si>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</si>
  <si>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</si>
  <si>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</si>
  <si>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</si>
  <si>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</si>
  <si>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</si>
  <si>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</si>
  <si>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</si>
  <si>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</si>
  <si>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</si>
  <si>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</si>
  <si>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</si>
  <si>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</si>
  <si>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</si>
  <si>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</si>
  <si>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</si>
  <si>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</si>
  <si>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</si>
  <si>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</si>
  <si>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</si>
  <si>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</si>
  <si>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</si>
  <si>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</si>
  <si>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</si>
  <si>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</si>
  <si>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</si>
  <si>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</si>
  <si>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</si>
  <si>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</si>
  <si>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</si>
  <si>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</si>
  <si>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</si>
  <si>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</si>
  <si>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</si>
  <si>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</si>
  <si>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</si>
  <si>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</si>
  <si>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</si>
  <si>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</si>
  <si>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</si>
  <si>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</si>
  <si>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</si>
  <si>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</si>
  <si>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</si>
  <si>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</si>
  <si>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</si>
  <si>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</si>
  <si>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</si>
  <si>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</si>
  <si>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</si>
  <si>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</si>
  <si>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</si>
  <si>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</si>
  <si>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</si>
  <si>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</si>
  <si>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</si>
  <si>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</si>
  <si>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</si>
  <si>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</si>
  <si>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</si>
  <si>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</si>
  <si>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</si>
  <si>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</si>
  <si>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</si>
  <si>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</si>
  <si>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</si>
  <si>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</si>
  <si>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</si>
  <si>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</si>
  <si>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</si>
  <si>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</si>
  <si>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</si>
  <si>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</si>
  <si>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</si>
  <si>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</si>
  <si>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</si>
  <si>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</si>
  <si>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</si>
  <si>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</si>
  <si>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</si>
  <si>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</si>
  <si>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</si>
  <si>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</si>
  <si>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</si>
  <si>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</si>
  <si>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</si>
  <si>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</si>
  <si>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</si>
  <si>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</si>
  <si>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</si>
  <si>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</si>
  <si>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</si>
  <si>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</si>
  <si>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</si>
  <si>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</si>
  <si>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</si>
  <si>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</si>
  <si>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</si>
  <si>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</si>
  <si>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</si>
  <si>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</si>
  <si>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</si>
  <si>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</si>
  <si>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</si>
  <si>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</si>
  <si>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</si>
  <si>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</si>
  <si>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</si>
  <si>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</si>
  <si>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</si>
  <si>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</si>
  <si>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</si>
  <si>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</si>
  <si>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</si>
  <si>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</si>
  <si>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</si>
  <si>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</si>
  <si>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</si>
  <si>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</si>
  <si>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</si>
  <si>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</si>
  <si>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</si>
  <si>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</si>
  <si>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</si>
  <si>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</si>
  <si>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</si>
  <si>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</si>
  <si>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</si>
  <si>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</si>
  <si>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</si>
  <si>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</si>
  <si>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</si>
  <si>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</si>
  <si>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</si>
  <si>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</si>
  <si>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</si>
  <si>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</si>
  <si>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</si>
  <si>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</si>
  <si>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</si>
  <si>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</si>
  <si>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</si>
  <si>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</si>
  <si>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</si>
  <si>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</si>
  <si>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</si>
  <si>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</si>
  <si>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</si>
  <si>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</si>
  <si>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</si>
  <si>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</si>
  <si>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</si>
  <si>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</si>
  <si>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</si>
  <si>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</si>
  <si>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</si>
  <si>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</si>
  <si>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</si>
  <si>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</si>
  <si>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</si>
  <si>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</si>
  <si>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</si>
  <si>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</si>
  <si>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</si>
  <si>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</si>
  <si>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</si>
  <si>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</si>
  <si>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</si>
  <si>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</si>
  <si>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</si>
  <si>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</si>
  <si>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</si>
  <si>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</si>
  <si>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</si>
  <si>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</si>
  <si>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</si>
  <si>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</si>
  <si>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</si>
  <si>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</si>
  <si>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</si>
  <si>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</si>
  <si>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</si>
  <si>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</si>
  <si>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</si>
  <si>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</si>
  <si>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</si>
  <si>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</si>
  <si>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</si>
  <si>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</si>
  <si>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</si>
  <si>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</si>
  <si>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</si>
  <si>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</si>
  <si>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</si>
  <si>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</si>
  <si>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</si>
  <si>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</si>
  <si>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</si>
  <si>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</si>
  <si>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</si>
  <si>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</si>
  <si>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</si>
  <si>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</si>
  <si>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</si>
  <si>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</si>
  <si>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</si>
  <si>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</si>
  <si>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</si>
  <si>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</si>
  <si>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</si>
  <si>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</si>
  <si>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</si>
  <si>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</si>
  <si>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</si>
  <si>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</si>
  <si>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</si>
  <si>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</si>
  <si>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</si>
  <si>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</si>
  <si>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</si>
  <si>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</si>
  <si>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</si>
  <si>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</si>
  <si>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</si>
  <si>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</si>
  <si>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</si>
  <si>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</si>
  <si>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</si>
  <si>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</si>
  <si>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</si>
  <si>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</si>
  <si>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</si>
  <si>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</si>
  <si>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</si>
  <si>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</si>
  <si>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</si>
  <si>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</si>
  <si>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</si>
  <si>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</si>
  <si>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</si>
  <si>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</si>
  <si>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</si>
  <si>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</si>
  <si>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</si>
  <si>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</si>
  <si>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</si>
  <si>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</si>
  <si>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</si>
  <si>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</si>
  <si>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</si>
  <si>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</si>
  <si>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</si>
  <si>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</si>
  <si>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</si>
  <si>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</si>
  <si>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</si>
  <si>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</si>
  <si>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</si>
  <si>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</si>
  <si>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</si>
  <si>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</si>
  <si>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</si>
  <si>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</si>
  <si>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</si>
  <si>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</si>
  <si>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</si>
  <si>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</si>
  <si>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</si>
  <si>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</si>
  <si>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</si>
  <si>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</si>
  <si>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</si>
  <si>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</si>
  <si>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</si>
  <si>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</si>
  <si>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</si>
  <si>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</si>
  <si>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</si>
  <si>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</si>
  <si>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</si>
  <si>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</si>
  <si>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</si>
  <si>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</si>
  <si>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</si>
  <si>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</si>
  <si>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</si>
  <si>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</si>
  <si>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</si>
  <si>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</si>
  <si>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</si>
  <si>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</si>
  <si>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</si>
  <si>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</si>
  <si>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</si>
  <si>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</si>
  <si>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</si>
  <si>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</si>
  <si>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</si>
  <si>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</si>
  <si>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</si>
  <si>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</si>
  <si>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</si>
  <si>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</si>
  <si>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</si>
  <si>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</si>
  <si>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</si>
  <si>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</si>
  <si>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</si>
  <si>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</si>
  <si>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</si>
  <si>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</si>
  <si>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</si>
  <si>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</si>
  <si>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</si>
  <si>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</si>
  <si>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</si>
  <si>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</si>
  <si>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</si>
  <si>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</si>
  <si>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</si>
  <si>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</si>
  <si>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</si>
  <si>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</si>
  <si>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</si>
  <si>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</si>
  <si>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</si>
  <si>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</si>
  <si>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</si>
  <si>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</si>
  <si>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</si>
  <si>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</si>
  <si>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</si>
  <si>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</si>
  <si>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</si>
  <si>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</si>
  <si>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</si>
  <si>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</si>
  <si>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</si>
  <si>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</si>
  <si>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</si>
  <si>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</si>
  <si>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</si>
  <si>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</si>
  <si>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</si>
  <si>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</si>
  <si>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</si>
  <si>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</si>
  <si>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</si>
  <si>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</si>
  <si>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</si>
  <si>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</si>
  <si>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</si>
  <si>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</si>
  <si>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</si>
  <si>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</si>
  <si>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</si>
  <si>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</si>
  <si>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</si>
  <si>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</si>
  <si>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</si>
  <si>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</si>
  <si>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</si>
  <si>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</si>
  <si>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</si>
  <si>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</si>
  <si>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</si>
  <si>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</si>
  <si>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</si>
  <si>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</si>
  <si>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</si>
  <si>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</si>
  <si>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</si>
  <si>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</si>
  <si>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</si>
  <si>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</si>
  <si>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</si>
  <si>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</si>
  <si>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</si>
  <si>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</si>
  <si>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</si>
  <si>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</si>
  <si>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</si>
  <si>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</si>
  <si>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</si>
  <si>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</si>
  <si>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</si>
  <si>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</si>
  <si>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</si>
  <si>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</si>
  <si>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</si>
  <si>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</si>
  <si>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</si>
  <si>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</si>
  <si>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</si>
  <si>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</si>
  <si>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</si>
  <si>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</si>
  <si>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</si>
  <si>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</si>
  <si>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</si>
  <si>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</si>
  <si>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</si>
  <si>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</si>
  <si>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</si>
  <si>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</si>
  <si>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</si>
  <si>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</si>
  <si>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</si>
  <si>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</si>
  <si>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</si>
  <si>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</si>
  <si>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</si>
  <si>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</si>
  <si>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</si>
  <si>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</si>
  <si>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</si>
  <si>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</si>
  <si>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</si>
  <si>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</si>
  <si>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</si>
  <si>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</si>
  <si>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</si>
  <si>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</si>
  <si>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</si>
  <si>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</si>
  <si>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</si>
  <si>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</si>
  <si>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</si>
  <si>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</si>
  <si>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</si>
  <si>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</si>
  <si>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</si>
  <si>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</si>
  <si>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</si>
  <si>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</si>
  <si>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</si>
  <si>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</si>
  <si>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</si>
  <si>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</si>
  <si>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</si>
  <si>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</si>
  <si>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</si>
  <si>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</si>
  <si>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</si>
  <si>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</si>
  <si>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</si>
  <si>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</si>
  <si>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</si>
  <si>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</si>
  <si>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</si>
  <si>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</si>
  <si>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</si>
  <si>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</si>
  <si>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</si>
  <si>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</si>
  <si>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</si>
  <si>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</si>
  <si>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</si>
  <si>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</si>
  <si>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</si>
  <si>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</si>
  <si>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</si>
  <si>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</si>
  <si>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</si>
  <si>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</si>
  <si>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</si>
  <si>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</si>
  <si>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</si>
  <si>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</si>
  <si>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</si>
  <si>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</si>
  <si>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</si>
  <si>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</si>
  <si>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</si>
  <si>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</si>
  <si>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</si>
  <si>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</si>
  <si>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</si>
  <si>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</si>
  <si>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</si>
  <si>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</si>
  <si>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</si>
  <si>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</si>
  <si>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</si>
  <si>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</si>
  <si>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</si>
  <si>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</si>
  <si>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</si>
  <si>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</si>
  <si>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</si>
  <si>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</si>
  <si>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</si>
  <si>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</si>
  <si>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</si>
  <si>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</si>
  <si>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</si>
  <si>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</si>
  <si>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</si>
  <si>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</si>
  <si>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</si>
  <si>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</si>
  <si>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</si>
  <si>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</si>
  <si>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</si>
  <si>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</si>
  <si>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</si>
  <si>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</si>
  <si>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</si>
  <si>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</si>
  <si>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</si>
  <si>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</si>
  <si>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</si>
  <si>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</si>
  <si>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</si>
  <si>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</si>
  <si>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</si>
  <si>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</si>
  <si>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</si>
  <si>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</si>
  <si>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</si>
  <si>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</si>
  <si>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</si>
  <si>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</si>
  <si>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</si>
  <si>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</si>
  <si>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</si>
  <si>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</si>
  <si>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</si>
  <si>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</si>
  <si>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</si>
  <si>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</si>
  <si>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</si>
  <si>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</si>
  <si>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</si>
  <si>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</si>
  <si>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</si>
  <si>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</si>
  <si>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</si>
  <si>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</si>
  <si>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</si>
  <si>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</si>
  <si>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</si>
  <si>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</si>
  <si>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</si>
  <si>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</si>
  <si>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</si>
  <si>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</si>
  <si>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</si>
  <si>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</si>
  <si>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</si>
  <si>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</si>
  <si>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</si>
  <si>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</si>
  <si>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</si>
  <si>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</si>
  <si>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</si>
  <si>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</si>
  <si>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</si>
  <si>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</si>
  <si>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</si>
  <si>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</si>
  <si>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</si>
  <si>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</si>
  <si>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</si>
  <si>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</si>
  <si>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</si>
  <si>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</si>
  <si>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</si>
  <si>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</si>
  <si>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</si>
  <si>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</si>
  <si>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</si>
  <si>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</si>
  <si>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</si>
  <si>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</si>
  <si>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</si>
  <si>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</si>
  <si>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</si>
  <si>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</si>
  <si>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</si>
  <si>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</si>
  <si>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</si>
  <si>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</si>
  <si>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</si>
  <si>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</si>
  <si>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</si>
  <si>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</si>
  <si>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</si>
  <si>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</si>
  <si>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</si>
  <si>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</si>
  <si>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</si>
  <si>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</si>
  <si>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</si>
  <si>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</si>
  <si>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</si>
  <si>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</si>
  <si>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</si>
  <si>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</si>
  <si>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</si>
  <si>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</si>
  <si>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</si>
  <si>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</si>
  <si>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</si>
  <si>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</si>
  <si>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</si>
  <si>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</si>
  <si>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</si>
  <si>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</si>
  <si>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</si>
  <si>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</si>
  <si>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</si>
  <si>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</si>
  <si>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</si>
  <si>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</si>
  <si>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</si>
  <si>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</si>
  <si>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</si>
  <si>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</si>
  <si>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</si>
  <si>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</si>
  <si>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</si>
  <si>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</si>
  <si>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</si>
  <si>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</si>
  <si>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</si>
  <si>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</si>
  <si>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</si>
  <si>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</si>
  <si>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</si>
  <si>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</si>
  <si>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</si>
  <si>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</si>
  <si>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</si>
  <si>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</si>
  <si>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</si>
  <si>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</si>
  <si>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</si>
  <si>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</si>
  <si>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</si>
  <si>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</si>
  <si>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</si>
  <si>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</si>
  <si>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</si>
  <si>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</si>
  <si>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</si>
  <si>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</si>
  <si>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</si>
  <si>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</si>
  <si>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</si>
  <si>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</si>
  <si>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</si>
  <si>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</si>
  <si>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</si>
  <si>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</si>
  <si>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</si>
  <si>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</si>
  <si>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</si>
  <si>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</si>
  <si>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</si>
  <si>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</si>
  <si>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</si>
  <si>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</si>
  <si>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</si>
  <si>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</si>
  <si>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</si>
  <si>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</si>
  <si>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</si>
  <si>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</si>
  <si>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</si>
  <si>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</si>
  <si>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</si>
  <si>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</si>
  <si>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</si>
  <si>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</si>
  <si>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</si>
  <si>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</si>
  <si>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</si>
  <si>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</si>
  <si>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</si>
  <si>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</si>
  <si>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</si>
  <si>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</si>
  <si>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</si>
  <si>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</si>
  <si>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</si>
  <si>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</si>
  <si>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</si>
  <si>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</si>
  <si>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</si>
  <si>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</si>
  <si>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</si>
  <si>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</si>
  <si>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</si>
  <si>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</si>
  <si>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</si>
  <si>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</si>
  <si>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</si>
  <si>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</si>
  <si>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</si>
  <si>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</si>
  <si>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</si>
  <si>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</si>
  <si>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</si>
  <si>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</si>
  <si>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</si>
  <si>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</si>
  <si>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</si>
  <si>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</si>
  <si>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</si>
  <si>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</si>
  <si>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</si>
  <si>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</si>
  <si>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</si>
  <si>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</si>
  <si>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</si>
  <si>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</si>
  <si>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</si>
  <si>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</si>
  <si>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</si>
  <si>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</si>
  <si>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</si>
  <si>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</si>
  <si>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</si>
  <si>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</si>
  <si>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</si>
  <si>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</si>
  <si>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</si>
  <si>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</si>
  <si>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</si>
  <si>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</si>
  <si>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</si>
  <si>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</si>
  <si>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</si>
  <si>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</si>
  <si>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</si>
  <si>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</si>
  <si>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</si>
  <si>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</si>
  <si>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</si>
  <si>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</si>
  <si>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</si>
  <si>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</si>
  <si>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</si>
  <si>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</si>
  <si>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</si>
  <si>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</si>
  <si>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</si>
  <si>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</si>
  <si>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</si>
  <si>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</si>
  <si>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</si>
  <si>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</si>
  <si>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</si>
  <si>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</si>
  <si>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</si>
  <si>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</si>
  <si>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</si>
  <si>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</si>
  <si>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</si>
  <si>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</si>
  <si>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</si>
  <si>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</si>
  <si>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</si>
  <si>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</si>
  <si>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</si>
  <si>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</si>
  <si>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</si>
  <si>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</si>
  <si>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</si>
  <si>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</si>
  <si>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</si>
  <si>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</si>
  <si>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</si>
  <si>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</si>
  <si>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</si>
  <si>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</si>
  <si>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</si>
  <si>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</si>
  <si>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</si>
  <si>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</si>
  <si>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</si>
  <si>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</si>
  <si>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</si>
  <si>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</si>
  <si>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</si>
  <si>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</si>
  <si>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</si>
  <si>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</si>
  <si>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</si>
  <si>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</si>
  <si>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</si>
  <si>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</si>
  <si>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</si>
  <si>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</si>
  <si>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</si>
  <si>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</si>
  <si>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</si>
  <si>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</si>
  <si>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</si>
  <si>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</si>
  <si>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</si>
  <si>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</si>
  <si>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</si>
  <si>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</si>
  <si>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</si>
  <si>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</si>
  <si>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</si>
  <si>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</si>
  <si>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</si>
  <si>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</si>
  <si>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</si>
  <si>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</si>
  <si>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</si>
  <si>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</si>
  <si>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</si>
  <si>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</si>
  <si>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</si>
  <si>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</si>
  <si>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</si>
  <si>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</si>
  <si>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</si>
  <si>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</si>
  <si>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</si>
  <si>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</si>
  <si>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</si>
  <si>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</si>
  <si>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</si>
  <si>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</si>
  <si>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</si>
  <si>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</si>
  <si>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</si>
  <si>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</si>
  <si>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</si>
  <si>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</si>
  <si>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</si>
  <si>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</si>
  <si>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</si>
  <si>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</si>
  <si>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</si>
  <si>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</si>
  <si>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</si>
  <si>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</si>
  <si>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</si>
  <si>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</si>
  <si>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</si>
  <si>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</si>
  <si>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</si>
  <si>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</si>
  <si>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</si>
  <si>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</si>
  <si>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</si>
  <si>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</si>
  <si>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</si>
  <si>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</si>
  <si>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</si>
  <si>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</si>
  <si>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</si>
  <si>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</si>
  <si>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</si>
  <si>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</si>
  <si>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</si>
  <si>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</si>
  <si>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</si>
  <si>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</si>
  <si>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</si>
  <si>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</si>
  <si>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</si>
  <si>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</si>
  <si>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</si>
  <si>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</si>
  <si>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</si>
  <si>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</si>
  <si>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</si>
  <si>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</si>
  <si>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</si>
  <si>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</si>
  <si>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</si>
  <si>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</si>
  <si>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</si>
  <si>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</si>
  <si>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</si>
  <si>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</si>
  <si>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</si>
  <si>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</si>
  <si>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</si>
  <si>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</si>
  <si>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</si>
  <si>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</si>
  <si>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</si>
  <si>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</si>
  <si>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</si>
  <si>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</si>
  <si>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</si>
  <si>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</si>
  <si>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</si>
  <si>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</si>
  <si>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</si>
  <si>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</si>
  <si>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</si>
  <si>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</si>
  <si>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</si>
  <si>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</si>
  <si>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</si>
  <si>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</si>
  <si>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</si>
  <si>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</si>
  <si>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</si>
  <si>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</si>
  <si>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</si>
  <si>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</si>
  <si>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</si>
  <si>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</si>
  <si>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</si>
  <si>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</si>
  <si>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</si>
  <si>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</si>
  <si>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</si>
  <si>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</si>
  <si>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</si>
  <si>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</si>
  <si>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</si>
  <si>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</si>
  <si>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</si>
  <si>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</si>
  <si>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</si>
  <si>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</si>
  <si>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</si>
  <si>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</si>
  <si>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</si>
  <si>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</si>
  <si>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</si>
  <si>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</si>
  <si>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</si>
  <si>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</si>
  <si>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</si>
  <si>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</si>
  <si>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</si>
  <si>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</si>
  <si>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</si>
  <si>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</si>
  <si>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</si>
  <si>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</si>
  <si>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</si>
  <si>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</si>
  <si>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</si>
  <si>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</si>
  <si>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</si>
  <si>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</si>
  <si>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</si>
  <si>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</si>
  <si>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</si>
  <si>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</si>
  <si>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</si>
  <si>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</si>
  <si>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</si>
  <si>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</si>
  <si>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</si>
  <si>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</si>
  <si>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</si>
  <si>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</si>
  <si>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</si>
  <si>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</si>
  <si>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</si>
  <si>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</si>
  <si>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</si>
  <si>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</si>
  <si>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</si>
  <si>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</si>
  <si>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</si>
  <si>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</si>
  <si>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</si>
  <si>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</si>
  <si>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</si>
  <si>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</si>
  <si>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</si>
  <si>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</si>
  <si>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</si>
  <si>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</si>
  <si>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</si>
  <si>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</si>
  <si>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</si>
  <si>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</si>
  <si>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</si>
  <si>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</si>
  <si>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</si>
  <si>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</si>
  <si>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</si>
  <si>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</si>
  <si>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</si>
  <si>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</si>
  <si>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</si>
  <si>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</si>
  <si>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</si>
  <si>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</si>
  <si>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</si>
  <si>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</si>
  <si>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</si>
  <si>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</si>
  <si>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</si>
  <si>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</si>
  <si>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</si>
  <si>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</si>
  <si>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</si>
  <si>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</si>
  <si>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</si>
  <si>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</si>
  <si>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</si>
  <si>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</si>
  <si>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</si>
  <si>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</si>
  <si>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</si>
  <si>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</si>
  <si>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</si>
  <si>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</si>
  <si>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</si>
  <si>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</si>
  <si>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</si>
  <si>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</si>
  <si>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</si>
  <si>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</si>
  <si>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</si>
  <si>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</si>
  <si>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</si>
  <si>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</si>
  <si>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</si>
  <si>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</si>
  <si>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</si>
  <si>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</si>
  <si>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</si>
  <si>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</si>
  <si>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</si>
  <si>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</si>
  <si>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</si>
  <si>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</si>
  <si>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</si>
  <si>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</si>
  <si>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</si>
  <si>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</si>
  <si>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</si>
  <si>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</si>
  <si>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</si>
  <si>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</si>
  <si>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</si>
  <si>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</si>
  <si>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</si>
  <si>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</si>
  <si>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</si>
  <si>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</si>
  <si>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</si>
  <si>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</si>
  <si>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</si>
  <si>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</si>
  <si>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</si>
  <si>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</si>
  <si>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</si>
  <si>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</si>
  <si>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</si>
  <si>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</si>
  <si>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</si>
  <si>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</si>
  <si>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</si>
  <si>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</si>
  <si>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</si>
  <si>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</si>
  <si>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</si>
  <si>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</si>
  <si>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</si>
  <si>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</si>
  <si>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</si>
  <si>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</si>
  <si>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</si>
  <si>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</si>
  <si>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</si>
  <si>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</si>
  <si>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</si>
  <si>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</si>
  <si>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</si>
  <si>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</si>
  <si>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</si>
  <si>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</si>
  <si>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</si>
  <si>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</si>
  <si>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</si>
  <si>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</si>
  <si>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</si>
  <si>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</si>
  <si>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</si>
  <si>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</si>
  <si>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</si>
  <si>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</si>
  <si>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</si>
  <si>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</si>
  <si>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</si>
  <si>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</si>
  <si>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</si>
  <si>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</si>
  <si>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</si>
  <si>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</si>
  <si>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</si>
  <si>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</si>
  <si>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</si>
  <si>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</si>
  <si>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</si>
  <si>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</si>
  <si>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</si>
  <si>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</si>
  <si>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</si>
  <si>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</si>
  <si>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</si>
  <si>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</si>
  <si>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</si>
  <si>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</si>
  <si>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</si>
  <si>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</si>
  <si>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</si>
  <si>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</si>
  <si>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</si>
  <si>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</si>
  <si>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</si>
  <si>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</si>
  <si>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</si>
  <si>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</si>
  <si>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</si>
  <si>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</si>
  <si>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</si>
  <si>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</si>
  <si>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</si>
  <si>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</si>
  <si>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</si>
  <si>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</si>
  <si>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</si>
  <si>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</si>
  <si>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</si>
  <si>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</si>
  <si>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</si>
  <si>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</si>
  <si>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</si>
  <si>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</si>
  <si>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</si>
  <si>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</si>
  <si>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</si>
  <si>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</si>
  <si>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</si>
  <si>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</si>
  <si>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</si>
  <si>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</si>
  <si>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</si>
  <si>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</si>
  <si>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</si>
  <si>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</si>
  <si>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</si>
  <si>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</si>
  <si>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</si>
  <si>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</si>
  <si>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</si>
  <si>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</si>
  <si>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</si>
  <si>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</si>
  <si>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</si>
  <si>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</si>
  <si>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</si>
  <si>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</si>
  <si>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</si>
  <si>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</si>
  <si>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</si>
  <si>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</si>
  <si>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</si>
  <si>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</si>
  <si>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</si>
  <si>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</si>
  <si>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</si>
  <si>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</si>
  <si>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</si>
  <si>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</si>
  <si>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</si>
  <si>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</si>
  <si>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</si>
  <si>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</si>
  <si>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</si>
  <si>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</si>
  <si>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</si>
  <si>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</si>
  <si>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</si>
  <si>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</si>
  <si>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</si>
  <si>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</si>
  <si>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</si>
  <si>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</si>
  <si>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</si>
  <si>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</si>
  <si>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</si>
  <si>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</si>
  <si>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</si>
  <si>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</si>
  <si>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</si>
  <si>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</si>
  <si>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</si>
  <si>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</si>
  <si>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</si>
  <si>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</si>
  <si>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</si>
  <si>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</si>
  <si>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</si>
  <si>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</si>
  <si>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</si>
  <si>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</si>
  <si>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</si>
  <si>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</si>
  <si>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</si>
  <si>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</si>
  <si>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</si>
  <si>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</si>
  <si>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</si>
  <si>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</si>
  <si>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</si>
  <si>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</si>
  <si>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</si>
  <si>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</si>
  <si>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</si>
  <si>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</si>
  <si>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</si>
  <si>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</si>
  <si>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</si>
  <si>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</si>
  <si>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</si>
  <si>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</si>
  <si>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</si>
  <si>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</si>
  <si>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</si>
  <si>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</si>
  <si>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</si>
  <si>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</si>
  <si>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</si>
  <si>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</si>
  <si>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</si>
  <si>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</si>
  <si>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</si>
  <si>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</si>
  <si>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</si>
  <si>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</si>
  <si>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</si>
  <si>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</si>
  <si>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</si>
  <si>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</si>
  <si>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</si>
  <si>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</si>
  <si>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</si>
  <si>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</si>
  <si>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</si>
  <si>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</si>
  <si>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</si>
  <si>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</si>
  <si>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</si>
  <si>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</si>
  <si>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</si>
  <si>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</si>
  <si>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</si>
  <si>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</si>
  <si>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</si>
  <si>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</si>
  <si>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</si>
  <si>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</si>
  <si>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</si>
  <si>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</si>
  <si>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</si>
  <si>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</si>
  <si>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</si>
  <si>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</si>
  <si>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</si>
  <si>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</si>
  <si>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</si>
  <si>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</si>
  <si>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</si>
  <si>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</si>
  <si>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</si>
  <si>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</si>
  <si>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</si>
  <si>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</si>
  <si>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</si>
  <si>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</si>
  <si>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</si>
  <si>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</si>
  <si>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</si>
  <si>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</si>
  <si>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</si>
  <si>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</si>
  <si>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</si>
  <si>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</si>
  <si>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</si>
  <si>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</si>
  <si>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</si>
  <si>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</si>
  <si>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</si>
  <si>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</si>
  <si>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</si>
  <si>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</si>
  <si>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</si>
  <si>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</si>
  <si>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</si>
  <si>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</si>
  <si>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</si>
  <si>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</si>
  <si>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</si>
  <si>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</si>
  <si>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</si>
  <si>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</si>
  <si>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</si>
  <si>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</si>
  <si>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</si>
  <si>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</si>
  <si>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</si>
  <si>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</si>
  <si>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</si>
  <si>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</si>
  <si>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</si>
  <si>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</si>
  <si>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</si>
  <si>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</si>
  <si>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</si>
  <si>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</si>
  <si>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</si>
  <si>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</si>
  <si>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</si>
  <si>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</si>
  <si>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</si>
  <si>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</si>
  <si>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</si>
  <si>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</si>
  <si>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</si>
  <si>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</si>
  <si>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</si>
  <si>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</si>
  <si>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</si>
  <si>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</si>
  <si>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</si>
  <si>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</si>
  <si>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</si>
  <si>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</si>
  <si>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</si>
  <si>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</si>
  <si>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</si>
  <si>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</si>
  <si>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</si>
  <si>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</si>
  <si>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</si>
  <si>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</si>
  <si>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</si>
  <si>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</si>
  <si>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</si>
  <si>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</si>
  <si>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</si>
  <si>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</si>
  <si>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</si>
  <si>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</si>
  <si>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</si>
  <si>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</si>
  <si>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</si>
  <si>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</si>
  <si>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</si>
  <si>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</si>
  <si>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</si>
  <si>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</si>
  <si>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</si>
  <si>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</si>
  <si>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</si>
  <si>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</si>
  <si>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</si>
  <si>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</si>
  <si>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</si>
  <si>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</si>
  <si>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</si>
  <si>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</si>
  <si>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</si>
  <si>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</si>
  <si>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</si>
  <si>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</si>
  <si>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</si>
  <si>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</si>
  <si>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</si>
  <si>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</si>
  <si>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</si>
  <si>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</si>
  <si>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</si>
  <si>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</si>
  <si>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</si>
  <si>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</si>
  <si>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</si>
  <si>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</si>
  <si>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</si>
  <si>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</si>
  <si>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</si>
  <si>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</si>
  <si>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</si>
  <si>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</si>
  <si>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</si>
  <si>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</si>
  <si>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</si>
  <si>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</si>
  <si>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</si>
  <si>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</si>
  <si>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</si>
  <si>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</si>
  <si>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</si>
  <si>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</si>
  <si>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</si>
  <si>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</si>
  <si>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</si>
  <si>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</si>
  <si>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</si>
  <si>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</si>
  <si>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</si>
  <si>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</si>
  <si>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</si>
  <si>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</si>
  <si>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</si>
  <si>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</si>
  <si>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</si>
  <si>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</si>
  <si>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</si>
  <si>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</si>
  <si>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</si>
  <si>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</si>
  <si>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</si>
  <si>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</si>
  <si>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</si>
  <si>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</si>
  <si>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</si>
  <si>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</si>
  <si>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</si>
  <si>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</si>
  <si>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</si>
  <si>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</si>
  <si>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</si>
  <si>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</si>
  <si>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</si>
  <si>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</si>
  <si>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</si>
  <si>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</si>
  <si>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</si>
  <si>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</si>
  <si>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</si>
  <si>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</si>
  <si>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</si>
  <si>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</si>
  <si>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</si>
  <si>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</si>
  <si>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</si>
  <si>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</si>
  <si>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</si>
  <si>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</si>
  <si>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</si>
  <si>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</si>
  <si>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</si>
  <si>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</si>
  <si>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</si>
  <si>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</si>
  <si>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</si>
  <si>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</si>
  <si>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</si>
  <si>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</si>
  <si>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</si>
  <si>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</si>
  <si>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</si>
  <si>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</si>
  <si>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</si>
  <si>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</si>
  <si>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</si>
  <si>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</si>
  <si>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</si>
  <si>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</si>
  <si>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</si>
  <si>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</si>
  <si>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</si>
  <si>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</si>
  <si>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</si>
  <si>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</si>
  <si>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</si>
  <si>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</si>
  <si>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</si>
  <si>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</si>
  <si>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</si>
  <si>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</si>
  <si>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</si>
  <si>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</si>
  <si>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</si>
  <si>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</si>
  <si>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</si>
  <si>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</si>
  <si>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</si>
  <si>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</si>
  <si>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</si>
  <si>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</si>
  <si>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</si>
  <si>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</si>
  <si>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</si>
  <si>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</si>
  <si>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</si>
  <si>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</si>
  <si>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</si>
  <si>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</si>
  <si>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</si>
  <si>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</si>
  <si>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</si>
  <si>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</si>
  <si>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</si>
  <si>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</si>
  <si>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</si>
  <si>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</si>
  <si>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</si>
  <si>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</si>
  <si>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</si>
  <si>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</si>
  <si>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</si>
  <si>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</si>
  <si>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</si>
  <si>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</si>
  <si>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</si>
  <si>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</si>
  <si>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</si>
  <si>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</si>
  <si>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</si>
  <si>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</si>
  <si>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</si>
  <si>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</si>
  <si>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</si>
  <si>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</si>
  <si>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</si>
  <si>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</si>
  <si>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</si>
  <si>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</si>
  <si>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</si>
  <si>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</si>
  <si>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</si>
  <si>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</si>
  <si>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</si>
  <si>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</si>
  <si>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</si>
  <si>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</si>
  <si>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</si>
  <si>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</si>
  <si>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</si>
  <si>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</si>
  <si>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</si>
  <si>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</si>
  <si>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</si>
  <si>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</si>
  <si>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</si>
  <si>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</si>
  <si>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</si>
  <si>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</si>
  <si>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</si>
  <si>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</si>
  <si>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</si>
  <si>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</si>
  <si>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</si>
  <si>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</si>
  <si>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</si>
  <si>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</si>
  <si>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</si>
  <si>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</si>
  <si>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</si>
  <si>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</si>
  <si>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</si>
  <si>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</si>
  <si>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</si>
  <si>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</si>
  <si>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</si>
  <si>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</si>
  <si>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</si>
  <si>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</si>
  <si>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</si>
  <si>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</si>
  <si>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</si>
  <si>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</si>
  <si>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</si>
  <si>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</si>
  <si>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</si>
  <si>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</si>
  <si>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</si>
  <si>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</si>
  <si>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</si>
  <si>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</si>
  <si>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</si>
  <si>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</si>
  <si>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</si>
  <si>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</si>
  <si>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</si>
  <si>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</si>
  <si>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</si>
  <si>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</si>
  <si>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</si>
  <si>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</si>
  <si>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</si>
  <si>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</si>
  <si>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</si>
  <si>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</si>
  <si>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</si>
  <si>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</si>
  <si>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</si>
  <si>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</si>
  <si>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</si>
  <si>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</si>
  <si>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</si>
  <si>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</si>
  <si>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</si>
  <si>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</si>
  <si>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</si>
  <si>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</si>
  <si>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</si>
  <si>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</si>
  <si>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</si>
  <si>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</si>
  <si>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</si>
  <si>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</si>
  <si>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</si>
  <si>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</si>
  <si>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</si>
  <si>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</si>
  <si>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</si>
  <si>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</si>
  <si>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</si>
  <si>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</si>
  <si>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</si>
  <si>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</si>
  <si>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</si>
  <si>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</si>
  <si>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</si>
  <si>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</si>
  <si>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</si>
  <si>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</si>
  <si>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</si>
  <si>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</si>
  <si>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</si>
  <si>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</si>
  <si>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</si>
  <si>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</si>
  <si>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</si>
  <si>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</si>
  <si>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</si>
  <si>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</si>
  <si>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</si>
  <si>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</si>
  <si>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</si>
  <si>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</si>
  <si>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</si>
  <si>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</si>
  <si>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</si>
  <si>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</si>
  <si>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</si>
  <si>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</si>
  <si>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</si>
  <si>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</si>
  <si>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</si>
  <si>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</si>
  <si>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</si>
  <si>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</si>
  <si>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</si>
  <si>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</si>
  <si>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</si>
  <si>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</si>
  <si>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</si>
  <si>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</si>
  <si>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</si>
  <si>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</si>
  <si>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</si>
  <si>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</si>
  <si>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</si>
  <si>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</si>
  <si>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</si>
  <si>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</si>
  <si>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</si>
  <si>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</si>
  <si>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</si>
  <si>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</si>
  <si>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</si>
  <si>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</si>
  <si>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</si>
  <si>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</si>
  <si>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</si>
  <si>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</si>
  <si>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</si>
  <si>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</si>
  <si>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</si>
  <si>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</si>
  <si>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</si>
  <si>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</si>
  <si>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</si>
  <si>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</si>
  <si>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</si>
  <si>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</si>
  <si>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</si>
  <si>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</si>
  <si>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</si>
  <si>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</si>
  <si>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</si>
  <si>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</si>
  <si>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</si>
  <si>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</si>
  <si>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</si>
  <si>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</si>
  <si>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</si>
  <si>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</si>
  <si>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</si>
  <si>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</si>
  <si>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</si>
  <si>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</si>
  <si>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</si>
  <si>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</si>
  <si>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</si>
  <si>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</si>
  <si>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</si>
  <si>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</si>
  <si>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</si>
  <si>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</si>
  <si>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</si>
  <si>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</si>
  <si>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</si>
  <si>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</si>
  <si>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</si>
  <si>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</si>
  <si>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</si>
  <si>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</si>
  <si>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</si>
  <si>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</si>
  <si>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</si>
  <si>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</si>
  <si>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</si>
  <si>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</si>
  <si>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</si>
  <si>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</si>
  <si>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</si>
  <si>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</si>
  <si>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</si>
  <si>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</si>
  <si>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</si>
  <si>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</si>
  <si>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</si>
  <si>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</si>
  <si>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</si>
  <si>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</si>
  <si>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</si>
  <si>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</si>
  <si>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</si>
  <si>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</si>
  <si>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</si>
  <si>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</si>
  <si>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</si>
  <si>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</si>
  <si>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</si>
  <si>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</si>
  <si>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</si>
  <si>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</si>
  <si>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</si>
  <si>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</si>
  <si>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</si>
  <si>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</si>
  <si>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</si>
  <si>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</si>
  <si>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</si>
  <si>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</si>
  <si>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</si>
  <si>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</si>
  <si>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</si>
  <si>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</si>
  <si>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</si>
  <si>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</si>
  <si>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</si>
  <si>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</si>
  <si>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</si>
  <si>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</si>
  <si>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</si>
  <si>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</si>
  <si>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</si>
  <si>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</si>
  <si>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</si>
  <si>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</si>
  <si>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</si>
  <si>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</si>
  <si>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</si>
  <si>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</si>
  <si>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</si>
  <si>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</si>
  <si>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</si>
  <si>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</si>
  <si>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</si>
  <si>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</si>
  <si>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</si>
  <si>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</si>
  <si>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</si>
  <si>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</si>
  <si>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</si>
  <si>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</si>
  <si>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</si>
  <si>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</si>
  <si>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</si>
  <si>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</si>
  <si>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</si>
  <si>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</si>
  <si>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</si>
  <si>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</si>
  <si>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</si>
  <si>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</si>
  <si>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</si>
  <si>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</si>
  <si>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</si>
  <si>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</si>
  <si>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</si>
  <si>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</si>
  <si>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</si>
  <si>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</si>
  <si>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</si>
  <si>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</si>
  <si>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</si>
  <si>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</si>
  <si>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</si>
  <si>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</si>
  <si>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</si>
  <si>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</si>
  <si>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</si>
  <si>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</si>
  <si>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</si>
  <si>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</si>
  <si>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</si>
  <si>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</si>
  <si>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</si>
  <si>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</si>
  <si>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</si>
  <si>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</si>
  <si>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</si>
  <si>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</si>
  <si>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</si>
  <si>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</si>
  <si>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</si>
  <si>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</si>
  <si>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</si>
  <si>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</si>
  <si>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</si>
  <si>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</si>
  <si>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</si>
  <si>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</si>
  <si>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</si>
  <si>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</si>
  <si>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</si>
  <si>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</si>
  <si>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</si>
  <si>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</si>
  <si>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</si>
  <si>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</si>
  <si>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</si>
  <si>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</si>
  <si>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</si>
  <si>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</si>
  <si>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</si>
  <si>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</si>
  <si>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</si>
  <si>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</si>
  <si>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</si>
  <si>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</si>
  <si>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</si>
  <si>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</si>
  <si>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</si>
  <si>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</si>
  <si>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</si>
  <si>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</si>
  <si>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</si>
  <si>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</si>
  <si>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</si>
  <si>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</si>
  <si>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</si>
  <si>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</si>
  <si>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</si>
  <si>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</si>
  <si>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</si>
  <si>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</si>
  <si>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</si>
  <si>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</si>
  <si>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</si>
  <si>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</si>
  <si>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</si>
  <si>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</si>
  <si>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</si>
  <si>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</si>
  <si>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</si>
  <si>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</si>
  <si>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</si>
  <si>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</si>
  <si>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</si>
  <si>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</si>
  <si>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</si>
  <si>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</si>
  <si>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</si>
  <si>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</si>
  <si>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</si>
  <si>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</si>
  <si>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</si>
  <si>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</si>
  <si>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</si>
  <si>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</si>
  <si>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</si>
  <si>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</si>
  <si>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</si>
  <si>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</si>
  <si>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</si>
  <si>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</si>
  <si>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</si>
  <si>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</si>
  <si>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</si>
  <si>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</si>
  <si>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</si>
  <si>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</si>
  <si>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</si>
  <si>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</si>
  <si>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</si>
  <si>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</si>
  <si>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</si>
  <si>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</si>
  <si>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</si>
  <si>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</si>
  <si>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</si>
  <si>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</si>
  <si>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</si>
  <si>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</si>
  <si>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</si>
  <si>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</si>
  <si>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</si>
  <si>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</si>
  <si>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</si>
  <si>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</si>
  <si>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</si>
  <si>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</si>
  <si>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</si>
  <si>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</si>
  <si>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</si>
  <si>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</si>
  <si>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</si>
  <si>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</si>
  <si>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</si>
  <si>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</si>
  <si>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</si>
  <si>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</si>
  <si>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</si>
  <si>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</si>
  <si>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</si>
  <si>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</si>
  <si>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</si>
  <si>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</si>
  <si>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</si>
  <si>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</si>
  <si>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</si>
  <si>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</si>
  <si>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</si>
  <si>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</si>
  <si>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</si>
  <si>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</si>
  <si>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</si>
  <si>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</si>
  <si>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</si>
  <si>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</si>
  <si>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</si>
  <si>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</si>
  <si>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</si>
  <si>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</si>
  <si>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</si>
  <si>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</si>
  <si>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</si>
  <si>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</si>
  <si>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</si>
  <si>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</si>
  <si>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</si>
  <si>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</si>
  <si>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</si>
  <si>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</si>
  <si>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</si>
  <si>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</si>
  <si>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</si>
  <si>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</si>
  <si>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</si>
  <si>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</si>
  <si>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</si>
  <si>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</si>
  <si>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</si>
  <si>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</si>
  <si>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</si>
  <si>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</si>
  <si>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</si>
  <si>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</si>
  <si>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</si>
  <si>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</si>
  <si>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</si>
  <si>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</si>
  <si>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</si>
  <si>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</si>
  <si>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</si>
  <si>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</si>
  <si>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</si>
  <si>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</si>
  <si>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</si>
  <si>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</si>
  <si>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</si>
  <si>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</si>
  <si>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</si>
  <si>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</si>
  <si>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</si>
  <si>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</si>
  <si>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</si>
  <si>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</si>
  <si>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</si>
  <si>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</si>
  <si>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</si>
  <si>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</si>
  <si>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</si>
  <si>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</si>
  <si>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</si>
  <si>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</si>
  <si>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</si>
  <si>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</si>
  <si>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</si>
  <si>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</si>
  <si>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</si>
  <si>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</si>
  <si>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</si>
  <si>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</si>
  <si>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</si>
  <si>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</si>
  <si>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</si>
  <si>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</si>
  <si>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</si>
  <si>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</si>
  <si>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</si>
  <si>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</si>
  <si>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</si>
  <si>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</si>
  <si>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</si>
  <si>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</si>
  <si>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</si>
  <si>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</si>
  <si>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</si>
  <si>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</si>
  <si>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</si>
  <si>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</si>
  <si>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</si>
  <si>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</si>
  <si>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</si>
  <si>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</si>
  <si>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</si>
  <si>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</si>
  <si>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</si>
  <si>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</si>
  <si>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</si>
  <si>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</si>
  <si>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</si>
  <si>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</si>
  <si>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</si>
  <si>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</si>
  <si>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</si>
  <si>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</si>
  <si>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</si>
  <si>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</si>
  <si>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</si>
  <si>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</si>
  <si>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</si>
  <si>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</si>
  <si>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</si>
  <si>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</si>
  <si>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</si>
  <si>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</si>
  <si>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</si>
  <si>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</si>
  <si>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</si>
  <si>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</si>
  <si>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</si>
  <si>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</si>
  <si>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</si>
  <si>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</si>
  <si>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</si>
  <si>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</si>
  <si>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</si>
  <si>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</si>
  <si>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</si>
  <si>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</si>
  <si>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</si>
  <si>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</si>
  <si>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</si>
  <si>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</si>
  <si>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</si>
  <si>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</si>
  <si>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</si>
  <si>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</si>
  <si>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</si>
  <si>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</si>
  <si>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</si>
  <si>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</si>
  <si>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</si>
  <si>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</si>
  <si>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</si>
  <si>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</si>
  <si>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</si>
  <si>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</si>
  <si>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</si>
  <si>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</si>
  <si>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</si>
  <si>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</si>
  <si>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</si>
  <si>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</si>
  <si>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</si>
  <si>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</si>
  <si>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</si>
  <si>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</si>
  <si>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</si>
  <si>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</si>
  <si>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</si>
  <si>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</si>
  <si>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</si>
  <si>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</si>
  <si>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</si>
  <si>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</si>
  <si>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</si>
  <si>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</si>
  <si>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</si>
  <si>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</si>
  <si>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</si>
  <si>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</si>
  <si>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</si>
  <si>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</si>
  <si>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</si>
  <si>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</si>
  <si>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</si>
  <si>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</si>
  <si>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</si>
  <si>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</si>
  <si>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</si>
  <si>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</si>
  <si>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</si>
  <si>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</si>
  <si>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</si>
  <si>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</si>
  <si>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</si>
  <si>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</si>
  <si>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</si>
  <si>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</si>
  <si>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</si>
  <si>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</si>
  <si>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</si>
  <si>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</si>
  <si>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</si>
  <si>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</si>
  <si>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</si>
  <si>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</si>
  <si>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</si>
  <si>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</si>
  <si>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</si>
  <si>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</si>
  <si>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</si>
  <si>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</si>
  <si>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</si>
  <si>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</si>
  <si>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</si>
  <si>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</si>
  <si>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</si>
  <si>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</si>
  <si>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</si>
  <si>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</si>
  <si>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</si>
  <si>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</si>
  <si>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</si>
  <si>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</si>
  <si>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</si>
  <si>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</si>
  <si>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</si>
  <si>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</si>
  <si>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</si>
  <si>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</si>
  <si>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</si>
  <si>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</si>
  <si>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</si>
  <si>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</si>
  <si>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</si>
  <si>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</si>
  <si>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</si>
  <si>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</si>
  <si>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</si>
  <si>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</si>
  <si>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</si>
  <si>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</si>
  <si>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</si>
  <si>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</si>
  <si>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</si>
  <si>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</si>
  <si>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</si>
  <si>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</si>
  <si>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</si>
  <si>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</si>
  <si>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</si>
  <si>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</si>
  <si>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</si>
  <si>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</si>
  <si>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</si>
  <si>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</si>
  <si>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</si>
  <si>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</si>
  <si>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</si>
  <si>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</si>
  <si>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</si>
  <si>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</si>
  <si>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</si>
  <si>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</si>
  <si>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</si>
  <si>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</si>
  <si>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</si>
  <si>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</si>
  <si>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</si>
  <si>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</si>
  <si>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</si>
  <si>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</si>
  <si>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</si>
  <si>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</si>
  <si>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</si>
  <si>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</si>
  <si>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</si>
  <si>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</si>
  <si>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</si>
  <si>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</si>
  <si>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</si>
  <si>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</si>
  <si>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</si>
  <si>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</si>
  <si>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</si>
  <si>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</si>
  <si>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</si>
  <si>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</si>
  <si>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</si>
  <si>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</si>
  <si>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</si>
  <si>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</si>
  <si>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</si>
  <si>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</si>
  <si>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</si>
  <si>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</si>
  <si>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</si>
  <si>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</si>
  <si>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</si>
  <si>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</si>
  <si>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</si>
  <si>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</si>
  <si>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</si>
  <si>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</si>
  <si>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</si>
  <si>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</si>
  <si>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</si>
  <si>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</si>
  <si>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</si>
  <si>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</si>
  <si>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</si>
  <si>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</si>
  <si>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</si>
  <si>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</si>
  <si>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</si>
  <si>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</si>
  <si>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</si>
  <si>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</si>
  <si>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</si>
  <si>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</si>
  <si>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</si>
  <si>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</si>
  <si>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</si>
  <si>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</si>
  <si>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</si>
  <si>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</si>
  <si>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</si>
  <si>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</si>
  <si>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</si>
  <si>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</si>
  <si>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</si>
  <si>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</si>
  <si>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</si>
  <si>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</si>
  <si>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</si>
  <si>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</si>
  <si>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</si>
  <si>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</si>
  <si>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</si>
  <si>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</si>
  <si>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</si>
  <si>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</si>
  <si>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</si>
  <si>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</si>
  <si>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</si>
  <si>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</si>
  <si>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</si>
  <si>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</si>
  <si>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</si>
  <si>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</si>
  <si>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</si>
  <si>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</si>
  <si>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</si>
  <si>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</si>
  <si>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</si>
  <si>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</si>
  <si>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</si>
  <si>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</si>
  <si>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</si>
  <si>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</si>
  <si>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</si>
  <si>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</si>
  <si>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</si>
  <si>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</si>
  <si>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</si>
  <si>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</si>
  <si>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</si>
  <si>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</si>
  <si>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</si>
  <si>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</si>
  <si>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</si>
  <si>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</si>
  <si>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</si>
  <si>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</si>
  <si>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</si>
  <si>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</si>
  <si>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</si>
  <si>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</si>
  <si>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</si>
  <si>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</si>
  <si>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</si>
  <si>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</si>
  <si>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</si>
  <si>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</si>
  <si>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</si>
  <si>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</si>
  <si>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</si>
  <si>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</si>
  <si>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</si>
  <si>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</si>
  <si>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</si>
  <si>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</si>
  <si>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</si>
  <si>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</si>
  <si>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</si>
  <si>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</si>
  <si>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</si>
  <si>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</si>
  <si>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</si>
  <si>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</si>
  <si>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</si>
  <si>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</si>
  <si>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</si>
  <si>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</si>
  <si>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</si>
  <si>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</si>
  <si>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</si>
  <si>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</si>
  <si>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</si>
  <si>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</si>
  <si>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</si>
  <si>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</si>
  <si>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</si>
  <si>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</si>
  <si>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</si>
  <si>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</si>
  <si>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</si>
  <si>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</si>
  <si>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</si>
  <si>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</si>
  <si>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</si>
  <si>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</si>
  <si>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</si>
  <si>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</si>
  <si>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</si>
  <si>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</si>
  <si>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</si>
  <si>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</si>
  <si>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</si>
  <si>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</si>
  <si>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</si>
  <si>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</si>
  <si>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</si>
  <si>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</si>
  <si>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</si>
  <si>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</si>
  <si>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</si>
  <si>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</si>
  <si>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</si>
  <si>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</si>
  <si>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</si>
  <si>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</si>
  <si>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</si>
  <si>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</si>
  <si>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</si>
  <si>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</si>
  <si>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</si>
  <si>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</si>
  <si>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</si>
  <si>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</si>
  <si>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</si>
  <si>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</si>
  <si>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</si>
  <si>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</si>
  <si>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</si>
  <si>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</si>
  <si>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</si>
  <si>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</si>
  <si>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</si>
  <si>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</si>
  <si>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</si>
  <si>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</si>
  <si>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</si>
  <si>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</si>
  <si>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</si>
  <si>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</si>
  <si>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</si>
  <si>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</si>
  <si>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</si>
  <si>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</si>
  <si>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</si>
  <si>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</si>
  <si>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</si>
  <si>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</si>
  <si>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</si>
  <si>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</si>
  <si>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</si>
  <si>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</si>
  <si>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</si>
  <si>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</si>
  <si>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</si>
  <si>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</si>
  <si>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</si>
  <si>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</si>
  <si>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</si>
  <si>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</si>
  <si>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</si>
  <si>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</si>
  <si>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</si>
  <si>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</si>
  <si>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</si>
  <si>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</si>
  <si>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</si>
  <si>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</si>
  <si>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</si>
  <si>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</si>
  <si>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</si>
  <si>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</si>
  <si>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</si>
  <si>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</si>
  <si>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</si>
  <si>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</si>
  <si>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</si>
  <si>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</si>
  <si>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</si>
  <si>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</si>
  <si>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</si>
  <si>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</si>
  <si>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</si>
  <si>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</si>
  <si>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</si>
  <si>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</si>
  <si>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</si>
  <si>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</si>
  <si>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</si>
  <si>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</si>
  <si>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</si>
  <si>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</si>
  <si>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</si>
  <si>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</si>
  <si>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</si>
  <si>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</si>
  <si>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</si>
  <si>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</si>
  <si>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</si>
  <si>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</si>
  <si>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</si>
  <si>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</si>
  <si>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</si>
  <si>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</si>
  <si>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</si>
  <si>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</si>
  <si>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</si>
  <si>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</si>
  <si>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</si>
  <si>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</si>
  <si>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</si>
  <si>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</si>
  <si>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</si>
  <si>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</si>
  <si>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</si>
  <si>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</si>
  <si>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</si>
  <si>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</si>
  <si>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</si>
  <si>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</si>
  <si>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</si>
  <si>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</si>
  <si>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</si>
  <si>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</si>
  <si>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</si>
  <si>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</si>
  <si>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</si>
  <si>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</si>
  <si>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</si>
  <si>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</si>
  <si>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</si>
  <si>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</si>
  <si>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</si>
  <si>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</si>
  <si>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</si>
  <si>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</si>
  <si>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</si>
  <si>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</si>
  <si>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</si>
  <si>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</si>
  <si>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</si>
  <si>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</si>
  <si>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</si>
  <si>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</si>
  <si>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</si>
  <si>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</si>
  <si>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</si>
  <si>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</si>
  <si>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</si>
  <si>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</si>
  <si>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</si>
  <si>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</si>
  <si>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</si>
  <si>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</si>
  <si>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</si>
  <si>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</si>
  <si>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</si>
  <si>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</si>
  <si>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</si>
  <si>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</si>
  <si>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</si>
  <si>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</si>
  <si>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</si>
  <si>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</si>
  <si>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</si>
  <si>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</si>
  <si>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</si>
  <si>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</si>
  <si>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</si>
  <si>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</si>
  <si>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</si>
  <si>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</si>
  <si>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</si>
  <si>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</si>
  <si>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</si>
  <si>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</si>
  <si>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</si>
  <si>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</si>
  <si>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</si>
  <si>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</si>
  <si>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</si>
  <si>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</si>
  <si>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</si>
  <si>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</si>
  <si>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</si>
  <si>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</si>
  <si>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</si>
  <si>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</si>
  <si>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</si>
  <si>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</si>
  <si>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</si>
  <si>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</si>
  <si>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</si>
  <si>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</si>
  <si>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</si>
  <si>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</si>
  <si>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</si>
  <si>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</si>
  <si>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</si>
  <si>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</si>
  <si>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</si>
  <si>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</si>
  <si>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</si>
  <si>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</si>
  <si>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</si>
  <si>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</si>
  <si>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</si>
  <si>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</si>
  <si>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</si>
  <si>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</si>
  <si>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</si>
  <si>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</si>
  <si>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</si>
  <si>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</si>
  <si>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</si>
  <si>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</si>
  <si>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</si>
  <si>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</si>
  <si>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</si>
  <si>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</si>
  <si>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</si>
  <si>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</si>
  <si>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</si>
  <si>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</si>
  <si>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</si>
  <si>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</si>
  <si>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</si>
  <si>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</si>
  <si>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</si>
  <si>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</si>
  <si>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</si>
  <si>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</si>
  <si>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</si>
  <si>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</si>
  <si>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</si>
  <si>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</si>
  <si>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</si>
  <si>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</si>
  <si>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</si>
  <si>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</si>
  <si>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</si>
  <si>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</si>
  <si>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</si>
  <si>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</si>
  <si>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</si>
  <si>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</si>
  <si>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</si>
  <si>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</si>
  <si>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</si>
  <si>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</si>
  <si>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</si>
  <si>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</si>
  <si>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</si>
  <si>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</si>
  <si>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</si>
  <si>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</si>
  <si>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</si>
  <si>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</si>
  <si>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</si>
  <si>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</si>
  <si>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</si>
  <si>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</si>
  <si>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</si>
  <si>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</si>
  <si>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</si>
  <si>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</si>
  <si>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</si>
  <si>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</si>
  <si>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</si>
  <si>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</si>
  <si>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</si>
  <si>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</si>
  <si>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</si>
  <si>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</si>
  <si>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</si>
  <si>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</si>
  <si>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</si>
  <si>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</si>
  <si>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</si>
  <si>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</si>
  <si>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</si>
  <si>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</si>
  <si>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</si>
  <si>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</si>
  <si>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</si>
  <si>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</si>
  <si>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</si>
  <si>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</si>
  <si>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</si>
  <si>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</si>
  <si>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</si>
  <si>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</si>
  <si>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</si>
  <si>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</si>
  <si>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</si>
  <si>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</si>
  <si>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</si>
  <si>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</si>
  <si>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</si>
  <si>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</si>
  <si>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</si>
  <si>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</si>
  <si>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</si>
  <si>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</si>
  <si>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</si>
  <si>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</si>
  <si>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</si>
  <si>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</si>
  <si>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</si>
  <si>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</si>
  <si>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</si>
  <si>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</si>
  <si>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</si>
  <si>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</si>
  <si>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</si>
  <si>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</si>
  <si>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</si>
  <si>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</si>
  <si>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</si>
  <si>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</si>
  <si>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</si>
  <si>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</si>
  <si>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</si>
  <si>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</si>
  <si>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</si>
  <si>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</si>
  <si>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</si>
  <si>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</si>
  <si>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</si>
  <si>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</si>
  <si>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</si>
  <si>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</si>
  <si>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</si>
  <si>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</si>
  <si>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</si>
  <si>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</si>
  <si>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</si>
  <si>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</si>
  <si>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</si>
  <si>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</si>
  <si>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</si>
  <si>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</si>
  <si>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</si>
  <si>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</si>
  <si>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</si>
  <si>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</si>
  <si>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</si>
  <si>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</si>
  <si>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</si>
  <si>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</si>
  <si>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</si>
  <si>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</si>
  <si>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</si>
  <si>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</si>
  <si>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</si>
  <si>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</si>
  <si>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</si>
  <si>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</si>
  <si>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</si>
  <si>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</si>
  <si>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</si>
  <si>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</si>
  <si>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</si>
  <si>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</si>
  <si>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</si>
  <si>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</si>
  <si>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</si>
  <si>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</si>
  <si>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</si>
  <si>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</si>
  <si>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</si>
  <si>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</si>
  <si>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</si>
  <si>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</si>
  <si>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</si>
  <si>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</si>
  <si>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</si>
  <si>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</si>
  <si>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</si>
  <si>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</si>
  <si>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</si>
  <si>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</si>
  <si>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</si>
  <si>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</si>
  <si>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</si>
  <si>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</si>
  <si>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</si>
  <si>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</si>
  <si>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</si>
  <si>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</si>
  <si>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</si>
  <si>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</si>
  <si>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</si>
  <si>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</si>
  <si>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</si>
  <si>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</si>
  <si>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</si>
  <si>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</si>
  <si>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</si>
  <si>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</si>
  <si>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</si>
  <si>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</si>
  <si>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</si>
  <si>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</si>
  <si>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</si>
  <si>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</si>
  <si>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</si>
  <si>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</si>
  <si>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</si>
  <si>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</si>
  <si>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</si>
  <si>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</si>
  <si>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</si>
  <si>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</si>
  <si>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</si>
  <si>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</si>
  <si>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</si>
  <si>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</si>
  <si>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</si>
  <si>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</si>
  <si>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</si>
  <si>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</si>
  <si>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</si>
  <si>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</si>
  <si>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</si>
  <si>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</si>
  <si>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</si>
  <si>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</si>
  <si>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</si>
  <si>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</si>
  <si>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</si>
  <si>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</si>
  <si>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</si>
  <si>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</si>
  <si>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</si>
  <si>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</si>
  <si>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</si>
  <si>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</si>
  <si>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</si>
  <si>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</si>
  <si>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</si>
  <si>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</si>
  <si>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</si>
  <si>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</si>
  <si>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</si>
  <si>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</si>
  <si>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</si>
  <si>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</si>
  <si>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</si>
  <si>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</si>
  <si>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</si>
  <si>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</si>
  <si>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</si>
  <si>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</si>
  <si>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</si>
  <si>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</si>
  <si>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</si>
  <si>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</si>
  <si>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</si>
  <si>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</si>
  <si>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</si>
  <si>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</si>
  <si>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</si>
  <si>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</si>
  <si>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</si>
  <si>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</si>
  <si>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</si>
  <si>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</si>
  <si>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</si>
  <si>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</si>
  <si>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</si>
  <si>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</si>
  <si>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</si>
  <si>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</si>
  <si>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</si>
  <si>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</si>
  <si>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</si>
  <si>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</si>
  <si>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</si>
  <si>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</si>
  <si>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</si>
  <si>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</si>
  <si>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</si>
  <si>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</si>
  <si>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</si>
  <si>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</si>
  <si>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</si>
  <si>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</si>
  <si>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</si>
  <si>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</si>
  <si>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</si>
  <si>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</si>
  <si>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</si>
  <si>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</si>
  <si>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</si>
  <si>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</si>
  <si>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</si>
  <si>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</si>
  <si>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</si>
  <si>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</si>
  <si>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</si>
  <si>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</si>
  <si>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</si>
  <si>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</si>
  <si>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</si>
  <si>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</si>
  <si>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</si>
  <si>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</si>
  <si>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</si>
  <si>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</si>
  <si>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</si>
  <si>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</si>
  <si>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</si>
  <si>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</si>
  <si>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</si>
  <si>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</si>
  <si>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</si>
  <si>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</si>
  <si>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</si>
  <si>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</si>
  <si>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</si>
  <si>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</si>
  <si>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</si>
  <si>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</si>
  <si>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</si>
  <si>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</si>
  <si>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</si>
  <si>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</si>
  <si>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</si>
  <si>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</si>
  <si>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</si>
  <si>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</si>
  <si>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</si>
  <si>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</si>
  <si>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</si>
  <si>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</si>
  <si>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</si>
  <si>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</si>
  <si>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</si>
  <si>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</si>
  <si>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</si>
  <si>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</si>
  <si>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</si>
  <si>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</si>
  <si>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</si>
  <si>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</si>
  <si>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</si>
  <si>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</si>
  <si>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</si>
  <si>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</si>
  <si>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</si>
  <si>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</si>
  <si>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</si>
  <si>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</si>
  <si>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</si>
  <si>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</si>
  <si>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</si>
  <si>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</si>
  <si>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</si>
  <si>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</si>
  <si>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</si>
  <si>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</si>
  <si>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</si>
  <si>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</si>
  <si>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</si>
  <si>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</si>
  <si>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</si>
  <si>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</si>
  <si>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</si>
  <si>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</si>
  <si>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</si>
  <si>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</si>
  <si>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</si>
  <si>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</si>
  <si>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</si>
  <si>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</si>
  <si>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</si>
  <si>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</si>
  <si>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</si>
  <si>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</si>
  <si>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</si>
  <si>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</si>
  <si>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</si>
  <si>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</si>
  <si>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</si>
  <si>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</si>
  <si>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</si>
  <si>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</si>
  <si>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</si>
  <si>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</si>
  <si>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</si>
  <si>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</si>
  <si>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</si>
  <si>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</si>
  <si>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</si>
  <si>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</si>
  <si>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</si>
  <si>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</si>
  <si>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</si>
  <si>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</si>
  <si>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</si>
  <si>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</si>
  <si>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</si>
  <si>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</si>
  <si>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</si>
  <si>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</si>
  <si>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</si>
  <si>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</si>
  <si>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</si>
  <si>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</si>
  <si>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</si>
  <si>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</si>
  <si>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</si>
  <si>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</si>
  <si>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</si>
  <si>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</si>
  <si>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</si>
  <si>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</si>
  <si>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</si>
  <si>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</si>
  <si>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</si>
  <si>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</si>
  <si>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</si>
  <si>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</si>
  <si>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</si>
  <si>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</si>
  <si>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</si>
  <si>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</si>
  <si>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</si>
  <si>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</si>
  <si>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</si>
  <si>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</si>
  <si>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</si>
  <si>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</si>
  <si>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</si>
  <si>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</si>
  <si>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</si>
  <si>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</si>
  <si>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</si>
  <si>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</si>
  <si>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</si>
  <si>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</si>
  <si>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</si>
  <si>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</si>
  <si>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</si>
  <si>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</si>
  <si>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</si>
  <si>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</si>
  <si>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</si>
  <si>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</si>
  <si>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</si>
  <si>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</si>
  <si>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</si>
  <si>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</si>
  <si>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</si>
  <si>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</si>
  <si>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</si>
  <si>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</si>
  <si>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</si>
  <si>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</si>
  <si>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</si>
  <si>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</si>
  <si>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</si>
  <si>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</si>
  <si>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</si>
  <si>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</si>
  <si>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</si>
  <si>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</si>
  <si>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</si>
  <si>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</si>
  <si>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</si>
  <si>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</si>
  <si>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</si>
  <si>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</si>
  <si>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</si>
  <si>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</si>
  <si>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</si>
  <si>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</si>
  <si>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</si>
  <si>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</si>
  <si>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</si>
  <si>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</si>
  <si>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</si>
  <si>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</si>
  <si>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</si>
  <si>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</si>
  <si>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</si>
  <si>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</si>
  <si>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</si>
  <si>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</si>
  <si>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</si>
  <si>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</si>
  <si>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</si>
  <si>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</si>
  <si>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</si>
  <si>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</si>
  <si>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</si>
  <si>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</si>
  <si>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</si>
  <si>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</si>
  <si>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</si>
  <si>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</si>
  <si>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</si>
  <si>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</si>
  <si>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</si>
  <si>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</si>
  <si>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</si>
  <si>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</si>
  <si>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</si>
  <si>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</si>
  <si>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</si>
  <si>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</si>
  <si>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</si>
  <si>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</si>
  <si>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</si>
  <si>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</si>
  <si>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</si>
  <si>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</si>
  <si>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</si>
  <si>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</si>
  <si>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</si>
  <si>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</si>
  <si>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</si>
  <si>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</si>
  <si>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</si>
  <si>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</si>
  <si>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</si>
  <si>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</si>
  <si>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</si>
  <si>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</si>
  <si>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</si>
  <si>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</si>
  <si>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</si>
  <si>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</si>
  <si>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</si>
  <si>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</si>
  <si>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</si>
  <si>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</si>
  <si>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</si>
  <si>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</si>
  <si>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</si>
  <si>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</si>
  <si>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</si>
  <si>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</si>
  <si>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</si>
  <si>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</si>
  <si>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</si>
  <si>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</si>
  <si>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</si>
  <si>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</si>
  <si>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</si>
  <si>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</si>
  <si>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</si>
  <si>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</si>
  <si>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</si>
  <si>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</si>
  <si>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</si>
  <si>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</si>
  <si>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</si>
  <si>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</si>
  <si>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</si>
  <si>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</si>
  <si>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</si>
  <si>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</si>
  <si>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</si>
  <si>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</si>
  <si>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</si>
  <si>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</si>
  <si>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</si>
  <si>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</si>
  <si>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</si>
  <si>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</si>
  <si>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</si>
  <si>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</si>
  <si>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</si>
  <si>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</si>
  <si>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</si>
  <si>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</si>
  <si>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</si>
  <si>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</si>
  <si>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</si>
  <si>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</si>
  <si>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</si>
  <si>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</si>
  <si>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</si>
  <si>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</si>
  <si>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</si>
  <si>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</si>
  <si>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</si>
  <si>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</si>
  <si>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</si>
  <si>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</si>
  <si>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</si>
  <si>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</si>
  <si>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</si>
  <si>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</si>
  <si>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</si>
  <si>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</si>
  <si>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</si>
  <si>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</si>
  <si>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</si>
  <si>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</si>
  <si>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</si>
  <si>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</si>
  <si>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</si>
  <si>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</si>
  <si>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</si>
  <si>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</si>
  <si>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</si>
  <si>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</si>
  <si>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</si>
  <si>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</si>
  <si>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</si>
  <si>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</si>
  <si>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</si>
  <si>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</si>
  <si>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</si>
  <si>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</si>
  <si>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</si>
  <si>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</si>
  <si>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</si>
  <si>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</si>
  <si>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</si>
  <si>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</si>
  <si>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</si>
  <si>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</si>
  <si>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</si>
  <si>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</si>
  <si>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</si>
  <si>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</si>
  <si>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</si>
  <si>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</si>
  <si>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</si>
  <si>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</si>
  <si>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</si>
  <si>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</si>
  <si>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</si>
  <si>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</si>
  <si>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</si>
  <si>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</si>
  <si>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</si>
  <si>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</si>
  <si>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</si>
  <si>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</si>
  <si>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</si>
  <si>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</si>
  <si>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</si>
  <si>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</si>
  <si>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</si>
  <si>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</si>
  <si>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</si>
  <si>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</si>
  <si>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</si>
  <si>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</si>
  <si>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</si>
  <si>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</si>
  <si>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</si>
  <si>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</si>
  <si>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</si>
  <si>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</si>
  <si>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</si>
  <si>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</si>
  <si>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</si>
  <si>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</si>
  <si>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</si>
  <si>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</si>
  <si>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</si>
  <si>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</si>
  <si>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</si>
  <si>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</si>
  <si>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</si>
  <si>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</si>
  <si>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</si>
  <si>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</si>
  <si>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</si>
  <si>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</si>
  <si>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</si>
  <si>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</si>
  <si>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</si>
  <si>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</si>
  <si>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</si>
  <si>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</si>
  <si>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</si>
  <si>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</si>
  <si>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</si>
  <si>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</si>
  <si>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</si>
  <si>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</si>
  <si>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</si>
  <si>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</si>
  <si>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</si>
  <si>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</si>
  <si>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</si>
  <si>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</si>
  <si>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</si>
  <si>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</si>
  <si>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</si>
  <si>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</si>
  <si>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</si>
  <si>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</si>
  <si>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</si>
  <si>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</si>
  <si>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</si>
  <si>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</si>
  <si>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</si>
  <si>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</si>
  <si>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</si>
  <si>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</si>
  <si>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</si>
  <si>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</si>
  <si>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</si>
  <si>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</si>
  <si>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</si>
  <si>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</si>
  <si>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</si>
  <si>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</si>
  <si>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</si>
  <si>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</si>
  <si>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</si>
  <si>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</si>
  <si>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</si>
  <si>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</si>
  <si>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</si>
  <si>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</si>
  <si>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</si>
  <si>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</si>
  <si>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</si>
  <si>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</si>
  <si>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</si>
  <si>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</si>
  <si>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</si>
  <si>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</si>
  <si>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</si>
  <si>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</si>
  <si>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</si>
  <si>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</si>
  <si>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</si>
  <si>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</si>
  <si>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</si>
  <si>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</si>
  <si>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</si>
  <si>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</si>
  <si>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</si>
  <si>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</si>
  <si>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</si>
  <si>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</si>
  <si>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</si>
  <si>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</si>
  <si>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</si>
  <si>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</si>
  <si>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</si>
  <si>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</si>
  <si>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</si>
  <si>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</si>
  <si>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</si>
  <si>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</si>
  <si>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</si>
  <si>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</si>
  <si>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</si>
  <si>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</si>
  <si>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</si>
  <si>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</si>
  <si>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</si>
  <si>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</si>
  <si>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</si>
  <si>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</si>
  <si>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</si>
  <si>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</si>
  <si>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</si>
  <si>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</si>
  <si>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</si>
  <si>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</si>
  <si>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</si>
  <si>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</si>
  <si>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</si>
  <si>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</si>
  <si>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</si>
  <si>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</si>
  <si>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</si>
  <si>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</si>
  <si>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</si>
  <si>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</si>
  <si>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</si>
  <si>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</si>
  <si>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</si>
  <si>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</si>
  <si>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</si>
  <si>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</si>
  <si>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</si>
  <si>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</si>
  <si>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</si>
  <si>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</si>
  <si>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</si>
  <si>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</si>
  <si>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</si>
  <si>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</si>
  <si>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</si>
  <si>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</si>
  <si>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</si>
  <si>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</si>
  <si>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</si>
  <si>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</si>
  <si>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</si>
  <si>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</si>
  <si>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</si>
  <si>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</si>
  <si>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</si>
  <si>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</si>
  <si>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</si>
  <si>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</si>
  <si>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</si>
  <si>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</si>
  <si>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</si>
  <si>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</si>
  <si>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</si>
  <si>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</si>
  <si>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</si>
  <si>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</si>
  <si>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</si>
  <si>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</si>
  <si>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</si>
  <si>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</si>
  <si>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</si>
  <si>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</si>
  <si>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</si>
  <si>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</si>
  <si>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</si>
  <si>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</si>
  <si>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</si>
  <si>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</si>
  <si>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</si>
  <si>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</si>
  <si>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</si>
  <si>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</si>
  <si>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</si>
  <si>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</si>
  <si>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</si>
  <si>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</si>
  <si>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</si>
  <si>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</si>
  <si>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</si>
  <si>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</si>
  <si>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</si>
  <si>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</si>
  <si>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</si>
  <si>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</si>
  <si>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</si>
  <si>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</si>
  <si>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</si>
  <si>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</si>
  <si>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</si>
  <si>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</si>
  <si>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</si>
  <si>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</si>
  <si>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</si>
  <si>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</si>
  <si>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</si>
  <si>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</si>
  <si>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</si>
  <si>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</si>
  <si>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</si>
  <si>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</si>
  <si>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</si>
  <si>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</si>
  <si>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</si>
  <si>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</si>
  <si>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</si>
  <si>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</si>
  <si>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</si>
  <si>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</si>
  <si>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</si>
  <si>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</si>
  <si>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</si>
  <si>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</si>
  <si>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</si>
  <si>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</si>
  <si>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</si>
  <si>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</si>
  <si>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</si>
  <si>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</si>
  <si>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</si>
  <si>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</si>
  <si>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</si>
  <si>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</si>
  <si>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</si>
  <si>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</si>
  <si>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</si>
  <si>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</si>
  <si>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</si>
  <si>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</si>
  <si>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</si>
  <si>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</si>
  <si>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</si>
  <si>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</si>
  <si>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</si>
  <si>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</si>
  <si>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</si>
  <si>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</si>
  <si>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</si>
  <si>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</si>
  <si>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</si>
  <si>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</si>
  <si>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</si>
  <si>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</si>
  <si>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</si>
  <si>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</si>
  <si>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</si>
  <si>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</si>
  <si>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</si>
  <si>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</si>
  <si>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</si>
  <si>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</si>
  <si>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</si>
  <si>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</si>
  <si>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</si>
  <si>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</si>
  <si>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</si>
  <si>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</si>
  <si>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</si>
  <si>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</si>
  <si>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</si>
  <si>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</si>
  <si>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</si>
  <si>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</si>
  <si>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</si>
  <si>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</si>
  <si>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</si>
  <si>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</si>
  <si>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</si>
  <si>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</si>
  <si>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</si>
  <si>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</si>
  <si>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</si>
  <si>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</si>
  <si>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</si>
  <si>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</si>
  <si>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</si>
  <si>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</si>
  <si>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</si>
  <si>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</si>
  <si>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</si>
  <si>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</si>
  <si>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</si>
  <si>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</si>
  <si>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</si>
  <si>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</si>
  <si>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</si>
  <si>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</si>
  <si>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</si>
  <si>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</si>
  <si>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</si>
  <si>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</si>
  <si>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</si>
  <si>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</si>
  <si>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</si>
  <si>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</si>
  <si>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</si>
  <si>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</si>
  <si>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</si>
  <si>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</si>
  <si>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</si>
  <si>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</si>
  <si>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</si>
  <si>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</si>
  <si>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</si>
  <si>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</si>
  <si>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</si>
  <si>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</si>
  <si>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</si>
  <si>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</si>
  <si>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</si>
  <si>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</si>
  <si>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</si>
  <si>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</si>
  <si>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</si>
  <si>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</si>
  <si>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</si>
  <si>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</si>
  <si>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</si>
  <si>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</si>
  <si>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</si>
  <si>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</si>
  <si>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</si>
  <si>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</si>
  <si>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</si>
  <si>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</si>
  <si>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</si>
  <si>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</si>
  <si>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</si>
  <si>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</si>
  <si>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</si>
  <si>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</si>
  <si>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</si>
  <si>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</si>
  <si>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</si>
  <si>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</si>
  <si>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</si>
  <si>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</si>
  <si>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</si>
  <si>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</si>
  <si>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</si>
  <si>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</si>
  <si>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</si>
  <si>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</si>
  <si>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</si>
  <si>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</si>
  <si>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</si>
  <si>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</si>
  <si>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</si>
  <si>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</si>
  <si>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</si>
  <si>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</si>
  <si>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</si>
  <si>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</si>
  <si>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</si>
  <si>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</si>
  <si>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</si>
  <si>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</si>
  <si>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</si>
  <si>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</si>
  <si>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</si>
  <si>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</si>
  <si>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</si>
  <si>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</si>
  <si>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</si>
  <si>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</si>
  <si>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</si>
  <si>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</si>
  <si>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</si>
  <si>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</si>
  <si>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</si>
  <si>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</si>
  <si>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</si>
  <si>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</si>
  <si>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</si>
  <si>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</si>
  <si>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</si>
  <si>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</si>
  <si>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</si>
  <si>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</si>
  <si>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</si>
  <si>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</si>
  <si>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</si>
  <si>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</si>
  <si>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</si>
  <si>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</si>
  <si>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</si>
  <si>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</si>
  <si>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</si>
  <si>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</si>
  <si>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</si>
  <si>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</si>
  <si>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</si>
  <si>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</si>
  <si>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</si>
  <si>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</si>
  <si>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</si>
  <si>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</si>
  <si>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</si>
  <si>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</si>
  <si>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</si>
  <si>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</si>
  <si>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</si>
  <si>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</si>
  <si>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</si>
  <si>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</si>
  <si>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</si>
  <si>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</si>
  <si>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</si>
  <si>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</si>
  <si>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</si>
  <si>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</si>
  <si>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</si>
  <si>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</si>
  <si>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</si>
  <si>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</si>
  <si>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</si>
  <si>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</si>
  <si>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</si>
  <si>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</si>
  <si>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</si>
  <si>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</si>
  <si>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</si>
  <si>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</si>
  <si>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</si>
  <si>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</si>
  <si>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</si>
  <si>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</si>
  <si>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</si>
  <si>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</si>
  <si>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</si>
  <si>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</si>
  <si>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</si>
  <si>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</si>
  <si>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</si>
  <si>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</si>
  <si>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</si>
  <si>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</si>
  <si>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</si>
  <si>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</si>
  <si>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</si>
  <si>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</si>
  <si>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</si>
  <si>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</si>
  <si>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</si>
  <si>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</si>
  <si>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</si>
  <si>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</si>
  <si>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</si>
  <si>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</si>
  <si>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</si>
  <si>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</si>
  <si>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</si>
  <si>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</si>
  <si>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</si>
  <si>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</si>
  <si>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</si>
  <si>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</si>
  <si>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</si>
  <si>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</si>
  <si>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</si>
  <si>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</si>
  <si>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</si>
  <si>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</si>
  <si>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</si>
  <si>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</si>
  <si>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</si>
  <si>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</si>
  <si>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</si>
  <si>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</si>
  <si>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</si>
  <si>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</si>
  <si>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</si>
  <si>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</si>
  <si>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</si>
  <si>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</si>
  <si>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</si>
  <si>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</si>
  <si>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</si>
  <si>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</si>
  <si>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</si>
  <si>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</si>
  <si>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</si>
  <si>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</si>
  <si>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</si>
  <si>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</si>
  <si>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</si>
  <si>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</si>
  <si>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</si>
  <si>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</si>
  <si>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</si>
  <si>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</si>
  <si>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</si>
  <si>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</si>
  <si>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</si>
  <si>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</si>
  <si>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</si>
  <si>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</si>
  <si>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</si>
  <si>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</si>
  <si>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</si>
  <si>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</si>
  <si>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</si>
  <si>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</si>
  <si>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</si>
  <si>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</si>
  <si>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</si>
  <si>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</si>
  <si>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</si>
  <si>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</si>
  <si>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</si>
  <si>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</si>
  <si>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</si>
  <si>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</si>
  <si>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</si>
  <si>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</si>
  <si>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</si>
  <si>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</si>
  <si>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</si>
  <si>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</si>
  <si>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</si>
  <si>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</si>
  <si>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</si>
  <si>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</si>
  <si>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</si>
  <si>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</si>
  <si>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</si>
  <si>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</si>
  <si>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</si>
  <si>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</si>
  <si>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</si>
  <si>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</si>
  <si>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</si>
  <si>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</si>
  <si>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</si>
  <si>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</si>
  <si>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</si>
  <si>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</si>
  <si>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</si>
  <si>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</si>
  <si>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</si>
  <si>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</si>
  <si>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</si>
  <si>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</si>
  <si>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</si>
  <si>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</si>
  <si>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</si>
  <si>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</si>
  <si>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</si>
  <si>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</si>
  <si>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</si>
  <si>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</si>
  <si>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</si>
  <si>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</si>
  <si>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</si>
  <si>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</si>
  <si>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</si>
  <si>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</si>
  <si>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</si>
  <si>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</si>
  <si>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</si>
  <si>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</si>
  <si>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</si>
  <si>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</si>
  <si>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</si>
  <si>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</si>
  <si>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</si>
  <si>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</si>
  <si>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</si>
  <si>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</si>
  <si>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</si>
  <si>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</si>
  <si>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</si>
  <si>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</si>
  <si>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</si>
  <si>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</si>
  <si>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</si>
  <si>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</si>
  <si>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</si>
  <si>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</si>
  <si>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</si>
  <si>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</si>
  <si>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</si>
  <si>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</si>
  <si>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</si>
  <si>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</si>
  <si>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</si>
  <si>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</si>
  <si>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</si>
  <si>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</si>
  <si>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</si>
  <si>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</si>
  <si>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</si>
  <si>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</si>
  <si>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</si>
  <si>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</si>
  <si>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</si>
  <si>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</si>
  <si>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</si>
  <si>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</si>
  <si>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</si>
  <si>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</si>
  <si>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</si>
  <si>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</si>
  <si>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</si>
  <si>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</si>
  <si>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</si>
  <si>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</si>
  <si>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</si>
  <si>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</si>
  <si>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</si>
  <si>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</si>
  <si>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</si>
  <si>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</si>
  <si>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</si>
  <si>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</si>
  <si>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</si>
  <si>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</si>
  <si>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</si>
  <si>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</si>
  <si>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</si>
  <si>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</si>
  <si>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</si>
  <si>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</si>
  <si>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</si>
  <si>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</si>
  <si>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</si>
  <si>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</si>
  <si>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</si>
  <si>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</si>
  <si>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</si>
  <si>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</si>
  <si>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</si>
  <si>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</si>
  <si>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</si>
  <si>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</si>
  <si>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</si>
  <si>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</si>
  <si>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</si>
  <si>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</si>
  <si>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</si>
  <si>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</si>
  <si>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</si>
  <si>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</si>
  <si>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</si>
  <si>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</si>
  <si>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</si>
  <si>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</si>
  <si>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</si>
  <si>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</si>
  <si>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</si>
  <si>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</si>
  <si>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</si>
  <si>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</si>
  <si>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</si>
  <si>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</si>
  <si>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</si>
  <si>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</si>
  <si>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</si>
  <si>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</si>
  <si>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</si>
  <si>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</si>
  <si>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</si>
  <si>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</si>
  <si>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</si>
  <si>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</si>
  <si>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</si>
  <si>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</si>
  <si>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</si>
  <si>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</si>
  <si>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</si>
  <si>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</si>
  <si>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</si>
  <si>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</si>
  <si>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</si>
  <si>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</si>
  <si>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</si>
  <si>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</si>
  <si>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</si>
  <si>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</si>
  <si>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</si>
  <si>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</si>
  <si>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</si>
  <si>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</si>
  <si>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</si>
  <si>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</si>
  <si>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</si>
  <si>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</si>
  <si>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</si>
  <si>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</si>
  <si>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</si>
  <si>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</si>
  <si>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</si>
  <si>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</si>
  <si>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</si>
  <si>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</si>
  <si>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</si>
  <si>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</si>
  <si>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</si>
  <si>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</si>
  <si>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</si>
  <si>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</si>
  <si>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</si>
  <si>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</si>
  <si>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</si>
  <si>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</si>
  <si>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</si>
  <si>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</si>
  <si>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</si>
  <si>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</si>
  <si>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</si>
  <si>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</si>
  <si>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</si>
  <si>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</si>
  <si>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</si>
  <si>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</si>
  <si>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</si>
  <si>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</si>
  <si>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</si>
  <si>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</si>
  <si>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</si>
  <si>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</si>
  <si>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</si>
  <si>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</si>
  <si>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</si>
  <si>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</si>
  <si>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</si>
  <si>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</si>
  <si>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</si>
  <si>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</si>
  <si>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</si>
  <si>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</si>
  <si>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</si>
  <si>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</si>
  <si>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</si>
  <si>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</si>
  <si>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</si>
  <si>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</si>
  <si>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</si>
  <si>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</si>
  <si>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</si>
  <si>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</si>
  <si>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</si>
  <si>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</si>
  <si>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</si>
  <si>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</si>
  <si>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</si>
  <si>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</si>
  <si>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</si>
  <si>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</si>
  <si>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</si>
  <si>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</si>
  <si>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</si>
  <si>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</si>
  <si>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</si>
  <si>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</si>
  <si>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</si>
  <si>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</si>
  <si>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</si>
  <si>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</si>
  <si>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</si>
  <si>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</si>
  <si>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</si>
  <si>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</si>
  <si>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</si>
  <si>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</si>
  <si>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</si>
  <si>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</si>
  <si>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</si>
  <si>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</si>
  <si>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</si>
  <si>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</si>
  <si>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</si>
  <si>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</si>
  <si>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</si>
  <si>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</si>
  <si>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</si>
  <si>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</si>
  <si>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</si>
  <si>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</si>
  <si>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</si>
  <si>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</si>
  <si>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</si>
  <si>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</si>
  <si>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</si>
  <si>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</si>
  <si>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</si>
  <si>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</si>
  <si>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</si>
  <si>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</si>
  <si>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</si>
  <si>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</si>
  <si>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</si>
  <si>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</si>
  <si>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</si>
  <si>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</si>
  <si>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</si>
  <si>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</si>
  <si>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</si>
  <si>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</si>
  <si>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</si>
  <si>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</si>
  <si>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</si>
  <si>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</si>
  <si>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</si>
  <si>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</si>
  <si>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</si>
  <si>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</si>
  <si>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</si>
  <si>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</si>
  <si>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</si>
  <si>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</si>
  <si>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</si>
  <si>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</si>
  <si>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</si>
  <si>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</si>
  <si>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</si>
  <si>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</si>
  <si>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</si>
  <si>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</si>
  <si>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</si>
  <si>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</si>
  <si>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</si>
  <si>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</si>
  <si>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</si>
  <si>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</si>
  <si>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</si>
  <si>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</si>
  <si>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</si>
  <si>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</si>
  <si>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</si>
  <si>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</si>
  <si>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</si>
  <si>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</si>
  <si>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</si>
  <si>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</si>
  <si>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</si>
  <si>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</si>
  <si>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</si>
  <si>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</si>
  <si>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</si>
  <si>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</si>
  <si>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</si>
  <si>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</si>
  <si>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</si>
  <si>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</si>
  <si>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</si>
  <si>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</si>
  <si>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</si>
  <si>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</si>
  <si>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</si>
  <si>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</si>
  <si>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</si>
  <si>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</si>
  <si>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</si>
  <si>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</si>
  <si>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</si>
  <si>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</si>
  <si>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</si>
  <si>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</si>
  <si>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</si>
  <si>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</si>
  <si>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</si>
  <si>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</si>
  <si>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</si>
  <si>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</si>
  <si>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</si>
  <si>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</si>
  <si>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</si>
  <si>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</si>
  <si>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</si>
  <si>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</si>
  <si>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</si>
  <si>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</si>
  <si>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</si>
  <si>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</si>
  <si>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</si>
  <si>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</si>
  <si>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</si>
  <si>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</si>
  <si>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</si>
  <si>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</si>
  <si>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</si>
  <si>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</si>
  <si>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</si>
  <si>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</si>
  <si>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</si>
  <si>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</si>
  <si>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</si>
  <si>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</si>
  <si>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</si>
  <si>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</si>
  <si>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</si>
  <si>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</si>
  <si>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</si>
  <si>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</si>
  <si>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</si>
  <si>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</si>
  <si>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</si>
  <si>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</si>
  <si>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</si>
  <si>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</si>
  <si>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</si>
  <si>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</si>
  <si>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</si>
  <si>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</si>
  <si>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</si>
  <si>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</si>
  <si>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</si>
  <si>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</si>
  <si>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</si>
  <si>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</si>
  <si>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</si>
  <si>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</si>
  <si>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</si>
  <si>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</si>
  <si>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</si>
  <si>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</si>
  <si>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</si>
  <si>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</si>
  <si>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</si>
  <si>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</si>
  <si>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</si>
  <si>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</si>
  <si>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</si>
  <si>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</si>
  <si>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</si>
  <si>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</si>
  <si>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</si>
  <si>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</si>
  <si>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</si>
  <si>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</si>
  <si>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</si>
  <si>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</si>
  <si>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</si>
  <si>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</si>
  <si>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</si>
  <si>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</si>
  <si>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</si>
  <si>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</si>
  <si>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</si>
  <si>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</si>
  <si>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</si>
  <si>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</si>
  <si>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</si>
  <si>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</si>
  <si>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</si>
  <si>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</si>
  <si>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</si>
  <si>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</si>
  <si>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</si>
  <si>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</si>
  <si>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</si>
  <si>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</si>
  <si>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</si>
  <si>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</si>
  <si>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</si>
  <si>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</si>
  <si>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</si>
  <si>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</si>
  <si>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</si>
  <si>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</si>
  <si>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</si>
  <si>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</si>
  <si>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</si>
  <si>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</si>
  <si>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</si>
  <si>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</si>
  <si>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</si>
  <si>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</si>
  <si>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</si>
  <si>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</si>
  <si>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</si>
  <si>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</si>
  <si>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</si>
  <si>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</si>
  <si>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</si>
  <si>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</si>
  <si>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</si>
  <si>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</si>
  <si>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</si>
  <si>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</si>
  <si>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</si>
  <si>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</si>
  <si>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</si>
  <si>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</si>
  <si>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</si>
  <si>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</si>
  <si>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</si>
  <si>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</si>
  <si>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</si>
  <si>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</si>
  <si>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</si>
  <si>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</si>
  <si>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</si>
  <si>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</si>
  <si>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</si>
  <si>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</si>
  <si>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</si>
  <si>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</si>
  <si>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</si>
  <si>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</si>
  <si>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</si>
  <si>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</si>
  <si>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</si>
  <si>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</si>
  <si>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</si>
  <si>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</si>
  <si>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</si>
  <si>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</si>
  <si>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</si>
  <si>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</si>
  <si>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</si>
  <si>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</si>
  <si>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</si>
  <si>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</si>
  <si>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</si>
  <si>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</si>
  <si>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</si>
  <si>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</si>
  <si>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</si>
  <si>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</si>
  <si>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</si>
  <si>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</si>
  <si>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</si>
  <si>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</si>
  <si>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</si>
  <si>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</si>
  <si>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</si>
  <si>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</si>
  <si>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</si>
  <si>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</si>
  <si>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</si>
  <si>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</si>
  <si>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</si>
  <si>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</si>
  <si>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</si>
  <si>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</si>
  <si>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</si>
  <si>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</si>
  <si>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</si>
  <si>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</si>
  <si>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</si>
  <si>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</si>
  <si>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</si>
  <si>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</si>
  <si>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</si>
  <si>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</si>
  <si>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</si>
  <si>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</si>
  <si>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</si>
  <si>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</si>
  <si>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</si>
  <si>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</si>
  <si>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</si>
  <si>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</si>
  <si>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</si>
  <si>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</si>
  <si>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</si>
  <si>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</si>
  <si>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</si>
  <si>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</si>
  <si>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</si>
  <si>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</si>
  <si>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</si>
  <si>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</si>
  <si>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</si>
  <si>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</si>
  <si>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</si>
  <si>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</si>
  <si>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</si>
  <si>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</si>
  <si>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</si>
  <si>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</si>
  <si>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</si>
  <si>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</si>
  <si>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</si>
  <si>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</si>
  <si>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</si>
  <si>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</si>
  <si>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</si>
  <si>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</si>
  <si>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</si>
  <si>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</si>
  <si>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</si>
  <si>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</si>
  <si>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</si>
  <si>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</si>
  <si>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</si>
  <si>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</si>
  <si>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</si>
  <si>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</si>
  <si>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</si>
  <si>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</si>
  <si>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</si>
  <si>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</si>
  <si>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</si>
  <si>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</si>
  <si>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</si>
  <si>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</si>
  <si>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</si>
  <si>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</si>
  <si>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</si>
  <si>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</si>
  <si>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</si>
  <si>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</si>
  <si>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</si>
  <si>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</si>
  <si>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</si>
  <si>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</si>
  <si>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</si>
  <si>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</si>
  <si>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</si>
  <si>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</si>
  <si>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</si>
  <si>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</si>
  <si>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</si>
  <si>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</si>
  <si>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</si>
  <si>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</si>
  <si>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</si>
  <si>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</si>
  <si>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</si>
  <si>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</si>
  <si>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</si>
  <si>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</si>
  <si>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</si>
  <si>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</si>
  <si>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</si>
  <si>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</si>
  <si>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</si>
  <si>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</si>
  <si>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</si>
  <si>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</si>
  <si>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</si>
  <si>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</si>
  <si>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</si>
  <si>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</si>
  <si>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</si>
  <si>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</si>
  <si>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</si>
  <si>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</si>
  <si>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</si>
  <si>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</si>
  <si>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</si>
  <si>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</si>
  <si>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</si>
  <si>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</si>
  <si>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</si>
  <si>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</si>
  <si>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</si>
  <si>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</si>
  <si>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</si>
  <si>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</si>
  <si>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</si>
  <si>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</si>
  <si>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</si>
  <si>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</si>
  <si>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</si>
  <si>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</si>
  <si>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</si>
  <si>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</si>
  <si>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</si>
  <si>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</si>
  <si>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</si>
  <si>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</si>
  <si>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</si>
  <si>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</si>
  <si>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</si>
  <si>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</si>
  <si>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</si>
  <si>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</si>
  <si>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</si>
  <si>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</si>
  <si>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</si>
  <si>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</si>
  <si>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</si>
  <si>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</si>
  <si>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</si>
  <si>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</si>
  <si>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</si>
  <si>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</si>
  <si>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</si>
  <si>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</si>
  <si>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</si>
  <si>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</si>
  <si>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</si>
  <si>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</si>
  <si>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</si>
  <si>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</si>
  <si>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</si>
  <si>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</si>
  <si>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</si>
  <si>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</si>
  <si>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</si>
  <si>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</si>
  <si>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</si>
  <si>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</si>
  <si>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</si>
  <si>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</si>
  <si>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</si>
  <si>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</si>
  <si>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</si>
  <si>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</si>
  <si>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</si>
  <si>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</si>
  <si>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</si>
  <si>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</si>
  <si>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</si>
  <si>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</si>
  <si>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</si>
  <si>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</si>
  <si>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</si>
  <si>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</si>
  <si>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</si>
  <si>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</si>
  <si>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</si>
  <si>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</si>
  <si>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</si>
  <si>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</si>
  <si>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</si>
  <si>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</si>
  <si>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</si>
  <si>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</si>
  <si>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</si>
  <si>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</si>
  <si>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</si>
  <si>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</si>
  <si>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</si>
  <si>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</si>
  <si>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</si>
  <si>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</si>
  <si>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</si>
  <si>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</si>
  <si>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</si>
  <si>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</si>
  <si>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</si>
  <si>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</si>
  <si>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</si>
  <si>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</si>
  <si>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</si>
  <si>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</si>
  <si>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</si>
  <si>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</si>
  <si>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</si>
  <si>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</si>
  <si>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</si>
  <si>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</si>
  <si>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</si>
  <si>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</si>
  <si>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</si>
  <si>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</si>
  <si>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</si>
  <si>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</si>
  <si>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</si>
  <si>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</si>
  <si>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</si>
  <si>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</si>
  <si>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</si>
  <si>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</si>
  <si>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</si>
  <si>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</si>
  <si>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</si>
  <si>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</si>
  <si>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</si>
  <si>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</si>
  <si>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</si>
  <si>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</si>
  <si>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</si>
  <si>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</si>
  <si>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</si>
  <si>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</si>
  <si>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</si>
  <si>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</si>
  <si>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</si>
  <si>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</si>
  <si>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</si>
  <si>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</si>
  <si>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</si>
  <si>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</si>
  <si>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</si>
  <si>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</si>
  <si>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</si>
  <si>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</si>
  <si>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</si>
  <si>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</si>
  <si>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</si>
  <si>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</si>
  <si>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</si>
  <si>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</si>
  <si>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</si>
  <si>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</si>
  <si>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</si>
  <si>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</si>
  <si>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</si>
  <si>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</si>
  <si>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</si>
  <si>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</si>
  <si>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</si>
  <si>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</si>
  <si>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</si>
  <si>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</si>
  <si>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</si>
  <si>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</si>
  <si>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</si>
  <si>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</si>
  <si>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</si>
  <si>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</si>
  <si>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</si>
  <si>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</si>
  <si>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</si>
  <si>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</si>
  <si>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</si>
  <si>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</si>
  <si>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</si>
  <si>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</si>
  <si>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</si>
  <si>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</si>
  <si>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</si>
  <si>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</si>
  <si>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</si>
  <si>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</si>
  <si>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</si>
  <si>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</si>
  <si>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</si>
  <si>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</si>
  <si>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</si>
  <si>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</si>
  <si>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</si>
  <si>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</si>
  <si>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</si>
  <si>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</si>
  <si>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</si>
  <si>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</si>
  <si>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</si>
  <si>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</si>
  <si>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</si>
  <si>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</si>
  <si>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</si>
  <si>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</si>
  <si>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</si>
  <si>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</si>
  <si>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</si>
  <si>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</si>
  <si>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</si>
  <si>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</si>
  <si>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</si>
  <si>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</si>
  <si>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</si>
  <si>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</si>
  <si>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</si>
  <si>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</si>
  <si>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</si>
  <si>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</si>
  <si>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</si>
  <si>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</si>
  <si>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</si>
  <si>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</si>
  <si>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</si>
  <si>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</si>
  <si>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</si>
  <si>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</si>
  <si>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</si>
  <si>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</si>
  <si>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</si>
  <si>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</si>
  <si>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</si>
  <si>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</si>
  <si>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</si>
  <si>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</si>
  <si>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</si>
  <si>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</si>
  <si>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</si>
  <si>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</si>
  <si>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</si>
  <si>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</si>
  <si>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</si>
  <si>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</si>
  <si>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</si>
  <si>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</si>
  <si>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</si>
  <si>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</si>
  <si>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</si>
  <si>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</si>
  <si>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</si>
  <si>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</si>
  <si>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</si>
  <si>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</si>
  <si>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</si>
  <si>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</si>
  <si>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</si>
  <si>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</si>
  <si>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</si>
  <si>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</si>
  <si>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</si>
  <si>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</si>
  <si>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</si>
  <si>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</si>
  <si>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</si>
  <si>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</si>
  <si>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</si>
  <si>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</si>
  <si>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</si>
  <si>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</si>
  <si>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</si>
  <si>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</si>
  <si>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</si>
  <si>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</si>
  <si>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</si>
  <si>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</si>
  <si>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</si>
  <si>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</si>
  <si>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</si>
  <si>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</si>
  <si>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</si>
  <si>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</si>
  <si>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</si>
  <si>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</si>
  <si>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</si>
  <si>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</si>
  <si>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</si>
  <si>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</si>
  <si>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</si>
  <si>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</si>
  <si>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</si>
  <si>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</si>
  <si>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</si>
  <si>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</si>
  <si>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</si>
  <si>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</si>
  <si>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</si>
  <si>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</si>
  <si>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</si>
  <si>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</si>
  <si>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</si>
  <si>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</si>
  <si>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</si>
  <si>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</si>
  <si>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</si>
  <si>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</si>
  <si>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</si>
  <si>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</si>
  <si>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</si>
  <si>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</si>
  <si>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</si>
  <si>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</si>
  <si>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</si>
  <si>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</si>
  <si>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</si>
  <si>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</si>
  <si>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</si>
  <si>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</si>
  <si>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</si>
  <si>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</si>
  <si>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</si>
  <si>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</si>
  <si>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</si>
  <si>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</si>
  <si>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</si>
  <si>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</si>
  <si>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</si>
  <si>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</si>
  <si>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</si>
  <si>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</si>
  <si>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</si>
  <si>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</si>
  <si>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</si>
  <si>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</si>
  <si>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</si>
  <si>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</si>
  <si>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</si>
  <si>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</si>
  <si>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</si>
  <si>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</si>
  <si>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</si>
  <si>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</si>
  <si>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</si>
  <si>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</si>
  <si>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</si>
  <si>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</si>
  <si>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</si>
  <si>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</si>
  <si>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</si>
  <si>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</si>
  <si>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</si>
  <si>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</si>
  <si>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</si>
  <si>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</si>
  <si>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</si>
  <si>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</si>
  <si>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</si>
  <si>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</si>
  <si>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</si>
  <si>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</si>
  <si>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</si>
  <si>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</si>
  <si>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</si>
  <si>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</si>
  <si>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</si>
  <si>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</si>
  <si>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</si>
  <si>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</si>
  <si>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</si>
  <si>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</si>
  <si>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</si>
  <si>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</si>
  <si>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</si>
  <si>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</si>
  <si>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</si>
  <si>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</si>
  <si>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</si>
  <si>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</si>
  <si>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</si>
  <si>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</si>
  <si>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</si>
  <si>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</si>
  <si>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</si>
  <si>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</si>
  <si>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</si>
  <si>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</si>
  <si>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</si>
  <si>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</si>
  <si>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</si>
  <si>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</si>
  <si>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</si>
  <si>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</si>
  <si>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</si>
  <si>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</si>
  <si>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</si>
  <si>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</si>
  <si>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</si>
  <si>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</si>
  <si>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</si>
  <si>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</si>
  <si>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</si>
  <si>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</si>
  <si>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</si>
  <si>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</si>
  <si>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</si>
  <si>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</si>
  <si>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</si>
  <si>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</si>
  <si>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</si>
  <si>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</si>
  <si>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</si>
  <si>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</si>
  <si>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</si>
  <si>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</si>
  <si>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</si>
  <si>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</si>
  <si>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</si>
  <si>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</si>
  <si>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</si>
  <si>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</si>
  <si>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</si>
  <si>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</si>
  <si>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</si>
  <si>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</si>
  <si>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</si>
  <si>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</si>
  <si>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</si>
  <si>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</si>
  <si>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</si>
  <si>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</si>
  <si>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</si>
  <si>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</si>
  <si>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</si>
  <si>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</si>
  <si>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</si>
  <si>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</si>
  <si>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</si>
  <si>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</si>
  <si>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</si>
  <si>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</si>
  <si>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</si>
  <si>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</si>
  <si>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</si>
  <si>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</si>
  <si>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</si>
  <si>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</si>
  <si>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</si>
  <si>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</si>
  <si>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</si>
  <si>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</si>
  <si>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</si>
  <si>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</si>
  <si>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</si>
  <si>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</si>
  <si>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</si>
  <si>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</si>
  <si>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</si>
  <si>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</si>
  <si>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</si>
  <si>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</si>
  <si>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</si>
  <si>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</si>
  <si>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</si>
  <si>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</si>
  <si>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</si>
  <si>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</si>
  <si>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</si>
  <si>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</si>
  <si>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</si>
  <si>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</si>
  <si>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</si>
  <si>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</si>
  <si>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</si>
  <si>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</si>
  <si>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</si>
  <si>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</si>
  <si>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</si>
  <si>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</si>
  <si>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</si>
  <si>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</si>
  <si>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</si>
  <si>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</si>
  <si>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</si>
  <si>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</si>
  <si>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</si>
  <si>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</si>
  <si>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</si>
  <si>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</si>
  <si>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</si>
  <si>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</si>
  <si>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</si>
  <si>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</si>
  <si>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</si>
  <si>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</si>
  <si>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</si>
  <si>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</si>
  <si>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</si>
  <si>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</si>
  <si>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</si>
  <si>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</si>
  <si>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</si>
  <si>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</si>
  <si>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</si>
  <si>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</si>
  <si>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</si>
  <si>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</si>
  <si>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</si>
  <si>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</si>
  <si>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</si>
  <si>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</si>
  <si>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</si>
  <si>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</si>
  <si>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</si>
  <si>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</si>
  <si>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</si>
  <si>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</si>
  <si>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</si>
  <si>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</si>
  <si>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</si>
  <si>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</si>
  <si>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</si>
  <si>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</si>
  <si>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</si>
  <si>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</si>
  <si>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</si>
  <si>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</si>
  <si>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</si>
  <si>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</si>
  <si>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</si>
  <si>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</si>
  <si>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</si>
  <si>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</si>
  <si>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</si>
  <si>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</si>
  <si>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</si>
  <si>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</si>
  <si>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</si>
  <si>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</si>
  <si>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</si>
  <si>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</si>
  <si>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</si>
  <si>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</si>
  <si>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</si>
  <si>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</si>
  <si>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</si>
  <si>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</si>
  <si>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</si>
  <si>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</si>
  <si>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</si>
  <si>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</si>
  <si>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</si>
  <si>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</si>
  <si>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</si>
  <si>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</si>
  <si>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</si>
  <si>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</si>
  <si>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</si>
  <si>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</si>
  <si>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</si>
  <si>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</si>
  <si>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</si>
  <si>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</si>
  <si>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</si>
  <si>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</si>
  <si>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</si>
  <si>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</si>
  <si>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</si>
  <si>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</si>
  <si>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</si>
  <si>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</si>
  <si>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</si>
  <si>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</si>
  <si>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</si>
  <si>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</si>
  <si>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</si>
  <si>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</si>
  <si>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</si>
  <si>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</si>
  <si>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</si>
  <si>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</si>
  <si>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</si>
  <si>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</si>
  <si>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</si>
  <si>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</si>
  <si>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</si>
  <si>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</si>
  <si>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</si>
  <si>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</si>
  <si>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</si>
  <si>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</si>
  <si>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</si>
  <si>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</si>
  <si>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</si>
  <si>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</si>
  <si>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</si>
  <si>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</si>
  <si>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</si>
  <si>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</si>
  <si>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</si>
  <si>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</si>
  <si>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</si>
  <si>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</si>
  <si>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</si>
  <si>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</si>
  <si>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</si>
  <si>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</si>
  <si>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</si>
  <si>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</si>
  <si>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</si>
  <si>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</si>
  <si>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</si>
  <si>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</si>
  <si>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</si>
  <si>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</si>
  <si>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</si>
  <si>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</si>
  <si>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</si>
  <si>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</si>
  <si>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</si>
  <si>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</si>
  <si>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</si>
  <si>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</si>
  <si>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</si>
  <si>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</si>
  <si>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</si>
  <si>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</si>
  <si>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</si>
  <si>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</si>
  <si>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</si>
  <si>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</si>
  <si>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</si>
  <si>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</si>
  <si>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</si>
  <si>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</si>
  <si>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</si>
  <si>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</si>
  <si>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</si>
  <si>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</si>
  <si>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</si>
  <si>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</si>
  <si>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</si>
  <si>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</si>
  <si>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</si>
  <si>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</si>
  <si>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</si>
  <si>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</si>
  <si>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</si>
  <si>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</si>
  <si>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</si>
  <si>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</si>
  <si>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</si>
  <si>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</si>
  <si>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</si>
  <si>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</si>
  <si>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</si>
  <si>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</si>
  <si>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</si>
  <si>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</si>
  <si>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</si>
  <si>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</si>
  <si>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</si>
  <si>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</si>
  <si>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</si>
  <si>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</si>
  <si>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</si>
  <si>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</si>
  <si>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</si>
  <si>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</si>
  <si>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</si>
  <si>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</si>
  <si>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</si>
  <si>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</si>
  <si>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</si>
  <si>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</si>
  <si>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</si>
  <si>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</si>
  <si>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</si>
  <si>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</si>
  <si>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</si>
  <si>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</si>
  <si>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</si>
  <si>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</si>
  <si>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</si>
  <si>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</si>
  <si>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</si>
  <si>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</si>
  <si>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</si>
  <si>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</si>
  <si>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</si>
  <si>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</si>
  <si>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</si>
  <si>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</si>
  <si>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</si>
  <si>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</si>
  <si>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</si>
  <si>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</si>
  <si>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</si>
  <si>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</si>
  <si>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</si>
  <si>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</si>
  <si>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</si>
  <si>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</si>
  <si>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</si>
  <si>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</si>
  <si>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</si>
  <si>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</si>
  <si>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</si>
  <si>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</si>
  <si>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</si>
  <si>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</si>
  <si>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</si>
  <si>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</si>
  <si>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</si>
  <si>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</si>
  <si>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</si>
  <si>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</si>
  <si>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</si>
  <si>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</si>
  <si>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</si>
  <si>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</si>
  <si>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</si>
  <si>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</si>
  <si>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</si>
  <si>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</si>
  <si>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</si>
  <si>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</si>
  <si>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</si>
  <si>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</si>
  <si>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</si>
  <si>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</si>
  <si>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</si>
  <si>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</si>
  <si>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</si>
  <si>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</si>
  <si>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</si>
  <si>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</si>
  <si>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</si>
  <si>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</si>
  <si>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</si>
  <si>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</si>
  <si>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</si>
  <si>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</si>
  <si>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</si>
  <si>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</si>
  <si>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</si>
  <si>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</si>
  <si>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</si>
  <si>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</si>
  <si>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</si>
  <si>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</si>
  <si>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</si>
  <si>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</si>
  <si>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</si>
  <si>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</si>
  <si>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</si>
  <si>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</si>
  <si>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</si>
  <si>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</si>
  <si>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</si>
  <si>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</si>
  <si>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</si>
  <si>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</si>
  <si>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</si>
  <si>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</si>
  <si>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</si>
  <si>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</si>
  <si>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</si>
  <si>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</si>
  <si>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</si>
  <si>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</si>
  <si>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</si>
  <si>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</si>
  <si>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</si>
  <si>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</si>
  <si>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</si>
  <si>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</si>
  <si>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</si>
  <si>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</si>
  <si>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</si>
  <si>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</si>
  <si>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</si>
  <si>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</si>
  <si>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</si>
  <si>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</si>
  <si>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</si>
  <si>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</si>
  <si>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</si>
  <si>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</si>
  <si>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</si>
  <si>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</si>
  <si>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</si>
  <si>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</si>
  <si>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</si>
  <si>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</si>
  <si>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</si>
  <si>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</si>
  <si>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</si>
  <si>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</si>
  <si>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</si>
  <si>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</si>
  <si>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</si>
  <si>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</si>
  <si>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</si>
  <si>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</si>
  <si>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</si>
  <si>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</si>
  <si>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</si>
  <si>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</si>
  <si>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</si>
  <si>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</si>
  <si>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</si>
  <si>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</si>
  <si>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</si>
  <si>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</si>
  <si>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</si>
  <si>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</si>
  <si>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</si>
  <si>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</si>
  <si>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</si>
  <si>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</si>
  <si>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</si>
  <si>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</si>
  <si>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</si>
  <si>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</si>
  <si>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</si>
  <si>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</si>
  <si>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</si>
  <si>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</si>
  <si>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</si>
  <si>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</si>
  <si>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</si>
  <si>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</si>
  <si>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</si>
  <si>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</si>
  <si>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</si>
  <si>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</si>
  <si>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</si>
  <si>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</si>
  <si>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</si>
  <si>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</si>
  <si>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</si>
  <si>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</si>
  <si>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</si>
  <si>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</si>
  <si>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</si>
  <si>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</si>
  <si>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</si>
  <si>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</si>
  <si>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</si>
  <si>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</si>
  <si>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</si>
  <si>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</si>
  <si>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</si>
  <si>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</si>
  <si>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</si>
  <si>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</si>
  <si>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</si>
  <si>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</si>
  <si>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</si>
  <si>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</si>
  <si>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</si>
  <si>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</si>
  <si>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</si>
  <si>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</si>
  <si>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</si>
  <si>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</si>
  <si>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</si>
  <si>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</si>
  <si>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</si>
  <si>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</si>
  <si>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</si>
  <si>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</si>
  <si>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</si>
  <si>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</si>
  <si>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</si>
  <si>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</si>
  <si>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</si>
  <si>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</si>
  <si>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</si>
  <si>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</si>
  <si>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</si>
  <si>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</si>
  <si>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</si>
  <si>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</si>
  <si>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</si>
  <si>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</si>
  <si>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</si>
  <si>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</si>
  <si>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</si>
  <si>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</si>
  <si>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</si>
  <si>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</si>
  <si>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</si>
  <si>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</si>
  <si>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</si>
  <si>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</si>
  <si>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</si>
  <si>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</si>
  <si>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</si>
  <si>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</si>
  <si>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</si>
  <si>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</si>
  <si>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</si>
  <si>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</si>
  <si>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</si>
  <si>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</si>
  <si>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</si>
  <si>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</si>
  <si>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</si>
  <si>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</si>
  <si>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</si>
  <si>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</si>
  <si>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</si>
  <si>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</si>
  <si>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</si>
  <si>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</si>
  <si>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</si>
  <si>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</si>
  <si>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</si>
  <si>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</si>
  <si>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</si>
  <si>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</si>
  <si>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</si>
  <si>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</si>
  <si>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</si>
  <si>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</si>
  <si>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</si>
  <si>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</si>
  <si>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</si>
  <si>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</si>
  <si>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</si>
  <si>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</si>
  <si>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</si>
  <si>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</si>
  <si>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</si>
  <si>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</si>
  <si>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</si>
  <si>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</si>
  <si>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</si>
  <si>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</si>
  <si>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</si>
  <si>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</si>
  <si>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</si>
  <si>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</si>
  <si>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</si>
  <si>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</si>
  <si>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</si>
  <si>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</si>
  <si>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</si>
  <si>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</si>
  <si>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</si>
  <si>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</si>
  <si>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</si>
  <si>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</si>
  <si>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</si>
  <si>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</si>
  <si>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</si>
  <si>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</si>
  <si>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</si>
  <si>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</si>
  <si>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</si>
  <si>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</si>
  <si>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</si>
  <si>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</si>
  <si>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</si>
  <si>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</si>
  <si>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</si>
  <si>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</si>
  <si>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</si>
  <si>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</si>
  <si>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</si>
  <si>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</si>
  <si>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</si>
  <si>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</si>
  <si>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</si>
  <si>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</si>
  <si>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</si>
  <si>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</si>
  <si>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</si>
  <si>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</si>
  <si>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</si>
  <si>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</si>
  <si>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</si>
  <si>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</si>
  <si>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</si>
  <si>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</si>
  <si>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</si>
  <si>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</si>
  <si>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</si>
  <si>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</si>
  <si>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</si>
  <si>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</si>
  <si>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</si>
  <si>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</si>
  <si>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</si>
  <si>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</si>
  <si>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</si>
  <si>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</si>
  <si>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</si>
  <si>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</si>
  <si>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</si>
  <si>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</si>
  <si>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</si>
  <si>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</si>
  <si>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</si>
  <si>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</si>
  <si>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</si>
  <si>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</si>
  <si>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</si>
  <si>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</si>
  <si>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</si>
  <si>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</si>
  <si>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</si>
  <si>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</si>
  <si>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</si>
  <si>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</si>
  <si>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</si>
  <si>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</si>
  <si>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</si>
  <si>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</si>
  <si>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</si>
  <si>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</si>
  <si>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</si>
  <si>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</si>
  <si>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</si>
  <si>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</si>
  <si>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</si>
  <si>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</si>
  <si>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</si>
  <si>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</si>
  <si>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</si>
  <si>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</si>
  <si>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</si>
  <si>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</si>
  <si>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</si>
  <si>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</si>
  <si>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</si>
  <si>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</si>
  <si>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</si>
  <si>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</si>
  <si>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</si>
  <si>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</si>
  <si>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</si>
  <si>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</si>
  <si>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</si>
  <si>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</si>
  <si>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</si>
  <si>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</si>
  <si>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</si>
  <si>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</si>
  <si>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</si>
  <si>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</si>
  <si>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</si>
  <si>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</si>
  <si>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</si>
  <si>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</si>
  <si>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</si>
  <si>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</si>
  <si>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</si>
  <si>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</si>
  <si>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</si>
  <si>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</si>
  <si>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</si>
  <si>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</si>
  <si>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</si>
  <si>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</si>
  <si>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</si>
  <si>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</si>
  <si>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</si>
  <si>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</si>
  <si>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</si>
  <si>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</si>
  <si>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</si>
  <si>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</si>
  <si>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</si>
  <si>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</si>
  <si>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</si>
  <si>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</si>
  <si>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</si>
  <si>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</si>
  <si>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</si>
  <si>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</si>
  <si>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</si>
  <si>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</si>
  <si>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</si>
  <si>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</si>
  <si>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</si>
  <si>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</si>
  <si>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</si>
  <si>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</si>
  <si>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</si>
  <si>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</si>
  <si>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</si>
  <si>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</si>
  <si>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</si>
  <si>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</si>
  <si>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</si>
  <si>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</si>
  <si>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</si>
  <si>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</si>
  <si>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</si>
  <si>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</si>
  <si>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</si>
  <si>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</si>
  <si>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</si>
  <si>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</si>
  <si>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</si>
  <si>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</si>
  <si>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</si>
  <si>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</si>
  <si>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</si>
  <si>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</si>
  <si>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</si>
  <si>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</si>
  <si>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</si>
  <si>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</si>
  <si>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</si>
  <si>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</si>
  <si>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</si>
  <si>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</si>
  <si>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</si>
  <si>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</si>
  <si>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</si>
  <si>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</si>
  <si>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</si>
  <si>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</si>
  <si>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</si>
  <si>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</si>
  <si>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</si>
  <si>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</si>
  <si>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</si>
  <si>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</si>
  <si>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</si>
  <si>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</si>
  <si>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</si>
  <si>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</si>
  <si>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</si>
  <si>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</si>
  <si>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</si>
  <si>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</si>
  <si>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</si>
  <si>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</si>
  <si>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</si>
  <si>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</si>
  <si>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</si>
  <si>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</si>
  <si>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</si>
  <si>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</si>
  <si>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</si>
  <si>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</si>
  <si>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</si>
  <si>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</si>
  <si>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</si>
  <si>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</si>
  <si>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</si>
  <si>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</si>
  <si>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</si>
  <si>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</si>
  <si>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</si>
  <si>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</si>
  <si>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</si>
  <si>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</si>
  <si>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</si>
  <si>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</si>
  <si>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</si>
  <si>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</si>
  <si>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</si>
  <si>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</si>
  <si>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</si>
  <si>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</si>
  <si>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</si>
  <si>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</si>
  <si>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</si>
  <si>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</si>
  <si>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</si>
  <si>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</si>
  <si>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</si>
  <si>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</si>
  <si>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</si>
  <si>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</si>
  <si>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</si>
  <si>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</si>
  <si>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</si>
  <si>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</si>
  <si>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</si>
  <si>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</si>
  <si>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</si>
  <si>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</si>
  <si>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</si>
  <si>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</si>
  <si>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</si>
  <si>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</si>
  <si>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</si>
  <si>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</si>
  <si>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</si>
  <si>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</si>
  <si>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</si>
  <si>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</si>
  <si>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</si>
  <si>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</si>
  <si>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</si>
  <si>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</si>
  <si>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</si>
  <si>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</si>
  <si>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</si>
  <si>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</si>
  <si>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</si>
  <si>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</si>
  <si>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</si>
  <si>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</si>
  <si>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</si>
  <si>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</si>
  <si>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</si>
  <si>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</si>
  <si>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</si>
  <si>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</si>
  <si>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</si>
  <si>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</si>
  <si>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</si>
  <si>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</si>
  <si>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</si>
  <si>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</si>
  <si>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</si>
  <si>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</si>
  <si>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</si>
  <si>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</si>
  <si>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</si>
  <si>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</si>
  <si>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</si>
  <si>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</si>
  <si>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</si>
  <si>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</si>
  <si>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</si>
  <si>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</si>
  <si>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</si>
  <si>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</si>
  <si>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</si>
  <si>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</si>
  <si>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</si>
  <si>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</si>
  <si>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</si>
  <si>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</si>
  <si>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</si>
  <si>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</si>
  <si>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</si>
  <si>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</si>
  <si>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</si>
  <si>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</si>
  <si>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</si>
  <si>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</si>
  <si>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</si>
  <si>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</si>
  <si>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</si>
  <si>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</si>
  <si>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</si>
  <si>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</si>
  <si>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</si>
  <si>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</si>
  <si>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</si>
  <si>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</si>
  <si>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</si>
  <si>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</si>
  <si>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</si>
  <si>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</si>
  <si>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</si>
  <si>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</si>
  <si>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</si>
  <si>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</si>
  <si>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</si>
  <si>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</si>
  <si>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</si>
  <si>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</si>
  <si>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</si>
  <si>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</si>
  <si>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</si>
  <si>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</si>
  <si>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</si>
  <si>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</si>
  <si>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</si>
  <si>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</si>
  <si>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</si>
  <si>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</si>
  <si>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</si>
  <si>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</si>
  <si>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</si>
  <si>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</si>
  <si>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</si>
  <si>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</si>
  <si>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</si>
  <si>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</si>
  <si>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</si>
  <si>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</si>
  <si>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</si>
  <si>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</si>
  <si>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</si>
  <si>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</si>
  <si>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</si>
  <si>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</si>
  <si>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</si>
  <si>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</si>
  <si>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</si>
  <si>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</si>
  <si>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</si>
  <si>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</si>
  <si>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</si>
  <si>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</si>
  <si>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</si>
  <si>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</si>
  <si>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</si>
  <si>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</si>
  <si>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</si>
  <si>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</si>
  <si>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</si>
  <si>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</si>
  <si>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</si>
  <si>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</si>
  <si>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</si>
  <si>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</si>
  <si>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</si>
  <si>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</si>
  <si>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</si>
  <si>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</si>
  <si>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</si>
  <si>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</si>
  <si>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</si>
  <si>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</si>
  <si>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</si>
  <si>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</si>
  <si>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</si>
  <si>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</si>
  <si>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</si>
  <si>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</si>
  <si>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</si>
  <si>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</si>
  <si>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</si>
  <si>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</si>
  <si>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</si>
  <si>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</si>
  <si>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</si>
  <si>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</si>
  <si>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</si>
  <si>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</si>
  <si>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</si>
  <si>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</si>
  <si>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</si>
  <si>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</si>
  <si>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</si>
  <si>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</si>
  <si>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</si>
  <si>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</si>
  <si>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</si>
  <si>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</si>
  <si>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</si>
  <si>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</si>
  <si>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</si>
  <si>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</si>
  <si>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</si>
  <si>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</si>
  <si>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</si>
  <si>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</si>
  <si>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</si>
  <si>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</si>
  <si>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</si>
  <si>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</si>
  <si>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</si>
  <si>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</si>
  <si>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</si>
  <si>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</si>
  <si>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</si>
  <si>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</si>
  <si>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</si>
  <si>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</si>
  <si>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</si>
  <si>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</si>
  <si>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</si>
  <si>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</si>
  <si>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</si>
  <si>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</si>
  <si>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</si>
  <si>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</si>
  <si>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</si>
  <si>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</si>
  <si>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</si>
  <si>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</si>
  <si>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</si>
  <si>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</si>
  <si>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</si>
  <si>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</si>
  <si>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</si>
  <si>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</si>
  <si>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</si>
  <si>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</si>
  <si>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</si>
  <si>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</si>
  <si>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</si>
  <si>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</si>
  <si>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</si>
  <si>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</si>
  <si>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</si>
  <si>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</si>
  <si>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</si>
  <si>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</si>
  <si>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</si>
  <si>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</si>
  <si>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</si>
  <si>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</si>
  <si>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</si>
  <si>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</si>
  <si>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</si>
  <si>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</si>
  <si>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</si>
  <si>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</si>
  <si>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</si>
  <si>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</si>
  <si>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</si>
  <si>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</si>
  <si>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</si>
  <si>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</si>
  <si>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</si>
  <si>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</si>
  <si>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</si>
  <si>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</si>
  <si>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</si>
  <si>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</si>
  <si>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</si>
  <si>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</si>
  <si>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</si>
  <si>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</si>
  <si>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</si>
  <si>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</si>
  <si>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</si>
  <si>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</si>
  <si>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</si>
  <si>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</si>
  <si>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</si>
  <si>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</si>
  <si>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</si>
  <si>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</si>
  <si>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</si>
  <si>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</si>
  <si>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</si>
  <si>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</si>
  <si>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</si>
  <si>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</si>
  <si>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</si>
  <si>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</si>
  <si>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</si>
  <si>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</si>
  <si>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</si>
  <si>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</si>
  <si>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</si>
  <si>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</si>
  <si>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</si>
  <si>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</si>
  <si>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</si>
  <si>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</si>
  <si>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</si>
  <si>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</si>
  <si>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</si>
  <si>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</si>
  <si>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</si>
  <si>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</si>
  <si>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</si>
  <si>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</si>
  <si>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</si>
  <si>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</si>
  <si>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</si>
  <si>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</si>
  <si>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</si>
  <si>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</si>
  <si>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</si>
  <si>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</si>
  <si>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</si>
  <si>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</si>
  <si>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</si>
  <si>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</si>
  <si>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</si>
  <si>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</si>
  <si>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</si>
  <si>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</si>
  <si>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</si>
  <si>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</si>
  <si>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</si>
  <si>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</si>
  <si>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</si>
  <si>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</si>
  <si>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</si>
  <si>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</si>
  <si>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</si>
  <si>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</si>
  <si>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</si>
  <si>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</si>
  <si>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</si>
  <si>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</si>
  <si>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</si>
  <si>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</si>
  <si>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</si>
  <si>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</si>
  <si>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</si>
  <si>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</si>
  <si>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</si>
  <si>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</si>
  <si>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</si>
  <si>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</si>
  <si>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</si>
  <si>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</si>
  <si>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</si>
  <si>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</si>
  <si>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</si>
  <si>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</si>
  <si>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</si>
  <si>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</si>
  <si>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</si>
  <si>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</si>
  <si>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</si>
  <si>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</si>
  <si>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</si>
  <si>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</si>
  <si>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</si>
  <si>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</si>
  <si>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</si>
  <si>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</si>
  <si>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</si>
  <si>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</si>
  <si>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</si>
  <si>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</si>
  <si>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</si>
  <si>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</si>
  <si>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</si>
  <si>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</si>
  <si>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</si>
  <si>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</si>
  <si>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</si>
  <si>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</si>
  <si>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</si>
  <si>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</si>
  <si>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</si>
  <si>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</si>
  <si>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</si>
  <si>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</si>
  <si>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</si>
  <si>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</si>
  <si>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</si>
  <si>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</si>
  <si>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</si>
  <si>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</si>
  <si>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</si>
  <si>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</si>
  <si>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</si>
  <si>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</si>
  <si>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</si>
  <si>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</si>
  <si>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</si>
  <si>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</si>
  <si>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</si>
  <si>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</si>
  <si>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</si>
  <si>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</si>
  <si>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</si>
  <si>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</si>
  <si>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</si>
  <si>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</si>
  <si>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</si>
  <si>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</si>
  <si>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</si>
  <si>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</si>
  <si>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</si>
  <si>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</si>
  <si>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</si>
  <si>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</si>
  <si>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</si>
  <si>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</si>
  <si>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</si>
  <si>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</si>
  <si>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</si>
  <si>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</si>
  <si>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</si>
  <si>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</si>
  <si>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</si>
  <si>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</si>
  <si>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</si>
  <si>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</si>
  <si>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</si>
  <si>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</si>
  <si>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</si>
  <si>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</si>
  <si>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</si>
  <si>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</si>
  <si>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</si>
  <si>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</si>
  <si>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</si>
  <si>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</si>
  <si>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</si>
  <si>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</si>
  <si>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</si>
  <si>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</si>
  <si>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</si>
  <si>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</si>
  <si>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</si>
  <si>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</si>
  <si>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</si>
  <si>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</si>
  <si>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</si>
  <si>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</si>
  <si>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</si>
  <si>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</si>
  <si>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</si>
  <si>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</si>
  <si>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</si>
  <si>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</si>
  <si>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</si>
  <si>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</si>
  <si>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</si>
  <si>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</si>
  <si>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</si>
  <si>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</si>
  <si>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</si>
  <si>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</si>
  <si>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</si>
  <si>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</si>
  <si>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</si>
  <si>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</si>
  <si>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</si>
  <si>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</si>
  <si>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</si>
  <si>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</si>
  <si>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</si>
  <si>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</si>
  <si>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</si>
  <si>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</si>
  <si>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</si>
  <si>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</si>
  <si>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</si>
  <si>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</si>
  <si>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</si>
  <si>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</si>
  <si>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</si>
  <si>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</si>
  <si>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</si>
  <si>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</si>
  <si>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</si>
  <si>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</si>
  <si>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</si>
  <si>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</si>
  <si>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</si>
  <si>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</si>
  <si>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</si>
  <si>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</si>
  <si>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</si>
  <si>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</si>
  <si>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</si>
  <si>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</si>
  <si>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</si>
  <si>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</si>
  <si>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</si>
  <si>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</si>
  <si>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</si>
  <si>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</si>
  <si>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</si>
  <si>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</si>
  <si>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</si>
  <si>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</si>
  <si>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</si>
  <si>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</si>
  <si>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</si>
  <si>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</si>
  <si>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</si>
  <si>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</si>
  <si>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</si>
  <si>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</si>
  <si>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</si>
  <si>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</si>
  <si>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</si>
  <si>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</si>
  <si>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</si>
  <si>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</si>
  <si>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</si>
  <si>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</si>
  <si>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</si>
  <si>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</si>
  <si>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</si>
  <si>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</si>
  <si>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</si>
  <si>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</si>
  <si>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</si>
  <si>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</si>
  <si>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</si>
  <si>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</si>
  <si>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</si>
  <si>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</si>
  <si>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</si>
  <si>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</si>
  <si>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</si>
  <si>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</si>
  <si>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</si>
  <si>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</si>
  <si>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</si>
  <si>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</si>
  <si>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</si>
  <si>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</si>
  <si>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</si>
  <si>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</si>
  <si>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</si>
  <si>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</si>
  <si>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</si>
  <si>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</si>
  <si>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</si>
  <si>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</si>
  <si>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</si>
  <si>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</si>
  <si>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</si>
  <si>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</si>
  <si>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</si>
  <si>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</si>
  <si>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</si>
  <si>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</si>
  <si>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</si>
  <si>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</si>
  <si>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</si>
  <si>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</si>
  <si>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</si>
  <si>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</si>
  <si>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</si>
  <si>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</si>
  <si>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</si>
  <si>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</si>
  <si>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</si>
  <si>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</si>
  <si>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</si>
  <si>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</si>
  <si>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</si>
  <si>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</si>
  <si>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</si>
  <si>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</si>
  <si>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</si>
  <si>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</si>
  <si>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</si>
  <si>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</si>
  <si>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</si>
  <si>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</si>
  <si>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</si>
  <si>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</si>
  <si>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</si>
  <si>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</si>
  <si>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</si>
  <si>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</si>
  <si>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</si>
  <si>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</si>
  <si>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</si>
  <si>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</si>
  <si>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</si>
  <si>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</si>
  <si>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</si>
  <si>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</si>
  <si>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</si>
  <si>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</si>
  <si>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</si>
  <si>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</si>
  <si>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</si>
  <si>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</si>
  <si>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</si>
  <si>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</si>
  <si>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</si>
  <si>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</si>
  <si>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</si>
  <si>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</si>
  <si>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</si>
  <si>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</si>
  <si>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</si>
  <si>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</si>
  <si>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</si>
  <si>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</si>
  <si>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</si>
  <si>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</si>
  <si>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</si>
  <si>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</si>
  <si>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</si>
  <si>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</si>
  <si>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</si>
  <si>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</si>
  <si>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</si>
  <si>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</si>
  <si>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</si>
  <si>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</si>
  <si>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</si>
  <si>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</si>
  <si>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</si>
  <si>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</si>
  <si>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</si>
  <si>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</si>
  <si>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</si>
  <si>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</si>
  <si>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</si>
  <si>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</si>
  <si>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</si>
  <si>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</si>
  <si>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</si>
  <si>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</si>
  <si>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</si>
  <si>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</si>
  <si>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</si>
  <si>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</si>
  <si>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</si>
  <si>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</si>
  <si>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</si>
  <si>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</si>
  <si>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</si>
  <si>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</si>
  <si>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</si>
  <si>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</si>
  <si>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</si>
  <si>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</si>
  <si>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</si>
  <si>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</si>
  <si>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</si>
  <si>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</si>
  <si>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</si>
  <si>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</si>
  <si>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</si>
  <si>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</si>
  <si>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</si>
  <si>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</si>
  <si>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</si>
  <si>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</si>
  <si>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</si>
  <si>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</si>
  <si>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</si>
  <si>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</si>
  <si>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</si>
  <si>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</si>
  <si>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</si>
  <si>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</si>
  <si>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</si>
  <si>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</si>
  <si>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</si>
  <si>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</si>
  <si>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</si>
  <si>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</si>
  <si>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</si>
  <si>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</si>
  <si>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</si>
  <si>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</si>
  <si>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</si>
  <si>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</si>
  <si>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</si>
  <si>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</si>
  <si>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</si>
  <si>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</si>
  <si>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</si>
  <si>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</si>
  <si>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</si>
  <si>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</si>
  <si>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</si>
  <si>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</si>
  <si>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</si>
  <si>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</si>
  <si>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</si>
  <si>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</si>
  <si>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</si>
  <si>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</si>
  <si>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</si>
  <si>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</si>
  <si>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</si>
  <si>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</si>
  <si>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</si>
  <si>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</si>
  <si>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</si>
  <si>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</si>
  <si>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</si>
  <si>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</si>
  <si>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</si>
  <si>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</si>
  <si>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</si>
  <si>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</si>
  <si>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</si>
  <si>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</si>
  <si>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</si>
  <si>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</si>
  <si>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</si>
  <si>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</si>
  <si>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</si>
  <si>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</si>
  <si>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</si>
  <si>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</si>
  <si>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</si>
  <si>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</si>
  <si>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</si>
  <si>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</si>
  <si>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</si>
  <si>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</si>
  <si>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</si>
  <si>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</si>
  <si>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</si>
  <si>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</si>
  <si>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</si>
  <si>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</si>
  <si>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</si>
  <si>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</si>
  <si>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</si>
  <si>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</si>
  <si>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</si>
  <si>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</si>
  <si>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</si>
  <si>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</si>
  <si>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</si>
  <si>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</si>
  <si>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</si>
  <si>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</si>
  <si>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</si>
  <si>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</si>
  <si>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</si>
  <si>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</si>
  <si>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</si>
  <si>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</si>
  <si>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</si>
  <si>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</si>
  <si>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</si>
  <si>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</si>
  <si>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</si>
  <si>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</si>
  <si>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</si>
  <si>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</si>
  <si>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</si>
  <si>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</si>
  <si>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</si>
  <si>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</si>
  <si>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</si>
  <si>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</si>
  <si>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</si>
  <si>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</si>
  <si>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</si>
  <si>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</si>
  <si>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</si>
  <si>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</si>
  <si>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</si>
  <si>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</si>
  <si>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</si>
  <si>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</si>
  <si>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</si>
  <si>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</si>
  <si>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</si>
  <si>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</si>
  <si>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</si>
  <si>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</si>
  <si>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</si>
  <si>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</si>
  <si>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</si>
  <si>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</si>
  <si>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</si>
  <si>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</si>
  <si>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</si>
  <si>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</si>
  <si>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</si>
  <si>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</si>
  <si>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</si>
  <si>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</si>
  <si>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</si>
  <si>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</si>
  <si>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</si>
  <si>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</si>
  <si>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</si>
  <si>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</si>
  <si>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</si>
  <si>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</si>
  <si>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</si>
  <si>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</si>
  <si>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</si>
  <si>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</si>
  <si>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</si>
  <si>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</si>
  <si>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</si>
  <si>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</si>
  <si>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</si>
  <si>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</si>
  <si>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</si>
  <si>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</si>
  <si>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</si>
  <si>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</si>
  <si>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</si>
  <si>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</si>
  <si>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</si>
  <si>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</si>
  <si>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</si>
  <si>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</si>
  <si>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</si>
  <si>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</si>
  <si>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</si>
  <si>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</si>
  <si>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</si>
  <si>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</si>
  <si>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</si>
  <si>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</si>
  <si>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</si>
  <si>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</si>
  <si>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</si>
  <si>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</si>
  <si>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</si>
  <si>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</si>
  <si>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</si>
  <si>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</si>
  <si>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</si>
  <si>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</si>
  <si>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</si>
  <si>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</si>
  <si>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</si>
  <si>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</si>
  <si>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</si>
  <si>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</si>
  <si>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</si>
  <si>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</si>
  <si>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</si>
  <si>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</si>
  <si>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</si>
  <si>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</si>
  <si>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</si>
  <si>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</si>
  <si>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</si>
  <si>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</si>
  <si>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</si>
  <si>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</si>
  <si>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</si>
  <si>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</si>
  <si>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</si>
  <si>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</si>
  <si>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</si>
  <si>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</si>
  <si>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</si>
  <si>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</si>
  <si>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</si>
  <si>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</si>
  <si>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</si>
  <si>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</si>
  <si>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</si>
  <si>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</si>
  <si>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</si>
  <si>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</si>
  <si>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</si>
  <si>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</si>
  <si>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</si>
  <si>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</si>
  <si>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</si>
  <si>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</si>
  <si>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</si>
  <si>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</si>
  <si>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</si>
  <si>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</si>
  <si>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</si>
  <si>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</si>
  <si>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</si>
  <si>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</si>
  <si>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</si>
  <si>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</si>
  <si>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</si>
  <si>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</si>
  <si>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</si>
  <si>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</si>
  <si>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</si>
  <si>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</si>
  <si>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</si>
  <si>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</si>
  <si>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</si>
  <si>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</si>
  <si>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</si>
  <si>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</si>
  <si>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</si>
  <si>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</si>
  <si>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</si>
  <si>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</si>
  <si>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</si>
  <si>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</si>
  <si>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</si>
  <si>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</si>
  <si>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</si>
  <si>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</si>
  <si>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</si>
  <si>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</si>
  <si>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</si>
  <si>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</si>
  <si>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</si>
  <si>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</si>
  <si>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</si>
  <si>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</si>
  <si>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</si>
  <si>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</si>
  <si>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</si>
  <si>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</si>
  <si>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</si>
  <si>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</si>
  <si>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</si>
  <si>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</si>
  <si>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</si>
  <si>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</si>
  <si>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</si>
  <si>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</si>
  <si>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</si>
  <si>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</si>
  <si>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</si>
  <si>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</si>
  <si>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</si>
  <si>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</si>
  <si>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</si>
  <si>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</si>
  <si>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</si>
  <si>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</si>
  <si>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</si>
  <si>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</si>
  <si>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</si>
  <si>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</si>
  <si>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</si>
  <si>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</si>
  <si>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</si>
  <si>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</si>
  <si>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</si>
  <si>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</si>
  <si>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</si>
  <si>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</si>
  <si>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</si>
  <si>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</si>
  <si>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</si>
  <si>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</si>
  <si>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</si>
  <si>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</si>
  <si>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</si>
  <si>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</si>
  <si>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</si>
  <si>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</si>
  <si>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</si>
  <si>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</si>
  <si>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</si>
  <si>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</si>
  <si>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</si>
  <si>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</si>
  <si>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</si>
  <si>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</si>
  <si>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</si>
  <si>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</si>
  <si>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</si>
  <si>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</si>
  <si>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</si>
  <si>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</si>
  <si>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</si>
  <si>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</si>
  <si>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</si>
  <si>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</si>
  <si>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</si>
  <si>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</si>
  <si>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</si>
  <si>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</si>
  <si>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</si>
  <si>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</si>
  <si>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</si>
  <si>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</si>
  <si>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</si>
  <si>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</si>
  <si>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</si>
  <si>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</si>
  <si>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</si>
  <si>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</si>
  <si>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</si>
  <si>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</si>
  <si>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</si>
  <si>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</si>
  <si>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</si>
  <si>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</si>
  <si>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</si>
  <si>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</si>
  <si>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</si>
  <si>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</si>
  <si>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</si>
  <si>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</si>
  <si>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</si>
  <si>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</si>
  <si>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</si>
  <si>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</si>
  <si>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</si>
  <si>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</si>
  <si>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</si>
  <si>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</si>
  <si>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</si>
  <si>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</si>
  <si>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</si>
  <si>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</si>
  <si>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</si>
  <si>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</si>
  <si>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</si>
  <si>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</si>
  <si>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</si>
  <si>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</si>
  <si>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</si>
  <si>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</si>
  <si>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</si>
  <si>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</si>
  <si>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</si>
  <si>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</si>
  <si>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</si>
  <si>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</si>
  <si>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</si>
  <si>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</si>
  <si>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</si>
  <si>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</si>
  <si>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</si>
  <si>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</si>
  <si>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</si>
  <si>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</si>
  <si>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</si>
  <si>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</si>
  <si>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</si>
  <si>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</si>
  <si>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</si>
  <si>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</si>
  <si>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</si>
  <si>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</si>
  <si>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</si>
  <si>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</si>
  <si>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</si>
  <si>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</si>
  <si>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</si>
  <si>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</si>
  <si>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</si>
  <si>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</si>
  <si>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</si>
  <si>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</si>
  <si>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</si>
  <si>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</si>
  <si>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</si>
  <si>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</si>
  <si>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</si>
  <si>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</si>
  <si>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</si>
  <si>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</si>
  <si>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</si>
  <si>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</si>
  <si>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</si>
  <si>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</si>
  <si>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</si>
  <si>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</si>
  <si>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</si>
  <si>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</si>
  <si>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</si>
  <si>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</si>
  <si>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</si>
  <si>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</si>
  <si>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</si>
  <si>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</si>
  <si>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</si>
  <si>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</si>
  <si>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</si>
  <si>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</si>
  <si>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</si>
  <si>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</si>
  <si>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</si>
  <si>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</si>
  <si>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</si>
  <si>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</si>
  <si>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</si>
  <si>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</si>
  <si>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</si>
  <si>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</si>
  <si>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</si>
  <si>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</si>
  <si>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</si>
  <si>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</si>
  <si>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</si>
  <si>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</si>
  <si>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</si>
  <si>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</si>
  <si>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</si>
  <si>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</si>
  <si>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</si>
  <si>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</si>
  <si>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</si>
  <si>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</si>
  <si>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</si>
  <si>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</si>
  <si>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</si>
  <si>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</si>
  <si>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</si>
  <si>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</si>
  <si>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</si>
  <si>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</si>
  <si>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</si>
  <si>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</si>
  <si>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</si>
  <si>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</si>
  <si>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</si>
  <si>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</si>
  <si>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</si>
  <si>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</si>
  <si>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</si>
  <si>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</si>
  <si>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</si>
  <si>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</si>
  <si>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</si>
  <si>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</si>
  <si>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</si>
  <si>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</si>
  <si>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</si>
  <si>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</si>
  <si>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</si>
  <si>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</si>
  <si>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</si>
  <si>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</si>
  <si>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</si>
  <si>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</si>
  <si>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</si>
  <si>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</si>
  <si>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</si>
  <si>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</si>
  <si>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</si>
  <si>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</si>
  <si>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</si>
  <si>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</si>
  <si>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</si>
  <si>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</si>
  <si>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</si>
  <si>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</si>
  <si>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</si>
  <si>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</si>
  <si>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</si>
  <si>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</si>
  <si>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</si>
  <si>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</si>
  <si>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</si>
  <si>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</si>
  <si>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</si>
  <si>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</si>
  <si>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</si>
  <si>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</si>
  <si>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</si>
  <si>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</si>
  <si>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</si>
  <si>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</si>
  <si>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</si>
  <si>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</si>
  <si>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</si>
  <si>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</si>
  <si>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</si>
  <si>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</si>
  <si>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</si>
  <si>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</si>
  <si>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</si>
  <si>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</si>
  <si>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</si>
  <si>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</si>
  <si>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</si>
  <si>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</si>
  <si>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</si>
  <si>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</si>
  <si>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</si>
  <si>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</si>
  <si>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</si>
  <si>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</si>
  <si>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</si>
  <si>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</si>
  <si>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</si>
  <si>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</si>
  <si>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</si>
  <si>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</si>
  <si>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</si>
  <si>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</si>
  <si>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</si>
  <si>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</si>
  <si>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</si>
  <si>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</si>
  <si>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</si>
  <si>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</si>
  <si>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</si>
  <si>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</si>
  <si>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</si>
  <si>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</si>
  <si>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</si>
  <si>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</si>
  <si>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</si>
  <si>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</si>
  <si>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</si>
  <si>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</si>
  <si>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</si>
  <si>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</si>
  <si>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</si>
  <si>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</si>
  <si>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</si>
  <si>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</si>
  <si>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</si>
  <si>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</si>
  <si>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</si>
  <si>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</si>
  <si>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</si>
  <si>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</si>
  <si>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</si>
  <si>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</si>
  <si>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</si>
  <si>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</si>
  <si>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</si>
  <si>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</si>
  <si>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</si>
  <si>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</si>
  <si>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</si>
  <si>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</si>
  <si>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</si>
  <si>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</si>
  <si>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</si>
  <si>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</si>
  <si>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</si>
  <si>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</si>
  <si>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</si>
  <si>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</si>
  <si>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</si>
  <si>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</si>
  <si>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</si>
  <si>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</si>
  <si>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</si>
  <si>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</si>
  <si>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</si>
  <si>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</si>
  <si>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</si>
  <si>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</si>
  <si>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</si>
  <si>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</si>
  <si>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</si>
  <si>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</si>
  <si>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</si>
  <si>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</si>
  <si>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</si>
  <si>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</si>
  <si>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</si>
  <si>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</si>
  <si>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</si>
  <si>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</si>
  <si>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</si>
  <si>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</si>
  <si>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</si>
  <si>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</si>
  <si>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</si>
  <si>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</si>
  <si>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</si>
  <si>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</si>
  <si>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</si>
  <si>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</si>
  <si>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</si>
  <si>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</si>
  <si>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</si>
  <si>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</si>
  <si>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</si>
  <si>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</si>
  <si>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</si>
  <si>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</si>
  <si>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</si>
  <si>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</si>
  <si>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</si>
  <si>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</si>
  <si>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</si>
  <si>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</si>
  <si>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</si>
  <si>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</si>
  <si>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</si>
  <si>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</si>
  <si>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</si>
  <si>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</si>
  <si>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</si>
  <si>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</si>
  <si>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</si>
  <si>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</si>
  <si>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</si>
  <si>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</si>
  <si>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</si>
  <si>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</si>
  <si>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</si>
  <si>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</si>
  <si>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</si>
  <si>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</si>
  <si>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</si>
  <si>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</si>
  <si>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</si>
  <si>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</si>
  <si>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</si>
  <si>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</si>
  <si>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</si>
  <si>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</si>
  <si>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</si>
  <si>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</si>
  <si>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</si>
  <si>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</si>
  <si>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</si>
  <si>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</si>
  <si>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</si>
  <si>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</si>
  <si>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</si>
  <si>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</si>
  <si>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</si>
  <si>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</si>
  <si>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</si>
  <si>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</si>
  <si>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</si>
  <si>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</si>
  <si>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</si>
  <si>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</si>
  <si>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</si>
  <si>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</si>
  <si>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</si>
  <si>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</si>
  <si>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</si>
  <si>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</si>
  <si>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</si>
  <si>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</si>
  <si>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</si>
  <si>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</si>
  <si>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</si>
  <si>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</si>
  <si>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</si>
  <si>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</si>
  <si>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</si>
  <si>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</si>
  <si>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</si>
  <si>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</si>
  <si>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</si>
  <si>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</si>
  <si>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</si>
  <si>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</si>
  <si>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</si>
  <si>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</si>
  <si>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</si>
  <si>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</si>
  <si>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</si>
  <si>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</si>
  <si>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</si>
  <si>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</si>
  <si>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</si>
  <si>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</si>
  <si>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</si>
  <si>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</si>
  <si>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</si>
  <si>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</si>
  <si>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</si>
  <si>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</si>
  <si>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</si>
  <si>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</si>
  <si>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</si>
  <si>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</si>
  <si>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</si>
  <si>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</si>
  <si>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</si>
  <si>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</si>
  <si>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</si>
  <si>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</si>
  <si>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</si>
  <si>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</si>
  <si>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</si>
  <si>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</si>
  <si>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</si>
  <si>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</si>
  <si>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</si>
  <si>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</si>
  <si>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</si>
  <si>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</si>
  <si>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</si>
  <si>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</si>
  <si>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</si>
  <si>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</si>
  <si>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</si>
  <si>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</si>
  <si>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</si>
  <si>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</si>
  <si>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</si>
  <si>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</si>
  <si>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</si>
  <si>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</si>
  <si>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</si>
  <si>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</si>
  <si>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</si>
  <si>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</si>
  <si>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</si>
  <si>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</si>
  <si>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</si>
  <si>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</si>
  <si>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</si>
  <si>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</si>
  <si>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</si>
  <si>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</si>
  <si>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</si>
  <si>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</si>
  <si>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</si>
  <si>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</si>
  <si>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</si>
  <si>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</si>
  <si>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</si>
  <si>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</si>
  <si>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</si>
  <si>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</si>
  <si>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</si>
  <si>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</si>
  <si>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</si>
  <si>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</si>
  <si>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</si>
  <si>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</si>
  <si>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</si>
  <si>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</si>
  <si>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</si>
  <si>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</si>
  <si>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</si>
  <si>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</si>
  <si>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</si>
  <si>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</si>
  <si>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</si>
  <si>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</si>
  <si>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</si>
  <si>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</si>
  <si>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</si>
  <si>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</si>
  <si>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</si>
  <si>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</si>
  <si>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</si>
  <si>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</si>
  <si>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</si>
  <si>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</si>
  <si>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</si>
  <si>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</si>
  <si>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</si>
  <si>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</si>
  <si>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</si>
  <si>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</si>
  <si>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</si>
  <si>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</si>
  <si>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</si>
  <si>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</si>
  <si>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</si>
  <si>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</si>
  <si>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</si>
  <si>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</si>
  <si>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</si>
  <si>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</si>
  <si>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</si>
  <si>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</si>
  <si>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</si>
  <si>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</si>
  <si>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</si>
  <si>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</si>
  <si>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</si>
  <si>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</si>
  <si>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</si>
  <si>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</si>
  <si>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</si>
  <si>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</si>
  <si>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</si>
  <si>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</si>
  <si>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</si>
  <si>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</si>
  <si>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</si>
  <si>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</si>
  <si>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</si>
  <si>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</si>
  <si>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</si>
  <si>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</si>
  <si>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</si>
  <si>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</si>
  <si>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</si>
  <si>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</si>
  <si>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</si>
  <si>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</si>
  <si>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</si>
  <si>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</si>
  <si>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</si>
  <si>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</si>
  <si>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</si>
  <si>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</si>
  <si>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</si>
  <si>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</si>
  <si>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</si>
  <si>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</si>
  <si>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</si>
  <si>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</si>
  <si>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</si>
  <si>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</si>
  <si>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</si>
  <si>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</si>
  <si>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</si>
  <si>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</si>
  <si>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</si>
  <si>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</si>
  <si>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</si>
  <si>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</si>
  <si>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</si>
  <si>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</si>
  <si>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</si>
  <si>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</si>
  <si>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</si>
  <si>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</si>
  <si>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</si>
  <si>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</si>
  <si>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</si>
  <si>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</si>
  <si>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</si>
  <si>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</si>
  <si>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</si>
  <si>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</si>
  <si>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</si>
  <si>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</si>
  <si>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</si>
  <si>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</si>
  <si>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</si>
  <si>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</si>
  <si>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</si>
  <si>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</si>
  <si>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</si>
  <si>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</si>
  <si>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</si>
  <si>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</si>
  <si>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</si>
  <si>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</si>
  <si>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</si>
  <si>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</si>
  <si>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</si>
  <si>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</si>
  <si>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</si>
  <si>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</si>
  <si>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</si>
  <si>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</si>
  <si>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</si>
  <si>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</si>
  <si>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</si>
  <si>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</si>
  <si>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</si>
  <si>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</si>
  <si>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</si>
  <si>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</si>
  <si>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</si>
  <si>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</si>
  <si>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</si>
  <si>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</si>
  <si>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</si>
  <si>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</si>
  <si>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</si>
  <si>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</si>
  <si>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</si>
  <si>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</si>
  <si>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</si>
  <si>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</si>
  <si>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</si>
  <si>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</si>
  <si>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</si>
  <si>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</si>
  <si>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</si>
  <si>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</si>
  <si>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</si>
  <si>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</si>
  <si>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</si>
  <si>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</si>
  <si>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</si>
  <si>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</si>
  <si>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</si>
  <si>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</si>
  <si>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</si>
  <si>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</si>
  <si>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</si>
  <si>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</si>
  <si>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</si>
  <si>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</si>
  <si>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</si>
  <si>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</si>
  <si>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</si>
  <si>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</si>
  <si>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</si>
  <si>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</si>
  <si>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</si>
  <si>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</si>
  <si>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</si>
  <si>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</si>
  <si>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</si>
  <si>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</si>
  <si>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</si>
  <si>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</si>
  <si>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</si>
  <si>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</si>
  <si>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</si>
  <si>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</si>
  <si>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</si>
  <si>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</si>
  <si>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</si>
  <si>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</si>
  <si>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</si>
  <si>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</si>
  <si>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</si>
  <si>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</si>
  <si>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</si>
  <si>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</si>
  <si>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</si>
  <si>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</si>
  <si>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</si>
  <si>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</si>
  <si>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</si>
  <si>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</si>
  <si>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</si>
  <si>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</si>
  <si>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</si>
  <si>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</si>
  <si>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</si>
  <si>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</si>
  <si>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</si>
  <si>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</si>
  <si>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</si>
  <si>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</si>
  <si>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</si>
  <si>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</si>
  <si>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</si>
  <si>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</si>
  <si>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</si>
  <si>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</si>
  <si>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</si>
  <si>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</si>
  <si>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</si>
  <si>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</si>
  <si>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</si>
  <si>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</si>
  <si>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</si>
  <si>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</si>
  <si>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</si>
  <si>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</si>
  <si>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</si>
  <si>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</si>
  <si>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</si>
  <si>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</si>
  <si>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</si>
  <si>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</si>
  <si>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</si>
  <si>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</si>
  <si>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</si>
  <si>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</si>
  <si>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</si>
  <si>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</si>
  <si>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</si>
  <si>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</si>
  <si>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</si>
  <si>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</si>
  <si>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</si>
  <si>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</si>
  <si>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</si>
  <si>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</si>
  <si>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</si>
  <si>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</si>
  <si>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</si>
  <si>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</si>
  <si>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</si>
  <si>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</si>
  <si>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</si>
  <si>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</si>
  <si>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</si>
  <si>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</si>
  <si>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</si>
  <si>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</si>
  <si>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</si>
  <si>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</si>
  <si>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</si>
  <si>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</si>
  <si>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</si>
  <si>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</si>
  <si>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</si>
  <si>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</si>
  <si>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</si>
  <si>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</si>
  <si>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</si>
  <si>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</si>
  <si>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</si>
  <si>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</si>
  <si>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</si>
  <si>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</si>
  <si>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</si>
  <si>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</si>
  <si>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</si>
  <si>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</si>
  <si>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</si>
  <si>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</si>
  <si>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</si>
  <si>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</si>
  <si>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</si>
  <si>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</si>
  <si>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</si>
  <si>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</si>
  <si>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</si>
  <si>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</si>
  <si>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</si>
  <si>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</si>
  <si>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</si>
  <si>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</si>
  <si>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</si>
  <si>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</si>
  <si>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</si>
  <si>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</si>
  <si>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</si>
  <si>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</si>
  <si>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</si>
  <si>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</si>
  <si>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</si>
  <si>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</si>
  <si>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</si>
  <si>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</si>
  <si>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</si>
  <si>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</si>
  <si>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</si>
  <si>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</si>
  <si>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</si>
  <si>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</si>
  <si>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</si>
  <si>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</si>
  <si>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</si>
  <si>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</si>
  <si>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</si>
  <si>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</si>
  <si>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</si>
  <si>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</si>
  <si>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</si>
  <si>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</si>
  <si>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</si>
  <si>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</si>
  <si>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</si>
  <si>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</si>
  <si>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</si>
  <si>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</si>
  <si>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</si>
  <si>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</si>
  <si>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</si>
  <si>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</si>
  <si>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</si>
  <si>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</si>
  <si>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</si>
  <si>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</si>
  <si>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</si>
  <si>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</si>
  <si>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</si>
  <si>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</si>
  <si>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</si>
  <si>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</si>
  <si>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</si>
  <si>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</si>
  <si>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</si>
  <si>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</si>
  <si>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</si>
  <si>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</si>
  <si>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</si>
  <si>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</si>
  <si>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</si>
  <si>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</si>
  <si>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</si>
  <si>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</si>
  <si>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</si>
  <si>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</si>
  <si>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</si>
  <si>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</si>
  <si>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</si>
  <si>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</si>
  <si>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</si>
  <si>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</si>
  <si>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</si>
  <si>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</si>
  <si>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</si>
  <si>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</si>
  <si>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</si>
  <si>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</si>
  <si>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</si>
  <si>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</si>
  <si>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</si>
  <si>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</si>
  <si>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</si>
  <si>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</si>
  <si>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</si>
  <si>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</si>
  <si>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</si>
  <si>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</si>
  <si>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</si>
  <si>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</si>
  <si>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</si>
  <si>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</si>
  <si>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</si>
  <si>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</si>
  <si>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</si>
  <si>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</si>
  <si>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</si>
  <si>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</si>
  <si>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</si>
  <si>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</si>
  <si>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</si>
  <si>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</si>
  <si>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</si>
  <si>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</si>
  <si>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</si>
  <si>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</si>
  <si>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</si>
  <si>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</si>
  <si>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</si>
  <si>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</si>
  <si>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</si>
  <si>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</si>
  <si>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</si>
  <si>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</si>
  <si>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</si>
  <si>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</si>
  <si>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</si>
  <si>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</si>
  <si>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</si>
  <si>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</si>
  <si>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</si>
  <si>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</si>
  <si>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</si>
  <si>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</si>
  <si>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</si>
  <si>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</si>
  <si>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</si>
  <si>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</si>
  <si>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</si>
  <si>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</si>
  <si>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</si>
  <si>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</si>
  <si>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</si>
  <si>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</si>
  <si>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</si>
  <si>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</si>
  <si>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</si>
  <si>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</si>
  <si>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</si>
  <si>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</si>
  <si>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</si>
  <si>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</si>
  <si>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</si>
  <si>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</si>
  <si>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</si>
  <si>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</si>
  <si>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</si>
  <si>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</si>
  <si>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</si>
  <si>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</si>
  <si>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</si>
  <si>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</si>
  <si>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</si>
  <si>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</si>
  <si>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</si>
  <si>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</si>
  <si>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</si>
  <si>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</si>
  <si>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</si>
  <si>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</si>
  <si>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</si>
  <si>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</si>
  <si>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</si>
  <si>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</si>
  <si>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</si>
  <si>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</si>
  <si>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</si>
  <si>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</si>
  <si>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</si>
  <si>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</si>
  <si>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</si>
  <si>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</si>
  <si>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</si>
  <si>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</si>
  <si>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</si>
  <si>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</si>
  <si>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</si>
  <si>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</si>
  <si>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</si>
  <si>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</si>
  <si>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</si>
  <si>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</si>
  <si>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</si>
  <si>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</si>
  <si>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</si>
  <si>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</si>
  <si>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</si>
  <si>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</si>
  <si>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</si>
  <si>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</si>
  <si>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</si>
  <si>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</si>
  <si>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</si>
  <si>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</si>
  <si>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</si>
  <si>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</si>
  <si>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</si>
  <si>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</si>
  <si>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</si>
  <si>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</si>
  <si>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</si>
  <si>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</si>
  <si>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</si>
  <si>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</si>
  <si>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</si>
  <si>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</si>
  <si>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</si>
  <si>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</si>
  <si>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</si>
  <si>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</si>
  <si>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</si>
  <si>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</si>
  <si>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</si>
  <si>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</si>
  <si>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</si>
  <si>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</si>
  <si>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</si>
  <si>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</si>
  <si>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</si>
  <si>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</si>
  <si>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</si>
  <si>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</si>
  <si>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</si>
  <si>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</si>
  <si>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</si>
  <si>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</si>
  <si>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</si>
  <si>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</si>
  <si>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</si>
  <si>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</si>
  <si>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</si>
  <si>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</si>
  <si>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</si>
  <si>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</si>
  <si>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</si>
  <si>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</si>
  <si>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</si>
  <si>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</si>
  <si>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</si>
  <si>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</si>
  <si>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</si>
  <si>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</si>
  <si>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</si>
  <si>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</si>
  <si>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</si>
  <si>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</si>
  <si>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</si>
  <si>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</si>
  <si>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</si>
  <si>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</si>
  <si>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</si>
  <si>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</si>
  <si>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</si>
  <si>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</si>
  <si>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</si>
  <si>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</si>
  <si>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</si>
  <si>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</si>
  <si>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</si>
  <si>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</si>
  <si>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</si>
  <si>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</si>
  <si>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</si>
  <si>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</si>
  <si>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</si>
  <si>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</si>
  <si>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</si>
  <si>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</si>
  <si>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</si>
  <si>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</si>
  <si>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</si>
  <si>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</si>
  <si>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</si>
  <si>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</si>
  <si>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</si>
  <si>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</si>
  <si>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</si>
  <si>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</si>
  <si>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</si>
  <si>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</si>
  <si>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</si>
  <si>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</si>
  <si>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</si>
  <si>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</si>
  <si>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</si>
  <si>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</si>
  <si>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</si>
  <si>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</si>
  <si>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</si>
  <si>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</si>
  <si>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</si>
  <si>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</si>
  <si>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</si>
  <si>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</si>
  <si>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</si>
  <si>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</si>
  <si>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</si>
  <si>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</si>
  <si>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</si>
  <si>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</si>
  <si>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</si>
  <si>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</si>
  <si>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</si>
  <si>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</si>
  <si>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</si>
  <si>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</si>
  <si>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</si>
  <si>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</si>
  <si>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</si>
  <si>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</si>
  <si>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</si>
  <si>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</si>
  <si>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</si>
  <si>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</si>
  <si>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</si>
  <si>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</si>
  <si>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</si>
  <si>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</si>
  <si>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</si>
  <si>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</si>
  <si>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</si>
  <si>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</si>
  <si>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</si>
  <si>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</si>
  <si>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</si>
  <si>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</si>
  <si>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</si>
  <si>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</si>
  <si>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</si>
  <si>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</si>
  <si>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</si>
  <si>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</si>
  <si>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</si>
  <si>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</si>
  <si>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</si>
  <si>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</si>
  <si>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</si>
  <si>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</si>
  <si>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</si>
  <si>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</si>
  <si>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</si>
  <si>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</si>
  <si>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</si>
  <si>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</si>
  <si>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</si>
  <si>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</si>
  <si>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</si>
  <si>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</si>
  <si>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</si>
  <si>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</si>
  <si>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</si>
  <si>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</si>
  <si>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</si>
  <si>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</si>
  <si>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</si>
  <si>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</si>
  <si>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</si>
  <si>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</si>
  <si>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</si>
  <si>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</si>
  <si>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</si>
  <si>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</si>
  <si>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</si>
  <si>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</si>
  <si>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</si>
  <si>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</si>
  <si>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</si>
  <si>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</si>
  <si>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</si>
  <si>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</si>
  <si>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</si>
  <si>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</si>
  <si>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</si>
  <si>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</si>
  <si>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</si>
  <si>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</si>
  <si>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</si>
  <si>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</si>
  <si>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</si>
  <si>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</si>
  <si>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</si>
  <si>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</si>
  <si>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</si>
  <si>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</si>
  <si>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</si>
  <si>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</si>
  <si>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</si>
  <si>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</si>
  <si>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</si>
  <si>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</si>
  <si>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</si>
  <si>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</si>
  <si>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</si>
  <si>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</si>
  <si>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</si>
  <si>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</si>
  <si>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</si>
  <si>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</si>
  <si>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</si>
  <si>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</si>
  <si>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</si>
  <si>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</si>
  <si>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</si>
  <si>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</si>
  <si>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</si>
  <si>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</si>
  <si>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</si>
  <si>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</si>
  <si>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</si>
  <si>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</si>
  <si>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</si>
  <si>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</si>
  <si>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</si>
  <si>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</si>
  <si>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</si>
  <si>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</si>
  <si>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</si>
  <si>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</si>
  <si>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</si>
  <si>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</si>
  <si>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</si>
  <si>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</si>
  <si>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</si>
  <si>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</si>
  <si>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</si>
  <si>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</si>
  <si>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</si>
  <si>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</si>
  <si>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</si>
  <si>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</si>
  <si>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</si>
  <si>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</si>
  <si>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</si>
  <si>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</si>
  <si>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</si>
  <si>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</si>
  <si>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</si>
  <si>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</si>
  <si>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</si>
  <si>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</si>
  <si>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</si>
  <si>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</si>
  <si>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</si>
  <si>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</si>
  <si>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</si>
  <si>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</si>
  <si>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</si>
  <si>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</si>
  <si>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</si>
  <si>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</si>
  <si>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</si>
  <si>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</si>
  <si>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</si>
  <si>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</si>
  <si>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</si>
  <si>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</si>
  <si>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</si>
  <si>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</si>
  <si>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</si>
  <si>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</si>
  <si>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</si>
  <si>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</si>
  <si>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</si>
  <si>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</si>
  <si>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</si>
  <si>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</si>
  <si>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</si>
  <si>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</si>
  <si>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</si>
  <si>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</si>
  <si>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</si>
  <si>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</si>
  <si>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</si>
  <si>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</si>
  <si>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</si>
  <si>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</si>
  <si>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</si>
  <si>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</si>
  <si>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</si>
  <si>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</si>
  <si>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</si>
  <si>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</si>
  <si>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</si>
  <si>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</si>
  <si>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</si>
  <si>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</si>
  <si>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</si>
  <si>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</si>
  <si>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</si>
  <si>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</si>
  <si>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</si>
  <si>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</si>
  <si>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</si>
  <si>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</si>
  <si>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</si>
  <si>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</si>
  <si>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</si>
  <si>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</si>
  <si>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</si>
  <si>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</si>
  <si>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</si>
  <si>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</si>
  <si>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</si>
  <si>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</si>
  <si>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</si>
  <si>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</si>
  <si>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</si>
  <si>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</si>
  <si>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</si>
  <si>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</si>
  <si>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</si>
  <si>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</si>
  <si>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</si>
  <si>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</si>
  <si>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</si>
  <si>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</si>
  <si>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</si>
  <si>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</si>
  <si>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</si>
  <si>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</si>
  <si>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</si>
  <si>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</si>
  <si>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</si>
  <si>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</si>
  <si>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</si>
  <si>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</si>
  <si>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</si>
  <si>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</si>
  <si>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</si>
  <si>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</si>
  <si>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</si>
  <si>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</si>
  <si>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</si>
  <si>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</si>
  <si>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</si>
  <si>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</si>
  <si>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</si>
  <si>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</si>
  <si>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</si>
  <si>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</si>
  <si>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</si>
  <si>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</si>
  <si>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</si>
  <si>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</si>
  <si>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</si>
  <si>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</si>
  <si>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</si>
  <si>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</si>
  <si>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</si>
  <si>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</si>
  <si>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</si>
  <si>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</si>
  <si>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</si>
  <si>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</si>
  <si>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</si>
  <si>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</si>
  <si>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</si>
  <si>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</si>
  <si>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</si>
  <si>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</si>
  <si>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</si>
  <si>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</si>
  <si>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</si>
  <si>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</si>
  <si>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</si>
  <si>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</si>
  <si>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</si>
  <si>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</si>
  <si>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</si>
  <si>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</si>
  <si>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</si>
  <si>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</si>
  <si>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</si>
  <si>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</si>
  <si>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</si>
  <si>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</si>
  <si>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</si>
  <si>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</si>
  <si>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</si>
  <si>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</si>
  <si>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</si>
  <si>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</si>
  <si>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</si>
  <si>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</si>
  <si>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</si>
  <si>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</si>
  <si>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</si>
  <si>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</si>
  <si>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</si>
  <si>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</si>
  <si>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</si>
  <si>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</si>
  <si>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</si>
  <si>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</si>
  <si>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</si>
  <si>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</si>
  <si>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</si>
  <si>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</si>
  <si>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</si>
  <si>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</si>
  <si>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</si>
  <si>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</si>
  <si>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</si>
  <si>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</si>
  <si>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</si>
  <si>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</si>
  <si>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</si>
  <si>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</si>
  <si>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</si>
  <si>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</si>
  <si>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</si>
  <si>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</si>
  <si>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</si>
  <si>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</si>
  <si>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</si>
  <si>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</si>
  <si>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</si>
  <si>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</si>
  <si>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</si>
  <si>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</si>
  <si>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</si>
  <si>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</si>
  <si>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</si>
  <si>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</si>
  <si>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</si>
  <si>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</si>
  <si>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</si>
  <si>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</si>
  <si>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</si>
  <si>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</si>
  <si>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</si>
  <si>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</si>
  <si>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</si>
  <si>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</si>
  <si>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</si>
  <si>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</si>
  <si>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</si>
  <si>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</si>
  <si>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</si>
  <si>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</si>
  <si>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</si>
  <si>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</si>
  <si>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</si>
  <si>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</si>
  <si>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</si>
  <si>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</si>
  <si>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</si>
  <si>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</si>
  <si>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</si>
  <si>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</si>
  <si>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</si>
  <si>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</si>
  <si>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</si>
  <si>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</si>
  <si>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</si>
  <si>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</si>
  <si>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</si>
  <si>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</si>
  <si>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</si>
  <si>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</si>
  <si>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</si>
  <si>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</si>
  <si>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</si>
  <si>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</si>
  <si>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</si>
  <si>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</si>
  <si>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</si>
  <si>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</si>
  <si>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</si>
  <si>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</si>
  <si>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</si>
  <si>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</si>
  <si>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</si>
  <si>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</si>
  <si>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</si>
  <si>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</si>
  <si>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</si>
  <si>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</si>
  <si>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</si>
  <si>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</si>
  <si>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</si>
  <si>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</si>
  <si>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</si>
  <si>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</si>
  <si>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</si>
  <si>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</si>
  <si>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</si>
  <si>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</si>
  <si>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</si>
  <si>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</si>
  <si>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</si>
  <si>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</si>
  <si>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</si>
  <si>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</si>
  <si>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</si>
  <si>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</si>
  <si>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</si>
  <si>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</si>
  <si>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</si>
  <si>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</si>
  <si>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</si>
  <si>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</si>
  <si>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</si>
  <si>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</si>
  <si>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</si>
  <si>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</si>
  <si>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</si>
  <si>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</si>
  <si>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</si>
  <si>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</si>
  <si>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</si>
  <si>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</si>
  <si>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</si>
  <si>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</si>
  <si>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</si>
  <si>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</si>
  <si>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</si>
  <si>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</si>
  <si>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</si>
  <si>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</si>
  <si>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</si>
  <si>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</si>
  <si>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</si>
  <si>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</si>
  <si>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</si>
  <si>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</si>
  <si>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</si>
  <si>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</si>
  <si>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</si>
  <si>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</si>
  <si>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</si>
  <si>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</si>
  <si>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</si>
  <si>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</si>
  <si>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</si>
  <si>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</si>
  <si>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</si>
  <si>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</si>
  <si>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</si>
  <si>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</si>
  <si>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</si>
  <si>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</si>
  <si>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</si>
  <si>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</si>
  <si>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</si>
  <si>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</si>
  <si>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</si>
  <si>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</si>
  <si>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</si>
  <si>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</si>
  <si>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</si>
  <si>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</si>
  <si>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</si>
  <si>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</si>
  <si>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</si>
  <si>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</si>
  <si>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</si>
  <si>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</si>
  <si>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</si>
  <si>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</si>
  <si>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</si>
  <si>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</si>
  <si>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</si>
  <si>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</si>
  <si>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</si>
  <si>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</si>
  <si>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</si>
  <si>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</si>
  <si>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</si>
  <si>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</si>
  <si>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</si>
  <si>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</si>
  <si>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</si>
  <si>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</si>
  <si>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</si>
  <si>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</si>
  <si>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</si>
  <si>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</si>
  <si>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</si>
  <si>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</si>
  <si>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</si>
  <si>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</si>
  <si>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</si>
  <si>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</si>
  <si>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</si>
  <si>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</si>
  <si>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</si>
  <si>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</si>
  <si>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</si>
  <si>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</si>
  <si>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</si>
  <si>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</si>
  <si>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</si>
  <si>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</si>
  <si>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</si>
  <si>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</si>
  <si>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</si>
  <si>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</si>
  <si>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</si>
  <si>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</si>
  <si>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</si>
  <si>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</si>
  <si>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</si>
  <si>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</si>
  <si>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</si>
  <si>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</si>
  <si>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</si>
  <si>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</si>
  <si>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</si>
  <si>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</si>
  <si>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</si>
  <si>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</si>
  <si>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</si>
  <si>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</si>
  <si>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</si>
  <si>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</si>
  <si>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</si>
  <si>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</si>
  <si>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</si>
  <si>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</si>
  <si>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</si>
  <si>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</si>
  <si>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</si>
  <si>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</si>
  <si>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</si>
  <si>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</si>
  <si>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</si>
  <si>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</si>
  <si>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</si>
  <si>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</si>
  <si>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</si>
  <si>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</si>
  <si>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</si>
  <si>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</si>
  <si>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</si>
  <si>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</si>
  <si>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</si>
  <si>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</si>
  <si>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</si>
  <si>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</si>
  <si>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</si>
  <si>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</si>
  <si>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</si>
  <si>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</si>
  <si>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</si>
  <si>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</si>
  <si>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</si>
  <si>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</si>
  <si>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</si>
  <si>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</si>
  <si>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</si>
  <si>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</si>
  <si>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</si>
  <si>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</si>
  <si>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</si>
  <si>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</si>
  <si>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</si>
  <si>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</si>
  <si>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</si>
  <si>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</si>
  <si>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</si>
  <si>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</si>
  <si>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</si>
  <si>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</si>
  <si>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</si>
  <si>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</si>
  <si>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</si>
  <si>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</si>
  <si>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</si>
  <si>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</si>
  <si>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</si>
  <si>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</si>
  <si>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</si>
  <si>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</si>
  <si>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</si>
  <si>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</si>
  <si>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</si>
  <si>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</si>
  <si>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</si>
  <si>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</si>
  <si>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</si>
  <si>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</si>
  <si>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</si>
  <si>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</si>
  <si>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</si>
  <si>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</si>
  <si>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</si>
  <si>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</si>
  <si>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</si>
  <si>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</si>
  <si>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</si>
  <si>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</si>
  <si>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</si>
  <si>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</si>
  <si>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</si>
  <si>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</si>
  <si>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</si>
  <si>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</si>
  <si>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</si>
  <si>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</si>
  <si>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</si>
  <si>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</si>
  <si>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</si>
  <si>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</si>
  <si>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</si>
  <si>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</si>
  <si>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</si>
  <si>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</si>
  <si>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</si>
  <si>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</si>
  <si>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</si>
  <si>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</si>
  <si>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</si>
  <si>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</si>
  <si>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</si>
  <si>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</si>
  <si>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</si>
  <si>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</si>
  <si>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</si>
  <si>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</si>
  <si>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</si>
  <si>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</si>
  <si>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</si>
  <si>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</si>
  <si>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</si>
  <si>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</si>
  <si>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</si>
  <si>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</si>
  <si>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</si>
  <si>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</si>
  <si>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</si>
  <si>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</si>
  <si>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</si>
  <si>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</si>
  <si>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</si>
  <si>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</si>
  <si>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</si>
  <si>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</si>
  <si>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</si>
  <si>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</si>
  <si>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</si>
  <si>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</si>
  <si>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</si>
  <si>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</si>
  <si>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</si>
  <si>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</si>
  <si>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</si>
  <si>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</si>
  <si>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</si>
  <si>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</si>
  <si>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</si>
  <si>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</si>
  <si>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</si>
  <si>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</si>
  <si>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</si>
  <si>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</si>
  <si>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</si>
  <si>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</si>
  <si>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</si>
  <si>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</si>
  <si>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</si>
  <si>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</si>
  <si>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</si>
  <si>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</si>
  <si>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</si>
  <si>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</si>
  <si>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</si>
  <si>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</si>
  <si>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</si>
  <si>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</si>
  <si>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</si>
  <si>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</si>
  <si>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</si>
  <si>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</si>
  <si>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</si>
  <si>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</si>
  <si>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</si>
  <si>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</si>
  <si>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</si>
  <si>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</si>
  <si>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</si>
  <si>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</si>
  <si>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</si>
  <si>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</si>
  <si>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</si>
  <si>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</si>
  <si>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</si>
  <si>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</si>
  <si>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</si>
  <si>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</si>
  <si>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</si>
  <si>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</si>
  <si>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</si>
  <si>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</si>
  <si>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</si>
  <si>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</si>
  <si>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</si>
  <si>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</si>
  <si>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</si>
  <si>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</si>
  <si>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</si>
  <si>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</si>
  <si>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</si>
  <si>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</si>
  <si>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</si>
  <si>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</si>
  <si>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</si>
  <si>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</si>
  <si>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</si>
  <si>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</si>
  <si>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</si>
  <si>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</si>
  <si>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</si>
  <si>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</si>
  <si>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</si>
  <si>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</si>
  <si>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</si>
  <si>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</si>
  <si>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</si>
  <si>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</si>
  <si>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</si>
  <si>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</si>
  <si>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</si>
  <si>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</si>
  <si>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</si>
  <si>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</si>
  <si>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</si>
  <si>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</si>
  <si>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</si>
  <si>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</si>
  <si>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</si>
  <si>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</si>
  <si>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</si>
  <si>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</si>
  <si>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</si>
  <si>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</si>
  <si>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</si>
  <si>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</si>
  <si>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</si>
  <si>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</si>
  <si>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</si>
  <si>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</si>
  <si>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</si>
  <si>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</si>
  <si>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</si>
  <si>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</si>
  <si>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</si>
  <si>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</si>
  <si>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</si>
  <si>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</si>
  <si>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</si>
  <si>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</si>
  <si>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</si>
  <si>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</si>
  <si>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</si>
  <si>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</si>
  <si>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</si>
  <si>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</si>
  <si>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</si>
  <si>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</si>
  <si>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</si>
  <si>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</si>
  <si>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</si>
  <si>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</si>
  <si>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</si>
  <si>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</si>
  <si>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</si>
  <si>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</si>
  <si>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</si>
  <si>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</si>
  <si>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</si>
  <si>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</si>
  <si>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</si>
  <si>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</si>
  <si>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</si>
  <si>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</si>
  <si>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</si>
  <si>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</si>
  <si>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</si>
  <si>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</si>
  <si>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</si>
  <si>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</si>
  <si>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</si>
  <si>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</si>
  <si>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</si>
  <si>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</si>
  <si>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</si>
  <si>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</si>
  <si>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</si>
  <si>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</si>
  <si>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</si>
  <si>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</si>
  <si>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</si>
  <si>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</si>
  <si>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</si>
  <si>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</si>
  <si>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</si>
  <si>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</si>
  <si>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</si>
  <si>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</si>
  <si>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</si>
  <si>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</si>
  <si>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</si>
  <si>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</si>
  <si>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</si>
  <si>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</si>
  <si>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</si>
  <si>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</si>
  <si>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</si>
  <si>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</si>
  <si>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</si>
  <si>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</si>
  <si>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</si>
  <si>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</si>
  <si>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</si>
  <si>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</si>
  <si>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</si>
  <si>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</si>
  <si>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</si>
  <si>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</si>
  <si>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</si>
  <si>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</si>
  <si>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</si>
  <si>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</si>
  <si>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</si>
  <si>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</si>
  <si>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</si>
  <si>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</si>
  <si>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</si>
  <si>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</si>
  <si>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</si>
  <si>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</si>
  <si>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</si>
  <si>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</si>
  <si>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</si>
  <si>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</si>
  <si>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</si>
  <si>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</si>
  <si>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</si>
  <si>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</si>
  <si>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</si>
  <si>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</si>
  <si>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</si>
  <si>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</si>
  <si>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</si>
  <si>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</si>
  <si>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</si>
  <si>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</si>
  <si>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</si>
  <si>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</si>
  <si>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</si>
  <si>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</si>
  <si>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</si>
  <si>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</si>
  <si>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</si>
  <si>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</si>
  <si>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</si>
  <si>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</si>
  <si>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</si>
  <si>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</si>
  <si>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</si>
  <si>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</si>
  <si>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</si>
  <si>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</si>
  <si>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</si>
  <si>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</si>
  <si>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</si>
  <si>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</si>
  <si>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</si>
  <si>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</si>
  <si>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</si>
  <si>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</si>
  <si>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</si>
  <si>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</si>
  <si>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</si>
  <si>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</si>
  <si>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</si>
  <si>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</si>
  <si>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</si>
  <si>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</si>
  <si>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</si>
  <si>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</si>
  <si>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</si>
  <si>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</si>
  <si>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</si>
  <si>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</si>
  <si>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</si>
  <si>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</si>
  <si>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</si>
  <si>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</si>
  <si>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</si>
  <si>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</si>
  <si>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</si>
  <si>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</si>
  <si>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</si>
  <si>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</si>
  <si>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</si>
  <si>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</si>
  <si>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</si>
  <si>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</si>
  <si>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</si>
  <si>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</si>
  <si>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</si>
  <si>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</si>
  <si>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</si>
  <si>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</si>
  <si>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</si>
  <si>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</si>
  <si>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</si>
  <si>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</si>
  <si>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</si>
  <si>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</si>
  <si>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</si>
  <si>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</si>
  <si>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</si>
  <si>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</si>
  <si>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</si>
  <si>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</si>
  <si>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</si>
  <si>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</si>
  <si>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</si>
  <si>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</si>
  <si>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</si>
  <si>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</si>
  <si>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</si>
  <si>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</si>
  <si>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</si>
  <si>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</si>
  <si>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</si>
  <si>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</si>
  <si>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</si>
  <si>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</si>
  <si>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</si>
  <si>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</si>
  <si>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</si>
  <si>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</si>
  <si>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</si>
  <si>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</si>
  <si>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</si>
  <si>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</si>
  <si>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</si>
  <si>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</si>
  <si>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</si>
  <si>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</si>
  <si>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</si>
  <si>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</si>
  <si>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</si>
  <si>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</si>
  <si>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</si>
  <si>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</si>
  <si>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</si>
  <si>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</si>
  <si>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</si>
  <si>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</si>
  <si>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</si>
  <si>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</si>
  <si>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</si>
  <si>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</si>
  <si>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</si>
  <si>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</si>
  <si>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</si>
  <si>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</si>
  <si>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</si>
  <si>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</si>
  <si>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</si>
  <si>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</si>
  <si>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</si>
  <si>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</si>
  <si>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</si>
  <si>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</si>
  <si>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</si>
  <si>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</si>
  <si>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</si>
  <si>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</si>
  <si>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</si>
  <si>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</si>
  <si>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</si>
  <si>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</si>
  <si>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</si>
  <si>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</si>
  <si>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</si>
  <si>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</si>
  <si>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</si>
  <si>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</si>
  <si>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</si>
  <si>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</si>
  <si>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</si>
  <si>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</si>
  <si>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</si>
  <si>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</si>
  <si>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</si>
  <si>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</si>
  <si>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</si>
  <si>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</si>
  <si>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</si>
  <si>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</si>
  <si>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</si>
  <si>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</si>
  <si>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</si>
  <si>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</si>
  <si>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</si>
  <si>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</si>
  <si>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</si>
  <si>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</si>
  <si>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</si>
  <si>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</si>
  <si>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</si>
  <si>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</si>
  <si>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</si>
  <si>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</si>
  <si>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</si>
  <si>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</si>
  <si>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</si>
  <si>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</si>
  <si>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</si>
  <si>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</si>
  <si>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</si>
  <si>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</si>
  <si>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</si>
  <si>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</si>
  <si>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</si>
  <si>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</si>
  <si>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</si>
  <si>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</si>
  <si>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</si>
  <si>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</si>
  <si>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</si>
  <si>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</si>
  <si>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</si>
  <si>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</si>
  <si>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</si>
  <si>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</si>
  <si>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</si>
  <si>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</si>
  <si>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</si>
  <si>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</si>
  <si>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</si>
  <si>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</si>
  <si>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</si>
  <si>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</si>
  <si>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</si>
  <si>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</si>
  <si>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</si>
  <si>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</si>
  <si>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</si>
  <si>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</si>
  <si>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</si>
  <si>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</si>
  <si>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</si>
  <si>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</si>
  <si>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</si>
  <si>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</si>
  <si>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</si>
  <si>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</si>
  <si>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</si>
  <si>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</si>
  <si>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</si>
  <si>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</si>
  <si>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</si>
  <si>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</si>
  <si>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</si>
  <si>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</si>
  <si>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</si>
  <si>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</si>
  <si>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</si>
  <si>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</si>
  <si>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</si>
  <si>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</si>
  <si>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</si>
  <si>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</si>
  <si>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</si>
  <si>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</si>
  <si>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</si>
  <si>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</si>
  <si>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</si>
  <si>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</si>
  <si>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</si>
  <si>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</si>
  <si>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</si>
  <si>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</si>
  <si>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</si>
  <si>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</si>
  <si>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</si>
  <si>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</si>
  <si>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</si>
  <si>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</si>
  <si>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</si>
  <si>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</si>
  <si>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</si>
  <si>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</si>
  <si>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</si>
  <si>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</si>
  <si>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</si>
  <si>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</si>
  <si>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</si>
  <si>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</si>
  <si>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</si>
  <si>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</si>
  <si>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</si>
  <si>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</si>
  <si>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</si>
  <si>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</si>
  <si>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</si>
  <si>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</si>
  <si>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</si>
  <si>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</si>
  <si>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</si>
  <si>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</si>
  <si>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</si>
  <si>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</si>
  <si>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</si>
  <si>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</si>
  <si>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</si>
  <si>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</si>
  <si>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</si>
  <si>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</si>
  <si>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</si>
  <si>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</si>
  <si>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</si>
  <si>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</si>
  <si>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</si>
  <si>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</si>
  <si>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</si>
  <si>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</si>
  <si>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</si>
  <si>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</si>
  <si>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</si>
  <si>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</si>
  <si>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</si>
  <si>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</si>
  <si>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</si>
  <si>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</si>
  <si>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</si>
  <si>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</si>
  <si>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</si>
  <si>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</si>
  <si>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</si>
  <si>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</si>
  <si>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</si>
  <si>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</si>
  <si>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</si>
  <si>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</si>
  <si>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</si>
  <si>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</si>
  <si>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</si>
  <si>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</si>
  <si>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</si>
  <si>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</si>
  <si>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</si>
  <si>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</si>
  <si>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</si>
  <si>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</si>
  <si>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</si>
  <si>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</si>
  <si>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</si>
  <si>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</si>
  <si>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</si>
  <si>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</si>
  <si>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</si>
  <si>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</si>
  <si>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</si>
  <si>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</si>
  <si>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</si>
  <si>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</si>
  <si>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</si>
  <si>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</si>
  <si>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</si>
  <si>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</si>
  <si>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</si>
  <si>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</si>
  <si>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</si>
  <si>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</si>
  <si>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</si>
  <si>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</si>
  <si>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</si>
  <si>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</si>
  <si>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</si>
  <si>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</si>
  <si>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</si>
  <si>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</si>
  <si>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</si>
  <si>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</si>
  <si>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</si>
  <si>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</si>
  <si>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</si>
  <si>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</si>
  <si>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</si>
  <si>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</si>
  <si>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</si>
  <si>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</si>
  <si>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</si>
  <si>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</si>
  <si>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</si>
  <si>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</si>
  <si>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</si>
  <si>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</si>
  <si>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</si>
  <si>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</si>
  <si>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</si>
  <si>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</si>
  <si>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</si>
  <si>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</si>
  <si>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</si>
  <si>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</si>
  <si>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</si>
  <si>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</si>
  <si>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</si>
  <si>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</si>
  <si>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</si>
  <si>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</si>
  <si>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</si>
  <si>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</si>
  <si>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</si>
  <si>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</si>
  <si>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</si>
  <si>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</si>
  <si>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</si>
  <si>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</si>
  <si>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</si>
  <si>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</si>
  <si>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</si>
  <si>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</si>
  <si>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</si>
  <si>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</si>
  <si>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</si>
  <si>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</si>
  <si>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</si>
  <si>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</si>
  <si>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</si>
  <si>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</si>
  <si>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</si>
  <si>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</si>
  <si>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</si>
  <si>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</si>
  <si>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</si>
  <si>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</si>
  <si>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</si>
  <si>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</si>
  <si>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</si>
  <si>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</si>
  <si>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</si>
  <si>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</si>
  <si>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</si>
  <si>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</si>
  <si>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</si>
  <si>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</si>
  <si>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</si>
  <si>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</si>
  <si>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</si>
  <si>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</si>
  <si>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</si>
  <si>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</si>
  <si>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</si>
  <si>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</si>
  <si>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</si>
  <si>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</si>
  <si>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</si>
  <si>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</si>
  <si>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</si>
  <si>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</si>
  <si>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</si>
  <si>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</si>
  <si>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</si>
  <si>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</si>
  <si>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</si>
  <si>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</si>
  <si>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</si>
  <si>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</si>
  <si>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</si>
  <si>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</si>
  <si>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</si>
  <si>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</si>
  <si>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</si>
  <si>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</si>
  <si>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</si>
  <si>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</si>
  <si>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</si>
  <si>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</si>
  <si>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</si>
  <si>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</si>
  <si>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</si>
  <si>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</si>
  <si>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</si>
  <si>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</si>
  <si>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</si>
  <si>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</si>
  <si>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</si>
  <si>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</si>
  <si>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</si>
  <si>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</si>
  <si>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</si>
  <si>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</si>
  <si>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</si>
  <si>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</si>
  <si>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</si>
  <si>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</si>
  <si>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</si>
  <si>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</si>
  <si>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</si>
  <si>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</si>
  <si>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</si>
  <si>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</si>
  <si>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</si>
  <si>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</si>
  <si>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</si>
  <si>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</si>
  <si>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</si>
  <si>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</si>
  <si>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</si>
  <si>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</si>
  <si>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</si>
  <si>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</si>
  <si>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</si>
  <si>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</si>
  <si>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</si>
  <si>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</si>
  <si>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</si>
  <si>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</si>
  <si>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</si>
  <si>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</si>
  <si>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</si>
  <si>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</si>
  <si>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</si>
  <si>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</si>
  <si>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</si>
  <si>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</si>
  <si>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</si>
  <si>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</si>
  <si>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</si>
  <si>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</si>
  <si>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</si>
  <si>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</si>
  <si>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</si>
  <si>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</si>
  <si>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</si>
  <si>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</si>
  <si>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</si>
  <si>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</si>
  <si>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</si>
  <si>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</si>
  <si>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</si>
  <si>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</si>
  <si>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</si>
  <si>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</si>
  <si>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</si>
  <si>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</si>
  <si>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</si>
  <si>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</si>
  <si>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</si>
  <si>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</si>
  <si>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</si>
  <si>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</si>
  <si>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</si>
  <si>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</si>
  <si>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</si>
  <si>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</si>
  <si>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</si>
  <si>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</si>
  <si>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</si>
  <si>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</si>
  <si>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</si>
  <si>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</si>
  <si>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</si>
  <si>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</si>
  <si>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</si>
  <si>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</si>
  <si>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</si>
  <si>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</si>
  <si>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</si>
  <si>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</si>
  <si>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</si>
  <si>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</si>
  <si>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</si>
  <si>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</si>
  <si>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</si>
  <si>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</si>
  <si>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</si>
  <si>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</si>
  <si>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</si>
  <si>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</si>
  <si>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</si>
  <si>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</si>
  <si>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</si>
  <si>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</si>
  <si>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</si>
  <si>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</si>
  <si>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</si>
  <si>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</si>
  <si>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</si>
  <si>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</si>
  <si>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</si>
  <si>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</si>
  <si>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</si>
  <si>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</si>
  <si>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</si>
  <si>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</si>
  <si>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</si>
  <si>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</si>
  <si>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</si>
  <si>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</si>
  <si>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</si>
  <si>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</si>
  <si>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</si>
  <si>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</si>
  <si>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</si>
  <si>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</si>
  <si>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</si>
  <si>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</si>
  <si>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</si>
  <si>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</si>
  <si>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</si>
  <si>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</si>
  <si>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</si>
  <si>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</si>
  <si>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</si>
  <si>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</si>
  <si>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</si>
  <si>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</si>
  <si>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</si>
  <si>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</si>
  <si>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</si>
  <si>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</si>
  <si>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</si>
  <si>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</si>
  <si>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</si>
  <si>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</si>
  <si>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</si>
  <si>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</si>
  <si>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</si>
  <si>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</si>
  <si>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</si>
  <si>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</si>
  <si>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</si>
  <si>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</si>
  <si>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</si>
  <si>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</si>
  <si>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</si>
  <si>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</si>
  <si>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</si>
  <si>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</si>
  <si>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</si>
  <si>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</si>
  <si>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</si>
  <si>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</si>
  <si>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</si>
  <si>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</si>
  <si>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</si>
  <si>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</si>
  <si>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</si>
  <si>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</si>
  <si>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</si>
  <si>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</si>
  <si>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</si>
  <si>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</si>
  <si>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</si>
  <si>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</si>
  <si>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</si>
  <si>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</si>
  <si>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</si>
  <si>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</si>
  <si>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</si>
  <si>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</si>
  <si>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</si>
  <si>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</si>
  <si>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</si>
  <si>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</si>
  <si>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</si>
  <si>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</si>
  <si>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</si>
  <si>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</si>
  <si>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</si>
  <si>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</si>
  <si>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</si>
  <si>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</si>
  <si>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</si>
  <si>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</si>
  <si>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</si>
  <si>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</si>
  <si>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</si>
  <si>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</si>
  <si>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</si>
  <si>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</si>
  <si>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</si>
  <si>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</si>
  <si>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</si>
  <si>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</si>
  <si>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</si>
  <si>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</si>
  <si>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</si>
  <si>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</si>
  <si>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</si>
  <si>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</si>
  <si>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</si>
  <si>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</si>
  <si>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</si>
  <si>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</si>
  <si>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</si>
  <si>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</si>
  <si>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</si>
  <si>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</si>
  <si>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</si>
  <si>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</si>
  <si>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</si>
  <si>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</si>
  <si>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</si>
  <si>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</si>
  <si>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</si>
  <si>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</si>
  <si>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</si>
  <si>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</si>
  <si>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</si>
  <si>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</si>
  <si>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</si>
  <si>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</si>
  <si>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</si>
  <si>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</si>
  <si>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</si>
  <si>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</si>
  <si>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</si>
  <si>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</si>
  <si>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</si>
  <si>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</si>
  <si>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</si>
  <si>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</si>
  <si>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</si>
  <si>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</si>
  <si>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</si>
  <si>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</si>
  <si>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</si>
  <si>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</si>
  <si>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</si>
  <si>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</si>
  <si>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</si>
  <si>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</si>
  <si>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</si>
  <si>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</si>
  <si>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</si>
  <si>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</si>
  <si>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</si>
  <si>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</si>
  <si>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</si>
  <si>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</si>
  <si>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</si>
  <si>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</si>
  <si>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</si>
  <si>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</si>
  <si>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</si>
  <si>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</si>
  <si>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</si>
  <si>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</si>
  <si>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</si>
  <si>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</si>
  <si>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</si>
  <si>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</si>
  <si>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</si>
  <si>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</si>
  <si>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</si>
  <si>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</si>
  <si>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</si>
  <si>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</si>
  <si>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</si>
  <si>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</si>
  <si>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</si>
  <si>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</si>
  <si>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</si>
  <si>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</si>
  <si>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</si>
  <si>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</si>
  <si>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</si>
  <si>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</si>
  <si>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</si>
  <si>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</si>
  <si>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</si>
  <si>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</si>
  <si>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</si>
  <si>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</si>
  <si>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</si>
  <si>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</si>
  <si>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</si>
  <si>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</si>
  <si>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</si>
  <si>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</si>
  <si>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</si>
  <si>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</si>
  <si>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</si>
  <si>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</si>
  <si>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</si>
  <si>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</si>
  <si>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</si>
  <si>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</si>
  <si>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</si>
  <si>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</si>
  <si>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</si>
  <si>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</si>
  <si>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</si>
  <si>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</si>
  <si>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</si>
  <si>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</si>
  <si>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</si>
  <si>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</si>
  <si>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</si>
  <si>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</si>
  <si>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</si>
  <si>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</si>
  <si>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</si>
  <si>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</si>
  <si>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</si>
  <si>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</si>
  <si>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</si>
  <si>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</si>
  <si>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</si>
  <si>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</si>
  <si>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</si>
  <si>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</si>
  <si>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</si>
  <si>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</si>
  <si>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</si>
  <si>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</si>
  <si>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</si>
  <si>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</si>
  <si>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</si>
  <si>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</si>
  <si>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</si>
  <si>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</si>
  <si>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</si>
  <si>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</si>
  <si>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</si>
  <si>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</si>
  <si>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</si>
  <si>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</si>
  <si>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</si>
  <si>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</si>
  <si>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</si>
  <si>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</si>
  <si>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</si>
  <si>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</si>
  <si>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</si>
  <si>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</si>
  <si>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</si>
  <si>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</si>
  <si>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</si>
  <si>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</si>
  <si>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</si>
  <si>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</si>
  <si>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</si>
  <si>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</si>
  <si>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</si>
  <si>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</si>
  <si>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</si>
  <si>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</si>
  <si>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</si>
  <si>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</si>
  <si>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</si>
  <si>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</si>
  <si>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</si>
  <si>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</si>
  <si>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</si>
  <si>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</si>
  <si>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</si>
  <si>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</si>
  <si>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</si>
  <si>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</si>
  <si>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</si>
  <si>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</si>
  <si>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</si>
  <si>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</si>
  <si>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</si>
  <si>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</si>
  <si>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</si>
  <si>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</si>
  <si>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</si>
  <si>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</si>
  <si>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</si>
  <si>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</si>
  <si>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</si>
  <si>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</si>
  <si>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</si>
  <si>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</si>
  <si>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</si>
  <si>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</si>
  <si>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</si>
  <si>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</si>
  <si>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</si>
  <si>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</si>
  <si>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</si>
  <si>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</si>
  <si>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</si>
  <si>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</si>
  <si>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</si>
  <si>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</si>
  <si>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</si>
  <si>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</si>
  <si>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</si>
  <si>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</si>
  <si>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</si>
  <si>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</si>
  <si>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</si>
  <si>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</si>
  <si>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</si>
  <si>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</si>
  <si>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</si>
  <si>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</si>
  <si>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</si>
  <si>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</si>
  <si>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</si>
  <si>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</si>
  <si>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</si>
  <si>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</si>
  <si>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</si>
  <si>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</si>
  <si>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</si>
  <si>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</si>
  <si>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</si>
  <si>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</si>
  <si>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</si>
  <si>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</si>
  <si>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</si>
  <si>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</si>
  <si>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</si>
  <si>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</si>
  <si>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</si>
  <si>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</si>
  <si>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</si>
  <si>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</si>
  <si>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</si>
  <si>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</si>
  <si>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</si>
  <si>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</si>
  <si>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</si>
  <si>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</si>
  <si>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</si>
  <si>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</si>
  <si>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</si>
  <si>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</si>
  <si>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</si>
  <si>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</si>
  <si>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</si>
  <si>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</si>
  <si>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</si>
  <si>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</si>
  <si>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</si>
  <si>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</si>
  <si>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</si>
  <si>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</si>
  <si>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</si>
  <si>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</si>
  <si>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</si>
  <si>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</si>
  <si>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</si>
  <si>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</si>
  <si>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</si>
  <si>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</si>
  <si>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</si>
  <si>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</si>
  <si>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</si>
  <si>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</si>
  <si>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</si>
  <si>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</si>
  <si>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</si>
  <si>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</si>
  <si>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</si>
  <si>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</si>
  <si>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</si>
  <si>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</si>
  <si>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</si>
  <si>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</si>
  <si>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</si>
  <si>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</si>
  <si>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</si>
  <si>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</si>
  <si>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</si>
  <si>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</si>
  <si>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</si>
  <si>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</si>
  <si>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</si>
  <si>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</si>
  <si>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</si>
  <si>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</si>
  <si>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</si>
  <si>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</si>
  <si>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</si>
  <si>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</si>
  <si>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</si>
  <si>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</si>
  <si>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</si>
  <si>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</si>
  <si>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</si>
  <si>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</si>
  <si>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</si>
  <si>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</si>
  <si>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</si>
  <si>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</si>
  <si>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</si>
  <si>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</si>
  <si>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</si>
  <si>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</si>
  <si>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</si>
  <si>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</si>
  <si>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</si>
  <si>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</si>
  <si>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</si>
  <si>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</si>
  <si>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</si>
  <si>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</si>
  <si>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</si>
  <si>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</si>
  <si>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</si>
  <si>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</si>
  <si>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</si>
  <si>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</si>
  <si>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</si>
  <si>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</si>
  <si>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</si>
  <si>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</si>
  <si>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</si>
  <si>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</si>
  <si>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</si>
  <si>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</si>
  <si>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</si>
  <si>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</si>
  <si>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</si>
  <si>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</si>
  <si>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</si>
  <si>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</si>
  <si>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</si>
  <si>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</si>
  <si>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</si>
  <si>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</si>
  <si>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</si>
  <si>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</si>
  <si>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</si>
  <si>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</si>
  <si>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</si>
  <si>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</si>
  <si>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</si>
  <si>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</si>
  <si>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</si>
  <si>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</si>
  <si>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</si>
  <si>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</si>
  <si>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</si>
  <si>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</si>
  <si>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</si>
  <si>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</si>
  <si>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</si>
  <si>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</si>
  <si>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</si>
  <si>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</si>
  <si>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</si>
  <si>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</si>
  <si>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</si>
  <si>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</si>
  <si>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</si>
  <si>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</si>
  <si>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</si>
  <si>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</si>
  <si>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</si>
  <si>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</si>
  <si>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</si>
  <si>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</si>
  <si>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</si>
  <si>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</si>
  <si>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</si>
  <si>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</si>
  <si>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</si>
  <si>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</si>
  <si>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</si>
  <si>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</si>
  <si>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</si>
  <si>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</si>
  <si>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</si>
  <si>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</si>
  <si>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</si>
  <si>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</si>
  <si>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</si>
  <si>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</si>
  <si>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</si>
  <si>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</si>
  <si>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</si>
  <si>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</si>
  <si>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</si>
  <si>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</si>
  <si>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</si>
  <si>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</si>
  <si>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</si>
  <si>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</si>
  <si>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</si>
  <si>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</si>
  <si>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</si>
  <si>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</si>
  <si>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</si>
  <si>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</si>
  <si>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</si>
  <si>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</si>
  <si>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</si>
  <si>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</si>
  <si>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</si>
  <si>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</si>
  <si>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</si>
  <si>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</si>
  <si>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</si>
  <si>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</si>
  <si>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</si>
  <si>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</si>
  <si>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</si>
  <si>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</si>
  <si>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</si>
  <si>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</si>
  <si>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</si>
  <si>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</si>
  <si>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</si>
  <si>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</si>
  <si>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</si>
  <si>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</si>
  <si>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</si>
  <si>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</si>
  <si>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</si>
  <si>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</si>
  <si>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</si>
  <si>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</si>
  <si>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</si>
  <si>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</si>
  <si>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</si>
  <si>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</si>
  <si>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</si>
  <si>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</si>
  <si>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</si>
  <si>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</si>
  <si>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</si>
  <si>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</si>
  <si>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</si>
  <si>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</si>
  <si>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</si>
  <si>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</si>
  <si>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</si>
  <si>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</si>
  <si>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</si>
  <si>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</si>
  <si>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</si>
  <si>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</si>
  <si>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</si>
  <si>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</si>
  <si>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</si>
  <si>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</si>
  <si>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</si>
  <si>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</si>
  <si>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</si>
  <si>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</si>
  <si>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</si>
  <si>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</si>
  <si>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</si>
  <si>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</si>
  <si>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</si>
  <si>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</si>
  <si>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</si>
  <si>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</si>
  <si>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</si>
  <si>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</si>
  <si>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</si>
  <si>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</si>
  <si>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</si>
  <si>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</si>
  <si>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</si>
  <si>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</si>
  <si>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</si>
  <si>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</si>
  <si>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</si>
  <si>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</si>
  <si>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</si>
  <si>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</si>
  <si>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</si>
  <si>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</si>
  <si>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</si>
  <si>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</si>
  <si>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</si>
  <si>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</si>
  <si>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</si>
  <si>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</si>
  <si>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</si>
  <si>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</si>
  <si>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</si>
  <si>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</si>
  <si>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</si>
  <si>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</si>
  <si>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</si>
  <si>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</si>
  <si>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</si>
  <si>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</si>
  <si>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</si>
  <si>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</si>
  <si>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</si>
  <si>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</si>
  <si>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</si>
  <si>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</si>
  <si>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</si>
  <si>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</si>
  <si>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</si>
  <si>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</si>
  <si>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</si>
  <si>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</si>
  <si>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</si>
  <si>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</si>
  <si>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</si>
  <si>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</si>
  <si>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</si>
  <si>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</si>
  <si>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</si>
  <si>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</si>
  <si>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</si>
  <si>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</si>
  <si>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</si>
  <si>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</si>
  <si>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</si>
  <si>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</si>
  <si>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</si>
  <si>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</si>
  <si>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</si>
  <si>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</si>
  <si>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</si>
  <si>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</si>
  <si>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</si>
  <si>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</si>
  <si>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</si>
  <si>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</si>
  <si>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</si>
  <si>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</si>
  <si>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</si>
  <si>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</si>
  <si>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</si>
  <si>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</si>
  <si>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</si>
  <si>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</si>
  <si>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</si>
  <si>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</si>
  <si>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</si>
  <si>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</si>
  <si>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</si>
  <si>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</si>
  <si>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</si>
  <si>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</si>
  <si>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</si>
  <si>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</si>
  <si>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</si>
  <si>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</si>
  <si>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</si>
  <si>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</si>
  <si>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</si>
  <si>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</si>
  <si>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</si>
  <si>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</si>
  <si>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</si>
  <si>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</si>
  <si>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</si>
  <si>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</si>
  <si>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</si>
  <si>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</si>
  <si>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</si>
  <si>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</si>
  <si>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</si>
  <si>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</si>
  <si>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</si>
  <si>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</si>
  <si>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</si>
  <si>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</si>
  <si>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</si>
  <si>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</si>
  <si>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</si>
  <si>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</si>
  <si>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</si>
  <si>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</si>
  <si>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</si>
  <si>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</si>
  <si>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</si>
  <si>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</si>
  <si>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</si>
  <si>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</si>
  <si>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</si>
  <si>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</si>
  <si>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</si>
  <si>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</si>
  <si>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</si>
  <si>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</si>
  <si>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</si>
  <si>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</si>
  <si>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</si>
  <si>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</si>
  <si>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</si>
  <si>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</si>
  <si>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</si>
  <si>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</si>
  <si>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</si>
  <si>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</si>
  <si>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</si>
  <si>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</si>
  <si>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</si>
  <si>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</si>
  <si>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</si>
  <si>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</si>
  <si>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</si>
  <si>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</si>
  <si>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</si>
  <si>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</si>
  <si>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</si>
  <si>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</si>
  <si>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</si>
  <si>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</si>
  <si>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</si>
  <si>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</si>
  <si>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</si>
  <si>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</si>
  <si>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</si>
  <si>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</si>
  <si>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</si>
  <si>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</si>
  <si>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</si>
  <si>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</si>
  <si>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</si>
  <si>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</si>
  <si>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</si>
  <si>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</si>
  <si>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</si>
  <si>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</si>
  <si>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</si>
  <si>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</si>
  <si>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</si>
  <si>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</si>
  <si>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</si>
  <si>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</si>
  <si>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</si>
  <si>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</si>
  <si>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</si>
  <si>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</si>
  <si>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</si>
  <si>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</si>
  <si>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</si>
  <si>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</si>
  <si>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</si>
  <si>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</si>
  <si>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</si>
  <si>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</si>
  <si>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</si>
  <si>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</si>
  <si>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</si>
  <si>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</si>
  <si>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</si>
  <si>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</si>
  <si>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</si>
  <si>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</si>
  <si>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</si>
  <si>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</si>
  <si>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</si>
  <si>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</si>
  <si>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</si>
  <si>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</si>
  <si>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</si>
  <si>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</si>
  <si>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</si>
  <si>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</si>
  <si>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</si>
  <si>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</si>
  <si>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</si>
  <si>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</si>
  <si>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</si>
  <si>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</si>
  <si>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</si>
  <si>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</si>
  <si>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</si>
  <si>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</si>
  <si>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</si>
  <si>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</si>
  <si>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</si>
  <si>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</si>
  <si>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</si>
  <si>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</si>
  <si>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</si>
  <si>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</si>
  <si>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</si>
  <si>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</si>
  <si>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</si>
  <si>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</si>
  <si>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</si>
  <si>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</si>
  <si>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</si>
  <si>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</si>
  <si>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</si>
  <si>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</si>
  <si>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</si>
  <si>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</si>
  <si>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</si>
  <si>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</si>
  <si>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</si>
  <si>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</si>
  <si>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</si>
  <si>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</si>
  <si>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</si>
  <si>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</si>
  <si>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</si>
  <si>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</si>
  <si>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</si>
  <si>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</si>
  <si>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</si>
  <si>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</si>
  <si>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</si>
  <si>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</si>
  <si>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</si>
  <si>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</si>
  <si>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</si>
  <si>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</si>
  <si>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</si>
  <si>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</si>
  <si>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</si>
  <si>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</si>
  <si>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</si>
  <si>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</si>
  <si>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</si>
  <si>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</si>
  <si>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</si>
  <si>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</si>
  <si>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</si>
  <si>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</si>
  <si>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</si>
  <si>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</si>
  <si>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</si>
  <si>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</si>
  <si>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</si>
  <si>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</si>
  <si>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</si>
  <si>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</si>
  <si>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</si>
  <si>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</si>
  <si>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</si>
  <si>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</si>
  <si>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</si>
  <si>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</si>
  <si>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</si>
  <si>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</si>
  <si>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</si>
  <si>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</si>
  <si>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</si>
  <si>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</si>
  <si>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</si>
  <si>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</si>
  <si>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</si>
  <si>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</si>
  <si>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</si>
  <si>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</si>
  <si>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</si>
  <si>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</si>
  <si>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</si>
  <si>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</si>
  <si>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</si>
  <si>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</si>
  <si>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</si>
  <si>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</si>
  <si>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</si>
  <si>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</si>
  <si>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</si>
  <si>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</si>
  <si>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</si>
  <si>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</si>
  <si>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</si>
  <si>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</si>
  <si>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</si>
  <si>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</si>
  <si>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</si>
  <si>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</si>
  <si>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</si>
  <si>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</si>
  <si>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</si>
  <si>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</si>
  <si>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</si>
  <si>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</si>
  <si>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</si>
  <si>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</si>
  <si>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</si>
  <si>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</si>
  <si>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</si>
  <si>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</si>
  <si>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</si>
  <si>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</si>
  <si>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</si>
  <si>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</si>
  <si>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</si>
  <si>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</si>
  <si>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</si>
  <si>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</si>
  <si>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</si>
  <si>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</si>
  <si>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</si>
  <si>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</si>
  <si>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</si>
  <si>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</si>
  <si>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</si>
  <si>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</si>
  <si>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</si>
  <si>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</si>
  <si>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</si>
  <si>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</si>
  <si>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</si>
  <si>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</si>
  <si>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</si>
  <si>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</si>
  <si>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</si>
  <si>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</si>
  <si>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</si>
  <si>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</si>
  <si>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</si>
  <si>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</si>
  <si>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</si>
  <si>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</si>
  <si>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</si>
  <si>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</si>
  <si>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</si>
  <si>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</si>
  <si>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</si>
  <si>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</si>
  <si>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</si>
  <si>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</si>
  <si>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</si>
  <si>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</si>
  <si>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</si>
  <si>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</si>
  <si>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</si>
  <si>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</si>
  <si>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</si>
  <si>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</si>
  <si>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</si>
  <si>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</si>
  <si>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</si>
  <si>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</si>
  <si>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</si>
  <si>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</si>
  <si>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</si>
  <si>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</si>
  <si>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</si>
  <si>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</si>
  <si>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</si>
  <si>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</si>
  <si>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</si>
  <si>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</si>
  <si>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</si>
  <si>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</si>
  <si>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</si>
  <si>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</si>
  <si>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</si>
  <si>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</si>
  <si>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</si>
  <si>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</si>
  <si>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</si>
  <si>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</si>
  <si>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</si>
  <si>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</si>
  <si>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</si>
  <si>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</si>
  <si>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</si>
  <si>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</si>
  <si>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</si>
  <si>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</si>
  <si>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</si>
  <si>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</si>
  <si>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</si>
  <si>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</si>
  <si>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</si>
  <si>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</si>
  <si>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</si>
  <si>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</si>
  <si>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</si>
  <si>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</si>
  <si>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</si>
  <si>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</si>
  <si>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</si>
  <si>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</si>
  <si>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</si>
  <si>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</si>
  <si>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</si>
  <si>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</si>
  <si>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</si>
  <si>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</si>
  <si>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</si>
  <si>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</si>
  <si>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</si>
  <si>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</si>
  <si>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</si>
  <si>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</si>
  <si>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</si>
  <si>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</si>
  <si>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</si>
  <si>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</si>
  <si>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</si>
  <si>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</si>
  <si>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</si>
  <si>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</si>
  <si>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</si>
  <si>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</si>
  <si>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</si>
  <si>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</si>
  <si>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</si>
  <si>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</si>
  <si>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</si>
  <si>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</si>
  <si>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</si>
  <si>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</si>
  <si>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</si>
  <si>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</si>
  <si>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</si>
  <si>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</si>
  <si>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</si>
  <si>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</si>
  <si>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</si>
  <si>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</si>
  <si>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</si>
  <si>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</si>
  <si>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</si>
  <si>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</si>
  <si>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</si>
  <si>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</si>
  <si>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</si>
  <si>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</si>
  <si>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</si>
  <si>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</si>
  <si>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</si>
  <si>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</si>
  <si>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</si>
  <si>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</si>
  <si>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</si>
  <si>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</si>
  <si>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</si>
  <si>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</si>
  <si>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</si>
  <si>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</si>
  <si>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</si>
  <si>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</si>
  <si>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</si>
  <si>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</si>
  <si>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</si>
  <si>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</si>
  <si>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</si>
  <si>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</si>
  <si>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</si>
  <si>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</si>
  <si>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</si>
  <si>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</si>
  <si>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</si>
  <si>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</si>
  <si>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</si>
  <si>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</si>
  <si>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</si>
  <si>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</si>
  <si>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</si>
  <si>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</si>
  <si>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</si>
  <si>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</si>
  <si>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</si>
  <si>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</si>
  <si>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</si>
  <si>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</si>
  <si>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</si>
  <si>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</si>
  <si>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</si>
  <si>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</si>
  <si>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</si>
  <si>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</si>
  <si>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</si>
  <si>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</si>
  <si>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</si>
  <si>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</si>
  <si>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</si>
  <si>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</si>
  <si>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</si>
  <si>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</si>
  <si>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</si>
  <si>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</si>
  <si>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</si>
  <si>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</si>
  <si>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</si>
  <si>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</si>
  <si>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</si>
  <si>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</si>
  <si>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</si>
  <si>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</si>
  <si>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</si>
  <si>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</si>
  <si>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</si>
  <si>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</si>
  <si>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</si>
  <si>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</si>
  <si>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</si>
  <si>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</si>
  <si>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</si>
  <si>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</si>
  <si>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</si>
  <si>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</si>
  <si>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</si>
  <si>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</si>
  <si>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</si>
  <si>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</si>
  <si>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</si>
  <si>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</si>
  <si>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</si>
  <si>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</si>
  <si>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</si>
  <si>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</si>
  <si>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</si>
  <si>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</si>
  <si>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</si>
  <si>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</si>
  <si>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</si>
  <si>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</si>
  <si>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</si>
  <si>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</si>
  <si>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</si>
  <si>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</si>
  <si>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</si>
  <si>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</si>
  <si>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</si>
  <si>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</si>
  <si>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</si>
  <si>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</si>
  <si>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</si>
  <si>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</si>
  <si>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</si>
  <si>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</si>
  <si>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</si>
  <si>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</si>
  <si>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</si>
  <si>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</si>
  <si>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</si>
  <si>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</si>
  <si>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</si>
  <si>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</si>
  <si>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</si>
  <si>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</si>
  <si>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</si>
  <si>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</si>
  <si>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</si>
  <si>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</si>
  <si>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</si>
  <si>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</si>
  <si>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</si>
  <si>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</si>
  <si>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</si>
  <si>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</si>
  <si>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</si>
  <si>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</si>
  <si>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</si>
  <si>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</si>
  <si>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</si>
  <si>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</si>
  <si>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</si>
  <si>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</si>
  <si>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</si>
  <si>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</si>
  <si>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</si>
  <si>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</si>
  <si>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</si>
  <si>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</si>
  <si>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</si>
  <si>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</si>
  <si>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</si>
  <si>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</si>
  <si>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</si>
  <si>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</si>
  <si>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</si>
  <si>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</si>
  <si>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</si>
  <si>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</si>
  <si>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</si>
  <si>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</si>
  <si>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</si>
  <si>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</si>
  <si>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</si>
  <si>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</si>
  <si>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</si>
  <si>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</si>
  <si>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</si>
  <si>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</si>
  <si>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</si>
  <si>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</si>
  <si>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</si>
  <si>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</si>
  <si>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</si>
  <si>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</si>
  <si>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</si>
  <si>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</si>
  <si>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</si>
  <si>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</si>
  <si>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</si>
  <si>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</si>
  <si>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</si>
  <si>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</si>
  <si>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</si>
  <si>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</si>
  <si>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</si>
  <si>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</si>
  <si>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</si>
  <si>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</si>
  <si>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</si>
  <si>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</si>
  <si>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</si>
  <si>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</si>
  <si>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</si>
  <si>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</si>
  <si>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</si>
  <si>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</si>
  <si>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</si>
  <si>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</si>
  <si>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</si>
  <si>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</si>
  <si>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</si>
  <si>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</si>
  <si>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</si>
  <si>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</si>
  <si>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</si>
  <si>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</si>
  <si>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</si>
  <si>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</si>
  <si>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</si>
  <si>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</si>
  <si>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</si>
  <si>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</si>
  <si>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</si>
  <si>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</si>
  <si>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</si>
  <si>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</si>
  <si>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</si>
  <si>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</si>
  <si>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</si>
  <si>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</si>
  <si>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</si>
  <si>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</si>
  <si>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</si>
  <si>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</si>
  <si>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</si>
  <si>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</si>
  <si>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</si>
  <si>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</si>
  <si>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</si>
  <si>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</si>
  <si>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</si>
  <si>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</si>
  <si>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</si>
  <si>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</si>
  <si>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</si>
  <si>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</si>
  <si>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</si>
  <si>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</si>
  <si>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</si>
  <si>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</si>
  <si>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</si>
  <si>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</si>
  <si>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</si>
  <si>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</si>
  <si>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</si>
  <si>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</si>
  <si>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</si>
  <si>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</si>
  <si>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</si>
  <si>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</si>
  <si>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</si>
  <si>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</si>
  <si>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</si>
  <si>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</si>
  <si>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</si>
  <si>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</si>
  <si>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</si>
  <si>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</si>
  <si>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</si>
  <si>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</si>
  <si>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</si>
  <si>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</si>
  <si>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</si>
  <si>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</si>
  <si>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</si>
  <si>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</si>
  <si>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</si>
  <si>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</si>
  <si>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</si>
  <si>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</si>
  <si>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</si>
  <si>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</si>
  <si>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</si>
  <si>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</si>
  <si>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</si>
  <si>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</si>
  <si>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</si>
  <si>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</si>
  <si>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</si>
  <si>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</si>
  <si>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</si>
  <si>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</si>
  <si>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</si>
  <si>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</si>
  <si>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</si>
  <si>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</si>
  <si>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</si>
  <si>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</si>
  <si>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</si>
  <si>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</si>
  <si>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</si>
  <si>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</si>
  <si>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</si>
  <si>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</si>
  <si>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</si>
  <si>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</si>
  <si>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</si>
  <si>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</si>
  <si>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</si>
  <si>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</si>
  <si>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</si>
  <si>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</si>
  <si>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</si>
  <si>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</si>
  <si>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</si>
  <si>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</si>
  <si>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</si>
  <si>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</si>
  <si>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</si>
  <si>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</si>
  <si>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</si>
  <si>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</si>
  <si>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</si>
  <si>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</si>
  <si>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</si>
  <si>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</si>
  <si>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</si>
  <si>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</si>
  <si>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</si>
  <si>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</si>
  <si>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</si>
  <si>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</si>
  <si>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</si>
  <si>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</si>
  <si>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</si>
  <si>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</si>
  <si>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</si>
  <si>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</si>
  <si>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</si>
  <si>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</si>
  <si>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</si>
  <si>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</si>
  <si>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</si>
  <si>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</si>
  <si>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</si>
  <si>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</si>
  <si>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</si>
  <si>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</si>
  <si>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</si>
  <si>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</si>
  <si>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</si>
  <si>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</si>
  <si>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</si>
  <si>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</si>
  <si>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</si>
  <si>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</si>
  <si>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</si>
  <si>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</si>
  <si>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</si>
  <si>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</si>
  <si>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</si>
  <si>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</si>
  <si>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</si>
  <si>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</si>
  <si>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</si>
  <si>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</si>
  <si>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</si>
  <si>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</si>
  <si>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</si>
  <si>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</si>
  <si>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</si>
  <si>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</si>
  <si>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</si>
  <si>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</si>
  <si>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</si>
  <si>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</si>
  <si>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</si>
  <si>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</si>
  <si>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</si>
  <si>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</si>
  <si>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</si>
  <si>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</si>
  <si>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</si>
  <si>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</si>
  <si>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</si>
  <si>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</si>
  <si>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</si>
  <si>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</si>
  <si>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</si>
  <si>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</si>
  <si>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</si>
  <si>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</si>
  <si>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</si>
  <si>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</si>
  <si>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</si>
  <si>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</si>
  <si>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</si>
  <si>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</si>
  <si>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</si>
  <si>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</si>
  <si>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</si>
  <si>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</si>
  <si>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</si>
  <si>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</si>
  <si>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</si>
  <si>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</si>
  <si>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</si>
  <si>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</si>
  <si>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</si>
  <si>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</si>
  <si>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</si>
  <si>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</si>
  <si>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</si>
  <si>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</si>
  <si>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</si>
  <si>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</si>
  <si>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</si>
  <si>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</si>
  <si>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</si>
  <si>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</si>
  <si>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</si>
  <si>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</si>
  <si>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</si>
  <si>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</si>
  <si>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</si>
  <si>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</si>
  <si>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</si>
  <si>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</si>
  <si>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</si>
  <si>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</si>
  <si>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</si>
  <si>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</si>
  <si>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</si>
  <si>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</si>
  <si>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</si>
  <si>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</si>
  <si>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</si>
  <si>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</si>
  <si>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</si>
  <si>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</si>
  <si>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</si>
  <si>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</si>
  <si>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</si>
  <si>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</si>
  <si>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</si>
  <si>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</si>
  <si>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</si>
  <si>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</si>
  <si>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</si>
  <si>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</si>
  <si>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</si>
  <si>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</si>
  <si>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</si>
  <si>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</si>
  <si>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</si>
  <si>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</si>
  <si>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</si>
  <si>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</si>
  <si>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</si>
  <si>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</si>
  <si>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</si>
  <si>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</si>
  <si>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</si>
  <si>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</si>
  <si>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</si>
  <si>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</si>
  <si>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</si>
  <si>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</si>
  <si>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</si>
  <si>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</si>
  <si>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</si>
  <si>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</si>
  <si>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</si>
  <si>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</si>
  <si>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</si>
  <si>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</si>
  <si>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</si>
  <si>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</si>
  <si>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</si>
  <si>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</si>
  <si>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</si>
  <si>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</si>
  <si>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</si>
  <si>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</si>
  <si>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</si>
  <si>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</si>
  <si>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</si>
  <si>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</si>
  <si>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</si>
  <si>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</si>
  <si>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</si>
  <si>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</si>
  <si>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</si>
  <si>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</si>
  <si>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</si>
  <si>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</si>
  <si>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</si>
  <si>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</si>
  <si>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</si>
  <si>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</si>
  <si>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</si>
  <si>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</si>
  <si>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</si>
  <si>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</si>
  <si>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</si>
  <si>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</si>
  <si>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</si>
  <si>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</si>
  <si>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</si>
  <si>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</si>
  <si>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</si>
  <si>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</si>
  <si>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</si>
  <si>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</si>
  <si>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</si>
  <si>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</si>
  <si>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</si>
  <si>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</si>
  <si>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</si>
  <si>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</si>
  <si>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</si>
  <si>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</si>
  <si>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</si>
  <si>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</si>
  <si>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</si>
  <si>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</si>
  <si>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</si>
  <si>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</si>
  <si>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</si>
  <si>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</si>
  <si>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</si>
  <si>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</si>
  <si>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</si>
  <si>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</si>
  <si>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</si>
  <si>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</si>
  <si>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</si>
  <si>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</si>
  <si>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</si>
  <si>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</si>
  <si>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</si>
  <si>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</si>
  <si>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</si>
  <si>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</si>
  <si>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</si>
  <si>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</si>
  <si>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</si>
  <si>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</si>
  <si>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</si>
  <si>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</si>
  <si>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</si>
  <si>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</si>
  <si>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</si>
  <si>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</si>
  <si>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</si>
  <si>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</si>
  <si>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</si>
  <si>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</si>
  <si>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</si>
  <si>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</si>
  <si>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</si>
  <si>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</si>
  <si>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</si>
  <si>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</si>
  <si>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</si>
  <si>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</si>
  <si>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</si>
  <si>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</si>
  <si>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</si>
  <si>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</si>
  <si>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</si>
  <si>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</si>
  <si>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</si>
  <si>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</si>
  <si>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</si>
  <si>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</si>
  <si>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</si>
  <si>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</si>
  <si>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</si>
  <si>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</si>
  <si>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</si>
  <si>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</si>
  <si>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</si>
  <si>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</si>
  <si>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</si>
  <si>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</si>
  <si>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</si>
  <si>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</si>
  <si>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</si>
  <si>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</si>
  <si>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</si>
  <si>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</si>
  <si>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</si>
  <si>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</si>
  <si>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</si>
  <si>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</si>
  <si>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</si>
  <si>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</si>
  <si>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</si>
  <si>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</si>
  <si>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</si>
  <si>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</si>
  <si>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</si>
  <si>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</si>
  <si>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</si>
  <si>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</si>
  <si>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</si>
  <si>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</si>
  <si>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</si>
  <si>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</si>
  <si>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</si>
  <si>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</si>
  <si>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</si>
  <si>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</si>
  <si>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</si>
  <si>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</si>
  <si>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</si>
  <si>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</si>
  <si>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</si>
  <si>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</si>
  <si>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</si>
  <si>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</si>
  <si>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</si>
  <si>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</si>
  <si>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</si>
  <si>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</si>
  <si>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</si>
  <si>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</si>
  <si>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</si>
  <si>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</si>
  <si>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</si>
  <si>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</si>
  <si>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</si>
  <si>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</si>
  <si>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</si>
  <si>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</si>
  <si>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</si>
  <si>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</si>
  <si>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</si>
  <si>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</si>
  <si>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</si>
  <si>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</si>
  <si>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</si>
  <si>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</si>
  <si>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</si>
  <si>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</si>
  <si>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</si>
  <si>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</si>
  <si>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</si>
  <si>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</si>
  <si>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</si>
  <si>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</si>
  <si>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</si>
  <si>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</si>
  <si>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</si>
  <si>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</si>
  <si>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</si>
  <si>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</si>
  <si>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</si>
  <si>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</si>
  <si>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</si>
  <si>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</si>
  <si>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</si>
  <si>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</si>
  <si>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</si>
  <si>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</si>
  <si>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</si>
  <si>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</si>
  <si>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</si>
  <si>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</si>
  <si>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</si>
  <si>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</si>
  <si>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</si>
  <si>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</si>
  <si>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</si>
  <si>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</si>
  <si>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</si>
  <si>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</si>
  <si>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</si>
  <si>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</si>
  <si>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</si>
  <si>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</si>
  <si>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</si>
  <si>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</si>
  <si>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</si>
  <si>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</si>
  <si>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</si>
  <si>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</si>
  <si>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</si>
  <si>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</si>
  <si>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</si>
  <si>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</si>
  <si>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</si>
  <si>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</si>
  <si>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</si>
  <si>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</si>
  <si>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</si>
  <si>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</si>
  <si>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</si>
  <si>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</si>
  <si>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</si>
  <si>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</si>
  <si>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</si>
  <si>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</si>
  <si>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</si>
  <si>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</si>
  <si>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</si>
  <si>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</si>
  <si>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</si>
  <si>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</si>
  <si>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</si>
  <si>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</si>
  <si>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</si>
  <si>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</si>
  <si>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</si>
  <si>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</si>
  <si>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</si>
  <si>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</si>
  <si>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</si>
  <si>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</si>
  <si>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</si>
  <si>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</si>
  <si>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</si>
  <si>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</si>
  <si>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</si>
  <si>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</si>
  <si>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</si>
  <si>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</si>
  <si>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</si>
  <si>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</si>
  <si>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</si>
  <si>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</si>
  <si>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</si>
  <si>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</si>
  <si>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</si>
  <si>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</si>
  <si>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</si>
  <si>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</si>
  <si>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</si>
  <si>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</si>
  <si>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</si>
  <si>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</si>
  <si>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</si>
  <si>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</si>
  <si>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</si>
  <si>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</si>
  <si>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</si>
  <si>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</si>
  <si>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</si>
  <si>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</si>
  <si>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</si>
  <si>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</si>
  <si>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</si>
  <si>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</si>
  <si>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</si>
  <si>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</si>
  <si>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</si>
  <si>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</si>
  <si>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</si>
  <si>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</si>
  <si>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</si>
  <si>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</si>
  <si>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</si>
  <si>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</si>
  <si>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</si>
  <si>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</si>
  <si>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</si>
  <si>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</si>
  <si>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</si>
  <si>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</si>
  <si>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</si>
  <si>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</si>
  <si>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</si>
  <si>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</si>
  <si>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</si>
  <si>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</si>
  <si>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</si>
  <si>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</si>
  <si>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</si>
  <si>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</si>
  <si>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</si>
  <si>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</si>
  <si>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</si>
  <si>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</si>
  <si>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</si>
  <si>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</si>
  <si>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</si>
  <si>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</si>
  <si>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</si>
  <si>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</si>
  <si>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</si>
  <si>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</si>
  <si>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</si>
  <si>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</si>
  <si>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</si>
  <si>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</si>
  <si>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</si>
  <si>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</si>
  <si>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</si>
  <si>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</si>
  <si>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</si>
  <si>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</si>
  <si>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</si>
  <si>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</si>
  <si>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</si>
  <si>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</si>
  <si>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</si>
  <si>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</si>
  <si>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</si>
  <si>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</si>
  <si>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</si>
  <si>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</si>
  <si>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</si>
  <si>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</si>
  <si>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</si>
  <si>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</si>
  <si>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</si>
  <si>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</si>
  <si>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</si>
  <si>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</si>
  <si>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</si>
  <si>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</si>
  <si>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</si>
  <si>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</si>
  <si>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</si>
  <si>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</si>
  <si>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</si>
  <si>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</si>
  <si>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</si>
  <si>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</si>
  <si>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</si>
  <si>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</si>
  <si>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</si>
  <si>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</si>
  <si>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</si>
  <si>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</si>
  <si>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</si>
  <si>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</si>
  <si>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</si>
  <si>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</si>
  <si>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</si>
  <si>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</si>
  <si>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</si>
  <si>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</si>
  <si>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</si>
  <si>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</si>
  <si>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</si>
  <si>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</si>
  <si>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</si>
  <si>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</si>
  <si>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</si>
  <si>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</si>
  <si>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</si>
  <si>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</si>
  <si>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</si>
  <si>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</si>
  <si>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</si>
  <si>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</si>
  <si>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</si>
  <si>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</si>
  <si>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</si>
  <si>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</si>
  <si>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</si>
  <si>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</si>
  <si>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</si>
  <si>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</si>
  <si>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</si>
  <si>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</si>
  <si>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</si>
  <si>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</si>
  <si>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</si>
  <si>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</si>
  <si>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</si>
  <si>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</si>
  <si>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</si>
  <si>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</si>
  <si>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</si>
  <si>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</si>
  <si>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</si>
  <si>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</si>
  <si>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</si>
  <si>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</si>
  <si>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</si>
  <si>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</si>
  <si>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</si>
  <si>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</si>
  <si>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</si>
  <si>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</si>
  <si>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</si>
  <si>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</si>
  <si>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</si>
  <si>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</si>
  <si>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</si>
  <si>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</si>
  <si>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</si>
  <si>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</si>
  <si>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</si>
  <si>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</si>
  <si>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</si>
  <si>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</si>
  <si>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</si>
  <si>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</si>
  <si>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</si>
  <si>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</si>
  <si>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</si>
  <si>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</si>
  <si>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</si>
  <si>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</si>
  <si>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</si>
  <si>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</si>
  <si>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</si>
  <si>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</si>
  <si>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</si>
  <si>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</si>
  <si>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</si>
  <si>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</si>
  <si>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</si>
  <si>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</si>
  <si>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</si>
  <si>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</si>
  <si>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</si>
  <si>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</si>
  <si>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</si>
  <si>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</si>
  <si>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</si>
  <si>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</si>
  <si>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</si>
  <si>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</si>
  <si>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</si>
  <si>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</si>
  <si>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</si>
  <si>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</si>
  <si>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</si>
  <si>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</si>
  <si>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</si>
  <si>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</si>
  <si>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</si>
  <si>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</si>
  <si>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</si>
  <si>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</si>
  <si>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</si>
  <si>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</si>
  <si>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</si>
  <si>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</si>
  <si>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</si>
  <si>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</si>
  <si>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</si>
  <si>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</si>
  <si>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</si>
  <si>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</si>
  <si>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</si>
  <si>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</si>
  <si>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</si>
  <si>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</si>
  <si>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</si>
  <si>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</si>
  <si>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</si>
  <si>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</si>
  <si>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</si>
  <si>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</si>
  <si>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</si>
  <si>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</si>
  <si>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</si>
  <si>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</si>
  <si>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</si>
  <si>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</si>
  <si>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</si>
  <si>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</si>
  <si>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</si>
  <si>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</si>
  <si>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</si>
  <si>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</si>
  <si>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</si>
  <si>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</si>
  <si>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</si>
  <si>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</si>
  <si>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</si>
  <si>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</si>
  <si>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</si>
  <si>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</si>
  <si>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</si>
  <si>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</si>
  <si>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</si>
  <si>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</si>
  <si>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</si>
  <si>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</si>
  <si>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</si>
  <si>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</si>
  <si>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</si>
  <si>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</si>
  <si>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</si>
  <si>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</si>
  <si>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</si>
  <si>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</si>
  <si>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</si>
  <si>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</si>
  <si>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</si>
  <si>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</si>
  <si>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</si>
  <si>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</si>
  <si>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</si>
  <si>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</si>
  <si>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</si>
  <si>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</si>
  <si>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</si>
  <si>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</si>
  <si>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</si>
  <si>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</si>
  <si>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</si>
  <si>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</si>
  <si>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</si>
  <si>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</si>
  <si>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</si>
  <si>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</si>
  <si>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</si>
  <si>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</si>
  <si>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</si>
  <si>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</si>
  <si>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</si>
  <si>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</si>
  <si>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</si>
  <si>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</si>
  <si>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</si>
  <si>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</si>
  <si>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</si>
  <si>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</si>
  <si>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</si>
  <si>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</si>
  <si>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</si>
  <si>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</si>
  <si>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</si>
  <si>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</si>
  <si>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</si>
  <si>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</si>
  <si>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</si>
  <si>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</si>
  <si>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</si>
  <si>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</si>
  <si>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</si>
  <si>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</si>
  <si>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</si>
  <si>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</si>
  <si>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</si>
  <si>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</si>
  <si>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</si>
  <si>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</si>
  <si>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</si>
  <si>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</si>
  <si>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</si>
  <si>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</si>
  <si>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</si>
  <si>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</si>
  <si>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</si>
  <si>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</si>
  <si>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</si>
  <si>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</si>
  <si>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</si>
  <si>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</si>
  <si>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</si>
  <si>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</si>
  <si>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</si>
  <si>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</si>
  <si>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</si>
  <si>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</si>
  <si>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</si>
  <si>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</si>
  <si>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</si>
  <si>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</si>
  <si>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</si>
  <si>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</si>
  <si>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</si>
  <si>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</si>
  <si>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</si>
  <si>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</si>
  <si>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</si>
  <si>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</si>
  <si>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</si>
  <si>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</si>
  <si>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</si>
  <si>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</si>
  <si>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</si>
  <si>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</si>
  <si>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</si>
  <si>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</si>
  <si>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</si>
  <si>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</si>
  <si>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</si>
  <si>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</si>
  <si>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</si>
  <si>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</si>
  <si>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</si>
  <si>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</si>
  <si>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</si>
  <si>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</si>
  <si>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</si>
  <si>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</si>
  <si>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</si>
  <si>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</si>
  <si>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</si>
  <si>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</si>
  <si>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</si>
  <si>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</si>
  <si>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</si>
  <si>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</si>
  <si>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</si>
  <si>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</si>
  <si>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</si>
  <si>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</si>
  <si>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</si>
  <si>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</si>
  <si>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</si>
  <si>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</si>
  <si>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</si>
  <si>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</si>
  <si>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</si>
  <si>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</si>
  <si>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</si>
  <si>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</si>
  <si>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</si>
  <si>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</si>
  <si>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</si>
  <si>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</si>
  <si>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</si>
  <si>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</si>
  <si>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</si>
  <si>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</si>
  <si>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</si>
  <si>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</si>
  <si>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</si>
  <si>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</si>
  <si>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</si>
  <si>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</si>
  <si>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</si>
  <si>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</si>
  <si>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</si>
  <si>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</si>
  <si>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</si>
  <si>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</si>
  <si>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</si>
  <si>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</si>
  <si>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</si>
  <si>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</si>
  <si>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</si>
  <si>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</si>
  <si>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</si>
  <si>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</si>
  <si>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</si>
  <si>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</si>
  <si>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</si>
  <si>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</si>
  <si>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</si>
  <si>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</si>
  <si>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</si>
  <si>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</si>
  <si>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</si>
  <si>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</si>
  <si>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</si>
  <si>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</si>
  <si>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</si>
  <si>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</si>
  <si>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</si>
  <si>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</si>
  <si>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</si>
  <si>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</si>
  <si>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</si>
  <si>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</si>
  <si>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</si>
  <si>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</si>
  <si>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</si>
  <si>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</si>
  <si>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</si>
  <si>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</si>
  <si>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</si>
  <si>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</si>
  <si>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</si>
  <si>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</si>
  <si>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</si>
  <si>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</si>
  <si>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</si>
  <si>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</si>
  <si>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</si>
  <si>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</si>
  <si>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</si>
  <si>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</si>
  <si>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</si>
  <si>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</si>
  <si>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</si>
  <si>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</si>
  <si>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</si>
  <si>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</si>
  <si>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</si>
  <si>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</si>
  <si>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</si>
  <si>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</si>
  <si>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</si>
  <si>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</si>
  <si>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</si>
  <si>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</si>
  <si>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</si>
  <si>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</si>
  <si>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</si>
  <si>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</si>
  <si>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</si>
  <si>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</si>
  <si>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</si>
  <si>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</si>
  <si>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</si>
  <si>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</si>
  <si>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</si>
  <si>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</si>
  <si>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</si>
  <si>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</si>
  <si>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</si>
  <si>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</si>
  <si>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</si>
  <si>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</si>
  <si>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</si>
  <si>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</si>
  <si>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</si>
  <si>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</si>
  <si>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</si>
  <si>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</si>
  <si>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</si>
  <si>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</si>
  <si>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</si>
  <si>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</si>
  <si>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</si>
  <si>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</si>
  <si>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</si>
  <si>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</si>
  <si>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</si>
  <si>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</si>
  <si>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</si>
  <si>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</si>
  <si>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</si>
  <si>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</si>
  <si>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</si>
  <si>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</si>
  <si>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</si>
  <si>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</si>
  <si>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</si>
  <si>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</si>
  <si>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</si>
  <si>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</si>
  <si>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</si>
  <si>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</si>
  <si>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</si>
  <si>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</si>
  <si>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</si>
  <si>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</si>
  <si>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</si>
  <si>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</si>
  <si>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</si>
  <si>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</si>
  <si>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</si>
  <si>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</si>
  <si>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</si>
  <si>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</si>
  <si>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</si>
  <si>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</si>
  <si>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</si>
  <si>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</si>
  <si>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</si>
  <si>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</si>
  <si>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</si>
  <si>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</si>
  <si>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</si>
  <si>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</si>
  <si>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</si>
  <si>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</si>
  <si>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</si>
  <si>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</si>
  <si>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</si>
  <si>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</si>
  <si>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</si>
  <si>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</si>
  <si>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</si>
  <si>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</si>
  <si>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</si>
  <si>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</si>
  <si>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</si>
  <si>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</si>
  <si>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</si>
  <si>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</si>
  <si>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</si>
  <si>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</si>
  <si>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</si>
  <si>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</si>
  <si>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</si>
  <si>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</si>
  <si>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</si>
  <si>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</si>
  <si>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</si>
  <si>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</si>
  <si>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</si>
  <si>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</si>
  <si>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</si>
  <si>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</si>
  <si>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</si>
  <si>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</si>
  <si>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</si>
  <si>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</si>
  <si>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</si>
  <si>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</si>
  <si>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</si>
  <si>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</si>
  <si>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</si>
  <si>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</si>
  <si>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</si>
  <si>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</si>
  <si>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</si>
  <si>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</si>
  <si>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</si>
  <si>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</si>
  <si>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</si>
  <si>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</si>
  <si>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</si>
  <si>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</si>
  <si>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</si>
  <si>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</si>
  <si>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</si>
  <si>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</si>
  <si>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</si>
  <si>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</si>
  <si>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</si>
  <si>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</si>
  <si>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</si>
  <si>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</si>
  <si>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</si>
  <si>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</si>
  <si>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</si>
  <si>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</si>
  <si>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</si>
  <si>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</si>
  <si>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</si>
  <si>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</si>
  <si>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</si>
  <si>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</si>
  <si>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</si>
  <si>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</si>
  <si>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</si>
  <si>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</si>
  <si>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</si>
  <si>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</si>
  <si>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</si>
  <si>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</si>
  <si>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</si>
  <si>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</si>
  <si>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</si>
  <si>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</si>
  <si>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</si>
  <si>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</si>
  <si>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</si>
  <si>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</si>
  <si>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</si>
  <si>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</si>
  <si>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</si>
  <si>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</si>
  <si>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</si>
  <si>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</si>
  <si>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</si>
  <si>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</si>
  <si>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</si>
  <si>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</si>
  <si>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</si>
  <si>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</si>
  <si>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</si>
  <si>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</si>
  <si>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</si>
  <si>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</si>
  <si>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</si>
  <si>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</si>
  <si>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</si>
  <si>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</si>
  <si>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</si>
  <si>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</si>
  <si>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</si>
  <si>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</si>
  <si>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</si>
  <si>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</si>
  <si>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</si>
  <si>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</si>
  <si>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</si>
  <si>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</si>
  <si>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</si>
  <si>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</si>
  <si>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</si>
  <si>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</si>
  <si>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</si>
  <si>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</si>
  <si>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</si>
  <si>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</si>
  <si>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</si>
  <si>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</si>
  <si>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</si>
  <si>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</si>
  <si>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</si>
  <si>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</si>
  <si>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</si>
  <si>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</si>
  <si>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</si>
  <si>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</si>
  <si>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</si>
  <si>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</si>
  <si>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</si>
  <si>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</si>
  <si>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</si>
  <si>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</si>
  <si>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</si>
  <si>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</si>
  <si>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</si>
  <si>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</si>
  <si>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</si>
  <si>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</si>
  <si>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</si>
  <si>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</si>
  <si>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</si>
  <si>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</si>
  <si>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</si>
  <si>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</si>
  <si>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</si>
  <si>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</si>
  <si>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</si>
  <si>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</si>
  <si>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</si>
  <si>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</si>
  <si>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</si>
  <si>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</si>
  <si>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</si>
  <si>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</si>
  <si>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</si>
  <si>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</si>
  <si>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</si>
  <si>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</si>
  <si>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</si>
  <si>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</si>
  <si>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</si>
  <si>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</si>
  <si>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</si>
  <si>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</si>
  <si>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</si>
  <si>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</si>
  <si>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</si>
  <si>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</si>
  <si>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</si>
  <si>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</si>
  <si>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</si>
  <si>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</si>
  <si>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</si>
  <si>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</si>
  <si>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</si>
  <si>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</si>
  <si>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</si>
  <si>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</si>
  <si>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</si>
  <si>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</si>
  <si>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</si>
  <si>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</si>
  <si>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</si>
  <si>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</si>
  <si>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</si>
  <si>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</si>
  <si>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</si>
  <si>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</si>
  <si>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</si>
  <si>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</si>
  <si>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</si>
  <si>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</si>
  <si>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</si>
  <si>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</si>
  <si>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</si>
  <si>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</si>
  <si>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</si>
  <si>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</si>
  <si>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</si>
  <si>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</si>
  <si>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</si>
  <si>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</si>
  <si>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</si>
  <si>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</si>
  <si>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</si>
  <si>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</si>
  <si>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</si>
  <si>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</si>
  <si>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</si>
  <si>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</si>
  <si>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</si>
  <si>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</si>
  <si>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</si>
  <si>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</si>
  <si>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</si>
  <si>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</si>
  <si>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</si>
  <si>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</si>
  <si>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</si>
  <si>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</si>
  <si>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</si>
  <si>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</si>
  <si>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</si>
  <si>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</si>
  <si>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</si>
  <si>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</si>
  <si>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</si>
  <si>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</si>
  <si>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</si>
  <si>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</si>
  <si>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</si>
  <si>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</si>
  <si>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</si>
  <si>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</si>
  <si>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</si>
  <si>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</si>
  <si>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</si>
  <si>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</si>
  <si>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</si>
  <si>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</si>
  <si>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</si>
  <si>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</si>
  <si>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</si>
  <si>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</si>
  <si>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</si>
  <si>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</si>
  <si>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</si>
  <si>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</si>
  <si>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</si>
  <si>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</si>
  <si>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</si>
  <si>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</si>
  <si>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</si>
  <si>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</si>
  <si>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</si>
  <si>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</si>
  <si>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</si>
  <si>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</si>
  <si>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</si>
  <si>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</si>
  <si>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</si>
  <si>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</si>
  <si>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</si>
  <si>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</si>
  <si>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</si>
  <si>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</si>
  <si>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</si>
  <si>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</si>
  <si>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</si>
  <si>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</si>
  <si>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</si>
  <si>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</si>
  <si>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</si>
  <si>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</si>
  <si>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</si>
  <si>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</si>
  <si>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</si>
  <si>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</si>
  <si>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</si>
  <si>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</si>
  <si>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</si>
  <si>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</si>
  <si>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</si>
  <si>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</si>
  <si>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</si>
  <si>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</si>
  <si>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</si>
  <si>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</si>
  <si>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</si>
  <si>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</si>
  <si>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</si>
  <si>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</si>
  <si>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</si>
  <si>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</si>
  <si>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</si>
  <si>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</si>
  <si>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</si>
  <si>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</si>
  <si>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</si>
  <si>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</si>
  <si>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</si>
  <si>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</si>
  <si>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</si>
  <si>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</si>
  <si>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</si>
  <si>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</si>
  <si>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</si>
  <si>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</si>
  <si>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</si>
  <si>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</si>
  <si>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</si>
  <si>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</si>
  <si>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</si>
  <si>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</si>
  <si>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</si>
  <si>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</si>
  <si>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</si>
  <si>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</si>
  <si>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</si>
  <si>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</si>
  <si>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</si>
  <si>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</si>
  <si>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</si>
  <si>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</si>
  <si>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</si>
  <si>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</si>
  <si>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</si>
  <si>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</si>
  <si>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</si>
  <si>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</si>
  <si>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</si>
  <si>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</si>
  <si>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</si>
  <si>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</si>
  <si>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</si>
  <si>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</si>
  <si>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</si>
  <si>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</si>
  <si>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</si>
  <si>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</si>
  <si>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</si>
  <si>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</si>
  <si>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</si>
  <si>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</si>
  <si>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</si>
  <si>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</si>
  <si>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</si>
  <si>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</si>
  <si>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</si>
  <si>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</si>
  <si>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</si>
  <si>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</si>
  <si>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</si>
  <si>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</si>
  <si>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</si>
  <si>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</si>
  <si>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</si>
  <si>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</si>
  <si>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</si>
  <si>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</si>
  <si>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</si>
  <si>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</si>
  <si>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</si>
  <si>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</si>
  <si>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</si>
  <si>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</si>
  <si>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</si>
  <si>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</si>
  <si>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</si>
  <si>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</si>
  <si>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</si>
  <si>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</si>
  <si>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</si>
  <si>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</si>
  <si>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</si>
  <si>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</si>
  <si>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</si>
  <si>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</si>
  <si>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</si>
  <si>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</si>
  <si>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</si>
  <si>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</si>
  <si>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</si>
  <si>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</si>
  <si>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</si>
  <si>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</si>
  <si>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</si>
  <si>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</si>
  <si>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</si>
  <si>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</si>
  <si>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</si>
  <si>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</si>
  <si>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</si>
  <si>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</si>
  <si>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</si>
  <si>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</si>
  <si>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</si>
  <si>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</si>
  <si>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</si>
  <si>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</si>
  <si>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</si>
  <si>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</si>
  <si>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</si>
  <si>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</si>
  <si>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</si>
  <si>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</si>
  <si>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</si>
  <si>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</si>
  <si>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</si>
  <si>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</si>
  <si>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</si>
  <si>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</si>
  <si>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</si>
  <si>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</si>
  <si>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</si>
  <si>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</si>
  <si>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</si>
  <si>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</si>
  <si>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</si>
  <si>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</si>
  <si>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</si>
  <si>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</si>
  <si>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</si>
  <si>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</si>
  <si>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</si>
  <si>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</si>
  <si>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</si>
  <si>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</si>
  <si>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</si>
  <si>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</si>
  <si>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</si>
  <si>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</si>
  <si>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</si>
  <si>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</si>
  <si>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</si>
  <si>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</si>
  <si>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</si>
  <si>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</si>
  <si>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</si>
  <si>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</si>
  <si>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</si>
  <si>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</si>
  <si>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</si>
  <si>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</si>
  <si>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</si>
  <si>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</si>
  <si>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</si>
  <si>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</si>
  <si>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</si>
  <si>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</si>
  <si>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</si>
  <si>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</si>
  <si>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</si>
  <si>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</si>
  <si>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</si>
  <si>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</si>
  <si>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</si>
  <si>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</si>
  <si>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</si>
  <si>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</si>
  <si>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</si>
  <si>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</si>
  <si>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</si>
  <si>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</si>
  <si>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</si>
  <si>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</si>
  <si>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</si>
  <si>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</si>
  <si>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</si>
  <si>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</si>
  <si>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</si>
  <si>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</si>
  <si>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</si>
  <si>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</si>
  <si>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</si>
  <si>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</si>
  <si>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</si>
  <si>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</si>
  <si>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</si>
  <si>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</si>
  <si>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</si>
  <si>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</si>
  <si>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</si>
  <si>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</si>
  <si>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</si>
  <si>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</si>
  <si>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</si>
  <si>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</si>
  <si>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</si>
  <si>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</si>
  <si>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</si>
  <si>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</si>
  <si>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</si>
  <si>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</si>
  <si>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</si>
  <si>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</si>
  <si>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</si>
  <si>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</si>
  <si>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</si>
  <si>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</si>
  <si>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</si>
  <si>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</si>
  <si>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</si>
  <si>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</si>
  <si>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</si>
  <si>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</si>
  <si>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</si>
  <si>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</si>
  <si>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</si>
  <si>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</si>
  <si>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</si>
  <si>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</si>
  <si>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</si>
  <si>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</si>
  <si>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</si>
  <si>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</si>
  <si>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</si>
  <si>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</si>
  <si>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</si>
  <si>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</si>
  <si>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</si>
  <si>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</si>
  <si>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</si>
  <si>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</si>
  <si>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</si>
  <si>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</si>
  <si>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</si>
  <si>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</si>
  <si>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</si>
  <si>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</si>
  <si>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</si>
  <si>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</si>
  <si>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</si>
  <si>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</si>
  <si>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</si>
  <si>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</si>
  <si>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</si>
  <si>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</si>
  <si>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</si>
  <si>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</si>
  <si>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</si>
  <si>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</si>
  <si>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</si>
  <si>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</si>
  <si>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</si>
  <si>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</si>
  <si>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</si>
  <si>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</si>
  <si>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</si>
  <si>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</si>
  <si>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</si>
  <si>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</si>
  <si>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</si>
  <si>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</si>
  <si>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</si>
  <si>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</si>
  <si>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</si>
  <si>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</si>
  <si>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</si>
  <si>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</si>
  <si>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</si>
  <si>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</si>
  <si>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</si>
  <si>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</si>
  <si>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</si>
  <si>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</si>
  <si>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</si>
  <si>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</si>
  <si>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</si>
  <si>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</si>
  <si>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</si>
  <si>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</si>
  <si>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</si>
  <si>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</si>
  <si>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</si>
  <si>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</si>
  <si>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</si>
  <si>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</si>
  <si>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</si>
  <si>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</si>
  <si>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</si>
  <si>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</si>
  <si>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</si>
  <si>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</si>
  <si>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</si>
  <si>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</si>
  <si>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</si>
  <si>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</si>
  <si>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</si>
  <si>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</si>
  <si>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</si>
  <si>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</si>
  <si>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</si>
  <si>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</si>
  <si>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</si>
  <si>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</si>
  <si>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</si>
  <si>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</si>
  <si>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</si>
  <si>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</si>
  <si>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</si>
  <si>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</si>
  <si>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</si>
  <si>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</si>
  <si>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</si>
  <si>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</si>
  <si>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</si>
  <si>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</si>
  <si>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</si>
  <si>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</si>
  <si>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</si>
  <si>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</si>
  <si>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</si>
  <si>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</si>
  <si>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</si>
  <si>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</si>
  <si>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</si>
  <si>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</si>
  <si>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</si>
  <si>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</si>
  <si>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</si>
  <si>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</si>
  <si>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</si>
  <si>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</si>
  <si>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</si>
  <si>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</si>
  <si>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</si>
  <si>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</si>
  <si>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</si>
  <si>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</si>
  <si>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</si>
  <si>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</si>
  <si>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</si>
  <si>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</si>
  <si>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</si>
  <si>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</si>
  <si>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</si>
  <si>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</si>
  <si>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</si>
  <si>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</si>
  <si>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</si>
  <si>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</si>
  <si>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</si>
  <si>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</si>
  <si>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</si>
  <si>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</si>
  <si>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</si>
  <si>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</si>
  <si>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</si>
  <si>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</si>
  <si>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</si>
  <si>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</si>
  <si>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</si>
  <si>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</si>
  <si>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</si>
  <si>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</si>
  <si>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</si>
  <si>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</si>
  <si>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</si>
  <si>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</si>
  <si>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</si>
  <si>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</si>
  <si>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</si>
  <si>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</si>
  <si>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</si>
  <si>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</si>
  <si>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</si>
  <si>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</si>
  <si>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</si>
  <si>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</si>
  <si>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</si>
  <si>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</si>
  <si>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</si>
  <si>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</si>
  <si>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</si>
  <si>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</si>
  <si>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</si>
  <si>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</si>
  <si>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</si>
  <si>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</si>
  <si>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</si>
  <si>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</si>
  <si>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</si>
  <si>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</si>
  <si>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</si>
  <si>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</si>
  <si>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</si>
  <si>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</si>
  <si>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</si>
  <si>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</si>
  <si>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</si>
  <si>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</si>
  <si>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</si>
  <si>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</si>
  <si>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</si>
  <si>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</si>
  <si>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</si>
  <si>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</si>
  <si>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</si>
  <si>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</si>
  <si>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</si>
  <si>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</si>
  <si>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</si>
  <si>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</si>
  <si>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</si>
  <si>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</si>
  <si>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</si>
  <si>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</si>
  <si>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</si>
  <si>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</si>
  <si>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</si>
  <si>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</si>
  <si>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</si>
  <si>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</si>
  <si>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</si>
  <si>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</si>
  <si>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</si>
  <si>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</si>
  <si>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</si>
  <si>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</si>
  <si>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</si>
  <si>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</si>
  <si>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</si>
  <si>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</si>
  <si>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</si>
  <si>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</si>
  <si>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</si>
  <si>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</si>
  <si>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</si>
  <si>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</si>
  <si>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</si>
  <si>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</si>
  <si>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</si>
  <si>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</si>
  <si>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</si>
  <si>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</si>
  <si>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</si>
  <si>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</si>
  <si>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</si>
  <si>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</si>
  <si>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</si>
  <si>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</si>
  <si>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</si>
  <si>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</si>
  <si>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</si>
  <si>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</si>
  <si>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</si>
  <si>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</si>
  <si>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</si>
  <si>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</si>
  <si>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</si>
  <si>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</si>
  <si>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</si>
  <si>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</si>
  <si>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</si>
  <si>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</si>
  <si>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</si>
  <si>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</si>
  <si>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</si>
  <si>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</si>
  <si>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</si>
  <si>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</si>
  <si>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</si>
  <si>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</si>
  <si>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</si>
  <si>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</si>
  <si>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</si>
  <si>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</si>
  <si>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</si>
  <si>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</si>
  <si>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</si>
  <si>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</si>
  <si>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</si>
  <si>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</si>
  <si>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</si>
  <si>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</si>
  <si>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</si>
  <si>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</si>
  <si>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</si>
  <si>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</si>
  <si>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</si>
  <si>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</si>
  <si>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</si>
  <si>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</si>
  <si>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</si>
  <si>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</si>
  <si>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</si>
  <si>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</si>
  <si>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</si>
  <si>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</si>
  <si>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</si>
  <si>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</si>
  <si>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</si>
  <si>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</si>
  <si>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</si>
  <si>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</si>
  <si>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</si>
  <si>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</si>
  <si>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</si>
  <si>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</si>
  <si>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</si>
  <si>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</si>
  <si>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</si>
  <si>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</si>
  <si>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</si>
  <si>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</si>
  <si>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</si>
  <si>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</si>
  <si>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</si>
  <si>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</si>
  <si>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</si>
  <si>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</si>
  <si>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</si>
  <si>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</si>
  <si>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</si>
  <si>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</si>
  <si>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</si>
  <si>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</si>
  <si>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</si>
  <si>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</si>
  <si>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</si>
  <si>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</si>
  <si>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</si>
  <si>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</si>
  <si>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</si>
  <si>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</si>
  <si>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</si>
  <si>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</si>
  <si>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</si>
  <si>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</si>
  <si>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</si>
  <si>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</si>
  <si>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</si>
  <si>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</si>
  <si>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</si>
  <si>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</si>
  <si>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</si>
  <si>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</si>
  <si>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</si>
  <si>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</si>
  <si>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</si>
  <si>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</si>
  <si>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</si>
  <si>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</si>
  <si>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</si>
  <si>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</si>
  <si>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</si>
  <si>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</si>
  <si>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</si>
  <si>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</si>
  <si>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</si>
  <si>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</si>
  <si>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</si>
  <si>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</si>
  <si>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</si>
  <si>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</si>
  <si>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</si>
  <si>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</si>
  <si>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</si>
  <si>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</si>
  <si>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</si>
  <si>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</si>
  <si>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</si>
  <si>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</si>
  <si>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</si>
  <si>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</si>
  <si>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</si>
  <si>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</si>
  <si>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</si>
  <si>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</si>
  <si>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</si>
  <si>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</si>
  <si>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</si>
  <si>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</si>
  <si>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</si>
  <si>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</si>
  <si>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</si>
  <si>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</si>
  <si>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</si>
  <si>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</si>
  <si>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</si>
  <si>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</si>
  <si>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</si>
  <si>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</si>
  <si>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</si>
  <si>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</si>
  <si>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</si>
  <si>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</si>
  <si>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</si>
  <si>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</si>
  <si>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</si>
  <si>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</si>
  <si>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</si>
  <si>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</si>
  <si>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</si>
  <si>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</si>
  <si>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</si>
  <si>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</si>
  <si>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</si>
  <si>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</si>
  <si>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</si>
  <si>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</si>
  <si>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</si>
  <si>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</si>
  <si>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</si>
  <si>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</si>
  <si>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</si>
  <si>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</si>
  <si>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</si>
  <si>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</si>
  <si>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</si>
  <si>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</si>
  <si>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</si>
  <si>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</si>
  <si>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</si>
  <si>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</si>
  <si>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</si>
  <si>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</si>
  <si>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</si>
  <si>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</si>
  <si>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</si>
  <si>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</si>
  <si>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</si>
  <si>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</si>
  <si>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</si>
  <si>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</si>
  <si>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</si>
  <si>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</si>
  <si>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</si>
  <si>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</si>
  <si>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</si>
  <si>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</si>
  <si>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</si>
  <si>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</si>
  <si>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</si>
  <si>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</si>
  <si>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</si>
  <si>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</si>
  <si>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</si>
  <si>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</si>
  <si>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</si>
  <si>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</si>
  <si>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</si>
  <si>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</si>
  <si>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</si>
  <si>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</si>
  <si>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</si>
  <si>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</si>
  <si>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</si>
  <si>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</si>
  <si>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</si>
  <si>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</si>
  <si>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</si>
  <si>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</si>
  <si>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</si>
  <si>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</si>
  <si>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</si>
  <si>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</si>
  <si>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</si>
  <si>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</si>
  <si>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</si>
  <si>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</si>
  <si>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</si>
  <si>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</si>
  <si>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</si>
  <si>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</si>
  <si>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</si>
  <si>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</si>
  <si>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</si>
  <si>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</si>
  <si>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</si>
  <si>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</si>
  <si>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</si>
  <si>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</si>
  <si>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</si>
  <si>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</si>
  <si>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</si>
  <si>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</si>
  <si>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</si>
  <si>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</si>
  <si>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</si>
  <si>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</si>
  <si>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</si>
  <si>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</si>
  <si>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</si>
  <si>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</si>
  <si>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</si>
  <si>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</si>
  <si>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</si>
  <si>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</si>
  <si>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</si>
  <si>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</si>
  <si>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</si>
  <si>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</si>
  <si>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</si>
  <si>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</si>
  <si>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</si>
  <si>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</si>
  <si>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</si>
  <si>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</si>
  <si>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</si>
  <si>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</si>
  <si>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</si>
  <si>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</si>
  <si>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</si>
  <si>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</si>
  <si>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</si>
  <si>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</si>
  <si>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</si>
  <si>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</si>
  <si>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</si>
  <si>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</si>
  <si>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</si>
  <si>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</si>
  <si>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</si>
  <si>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</si>
  <si>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</si>
  <si>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</si>
  <si>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</si>
  <si>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</si>
  <si>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</si>
  <si>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</si>
  <si>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</si>
  <si>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</si>
  <si>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</si>
  <si>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</si>
  <si>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</si>
  <si>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</si>
  <si>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</si>
  <si>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</si>
  <si>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</si>
  <si>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</si>
  <si>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</si>
  <si>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</si>
  <si>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</si>
  <si>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</si>
  <si>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</si>
  <si>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</si>
  <si>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</si>
  <si>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</si>
  <si>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</si>
  <si>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</si>
  <si>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</si>
  <si>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</si>
  <si>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</si>
  <si>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</si>
  <si>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</si>
  <si>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</si>
  <si>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</si>
  <si>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</si>
  <si>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</si>
  <si>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</si>
  <si>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</si>
  <si>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</si>
  <si>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</si>
  <si>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</si>
  <si>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</si>
  <si>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</si>
  <si>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</si>
  <si>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</si>
  <si>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</si>
  <si>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</si>
  <si>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</si>
  <si>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</si>
  <si>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</si>
  <si>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</si>
  <si>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</si>
  <si>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</si>
  <si>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</si>
  <si>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</si>
  <si>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</si>
  <si>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</si>
  <si>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</si>
  <si>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</si>
  <si>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</si>
  <si>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</si>
  <si>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</si>
  <si>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</si>
  <si>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</si>
  <si>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</si>
  <si>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</si>
  <si>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</si>
  <si>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</si>
  <si>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</si>
  <si>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</si>
  <si>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</si>
  <si>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</si>
  <si>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</si>
  <si>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</si>
  <si>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</si>
  <si>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</si>
  <si>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</si>
  <si>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</si>
  <si>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</si>
  <si>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</si>
  <si>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</si>
  <si>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</si>
  <si>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</si>
  <si>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</si>
  <si>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</si>
  <si>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</si>
  <si>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</si>
  <si>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</si>
  <si>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</si>
  <si>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</si>
  <si>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</si>
  <si>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</si>
  <si>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</si>
  <si>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</si>
  <si>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</si>
  <si>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</si>
  <si>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</si>
  <si>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</si>
  <si>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</si>
  <si>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</si>
  <si>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</si>
  <si>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</si>
  <si>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</si>
  <si>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</si>
  <si>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</si>
  <si>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</si>
  <si>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</si>
  <si>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</si>
  <si>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</si>
  <si>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</si>
  <si>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</si>
  <si>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</si>
  <si>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</si>
  <si>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</si>
  <si>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</si>
  <si>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</si>
  <si>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</si>
  <si>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</si>
  <si>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</si>
  <si>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</si>
  <si>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</si>
  <si>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</si>
  <si>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</si>
  <si>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</si>
  <si>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</si>
  <si>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</si>
  <si>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</si>
  <si>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</si>
  <si>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</si>
  <si>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</si>
  <si>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</si>
  <si>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</si>
  <si>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</si>
  <si>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</si>
  <si>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</si>
  <si>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</si>
  <si>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</si>
  <si>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</si>
  <si>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</si>
  <si>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</si>
  <si>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</si>
  <si>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</si>
  <si>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</si>
  <si>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</si>
  <si>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</si>
  <si>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</si>
  <si>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</si>
  <si>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</si>
  <si>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</si>
  <si>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</si>
  <si>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</si>
  <si>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</si>
  <si>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</si>
  <si>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</si>
  <si>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</si>
  <si>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</si>
  <si>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</si>
  <si>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</si>
  <si>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</si>
  <si>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</si>
  <si>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</si>
  <si>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</si>
  <si>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</si>
  <si>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</si>
  <si>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</si>
  <si>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</si>
  <si>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</si>
  <si>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</si>
  <si>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</si>
  <si>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</si>
  <si>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</si>
  <si>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</si>
  <si>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</si>
  <si>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</si>
  <si>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</si>
  <si>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</si>
  <si>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</si>
  <si>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</si>
  <si>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</si>
  <si>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</si>
  <si>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</si>
  <si>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</si>
  <si>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</si>
  <si>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</si>
  <si>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</si>
  <si>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</si>
  <si>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</si>
  <si>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</si>
  <si>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</si>
  <si>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</si>
  <si>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</si>
  <si>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</si>
  <si>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</si>
  <si>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</si>
  <si>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</si>
  <si>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</si>
  <si>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</si>
  <si>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</si>
  <si>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</si>
  <si>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</si>
  <si>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</si>
  <si>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</si>
  <si>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</si>
  <si>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</si>
  <si>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</si>
  <si>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</si>
  <si>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</si>
  <si>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</si>
  <si>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</si>
  <si>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</si>
  <si>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</si>
  <si>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</si>
  <si>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</si>
  <si>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</si>
  <si>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</si>
  <si>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</si>
  <si>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</si>
  <si>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</si>
  <si>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</si>
  <si>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</si>
  <si>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</si>
  <si>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</si>
  <si>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</si>
  <si>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</si>
  <si>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</si>
  <si>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</si>
  <si>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</si>
  <si>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</si>
  <si>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</si>
  <si>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</si>
  <si>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</si>
  <si>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</si>
  <si>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</si>
  <si>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</si>
  <si>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</si>
  <si>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</si>
  <si>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</si>
  <si>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</si>
  <si>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</si>
  <si>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</si>
  <si>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</si>
  <si>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</si>
  <si>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</si>
  <si>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</si>
  <si>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</si>
  <si>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</si>
  <si>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</si>
  <si>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</si>
  <si>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</si>
  <si>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</si>
  <si>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</si>
  <si>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</si>
  <si>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</si>
  <si>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</si>
  <si>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</si>
  <si>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</si>
  <si>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</si>
  <si>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</si>
  <si>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</si>
  <si>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</si>
  <si>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</si>
  <si>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</si>
  <si>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</si>
  <si>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</si>
  <si>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</si>
  <si>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</si>
  <si>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</si>
  <si>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</si>
  <si>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</si>
  <si>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</si>
  <si>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</si>
  <si>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</si>
  <si>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</si>
  <si>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</si>
  <si>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</si>
  <si>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</si>
  <si>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</si>
  <si>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</si>
  <si>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</si>
  <si>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</si>
  <si>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</si>
  <si>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</si>
  <si>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</si>
  <si>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</si>
  <si>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</si>
  <si>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</si>
  <si>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</si>
  <si>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</si>
  <si>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</si>
  <si>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</si>
  <si>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</si>
  <si>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</si>
  <si>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</si>
  <si>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</si>
  <si>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</si>
  <si>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</si>
  <si>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</si>
  <si>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</si>
  <si>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</si>
  <si>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</si>
  <si>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</si>
  <si>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</si>
  <si>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</si>
  <si>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</si>
  <si>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</si>
  <si>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</si>
  <si>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</si>
  <si>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</si>
  <si>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</si>
  <si>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</si>
  <si>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</si>
  <si>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</si>
  <si>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</si>
  <si>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</si>
  <si>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</si>
  <si>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</si>
  <si>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</si>
  <si>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</si>
  <si>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</si>
  <si>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</si>
  <si>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</si>
  <si>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</si>
  <si>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</si>
  <si>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</si>
  <si>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</si>
  <si>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</si>
  <si>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</si>
  <si>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</si>
  <si>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</si>
  <si>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</si>
  <si>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</si>
  <si>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</si>
  <si>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</si>
  <si>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</si>
  <si>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</si>
  <si>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</si>
  <si>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</si>
  <si>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</si>
  <si>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</si>
  <si>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</si>
  <si>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</si>
  <si>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</si>
  <si>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</si>
  <si>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</si>
  <si>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</si>
  <si>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</si>
  <si>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</si>
  <si>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</si>
  <si>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</si>
  <si>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</si>
  <si>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</si>
  <si>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</si>
  <si>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</si>
  <si>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</si>
  <si>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</si>
  <si>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</si>
  <si>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</si>
  <si>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</si>
  <si>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</si>
  <si>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</si>
  <si>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</si>
  <si>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</si>
  <si>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</si>
  <si>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</si>
  <si>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</si>
  <si>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</si>
  <si>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</si>
  <si>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</si>
  <si>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</si>
  <si>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</si>
  <si>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</si>
  <si>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</si>
  <si>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</si>
  <si>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</si>
  <si>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</si>
  <si>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</si>
  <si>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</si>
  <si>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</si>
  <si>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</si>
  <si>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</si>
  <si>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</si>
  <si>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</si>
  <si>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</si>
  <si>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</si>
  <si>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</si>
  <si>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</si>
  <si>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</si>
  <si>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</si>
  <si>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</si>
  <si>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</si>
  <si>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</si>
  <si>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</si>
  <si>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</si>
  <si>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</si>
  <si>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</si>
  <si>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</si>
  <si>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</si>
  <si>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</si>
  <si>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</si>
  <si>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</si>
  <si>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</si>
  <si>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</si>
  <si>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</si>
  <si>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</si>
  <si>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</si>
  <si>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</si>
  <si>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</si>
  <si>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</si>
  <si>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</si>
  <si>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</si>
  <si>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</si>
  <si>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</si>
  <si>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</si>
  <si>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</si>
  <si>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</si>
  <si>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</si>
  <si>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</si>
  <si>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</si>
  <si>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</si>
  <si>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</si>
  <si>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</si>
  <si>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</si>
  <si>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</si>
  <si>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</si>
  <si>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</si>
  <si>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</si>
  <si>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</si>
  <si>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</si>
  <si>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</si>
  <si>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</si>
  <si>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</si>
  <si>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</si>
  <si>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</si>
  <si>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</si>
  <si>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</si>
  <si>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</si>
  <si>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</si>
  <si>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</si>
  <si>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</si>
  <si>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</si>
  <si>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</si>
  <si>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</si>
  <si>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</si>
  <si>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</si>
  <si>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</si>
  <si>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</si>
  <si>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</si>
  <si>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</si>
  <si>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</si>
  <si>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</si>
  <si>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</si>
  <si>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</si>
  <si>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</si>
  <si>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</si>
  <si>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</si>
  <si>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</si>
  <si>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</si>
  <si>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</si>
  <si>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</si>
  <si>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</si>
  <si>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</si>
  <si>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</si>
  <si>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</si>
  <si>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</si>
  <si>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</si>
  <si>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</si>
  <si>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</si>
  <si>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</si>
  <si>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</si>
  <si>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</si>
  <si>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</si>
  <si>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</si>
  <si>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</si>
  <si>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</si>
  <si>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</si>
  <si>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</si>
  <si>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</si>
  <si>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</si>
  <si>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</si>
  <si>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</si>
  <si>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</si>
  <si>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</si>
  <si>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</si>
  <si>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</si>
  <si>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</si>
  <si>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</si>
  <si>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</si>
  <si>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</si>
  <si>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</si>
  <si>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</si>
  <si>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</si>
  <si>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</si>
  <si>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</si>
  <si>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</si>
  <si>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</si>
  <si>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</si>
  <si>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</si>
  <si>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</si>
  <si>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</si>
  <si>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</si>
  <si>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</si>
  <si>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</si>
  <si>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</si>
  <si>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</si>
  <si>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</si>
  <si>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</si>
  <si>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</si>
  <si>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</si>
  <si>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</si>
  <si>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</si>
  <si>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</si>
  <si>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</si>
  <si>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</si>
  <si>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</si>
  <si>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</si>
  <si>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</si>
  <si>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</si>
  <si>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</si>
  <si>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</si>
  <si>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</si>
  <si>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</si>
  <si>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</si>
  <si>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</si>
  <si>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</si>
  <si>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</si>
  <si>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</si>
  <si>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</si>
  <si>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</si>
  <si>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</si>
  <si>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</si>
  <si>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</si>
  <si>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</si>
  <si>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</si>
  <si>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</si>
  <si>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</si>
  <si>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</si>
  <si>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</si>
  <si>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</si>
  <si>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</si>
  <si>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</si>
  <si>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</si>
  <si>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</si>
  <si>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</si>
  <si>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</si>
  <si>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</si>
  <si>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</si>
  <si>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</si>
  <si>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</si>
  <si>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</si>
  <si>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</si>
  <si>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</si>
  <si>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</si>
  <si>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</si>
  <si>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</si>
  <si>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</si>
  <si>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</si>
  <si>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</si>
  <si>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</si>
  <si>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</si>
  <si>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</si>
  <si>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</si>
  <si>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</si>
  <si>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</si>
  <si>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</si>
  <si>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</si>
  <si>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</si>
  <si>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</si>
  <si>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</si>
  <si>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</si>
  <si>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</si>
  <si>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</si>
  <si>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</si>
  <si>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</si>
  <si>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</si>
  <si>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</si>
  <si>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</si>
  <si>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</si>
  <si>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</si>
  <si>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</si>
  <si>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</si>
  <si>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</si>
  <si>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</si>
  <si>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</si>
  <si>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</si>
  <si>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</si>
  <si>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</si>
  <si>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</si>
  <si>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</si>
  <si>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</si>
  <si>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</si>
  <si>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</si>
  <si>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</si>
  <si>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</si>
  <si>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</si>
  <si>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</si>
  <si>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</si>
  <si>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</si>
  <si>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</si>
  <si>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</si>
  <si>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</si>
  <si>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</si>
  <si>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</si>
  <si>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</si>
  <si>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</si>
  <si>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</si>
  <si>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</si>
  <si>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</si>
  <si>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</si>
  <si>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</si>
  <si>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</si>
  <si>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</si>
  <si>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</si>
  <si>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</si>
  <si>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</si>
  <si>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</si>
  <si>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</si>
  <si>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</si>
  <si>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</si>
  <si>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</si>
  <si>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</si>
  <si>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</si>
  <si>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</si>
  <si>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</si>
  <si>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</si>
  <si>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</si>
  <si>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</si>
  <si>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</si>
  <si>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</si>
  <si>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</si>
  <si>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</si>
  <si>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</si>
  <si>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</si>
  <si>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</si>
  <si>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</si>
  <si>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</si>
  <si>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</si>
  <si>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</si>
  <si>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</si>
  <si>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</si>
  <si>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</si>
  <si>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</si>
  <si>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</si>
  <si>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</si>
  <si>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</si>
  <si>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</si>
  <si>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</si>
  <si>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</si>
  <si>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</si>
  <si>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</si>
  <si>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</si>
  <si>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</si>
  <si>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</si>
  <si>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</si>
  <si>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</si>
  <si>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</si>
  <si>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</si>
  <si>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</si>
  <si>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</si>
  <si>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</si>
  <si>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</si>
  <si>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</si>
  <si>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</si>
  <si>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</si>
  <si>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</si>
  <si>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</si>
  <si>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</si>
  <si>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</si>
  <si>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</si>
  <si>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</si>
  <si>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</si>
  <si>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</si>
  <si>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</si>
  <si>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</si>
  <si>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</si>
  <si>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</si>
  <si>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</si>
  <si>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</si>
  <si>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</si>
  <si>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</si>
  <si>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</si>
  <si>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</si>
  <si>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</si>
  <si>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</si>
  <si>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</si>
  <si>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</si>
  <si>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</si>
  <si>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</si>
  <si>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</si>
  <si>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</si>
  <si>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</si>
  <si>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</si>
  <si>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</si>
  <si>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</si>
  <si>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</si>
  <si>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</si>
  <si>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</si>
  <si>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</si>
  <si>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</si>
  <si>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</si>
  <si>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</si>
  <si>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</si>
  <si>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</si>
  <si>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</si>
  <si>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</si>
  <si>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</si>
  <si>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</si>
  <si>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</si>
  <si>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</si>
  <si>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</si>
  <si>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</si>
  <si>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</si>
  <si>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</si>
  <si>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</si>
  <si>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</si>
  <si>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</si>
  <si>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</si>
  <si>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</si>
  <si>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</si>
  <si>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</si>
  <si>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</si>
  <si>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</si>
  <si>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</si>
  <si>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</si>
  <si>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</si>
  <si>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</si>
  <si>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</si>
  <si>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</si>
  <si>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</si>
  <si>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</si>
  <si>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</si>
  <si>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</si>
  <si>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</si>
  <si>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</si>
  <si>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</si>
  <si>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</si>
  <si>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</si>
  <si>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</si>
  <si>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</si>
  <si>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</si>
  <si>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</si>
  <si>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</si>
  <si>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</si>
  <si>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</si>
  <si>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</si>
  <si>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</si>
  <si>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</si>
  <si>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</si>
  <si>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</si>
  <si>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</si>
  <si>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</si>
  <si>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</si>
  <si>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</si>
  <si>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</si>
  <si>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</si>
  <si>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</si>
  <si>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</si>
  <si>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</si>
  <si>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</si>
  <si>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</si>
  <si>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</si>
  <si>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</si>
  <si>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</si>
  <si>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</si>
  <si>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</si>
  <si>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</si>
  <si>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</si>
  <si>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</si>
  <si>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</si>
  <si>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</si>
  <si>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</si>
  <si>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</si>
  <si>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</si>
  <si>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</si>
  <si>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</si>
  <si>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</si>
  <si>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</si>
  <si>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</si>
  <si>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</si>
  <si>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</si>
  <si>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</si>
  <si>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</si>
  <si>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</si>
  <si>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</si>
  <si>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</si>
  <si>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</si>
  <si>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</si>
  <si>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</si>
  <si>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</si>
  <si>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</si>
  <si>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</si>
  <si>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</si>
  <si>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</si>
  <si>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</si>
  <si>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</si>
  <si>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</si>
  <si>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</si>
  <si>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</si>
  <si>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</si>
  <si>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</si>
  <si>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</si>
  <si>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</si>
  <si>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</si>
  <si>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</si>
  <si>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</si>
  <si>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</si>
  <si>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</si>
  <si>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</si>
  <si>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</si>
  <si>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</si>
  <si>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</si>
  <si>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</si>
  <si>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</si>
  <si>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</si>
  <si>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</si>
  <si>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</si>
  <si>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</si>
  <si>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</si>
  <si>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</si>
  <si>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</si>
  <si>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</si>
  <si>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</si>
  <si>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</si>
  <si>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</si>
  <si>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</si>
  <si>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</si>
  <si>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</si>
  <si>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</si>
  <si>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</si>
  <si>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</si>
  <si>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</si>
  <si>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</si>
  <si>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</si>
  <si>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</si>
  <si>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</si>
  <si>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</si>
  <si>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</si>
  <si>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</si>
  <si>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</si>
  <si>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</si>
  <si>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</si>
  <si>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</si>
  <si>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</si>
  <si>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</si>
  <si>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</si>
  <si>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</si>
  <si>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</si>
  <si>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</si>
  <si>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</si>
  <si>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</si>
  <si>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</si>
  <si>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</si>
  <si>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</si>
  <si>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</si>
  <si>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</si>
  <si>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</si>
  <si>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</si>
  <si>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</si>
  <si>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</si>
  <si>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</si>
  <si>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</si>
  <si>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</si>
  <si>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</si>
  <si>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</si>
  <si>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</si>
  <si>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</si>
  <si>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</si>
  <si>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</si>
  <si>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</si>
  <si>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</si>
  <si>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</si>
  <si>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</si>
  <si>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</si>
  <si>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</si>
  <si>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</si>
  <si>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</si>
  <si>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</si>
  <si>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</si>
  <si>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</si>
  <si>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</si>
  <si>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</si>
  <si>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</si>
  <si>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</si>
  <si>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</si>
  <si>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</si>
  <si>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</si>
  <si>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</si>
  <si>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</si>
  <si>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</si>
  <si>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</si>
  <si>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</si>
  <si>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</si>
  <si>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</si>
  <si>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</si>
  <si>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</si>
  <si>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</si>
  <si>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</si>
  <si>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</si>
  <si>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</si>
  <si>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</si>
  <si>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</si>
  <si>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</si>
  <si>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</si>
  <si>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</si>
  <si>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</si>
  <si>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</si>
  <si>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</si>
  <si>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</si>
  <si>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</si>
  <si>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</si>
  <si>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</si>
  <si>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</si>
  <si>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</si>
  <si>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</si>
  <si>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</si>
  <si>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</si>
  <si>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</si>
  <si>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</si>
  <si>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</si>
  <si>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</si>
  <si>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</si>
  <si>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</si>
  <si>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</si>
  <si>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</si>
  <si>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</si>
  <si>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</si>
  <si>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</si>
  <si>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</si>
  <si>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</si>
  <si>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</si>
  <si>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</si>
  <si>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</si>
  <si>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</si>
  <si>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</si>
  <si>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</si>
  <si>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</si>
  <si>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</si>
  <si>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</si>
  <si>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</si>
  <si>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</si>
  <si>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</si>
  <si>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</si>
  <si>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</si>
  <si>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</si>
  <si>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</si>
  <si>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</si>
  <si>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</si>
  <si>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</si>
  <si>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</si>
  <si>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</si>
  <si>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</si>
  <si>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</si>
  <si>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</si>
  <si>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</si>
  <si>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</si>
  <si>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</si>
  <si>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</si>
  <si>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</si>
  <si>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</si>
  <si>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</si>
  <si>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</si>
  <si>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</si>
  <si>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</si>
  <si>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</si>
  <si>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</si>
  <si>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</si>
  <si>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</si>
  <si>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</si>
  <si>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</si>
  <si>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</si>
  <si>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</si>
  <si>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</si>
  <si>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</si>
  <si>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</si>
  <si>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</si>
  <si>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</si>
  <si>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</si>
  <si>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</si>
  <si>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</si>
  <si>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</si>
  <si>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</si>
  <si>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</si>
  <si>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</si>
  <si>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</si>
  <si>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</si>
  <si>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</si>
  <si>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</si>
  <si>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</si>
  <si>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</si>
  <si>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</si>
  <si>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</si>
  <si>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</si>
  <si>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</si>
  <si>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</si>
  <si>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</si>
  <si>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</si>
  <si>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</si>
  <si>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</si>
  <si>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</si>
  <si>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</si>
  <si>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</si>
  <si>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</si>
  <si>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</si>
  <si>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</si>
  <si>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</si>
  <si>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</si>
  <si>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</si>
  <si>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</si>
  <si>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</si>
  <si>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</si>
  <si>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</si>
  <si>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</si>
  <si>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</si>
  <si>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</si>
  <si>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</si>
  <si>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</si>
  <si>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</si>
  <si>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</si>
  <si>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</si>
  <si>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</si>
  <si>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</si>
  <si>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</si>
  <si>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</si>
  <si>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</si>
  <si>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</si>
  <si>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</si>
  <si>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</si>
  <si>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</si>
  <si>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</si>
  <si>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</si>
  <si>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</si>
  <si>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</si>
  <si>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</si>
  <si>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</si>
  <si>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</si>
  <si>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</si>
  <si>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</si>
  <si>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</si>
  <si>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</si>
  <si>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</si>
  <si>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</si>
  <si>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</si>
  <si>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</si>
  <si>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</si>
  <si>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</si>
  <si>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</si>
  <si>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</si>
  <si>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</si>
  <si>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</si>
  <si>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</si>
  <si>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</si>
  <si>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</si>
  <si>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</si>
  <si>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</si>
  <si>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</si>
  <si>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</si>
  <si>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</si>
  <si>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</si>
  <si>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</si>
  <si>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</si>
  <si>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</si>
  <si>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</si>
  <si>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</si>
  <si>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</si>
  <si>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</si>
  <si>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</si>
  <si>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</si>
  <si>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</si>
  <si>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</si>
  <si>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</si>
  <si>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</si>
  <si>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</si>
  <si>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</si>
  <si>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</si>
  <si>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</si>
  <si>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</si>
  <si>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</si>
  <si>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</si>
  <si>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</si>
  <si>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</si>
  <si>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</si>
  <si>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</si>
  <si>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</si>
  <si>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</si>
  <si>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</si>
  <si>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</si>
  <si>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</si>
  <si>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</si>
  <si>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</si>
  <si>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</si>
  <si>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</si>
  <si>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</si>
  <si>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</si>
  <si>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</si>
  <si>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</si>
  <si>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</si>
  <si>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</si>
  <si>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</si>
  <si>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</si>
  <si>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</si>
  <si>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</si>
  <si>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</si>
  <si>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</si>
  <si>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</si>
  <si>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</si>
  <si>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</si>
  <si>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</si>
  <si>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</si>
  <si>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</si>
  <si>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</si>
  <si>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</si>
  <si>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</si>
  <si>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</si>
  <si>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</si>
  <si>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</si>
  <si>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</si>
  <si>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</si>
  <si>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</si>
  <si>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</si>
  <si>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</si>
  <si>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</si>
  <si>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</si>
  <si>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</si>
  <si>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</si>
  <si>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</si>
  <si>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</si>
  <si>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</si>
  <si>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</si>
  <si>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</si>
  <si>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</si>
  <si>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</si>
  <si>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</si>
  <si>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</si>
  <si>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</si>
  <si>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</si>
  <si>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</si>
  <si>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</si>
  <si>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</si>
  <si>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</si>
  <si>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</si>
  <si>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</si>
  <si>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</si>
  <si>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</si>
  <si>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</si>
  <si>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</si>
  <si>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</si>
  <si>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</si>
  <si>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</si>
  <si>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</si>
  <si>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</si>
  <si>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</si>
  <si>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</si>
  <si>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</si>
  <si>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</si>
  <si>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</si>
  <si>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</si>
  <si>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</si>
  <si>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</si>
  <si>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</si>
  <si>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</si>
  <si>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</si>
  <si>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</si>
  <si>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</si>
  <si>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</si>
  <si>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</si>
  <si>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</si>
  <si>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</si>
  <si>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</si>
  <si>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</si>
  <si>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</si>
  <si>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</si>
  <si>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</si>
  <si>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</si>
  <si>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</si>
  <si>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</si>
  <si>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</si>
  <si>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</si>
  <si>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</si>
  <si>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</si>
  <si>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</si>
  <si>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</si>
  <si>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</si>
  <si>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</si>
  <si>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</si>
  <si>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</si>
  <si>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</si>
  <si>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</si>
  <si>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</si>
  <si>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</si>
  <si>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</si>
  <si>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</si>
  <si>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</si>
  <si>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</si>
  <si>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</si>
  <si>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</si>
  <si>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</si>
  <si>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</si>
  <si>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</si>
  <si>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</si>
  <si>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</si>
  <si>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</si>
  <si>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</si>
  <si>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</si>
  <si>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</si>
  <si>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</si>
  <si>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</si>
  <si>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</si>
  <si>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</si>
  <si>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</si>
  <si>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</si>
  <si>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</si>
  <si>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</si>
  <si>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</si>
  <si>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</si>
  <si>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</si>
  <si>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</si>
  <si>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</si>
  <si>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</si>
  <si>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</si>
  <si>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</si>
  <si>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</si>
  <si>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</si>
  <si>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</si>
  <si>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</si>
  <si>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</si>
  <si>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</si>
  <si>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</si>
  <si>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</si>
  <si>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</si>
  <si>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</si>
  <si>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</si>
  <si>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</si>
  <si>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</si>
  <si>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</si>
  <si>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</si>
  <si>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</si>
  <si>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</si>
  <si>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</si>
  <si>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</si>
  <si>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</si>
  <si>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</si>
  <si>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</si>
  <si>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</si>
  <si>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</si>
  <si>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</si>
  <si>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</si>
  <si>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</si>
  <si>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</si>
  <si>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</si>
  <si>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</si>
  <si>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</si>
  <si>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</si>
  <si>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</si>
  <si>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</si>
  <si>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</si>
  <si>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</si>
  <si>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</si>
  <si>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</si>
  <si>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</si>
  <si>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</si>
  <si>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</si>
  <si>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</si>
  <si>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</si>
  <si>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</si>
  <si>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</si>
  <si>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</si>
  <si>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</si>
  <si>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</si>
  <si>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</si>
  <si>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</si>
  <si>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</si>
  <si>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</si>
  <si>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</si>
  <si>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</si>
  <si>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</si>
  <si>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</si>
  <si>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</si>
  <si>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</si>
  <si>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</si>
  <si>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</si>
  <si>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</si>
  <si>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</si>
  <si>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</si>
  <si>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</si>
  <si>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</si>
  <si>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</si>
  <si>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</si>
  <si>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</si>
  <si>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</si>
  <si>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</si>
  <si>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</si>
  <si>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</si>
  <si>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</si>
  <si>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</si>
  <si>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</si>
  <si>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</si>
  <si>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</si>
  <si>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</si>
  <si>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</si>
  <si>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</si>
  <si>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</si>
  <si>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</si>
  <si>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</si>
  <si>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</si>
  <si>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</si>
  <si>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</si>
  <si>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</si>
  <si>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</si>
  <si>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</si>
  <si>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</si>
  <si>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</si>
  <si>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</si>
  <si>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</si>
  <si>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</si>
  <si>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</si>
  <si>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</si>
  <si>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</si>
  <si>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</si>
  <si>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</si>
  <si>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</si>
  <si>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</si>
  <si>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</si>
  <si>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</si>
  <si>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</si>
  <si>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</si>
  <si>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</si>
  <si>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</si>
  <si>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</si>
  <si>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</si>
  <si>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</si>
  <si>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</si>
  <si>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</si>
  <si>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</si>
  <si>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</si>
  <si>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</si>
  <si>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</si>
  <si>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</si>
  <si>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</si>
  <si>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</si>
  <si>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</si>
  <si>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</si>
  <si>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</si>
  <si>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</si>
  <si>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</si>
  <si>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</si>
  <si>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</si>
  <si>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</si>
  <si>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</si>
  <si>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</si>
  <si>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</si>
  <si>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</si>
  <si>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</si>
  <si>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</si>
  <si>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</si>
  <si>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</si>
  <si>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</si>
  <si>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</si>
  <si>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</si>
  <si>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</si>
  <si>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</si>
  <si>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</si>
  <si>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</si>
  <si>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</si>
  <si>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</si>
  <si>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</si>
  <si>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</si>
  <si>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</si>
  <si>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</si>
  <si>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</si>
  <si>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</si>
  <si>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</si>
  <si>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</si>
  <si>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</si>
  <si>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</si>
  <si>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</si>
  <si>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</si>
  <si>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</si>
  <si>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</si>
  <si>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</si>
  <si>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</si>
  <si>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</si>
  <si>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</si>
  <si>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</si>
  <si>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</si>
  <si>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</si>
  <si>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</si>
  <si>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</si>
  <si>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</si>
  <si>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</si>
  <si>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</si>
  <si>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</si>
  <si>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</si>
  <si>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</si>
  <si>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</si>
  <si>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</si>
  <si>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</si>
  <si>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</si>
  <si>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</si>
  <si>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</si>
  <si>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</si>
  <si>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</si>
  <si>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</si>
  <si>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</si>
  <si>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</si>
  <si>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</si>
  <si>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</si>
  <si>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</si>
  <si>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</si>
  <si>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</si>
  <si>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</si>
  <si>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</si>
  <si>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</si>
  <si>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</si>
  <si>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</si>
  <si>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</si>
  <si>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</si>
  <si>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</si>
  <si>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</si>
  <si>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</si>
  <si>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</si>
  <si>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</si>
  <si>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</si>
  <si>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</si>
  <si>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</si>
  <si>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</si>
  <si>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</si>
  <si>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</si>
  <si>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</si>
  <si>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</si>
  <si>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</si>
  <si>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</si>
  <si>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</si>
  <si>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</si>
  <si>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</si>
  <si>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</si>
  <si>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</si>
  <si>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</si>
  <si>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</si>
  <si>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</si>
  <si>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</si>
  <si>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</si>
  <si>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</si>
  <si>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</si>
  <si>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</si>
  <si>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</si>
  <si>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</si>
  <si>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</si>
  <si>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</si>
  <si>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</si>
  <si>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</si>
  <si>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</si>
  <si>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</si>
  <si>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</si>
  <si>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</si>
  <si>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</si>
  <si>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</si>
  <si>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</si>
  <si>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</si>
  <si>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</si>
  <si>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</si>
  <si>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</si>
  <si>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</si>
  <si>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</si>
  <si>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</si>
  <si>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</si>
  <si>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</si>
  <si>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</si>
  <si>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</si>
  <si>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</si>
  <si>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</si>
  <si>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</si>
  <si>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</si>
  <si>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</si>
  <si>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</si>
  <si>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</si>
  <si>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</si>
  <si>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</si>
  <si>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</si>
  <si>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</si>
  <si>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</si>
  <si>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</si>
  <si>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</si>
  <si>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</si>
  <si>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</si>
  <si>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</si>
  <si>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</si>
  <si>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</si>
  <si>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</si>
  <si>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</si>
  <si>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</si>
  <si>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</si>
  <si>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</si>
  <si>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</si>
  <si>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</si>
  <si>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</si>
  <si>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</si>
  <si>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</si>
  <si>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</si>
  <si>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</si>
  <si>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</si>
  <si>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</si>
  <si>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</si>
  <si>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</si>
  <si>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</si>
  <si>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</si>
  <si>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</si>
  <si>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</si>
  <si>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</si>
  <si>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</si>
  <si>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</si>
  <si>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</si>
  <si>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</si>
  <si>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</si>
  <si>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</si>
  <si>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</si>
  <si>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</si>
  <si>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</si>
  <si>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</si>
  <si>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</si>
  <si>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</si>
  <si>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</si>
  <si>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</si>
  <si>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</si>
  <si>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</si>
  <si>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</si>
  <si>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</si>
  <si>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</si>
  <si>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</si>
  <si>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</si>
  <si>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</si>
  <si>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</si>
  <si>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</si>
  <si>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</si>
  <si>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</si>
  <si>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</si>
  <si>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</si>
  <si>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</si>
  <si>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</si>
  <si>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</si>
  <si>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</si>
  <si>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</si>
  <si>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</si>
  <si>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</si>
  <si>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</si>
  <si>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</si>
  <si>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</si>
  <si>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</si>
  <si>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</si>
  <si>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</si>
  <si>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</si>
  <si>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</si>
  <si>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</si>
  <si>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</si>
  <si>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</si>
  <si>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</si>
  <si>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</si>
  <si>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</si>
  <si>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</si>
  <si>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</si>
  <si>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</si>
  <si>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</si>
  <si>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</si>
  <si>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</si>
  <si>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</si>
  <si>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</si>
  <si>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</si>
  <si>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</si>
  <si>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</si>
  <si>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</si>
  <si>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</si>
  <si>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</si>
  <si>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</si>
  <si>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</si>
  <si>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</si>
  <si>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</si>
  <si>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</si>
  <si>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</si>
  <si>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</si>
  <si>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</si>
  <si>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</si>
  <si>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</si>
  <si>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</si>
  <si>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</si>
  <si>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</si>
  <si>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</si>
  <si>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</si>
  <si>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</si>
  <si>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</si>
  <si>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</si>
  <si>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</si>
  <si>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</si>
  <si>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</si>
  <si>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</si>
  <si>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</si>
  <si>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</si>
  <si>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</si>
  <si>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</si>
  <si>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</si>
  <si>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</si>
  <si>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</si>
  <si>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</si>
  <si>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</si>
  <si>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</si>
  <si>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</si>
  <si>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</si>
  <si>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</si>
  <si>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</si>
  <si>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</si>
  <si>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</si>
  <si>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</si>
  <si>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</si>
  <si>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</si>
  <si>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</si>
  <si>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</si>
  <si>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</si>
  <si>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</si>
  <si>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</si>
  <si>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</si>
  <si>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</si>
  <si>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</si>
  <si>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</si>
  <si>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</si>
  <si>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</si>
  <si>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</si>
  <si>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</si>
  <si>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</si>
  <si>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</si>
  <si>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</si>
  <si>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</si>
  <si>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</si>
  <si>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</si>
  <si>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</si>
  <si>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</si>
  <si>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</si>
  <si>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</si>
  <si>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</si>
  <si>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</si>
  <si>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</si>
  <si>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</si>
  <si>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</si>
  <si>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</si>
  <si>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</si>
  <si>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</si>
  <si>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</si>
  <si>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</si>
  <si>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</si>
  <si>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</si>
  <si>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</si>
  <si>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</si>
  <si>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</si>
  <si>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</si>
  <si>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</si>
  <si>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</si>
  <si>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</si>
  <si>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</si>
  <si>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</si>
  <si>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</si>
  <si>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</si>
  <si>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</si>
  <si>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</si>
  <si>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</si>
  <si>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</si>
  <si>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</si>
  <si>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</si>
  <si>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</si>
  <si>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</si>
  <si>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</si>
  <si>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</si>
  <si>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</si>
  <si>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</si>
  <si>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</si>
  <si>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</si>
  <si>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</si>
  <si>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</si>
  <si>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</si>
  <si>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</si>
  <si>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</si>
  <si>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</si>
  <si>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</si>
  <si>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</si>
  <si>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</si>
  <si>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</si>
  <si>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</si>
  <si>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</si>
  <si>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</si>
  <si>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</si>
  <si>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</si>
  <si>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</si>
  <si>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</si>
  <si>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</si>
  <si>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</si>
  <si>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</si>
  <si>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</si>
  <si>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</si>
  <si>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</si>
  <si>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</si>
  <si>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</si>
  <si>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</si>
  <si>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</si>
  <si>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</si>
  <si>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</si>
  <si>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</si>
  <si>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</si>
  <si>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</si>
  <si>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</si>
  <si>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</si>
  <si>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</si>
  <si>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</si>
  <si>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</si>
  <si>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</si>
  <si>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</si>
  <si>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</si>
  <si>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</si>
  <si>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</si>
  <si>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</si>
  <si>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</si>
  <si>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</si>
  <si>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</si>
  <si>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</si>
  <si>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</si>
  <si>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</si>
  <si>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</si>
  <si>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</si>
  <si>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</si>
  <si>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</si>
  <si>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</si>
  <si>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</si>
  <si>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</si>
  <si>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</si>
  <si>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</si>
  <si>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</si>
  <si>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</si>
  <si>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</si>
  <si>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</si>
  <si>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</si>
  <si>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</si>
  <si>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</si>
  <si>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</si>
  <si>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</si>
  <si>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</si>
  <si>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</si>
  <si>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</si>
  <si>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</si>
  <si>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</si>
  <si>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</si>
  <si>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</si>
  <si>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</si>
  <si>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</si>
  <si>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</si>
  <si>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</si>
  <si>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</si>
  <si>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</si>
  <si>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</si>
  <si>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</si>
  <si>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</si>
  <si>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</si>
  <si>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</si>
  <si>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</si>
  <si>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</si>
  <si>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</si>
  <si>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</si>
  <si>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</si>
  <si>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</si>
  <si>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</si>
  <si>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</si>
  <si>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</si>
  <si>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</si>
  <si>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</si>
  <si>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</si>
  <si>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</si>
  <si>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</si>
  <si>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</si>
  <si>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</si>
  <si>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</si>
  <si>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</si>
  <si>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</si>
  <si>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</si>
  <si>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</si>
  <si>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</si>
  <si>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</si>
  <si>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</si>
  <si>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</si>
  <si>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</si>
  <si>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</si>
  <si>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</si>
  <si>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</si>
  <si>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</si>
  <si>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</si>
  <si>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</si>
  <si>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</si>
  <si>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</si>
  <si>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</si>
  <si>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</si>
  <si>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</si>
  <si>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</si>
  <si>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</si>
  <si>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</si>
  <si>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</si>
  <si>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</si>
  <si>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</si>
  <si>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</si>
  <si>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</si>
  <si>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</si>
  <si>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</si>
  <si>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</si>
  <si>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</si>
  <si>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</si>
  <si>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</si>
  <si>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</si>
  <si>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</si>
  <si>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</si>
  <si>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</si>
  <si>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</si>
  <si>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</si>
  <si>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</si>
  <si>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</si>
  <si>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</si>
  <si>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</si>
  <si>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</si>
  <si>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</si>
  <si>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</si>
  <si>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</si>
  <si>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</si>
  <si>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</si>
  <si>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</si>
  <si>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</si>
  <si>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</si>
  <si>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</si>
  <si>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</si>
  <si>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</si>
  <si>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</si>
  <si>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</si>
  <si>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</si>
  <si>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</si>
  <si>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</si>
  <si>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</si>
  <si>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</si>
  <si>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</si>
  <si>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</si>
  <si>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</si>
  <si>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</si>
  <si>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</si>
  <si>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</si>
  <si>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</si>
  <si>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</si>
  <si>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</si>
  <si>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</si>
  <si>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</si>
  <si>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</si>
  <si>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</si>
  <si>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</si>
  <si>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</si>
  <si>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</si>
  <si>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</si>
  <si>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</si>
  <si>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</si>
  <si>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</si>
  <si>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</si>
  <si>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</si>
  <si>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</si>
  <si>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</si>
  <si>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</si>
  <si>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</si>
  <si>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</si>
  <si>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</si>
  <si>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</si>
  <si>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</si>
  <si>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</si>
  <si>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</si>
  <si>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</si>
  <si>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</si>
  <si>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</si>
  <si>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</si>
  <si>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</si>
  <si>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</si>
  <si>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</si>
  <si>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</si>
  <si>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</si>
  <si>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</si>
  <si>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</si>
  <si>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</si>
  <si>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</si>
  <si>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</si>
  <si>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</si>
  <si>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</si>
  <si>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</si>
  <si>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</si>
  <si>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</si>
  <si>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</si>
  <si>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</si>
  <si>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</si>
  <si>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</si>
  <si>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</si>
  <si>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</si>
  <si>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</si>
  <si>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</si>
  <si>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</si>
  <si>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</si>
  <si>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</si>
  <si>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</si>
  <si>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</si>
  <si>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</si>
  <si>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</si>
  <si>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</si>
  <si>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</si>
  <si>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</si>
  <si>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</si>
  <si>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</si>
  <si>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</si>
  <si>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</si>
  <si>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</si>
  <si>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</si>
  <si>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</si>
  <si>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</si>
  <si>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</si>
  <si>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</si>
  <si>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</si>
  <si>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</si>
  <si>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</si>
  <si>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</si>
  <si>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</si>
  <si>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</si>
  <si>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</si>
  <si>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</si>
  <si>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</si>
  <si>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</si>
  <si>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</si>
  <si>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</si>
  <si>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</si>
  <si>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</si>
  <si>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</si>
  <si>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</si>
  <si>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</si>
  <si>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</si>
  <si>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</si>
  <si>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</si>
  <si>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</si>
  <si>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</si>
  <si>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</si>
  <si>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</si>
  <si>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</si>
  <si>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</si>
  <si>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</si>
  <si>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</si>
  <si>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</si>
  <si>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</si>
  <si>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</si>
  <si>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</si>
  <si>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</si>
  <si>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</si>
  <si>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</si>
  <si>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</si>
  <si>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</si>
  <si>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</si>
  <si>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</si>
  <si>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</si>
  <si>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</si>
  <si>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</si>
  <si>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</si>
  <si>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</si>
  <si>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</si>
  <si>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</si>
  <si>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</si>
  <si>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</si>
  <si>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</si>
  <si>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</si>
  <si>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</si>
  <si>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</si>
  <si>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</si>
  <si>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</si>
  <si>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</si>
  <si>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</si>
  <si>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</si>
  <si>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</si>
  <si>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</si>
  <si>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</si>
  <si>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</si>
  <si>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</si>
  <si>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</si>
  <si>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</si>
  <si>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</si>
  <si>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</si>
  <si>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</si>
  <si>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</si>
  <si>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</si>
  <si>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</si>
  <si>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</si>
  <si>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</si>
  <si>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</si>
  <si>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</si>
  <si>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</si>
  <si>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</si>
  <si>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</si>
  <si>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</si>
  <si>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</si>
  <si>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</si>
  <si>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</si>
  <si>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</si>
  <si>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</si>
  <si>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</si>
  <si>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</si>
  <si>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</si>
  <si>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</si>
  <si>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</si>
  <si>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</si>
  <si>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</si>
  <si>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</si>
  <si>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</si>
  <si>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</si>
  <si>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</si>
  <si>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</si>
  <si>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</si>
  <si>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</si>
  <si>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</si>
  <si>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</si>
  <si>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</si>
  <si>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</si>
  <si>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</si>
  <si>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</si>
  <si>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</si>
  <si>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</si>
  <si>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</si>
  <si>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</si>
  <si>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</si>
  <si>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</si>
  <si>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</si>
  <si>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</si>
  <si>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</si>
  <si>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</si>
  <si>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</si>
  <si>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</si>
  <si>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</si>
  <si>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</si>
  <si>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</si>
  <si>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</si>
  <si>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</si>
  <si>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</si>
  <si>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</si>
  <si>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</si>
  <si>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</si>
  <si>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</si>
  <si>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</si>
  <si>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</si>
  <si>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</si>
  <si>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</si>
  <si>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</si>
  <si>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</si>
  <si>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</si>
  <si>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</si>
  <si>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</si>
  <si>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</si>
  <si>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</si>
  <si>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</si>
  <si>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</si>
  <si>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</si>
  <si>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</si>
  <si>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</si>
  <si>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</si>
  <si>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</si>
  <si>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</si>
  <si>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</si>
  <si>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</si>
  <si>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</si>
  <si>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</si>
  <si>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</si>
  <si>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</si>
  <si>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</si>
  <si>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</si>
  <si>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</si>
  <si>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</si>
  <si>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</si>
  <si>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</si>
  <si>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</si>
  <si>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</si>
  <si>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</si>
  <si>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</si>
  <si>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</si>
  <si>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</si>
  <si>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</si>
  <si>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</si>
  <si>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</si>
  <si>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</si>
  <si>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</si>
  <si>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</si>
  <si>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</si>
  <si>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</si>
  <si>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</si>
  <si>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</si>
  <si>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</si>
  <si>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</si>
  <si>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</si>
  <si>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</si>
  <si>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</si>
  <si>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</si>
  <si>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</si>
  <si>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</si>
  <si>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</si>
  <si>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</si>
  <si>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</si>
  <si>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</si>
  <si>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</si>
  <si>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</si>
  <si>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</si>
  <si>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</si>
  <si>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</si>
  <si>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</si>
  <si>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</si>
  <si>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</si>
  <si>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</si>
  <si>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</si>
  <si>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</si>
  <si>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</si>
  <si>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</si>
  <si>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</si>
  <si>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</si>
  <si>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</si>
  <si>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</si>
  <si>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</si>
  <si>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</si>
  <si>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</si>
  <si>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</si>
  <si>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</si>
  <si>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</si>
  <si>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</si>
  <si>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</si>
  <si>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</si>
  <si>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</si>
  <si>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</si>
  <si>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</si>
  <si>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</si>
  <si>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</si>
  <si>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</si>
  <si>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</si>
  <si>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</si>
  <si>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</si>
  <si>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</si>
  <si>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</si>
  <si>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</si>
  <si>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</si>
  <si>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</si>
  <si>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</si>
  <si>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</si>
  <si>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</si>
  <si>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</si>
  <si>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</si>
  <si>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</si>
  <si>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</si>
  <si>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</si>
  <si>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</si>
  <si>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</si>
  <si>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</si>
  <si>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</si>
  <si>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</si>
  <si>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</si>
  <si>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</si>
  <si>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</si>
  <si>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</si>
  <si>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</si>
  <si>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</si>
  <si>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</si>
  <si>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</si>
  <si>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</si>
  <si>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</si>
  <si>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</si>
  <si>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</si>
  <si>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</si>
  <si>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</si>
  <si>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</si>
  <si>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</si>
  <si>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</si>
  <si>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</si>
  <si>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</si>
  <si>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</si>
  <si>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</si>
  <si>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</si>
  <si>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</si>
  <si>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</si>
  <si>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</si>
  <si>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</si>
  <si>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</si>
  <si>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</si>
  <si>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</si>
  <si>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</si>
  <si>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</si>
  <si>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</si>
  <si>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</si>
  <si>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</si>
  <si>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</si>
  <si>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</si>
  <si>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</si>
  <si>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</si>
  <si>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</si>
  <si>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</si>
  <si>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</si>
  <si>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</si>
  <si>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</si>
  <si>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</si>
  <si>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</si>
  <si>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</si>
  <si>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</si>
  <si>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</si>
  <si>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</si>
  <si>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</si>
  <si>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</si>
  <si>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</si>
  <si>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</si>
  <si>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</si>
  <si>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</si>
  <si>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</si>
  <si>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</si>
  <si>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</si>
  <si>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</si>
  <si>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</si>
  <si>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</si>
  <si>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</si>
  <si>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</si>
  <si>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</si>
  <si>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</si>
  <si>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</si>
  <si>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</si>
  <si>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</si>
  <si>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</si>
  <si>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</si>
  <si>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</si>
  <si>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</si>
  <si>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</si>
  <si>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</si>
  <si>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</si>
  <si>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</si>
  <si>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</si>
  <si>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</si>
  <si>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</si>
  <si>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</si>
  <si>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</si>
  <si>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</si>
  <si>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</si>
  <si>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</si>
  <si>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</si>
  <si>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</si>
  <si>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</si>
  <si>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</si>
  <si>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</si>
  <si>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</si>
  <si>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</si>
  <si>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</si>
  <si>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</si>
  <si>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</si>
  <si>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</si>
  <si>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</si>
  <si>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</si>
  <si>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</si>
  <si>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</si>
  <si>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</si>
  <si>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</si>
  <si>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</si>
  <si>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</si>
  <si>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</si>
  <si>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</si>
  <si>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</si>
  <si>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</si>
  <si>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</si>
  <si>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</si>
  <si>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</si>
  <si>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</si>
  <si>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</si>
  <si>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</si>
  <si>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</si>
  <si>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</si>
  <si>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</si>
  <si>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</si>
  <si>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</si>
  <si>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</si>
  <si>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</si>
  <si>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</si>
  <si>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</si>
  <si>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</si>
  <si>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</si>
  <si>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</si>
  <si>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</si>
  <si>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</si>
  <si>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</si>
  <si>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</si>
  <si>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</si>
  <si>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</si>
  <si>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</si>
  <si>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</si>
  <si>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</si>
  <si>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</si>
  <si>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</si>
  <si>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</si>
  <si>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</si>
  <si>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</si>
  <si>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</si>
  <si>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</si>
  <si>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</si>
  <si>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</si>
  <si>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</si>
  <si>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</si>
  <si>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</si>
  <si>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</si>
  <si>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</si>
  <si>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</si>
  <si>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</si>
  <si>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</si>
  <si>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</si>
  <si>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</si>
  <si>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</si>
  <si>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</si>
  <si>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</si>
  <si>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</si>
  <si>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</si>
  <si>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</si>
  <si>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</si>
  <si>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</si>
  <si>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</si>
  <si>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</si>
  <si>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</si>
  <si>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</si>
  <si>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</si>
  <si>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</si>
  <si>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</si>
  <si>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</si>
  <si>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</si>
  <si>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</si>
  <si>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</si>
  <si>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</si>
  <si>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</si>
  <si>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</si>
  <si>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</si>
  <si>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</si>
  <si>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</si>
  <si>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</si>
  <si>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</si>
  <si>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</si>
  <si>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</si>
  <si>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</si>
  <si>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</si>
  <si>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</si>
  <si>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</si>
  <si>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</si>
  <si>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</si>
  <si>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</si>
  <si>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</si>
  <si>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</si>
  <si>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</si>
  <si>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</si>
  <si>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</si>
  <si>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</si>
  <si>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</si>
  <si>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</si>
  <si>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</si>
  <si>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</si>
  <si>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</si>
  <si>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</si>
  <si>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</si>
  <si>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</si>
  <si>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</si>
  <si>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</si>
  <si>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</si>
  <si>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</si>
  <si>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</si>
  <si>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</si>
  <si>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</si>
  <si>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</si>
  <si>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</si>
  <si>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</si>
  <si>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</si>
  <si>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</si>
  <si>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</si>
  <si>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</si>
  <si>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</si>
  <si>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</si>
  <si>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</si>
  <si>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</si>
  <si>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</si>
  <si>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</si>
  <si>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</si>
  <si>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</si>
  <si>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</si>
  <si>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</si>
  <si>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</si>
  <si>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</si>
  <si>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</si>
  <si>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</si>
  <si>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</si>
  <si>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</si>
  <si>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</si>
  <si>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</si>
  <si>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</si>
  <si>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</si>
  <si>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</si>
  <si>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</si>
  <si>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</si>
  <si>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</si>
  <si>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</si>
  <si>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</si>
  <si>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</si>
  <si>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</si>
  <si>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</si>
  <si>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</si>
  <si>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</si>
  <si>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</si>
  <si>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</si>
  <si>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</si>
  <si>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</si>
  <si>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</si>
  <si>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</si>
  <si>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</si>
  <si>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</si>
  <si>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</si>
  <si>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</si>
  <si>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</si>
  <si>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</si>
  <si>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</si>
  <si>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</si>
  <si>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</si>
  <si>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</si>
  <si>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</si>
  <si>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</si>
  <si>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</si>
  <si>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</si>
  <si>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</si>
  <si>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</si>
  <si>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</si>
  <si>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</si>
  <si>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</si>
  <si>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</si>
  <si>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</si>
  <si>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</si>
  <si>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</si>
  <si>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</si>
  <si>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</si>
  <si>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</si>
  <si>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</si>
  <si>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</si>
  <si>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</si>
  <si>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</si>
  <si>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</si>
  <si>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</si>
  <si>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</si>
  <si>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</si>
  <si>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</si>
  <si>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</si>
  <si>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</si>
  <si>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</si>
  <si>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</si>
  <si>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</si>
  <si>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</si>
  <si>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</si>
  <si>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</si>
  <si>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</si>
  <si>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</si>
  <si>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</si>
  <si>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</si>
  <si>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</si>
  <si>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</si>
  <si>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</si>
  <si>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</si>
  <si>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</si>
  <si>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</si>
  <si>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</si>
  <si>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</si>
  <si>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</si>
  <si>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</si>
  <si>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</si>
  <si>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</si>
  <si>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</si>
  <si>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</si>
  <si>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</si>
  <si>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</si>
  <si>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</si>
  <si>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</si>
  <si>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</si>
  <si>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</si>
  <si>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</si>
  <si>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</si>
  <si>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</si>
  <si>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</si>
  <si>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</si>
  <si>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</si>
  <si>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</si>
  <si>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</si>
  <si>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</si>
  <si>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</si>
  <si>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</si>
  <si>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</si>
  <si>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</si>
  <si>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</si>
  <si>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</si>
  <si>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</si>
  <si>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</si>
  <si>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</si>
  <si>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</si>
  <si>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</si>
  <si>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</si>
  <si>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</si>
  <si>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</si>
  <si>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</si>
  <si>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</si>
  <si>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</si>
  <si>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</si>
  <si>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</si>
  <si>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</si>
  <si>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</si>
  <si>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</si>
  <si>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</si>
  <si>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</si>
  <si>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</si>
  <si>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</si>
  <si>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</si>
  <si>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</si>
  <si>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</si>
  <si>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</si>
  <si>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</si>
  <si>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</si>
  <si>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</si>
  <si>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</si>
  <si>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</si>
  <si>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</si>
  <si>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</si>
  <si>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</si>
  <si>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</si>
  <si>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</si>
  <si>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</si>
  <si>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</si>
  <si>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</si>
  <si>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</si>
  <si>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</si>
  <si>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</si>
  <si>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</si>
  <si>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</si>
  <si>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</si>
  <si>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</si>
  <si>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</si>
  <si>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</si>
  <si>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</si>
  <si>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</si>
  <si>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</si>
  <si>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</si>
  <si>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</si>
  <si>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</si>
  <si>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</si>
  <si>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</si>
  <si>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</si>
  <si>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</si>
  <si>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</si>
  <si>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</si>
  <si>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</si>
  <si>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</si>
  <si>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</si>
  <si>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</si>
  <si>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</si>
  <si>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</si>
  <si>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</si>
  <si>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</si>
  <si>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</si>
  <si>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</si>
  <si>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</si>
  <si>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</si>
  <si>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</si>
  <si>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</si>
  <si>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</si>
  <si>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</si>
  <si>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</si>
  <si>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</si>
  <si>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</si>
  <si>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</si>
  <si>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</si>
  <si>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</si>
  <si>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</si>
  <si>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</si>
  <si>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</si>
  <si>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</si>
  <si>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</si>
  <si>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</si>
  <si>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</si>
  <si>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</si>
  <si>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</si>
  <si>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</si>
  <si>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</si>
  <si>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</si>
  <si>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</si>
  <si>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</si>
  <si>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</si>
  <si>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</si>
  <si>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</si>
  <si>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</si>
  <si>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</si>
  <si>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</si>
  <si>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</si>
  <si>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</si>
  <si>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</si>
  <si>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</si>
  <si>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</si>
  <si>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</si>
  <si>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</si>
  <si>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</si>
  <si>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</si>
  <si>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</si>
  <si>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</si>
  <si>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</si>
  <si>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</si>
  <si>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</si>
  <si>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</si>
  <si>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</si>
  <si>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</si>
  <si>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</si>
  <si>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</si>
  <si>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</si>
  <si>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</si>
  <si>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</si>
  <si>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</si>
  <si>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</si>
  <si>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</si>
  <si>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</si>
  <si>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</si>
  <si>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</si>
  <si>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</si>
  <si>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</si>
  <si>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</si>
  <si>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</si>
  <si>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</si>
  <si>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</si>
  <si>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</si>
  <si>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</si>
  <si>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</si>
  <si>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</si>
  <si>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</si>
  <si>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</si>
  <si>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</si>
  <si>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</si>
  <si>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</si>
  <si>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</si>
  <si>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</si>
  <si>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</si>
  <si>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</si>
  <si>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</si>
  <si>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</si>
  <si>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</si>
  <si>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</si>
  <si>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</si>
  <si>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</si>
  <si>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</si>
  <si>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</si>
  <si>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</si>
  <si>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</si>
  <si>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</si>
  <si>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</si>
  <si>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</si>
  <si>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</si>
  <si>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</si>
  <si>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</si>
  <si>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</si>
  <si>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</si>
  <si>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</si>
  <si>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</si>
  <si>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</si>
  <si>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</si>
  <si>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</si>
  <si>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</si>
  <si>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</si>
  <si>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</si>
  <si>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</si>
  <si>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</si>
  <si>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</si>
  <si>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</si>
  <si>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</si>
  <si>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</si>
  <si>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</si>
  <si>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</si>
  <si>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</si>
  <si>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</si>
  <si>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</si>
  <si>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</si>
  <si>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</si>
  <si>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</si>
  <si>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</si>
  <si>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</si>
  <si>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</si>
  <si>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</si>
  <si>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</si>
  <si>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</si>
  <si>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</si>
  <si>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</si>
  <si>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</si>
  <si>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</si>
  <si>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</si>
  <si>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</si>
  <si>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</si>
  <si>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</si>
  <si>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</si>
  <si>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</si>
  <si>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</si>
  <si>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</si>
  <si>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</si>
  <si>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</si>
  <si>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</si>
  <si>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</si>
  <si>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</si>
  <si>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</si>
  <si>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</si>
  <si>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</si>
  <si>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</si>
  <si>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</si>
  <si>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</si>
  <si>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</si>
  <si>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</si>
  <si>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</si>
  <si>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</si>
  <si>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</si>
  <si>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</si>
  <si>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</si>
  <si>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</si>
  <si>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</si>
  <si>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</si>
  <si>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</si>
  <si>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</si>
  <si>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</si>
  <si>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</si>
  <si>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</si>
  <si>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</si>
  <si>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</si>
  <si>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</si>
  <si>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</si>
  <si>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</si>
  <si>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</si>
  <si>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</si>
  <si>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</si>
  <si>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</si>
  <si>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</si>
  <si>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</si>
  <si>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</si>
  <si>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</si>
  <si>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</si>
  <si>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</si>
  <si>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</si>
  <si>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</si>
  <si>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</si>
  <si>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</si>
  <si>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</si>
  <si>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</si>
  <si>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</si>
  <si>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</si>
  <si>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</si>
  <si>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</si>
  <si>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</si>
  <si>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</si>
  <si>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</si>
  <si>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</si>
  <si>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</si>
  <si>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</si>
  <si>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</si>
  <si>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</si>
  <si>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</si>
  <si>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</si>
  <si>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</si>
  <si>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</si>
  <si>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</si>
  <si>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</si>
  <si>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</si>
  <si>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</si>
  <si>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</si>
  <si>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</si>
  <si>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</si>
  <si>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</si>
  <si>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</si>
  <si>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</si>
  <si>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</si>
  <si>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</si>
  <si>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</si>
  <si>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</si>
  <si>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</si>
  <si>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</si>
  <si>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</si>
  <si>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</si>
  <si>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</si>
  <si>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</si>
  <si>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</si>
  <si>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</si>
  <si>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</si>
  <si>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</si>
  <si>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</si>
  <si>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</si>
  <si>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</si>
  <si>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</si>
  <si>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</si>
  <si>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</si>
  <si>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</si>
  <si>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</si>
  <si>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</si>
  <si>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</si>
  <si>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</si>
  <si>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</si>
  <si>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</si>
  <si>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</si>
  <si>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</si>
  <si>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</si>
  <si>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</si>
  <si>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</si>
  <si>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</si>
  <si>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</si>
  <si>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</si>
  <si>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</si>
  <si>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</si>
  <si>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</si>
  <si>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</si>
  <si>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</si>
  <si>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</si>
  <si>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</si>
  <si>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</si>
  <si>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</si>
  <si>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</si>
  <si>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</si>
  <si>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</si>
  <si>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</si>
  <si>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</si>
  <si>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</si>
  <si>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</si>
  <si>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</si>
  <si>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</si>
  <si>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</si>
  <si>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</si>
  <si>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</si>
  <si>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</si>
  <si>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</si>
  <si>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</si>
  <si>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</si>
  <si>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</si>
  <si>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</si>
  <si>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</si>
  <si>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</si>
  <si>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</si>
  <si>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</si>
  <si>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</si>
  <si>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</si>
  <si>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</si>
  <si>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</si>
  <si>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</si>
  <si>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</si>
  <si>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</si>
  <si>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</si>
  <si>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</si>
  <si>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</si>
  <si>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</si>
  <si>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</si>
  <si>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</si>
  <si>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</si>
  <si>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</si>
  <si>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</si>
  <si>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</si>
  <si>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</si>
  <si>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</si>
  <si>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</si>
  <si>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</si>
  <si>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</si>
  <si>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</si>
  <si>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</si>
  <si>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</si>
  <si>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</si>
  <si>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</si>
  <si>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</si>
  <si>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</si>
  <si>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</si>
  <si>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</si>
  <si>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</si>
  <si>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</si>
  <si>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</si>
  <si>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</si>
  <si>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</si>
  <si>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</si>
  <si>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</si>
  <si>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</si>
  <si>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</si>
  <si>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</si>
  <si>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</si>
  <si>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</si>
  <si>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</si>
  <si>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</si>
  <si>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</si>
  <si>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</si>
  <si>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</si>
  <si>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</si>
  <si>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</si>
  <si>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</si>
  <si>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</si>
  <si>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</si>
  <si>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</si>
  <si>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</si>
  <si>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</si>
  <si>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</si>
  <si>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</si>
  <si>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</si>
  <si>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</si>
  <si>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</si>
  <si>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</si>
  <si>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</si>
  <si>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</si>
  <si>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</si>
  <si>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</si>
  <si>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</si>
  <si>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</si>
  <si>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</si>
  <si>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</si>
  <si>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</si>
  <si>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</si>
  <si>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</si>
  <si>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</si>
  <si>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</si>
  <si>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</si>
  <si>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</si>
  <si>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</si>
  <si>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</si>
  <si>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</si>
  <si>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</si>
  <si>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</si>
  <si>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</si>
  <si>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</si>
  <si>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</si>
  <si>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</si>
  <si>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</si>
  <si>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</si>
  <si>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</si>
  <si>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</si>
  <si>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</si>
  <si>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</si>
  <si>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</si>
  <si>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</si>
  <si>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</si>
  <si>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</si>
  <si>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</si>
  <si>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</si>
  <si>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</si>
  <si>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</si>
  <si>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</si>
  <si>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</si>
  <si>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</si>
  <si>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</si>
  <si>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</si>
  <si>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</si>
  <si>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</si>
  <si>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</si>
  <si>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</si>
  <si>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</si>
  <si>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</si>
  <si>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</si>
  <si>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</si>
  <si>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</si>
  <si>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</si>
  <si>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</si>
  <si>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</si>
  <si>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</si>
  <si>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</si>
  <si>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</si>
  <si>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</si>
  <si>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</si>
  <si>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</si>
  <si>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</si>
  <si>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</si>
  <si>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</si>
  <si>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</si>
  <si>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</si>
  <si>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</si>
  <si>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</si>
  <si>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</si>
  <si>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</si>
  <si>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</si>
  <si>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</si>
  <si>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</si>
  <si>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</si>
  <si>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</si>
  <si>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</si>
  <si>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</si>
  <si>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</si>
  <si>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</si>
  <si>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</si>
  <si>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</si>
  <si>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</si>
  <si>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</si>
  <si>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</si>
  <si>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</si>
  <si>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</si>
  <si>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</si>
  <si>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</si>
  <si>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</si>
  <si>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</si>
  <si>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</si>
  <si>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</si>
  <si>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</si>
  <si>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</si>
  <si>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</si>
  <si>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</si>
  <si>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</si>
  <si>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</si>
  <si>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</si>
  <si>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</si>
  <si>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</si>
  <si>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</si>
  <si>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</si>
  <si>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</si>
  <si>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</si>
  <si>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</si>
  <si>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</si>
  <si>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</si>
  <si>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</si>
  <si>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</si>
  <si>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</si>
  <si>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</si>
  <si>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</si>
  <si>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</si>
  <si>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</si>
  <si>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</si>
  <si>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</si>
  <si>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</si>
  <si>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</si>
  <si>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</si>
  <si>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</si>
  <si>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</si>
  <si>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</si>
  <si>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</si>
  <si>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</si>
  <si>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</si>
  <si>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</si>
  <si>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</si>
  <si>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</si>
  <si>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</si>
  <si>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</si>
  <si>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</si>
  <si>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</si>
  <si>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</si>
  <si>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</si>
  <si>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</si>
  <si>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</si>
  <si>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</si>
  <si>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</si>
  <si>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</si>
  <si>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</si>
  <si>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</si>
  <si>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</si>
  <si>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</si>
  <si>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</si>
  <si>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</si>
  <si>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</si>
  <si>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</si>
  <si>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</si>
  <si>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</si>
  <si>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</si>
  <si>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</si>
  <si>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</si>
  <si>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</si>
  <si>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</si>
  <si>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</si>
  <si>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</si>
  <si>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</si>
  <si>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</si>
  <si>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</si>
  <si>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</si>
  <si>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</si>
  <si>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</si>
  <si>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</si>
  <si>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</si>
  <si>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</si>
  <si>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</si>
  <si>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</si>
  <si>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</si>
  <si>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</si>
  <si>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</si>
  <si>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</si>
  <si>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</si>
  <si>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</si>
  <si>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</si>
  <si>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</si>
  <si>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</si>
  <si>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</si>
  <si>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</si>
  <si>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</si>
  <si>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</si>
  <si>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</si>
  <si>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</si>
  <si>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</si>
  <si>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</si>
  <si>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</si>
  <si>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</si>
  <si>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</si>
  <si>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</si>
  <si>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</si>
  <si>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</si>
  <si>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</si>
  <si>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</si>
  <si>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</si>
  <si>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</si>
  <si>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</si>
  <si>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</si>
  <si>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</si>
  <si>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</si>
  <si>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</si>
  <si>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</si>
  <si>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</si>
  <si>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</si>
  <si>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</si>
  <si>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</si>
  <si>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</si>
  <si>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</si>
  <si>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</si>
  <si>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</si>
  <si>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</si>
  <si>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</si>
  <si>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</si>
  <si>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</si>
  <si>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</si>
  <si>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</si>
  <si>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</si>
  <si>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</si>
  <si>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</si>
  <si>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</si>
  <si>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</si>
  <si>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</si>
  <si>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</si>
  <si>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</si>
  <si>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</si>
  <si>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</si>
  <si>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</si>
  <si>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</si>
  <si>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</si>
  <si>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</si>
  <si>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</si>
  <si>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</si>
  <si>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</si>
  <si>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</si>
  <si>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</si>
  <si>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</si>
  <si>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</si>
  <si>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</si>
  <si>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</si>
  <si>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</si>
  <si>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</si>
  <si>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</si>
  <si>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</si>
  <si>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</si>
  <si>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</si>
  <si>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</si>
  <si>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</si>
  <si>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</si>
  <si>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</si>
  <si>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</si>
  <si>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</si>
  <si>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</si>
  <si>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</si>
  <si>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</si>
  <si>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</si>
  <si>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</si>
  <si>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</si>
  <si>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</si>
  <si>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</si>
  <si>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</si>
  <si>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</si>
  <si>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</si>
  <si>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</si>
  <si>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</si>
  <si>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</si>
  <si>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</si>
  <si>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</si>
  <si>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</si>
  <si>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</si>
  <si>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</si>
  <si>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</si>
  <si>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</si>
  <si>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</si>
  <si>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</si>
  <si>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</si>
  <si>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</si>
  <si>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</si>
  <si>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</si>
  <si>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</si>
  <si>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</si>
  <si>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</si>
  <si>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</si>
  <si>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</si>
  <si>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</si>
  <si>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</si>
  <si>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</si>
  <si>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</si>
  <si>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</si>
  <si>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</si>
  <si>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</si>
  <si>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</si>
  <si>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</si>
  <si>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</si>
  <si>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</si>
  <si>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</si>
  <si>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</si>
  <si>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</si>
  <si>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</si>
  <si>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</si>
  <si>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</si>
  <si>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</si>
  <si>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</si>
  <si>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</si>
  <si>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</si>
  <si>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</si>
  <si>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</si>
  <si>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</si>
  <si>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</si>
  <si>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</si>
  <si>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</si>
  <si>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</si>
  <si>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</si>
  <si>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</si>
  <si>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</si>
  <si>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</si>
  <si>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</si>
  <si>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</si>
  <si>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</si>
  <si>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</si>
  <si>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</si>
  <si>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</si>
  <si>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</si>
  <si>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</si>
  <si>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</si>
  <si>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</si>
  <si>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</si>
  <si>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</si>
  <si>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</si>
  <si>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</si>
  <si>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</si>
  <si>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</si>
  <si>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</si>
  <si>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</si>
  <si>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</si>
  <si>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</si>
  <si>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</si>
  <si>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</si>
  <si>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</si>
  <si>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</si>
  <si>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</si>
  <si>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</si>
  <si>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</si>
  <si>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</si>
  <si>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</si>
  <si>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</si>
  <si>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</si>
  <si>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</si>
  <si>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</si>
  <si>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</si>
  <si>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</si>
  <si>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</si>
  <si>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</si>
  <si>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</si>
  <si>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</si>
  <si>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</si>
  <si>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</si>
  <si>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</si>
  <si>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</si>
  <si>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</si>
  <si>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</si>
  <si>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</si>
  <si>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</si>
  <si>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</si>
  <si>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</si>
  <si>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</si>
  <si>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</si>
  <si>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</si>
  <si>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</si>
  <si>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</si>
  <si>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</si>
  <si>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</si>
  <si>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</si>
  <si>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</si>
  <si>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</si>
  <si>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</si>
  <si>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</si>
  <si>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</si>
  <si>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</si>
  <si>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</si>
  <si>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</si>
  <si>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</si>
  <si>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</si>
  <si>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</si>
  <si>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</si>
  <si>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</si>
  <si>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</si>
  <si>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</si>
  <si>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</si>
  <si>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</si>
  <si>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</si>
  <si>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</si>
  <si>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</si>
  <si>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</si>
  <si>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</si>
  <si>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</si>
  <si>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</si>
  <si>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</si>
  <si>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</si>
  <si>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</si>
  <si>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</si>
  <si>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</si>
  <si>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</si>
  <si>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</si>
  <si>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</si>
  <si>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</si>
  <si>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</si>
  <si>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</si>
  <si>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</si>
  <si>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</si>
  <si>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</si>
  <si>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</si>
  <si>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</si>
  <si>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</si>
  <si>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</si>
  <si>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</si>
  <si>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</si>
  <si>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</si>
  <si>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</si>
  <si>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</si>
  <si>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</si>
  <si>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</si>
  <si>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</si>
  <si>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</si>
  <si>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</si>
  <si>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</si>
  <si>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</si>
  <si>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</si>
  <si>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</si>
  <si>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</si>
  <si>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</si>
  <si>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</si>
  <si>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</si>
  <si>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</si>
  <si>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</si>
  <si>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</si>
  <si>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</si>
  <si>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</si>
  <si>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</si>
  <si>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</si>
  <si>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</si>
  <si>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</si>
  <si>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</si>
  <si>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</si>
  <si>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</si>
  <si>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</si>
  <si>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</si>
  <si>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</si>
  <si>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</si>
  <si>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</si>
  <si>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</si>
  <si>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</si>
  <si>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</si>
  <si>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</si>
  <si>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</si>
  <si>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</si>
  <si>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</si>
  <si>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</si>
  <si>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</si>
  <si>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</si>
  <si>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</si>
  <si>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</si>
  <si>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</si>
  <si>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</si>
  <si>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</si>
  <si>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</si>
  <si>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</si>
  <si>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</si>
  <si>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</si>
  <si>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</si>
  <si>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</si>
  <si>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</si>
  <si>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</si>
  <si>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</si>
  <si>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</si>
  <si>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</si>
  <si>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</si>
  <si>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</si>
  <si>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</si>
  <si>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</si>
  <si>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</si>
  <si>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</si>
  <si>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</si>
  <si>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</si>
  <si>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</si>
  <si>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</si>
  <si>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</si>
  <si>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</si>
  <si>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</si>
  <si>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</si>
  <si>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</si>
  <si>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</si>
  <si>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</si>
  <si>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</si>
  <si>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</si>
  <si>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</si>
  <si>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</si>
  <si>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</si>
  <si>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</si>
  <si>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</si>
  <si>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</si>
  <si>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</si>
  <si>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</si>
  <si>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</si>
  <si>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</si>
  <si>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</si>
  <si>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</si>
  <si>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</si>
  <si>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</si>
  <si>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</si>
  <si>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</si>
  <si>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</si>
  <si>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</si>
  <si>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</si>
  <si>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</si>
  <si>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</si>
  <si>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</si>
  <si>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</si>
  <si>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</si>
  <si>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</si>
  <si>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</si>
  <si>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</si>
  <si>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</si>
  <si>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</si>
  <si>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</si>
  <si>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</si>
  <si>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</si>
  <si>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</si>
  <si>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</si>
  <si>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</si>
  <si>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</si>
  <si>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</si>
  <si>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</si>
  <si>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</si>
  <si>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</si>
  <si>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</si>
  <si>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</si>
  <si>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</si>
  <si>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</si>
  <si>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</si>
  <si>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</si>
  <si>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</si>
  <si>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</si>
  <si>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</si>
  <si>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</si>
  <si>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</si>
  <si>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</si>
  <si>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</si>
  <si>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</si>
  <si>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</si>
  <si>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</si>
  <si>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</si>
  <si>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</si>
  <si>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</si>
  <si>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</si>
  <si>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</si>
  <si>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</si>
  <si>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</si>
  <si>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</si>
  <si>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</si>
  <si>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</si>
  <si>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</si>
  <si>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</si>
  <si>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</si>
  <si>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</si>
  <si>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</si>
  <si>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</si>
  <si>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</si>
  <si>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</si>
  <si>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</si>
  <si>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</si>
  <si>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</si>
  <si>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</si>
  <si>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</si>
  <si>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</si>
  <si>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</si>
  <si>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</si>
  <si>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</si>
  <si>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</si>
  <si>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</si>
  <si>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</si>
  <si>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</si>
  <si>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</si>
  <si>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</si>
  <si>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</si>
  <si>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</si>
  <si>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</si>
  <si>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</si>
  <si>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</si>
  <si>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</si>
  <si>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</si>
  <si>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</si>
  <si>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</si>
  <si>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</si>
  <si>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</si>
  <si>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</si>
  <si>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</si>
  <si>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</si>
  <si>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</si>
  <si>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</si>
  <si>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</si>
  <si>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</si>
  <si>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</si>
  <si>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</si>
  <si>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</si>
  <si>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</si>
  <si>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</si>
  <si>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</si>
  <si>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</si>
  <si>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</si>
  <si>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</si>
  <si>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</si>
  <si>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</si>
  <si>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</si>
  <si>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</si>
  <si>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</si>
  <si>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</si>
  <si>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</si>
  <si>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</si>
  <si>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</si>
  <si>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</si>
  <si>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</si>
  <si>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</si>
  <si>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</si>
  <si>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</si>
  <si>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</si>
  <si>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</si>
  <si>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</si>
  <si>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</si>
  <si>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</si>
  <si>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</si>
  <si>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</si>
  <si>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</si>
  <si>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</si>
  <si>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</si>
  <si>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</si>
  <si>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</si>
  <si>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</si>
  <si>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</si>
  <si>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</si>
  <si>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</si>
  <si>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</si>
  <si>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</si>
  <si>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</si>
  <si>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</si>
  <si>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</si>
  <si>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</si>
  <si>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</si>
  <si>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</si>
  <si>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</si>
  <si>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</si>
  <si>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</si>
  <si>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</si>
  <si>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</si>
  <si>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</si>
  <si>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</si>
  <si>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</si>
  <si>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</si>
  <si>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</si>
  <si>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</si>
  <si>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</si>
  <si>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</si>
  <si>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</si>
  <si>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</si>
  <si>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</si>
  <si>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</si>
  <si>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</si>
  <si>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</si>
  <si>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</si>
  <si>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</si>
  <si>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</si>
  <si>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</si>
  <si>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</si>
  <si>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</si>
  <si>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</si>
  <si>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</si>
  <si>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</si>
  <si>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</si>
  <si>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</si>
  <si>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</si>
  <si>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</si>
  <si>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</si>
  <si>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</si>
  <si>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</si>
  <si>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</si>
  <si>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</si>
  <si>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</si>
  <si>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</si>
  <si>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</si>
  <si>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</si>
  <si>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</si>
  <si>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</si>
  <si>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</si>
  <si>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</si>
  <si>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</si>
  <si>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</si>
  <si>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</si>
  <si>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</si>
  <si>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</si>
  <si>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</si>
  <si>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</si>
  <si>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</si>
  <si>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</si>
  <si>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</si>
  <si>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</si>
  <si>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</si>
  <si>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</si>
  <si>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</si>
  <si>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</si>
  <si>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</si>
  <si>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</si>
  <si>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</si>
  <si>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</si>
  <si>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</si>
  <si>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</si>
  <si>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</si>
  <si>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</si>
  <si>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</si>
  <si>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</si>
  <si>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</si>
  <si>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</si>
  <si>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</si>
  <si>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</si>
  <si>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</si>
  <si>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</si>
  <si>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</si>
  <si>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</si>
  <si>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</si>
  <si>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</si>
  <si>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</si>
  <si>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</si>
  <si>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</si>
  <si>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</si>
  <si>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</si>
  <si>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</si>
  <si>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</si>
  <si>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</si>
  <si>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</si>
  <si>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</si>
  <si>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</si>
  <si>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</si>
  <si>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</si>
  <si>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</si>
  <si>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</si>
  <si>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</si>
  <si>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</si>
  <si>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</si>
  <si>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</si>
  <si>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</si>
  <si>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</si>
  <si>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</si>
  <si>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</si>
  <si>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</si>
  <si>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</si>
  <si>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</si>
  <si>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</si>
  <si>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</si>
  <si>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</si>
  <si>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</si>
  <si>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</si>
  <si>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</si>
  <si>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</si>
  <si>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</si>
  <si>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</si>
  <si>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</si>
  <si>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</si>
  <si>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</si>
  <si>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</si>
  <si>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</si>
  <si>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</si>
  <si>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</si>
  <si>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</si>
  <si>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</si>
  <si>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</si>
  <si>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</si>
  <si>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</si>
  <si>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</si>
  <si>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</si>
  <si>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</si>
  <si>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</si>
  <si>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</si>
  <si>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</si>
  <si>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</si>
  <si>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</si>
  <si>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</si>
  <si>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</si>
  <si>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</si>
  <si>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</si>
  <si>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</si>
  <si>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</si>
  <si>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</si>
  <si>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</si>
  <si>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</si>
  <si>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</si>
  <si>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</si>
  <si>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</si>
  <si>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</si>
  <si>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</si>
  <si>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</si>
  <si>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</si>
  <si>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</si>
  <si>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</si>
  <si>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</si>
  <si>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</si>
  <si>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</si>
  <si>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</si>
  <si>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</si>
  <si>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</si>
  <si>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</si>
  <si>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</si>
  <si>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</si>
  <si>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</si>
  <si>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</si>
  <si>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</si>
  <si>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</si>
  <si>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</si>
  <si>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</si>
  <si>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</si>
  <si>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</si>
  <si>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</si>
  <si>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</si>
  <si>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</si>
  <si>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</si>
  <si>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</si>
  <si>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</si>
  <si>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</si>
  <si>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</si>
  <si>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</si>
  <si>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</si>
  <si>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</si>
  <si>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</si>
  <si>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</si>
  <si>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</si>
  <si>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</si>
  <si>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</si>
  <si>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</si>
  <si>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</si>
  <si>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</si>
  <si>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</si>
  <si>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</si>
  <si>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</si>
  <si>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</si>
  <si>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</si>
  <si>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</si>
  <si>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</si>
  <si>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</si>
  <si>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</si>
  <si>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</si>
  <si>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</si>
  <si>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</si>
  <si>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</si>
  <si>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</si>
  <si>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</si>
  <si>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</si>
  <si>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</si>
  <si>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</si>
  <si>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</si>
  <si>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</si>
  <si>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</si>
  <si>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</si>
  <si>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</si>
  <si>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</si>
  <si>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</si>
  <si>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</si>
  <si>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</si>
  <si>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</si>
  <si>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</si>
  <si>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</si>
  <si>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</si>
  <si>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</si>
  <si>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</si>
  <si>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</si>
  <si>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</si>
  <si>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</si>
  <si>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</si>
  <si>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</si>
  <si>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</si>
  <si>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</si>
  <si>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</si>
  <si>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</si>
  <si>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</si>
  <si>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</si>
  <si>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</si>
  <si>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</si>
  <si>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</si>
  <si>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</si>
  <si>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</si>
  <si>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</si>
  <si>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</si>
  <si>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</si>
  <si>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</si>
  <si>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</si>
  <si>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</si>
  <si>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</si>
  <si>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</si>
  <si>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</si>
  <si>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</si>
  <si>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</si>
  <si>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</si>
  <si>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</si>
  <si>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</si>
  <si>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</si>
  <si>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</si>
  <si>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</si>
  <si>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</si>
  <si>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</si>
  <si>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</si>
  <si>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</si>
  <si>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</si>
  <si>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</si>
  <si>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</si>
  <si>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</si>
  <si>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</si>
  <si>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</si>
  <si>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</si>
  <si>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</si>
  <si>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</si>
  <si>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</si>
  <si>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</si>
  <si>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</si>
  <si>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</si>
  <si>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</si>
  <si>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</si>
  <si>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</si>
  <si>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</si>
  <si>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</si>
  <si>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</si>
  <si>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</si>
  <si>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</si>
  <si>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</si>
  <si>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</si>
  <si>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</si>
  <si>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</si>
  <si>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</si>
  <si>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</si>
  <si>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</si>
  <si>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</si>
  <si>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</si>
  <si>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</si>
  <si>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</si>
  <si>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</si>
  <si>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</si>
  <si>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</si>
  <si>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</si>
  <si>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</si>
  <si>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</si>
  <si>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</si>
  <si>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</si>
  <si>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</si>
  <si>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</si>
  <si>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</si>
  <si>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</si>
  <si>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</si>
  <si>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</si>
  <si>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</si>
  <si>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</si>
  <si>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</si>
  <si>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</si>
  <si>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</si>
  <si>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</si>
  <si>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</si>
  <si>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</si>
  <si>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</si>
  <si>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</si>
  <si>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</si>
  <si>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</si>
  <si>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</si>
  <si>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</si>
  <si>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</si>
  <si>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</si>
  <si>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</si>
  <si>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</si>
  <si>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</si>
  <si>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</si>
  <si>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</si>
  <si>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</si>
  <si>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</si>
  <si>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</si>
  <si>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</si>
  <si>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</si>
  <si>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</si>
  <si>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</si>
  <si>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</si>
  <si>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</si>
  <si>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</si>
  <si>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</si>
  <si>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</si>
  <si>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</si>
  <si>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</si>
  <si>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</si>
  <si>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</si>
  <si>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</si>
  <si>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</si>
  <si>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</si>
  <si>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</si>
  <si>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</si>
  <si>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</si>
  <si>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</si>
  <si>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</si>
  <si>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</si>
  <si>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</si>
  <si>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</si>
  <si>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</si>
  <si>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</si>
  <si>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</si>
  <si>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</si>
  <si>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</si>
  <si>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</si>
  <si>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</si>
  <si>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</si>
  <si>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</si>
  <si>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</si>
  <si>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</si>
  <si>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</si>
  <si>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</si>
  <si>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</si>
  <si>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</si>
  <si>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</si>
  <si>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</si>
  <si>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</si>
  <si>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</si>
  <si>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</si>
  <si>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</si>
  <si>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</si>
  <si>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</si>
  <si>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</si>
  <si>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</si>
  <si>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</si>
  <si>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</si>
  <si>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</si>
  <si>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</si>
  <si>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</si>
  <si>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</si>
  <si>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</si>
  <si>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</si>
  <si>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</si>
  <si>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</si>
  <si>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</si>
  <si>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</si>
  <si>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</si>
  <si>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</si>
  <si>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</si>
  <si>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</si>
  <si>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</si>
  <si>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</si>
  <si>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</si>
  <si>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</si>
  <si>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</si>
  <si>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</si>
  <si>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</si>
  <si>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</si>
  <si>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</si>
  <si>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</si>
  <si>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</si>
  <si>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</si>
  <si>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</si>
  <si>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</si>
  <si>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</si>
  <si>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</si>
  <si>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</si>
  <si>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</si>
  <si>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</si>
  <si>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</si>
  <si>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</si>
  <si>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</si>
  <si>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</si>
  <si>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</si>
  <si>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</si>
  <si>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</si>
  <si>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</si>
  <si>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</si>
  <si>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</si>
  <si>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</si>
  <si>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</si>
  <si>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</si>
  <si>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</si>
  <si>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</si>
  <si>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</si>
  <si>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</si>
  <si>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</si>
  <si>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</si>
  <si>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</si>
  <si>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</si>
  <si>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</si>
  <si>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</si>
  <si>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</si>
  <si>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</si>
  <si>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</si>
  <si>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</si>
  <si>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</si>
  <si>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</si>
  <si>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</si>
  <si>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</si>
  <si>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</si>
  <si>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</si>
  <si>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</si>
  <si>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</si>
  <si>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</si>
  <si>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</si>
  <si>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</si>
  <si>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</si>
  <si>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</si>
  <si>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</si>
  <si>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</si>
  <si>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</si>
  <si>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</si>
  <si>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</si>
  <si>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</si>
  <si>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</si>
  <si>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</si>
  <si>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</si>
  <si>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</si>
  <si>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</si>
  <si>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</si>
  <si>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</si>
  <si>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</si>
  <si>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</si>
  <si>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</si>
  <si>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</si>
  <si>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</si>
  <si>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</si>
  <si>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</si>
  <si>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</si>
  <si>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</si>
  <si>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</si>
  <si>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</si>
  <si>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</si>
  <si>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</si>
  <si>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</si>
  <si>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</si>
  <si>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</si>
  <si>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</si>
  <si>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</si>
  <si>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</si>
  <si>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</si>
  <si>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</si>
  <si>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</si>
  <si>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</si>
  <si>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</si>
  <si>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</si>
  <si>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</si>
  <si>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</si>
  <si>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</si>
  <si>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</si>
  <si>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</si>
  <si>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</si>
  <si>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</si>
  <si>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</si>
  <si>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</si>
  <si>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</si>
  <si>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</si>
  <si>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</si>
  <si>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</si>
  <si>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</si>
  <si>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</si>
  <si>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</si>
  <si>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</si>
  <si>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</si>
  <si>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</si>
  <si>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</si>
  <si>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</si>
  <si>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</si>
  <si>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</si>
  <si>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</si>
  <si>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</si>
  <si>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</si>
  <si>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</si>
  <si>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</si>
  <si>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</si>
  <si>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</si>
  <si>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</si>
  <si>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</si>
  <si>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</si>
  <si>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</si>
  <si>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</si>
  <si>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</si>
  <si>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</si>
  <si>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</si>
  <si>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</si>
  <si>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</si>
  <si>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</si>
  <si>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</si>
  <si>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</si>
  <si>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</si>
  <si>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</si>
  <si>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</si>
  <si>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</si>
  <si>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</si>
  <si>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</si>
  <si>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</si>
  <si>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</si>
  <si>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</si>
  <si>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</si>
  <si>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</si>
  <si>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</si>
  <si>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</si>
  <si>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</si>
  <si>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</si>
  <si>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</si>
  <si>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</si>
  <si>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</si>
  <si>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</si>
  <si>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</si>
  <si>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</si>
  <si>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</si>
  <si>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</si>
  <si>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</si>
  <si>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</si>
  <si>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</si>
  <si>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</si>
  <si>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</si>
  <si>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</si>
  <si>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</si>
  <si>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</si>
  <si>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</si>
  <si>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</si>
  <si>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</si>
  <si>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</si>
  <si>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</si>
  <si>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</si>
  <si>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</si>
  <si>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</si>
  <si>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</si>
  <si>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</si>
  <si>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</si>
  <si>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</si>
  <si>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</si>
  <si>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</si>
  <si>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</si>
  <si>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</si>
  <si>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</si>
  <si>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</si>
  <si>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</si>
  <si>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</si>
  <si>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</si>
  <si>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</si>
  <si>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</si>
  <si>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</si>
  <si>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</si>
  <si>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</si>
  <si>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</si>
  <si>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</si>
  <si>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</si>
  <si>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</si>
  <si>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</si>
  <si>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</si>
  <si>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</si>
  <si>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</si>
  <si>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</si>
  <si>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</si>
  <si>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</si>
  <si>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</si>
  <si>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</si>
  <si>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</si>
  <si>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</si>
  <si>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</si>
  <si>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</si>
  <si>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</si>
  <si>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</si>
  <si>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</si>
  <si>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</si>
  <si>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</si>
  <si>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</si>
  <si>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</si>
  <si>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</si>
  <si>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</si>
  <si>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</si>
  <si>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</si>
  <si>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</si>
  <si>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</si>
  <si>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</si>
  <si>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</si>
  <si>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</si>
  <si>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</si>
  <si>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</si>
  <si>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</si>
  <si>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</si>
  <si>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</si>
  <si>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</si>
  <si>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</si>
  <si>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</si>
  <si>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</si>
  <si>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</si>
  <si>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</si>
  <si>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</si>
  <si>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</si>
  <si>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</si>
  <si>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</si>
  <si>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</si>
  <si>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</si>
  <si>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</si>
  <si>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</si>
  <si>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</si>
  <si>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</si>
  <si>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</si>
  <si>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</si>
  <si>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</si>
  <si>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</si>
  <si>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</si>
  <si>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</si>
  <si>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</si>
  <si>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</si>
  <si>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</si>
  <si>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</si>
  <si>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</si>
  <si>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</si>
  <si>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</si>
  <si>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</si>
  <si>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</si>
  <si>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</si>
  <si>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</si>
  <si>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</si>
  <si>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</si>
  <si>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</si>
  <si>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</si>
  <si>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</si>
  <si>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</si>
  <si>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</si>
  <si>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</si>
  <si>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</si>
  <si>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</si>
  <si>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</si>
  <si>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</si>
  <si>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</si>
  <si>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</si>
  <si>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</si>
  <si>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</si>
  <si>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</si>
  <si>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</si>
  <si>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</si>
  <si>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</si>
  <si>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</si>
  <si>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</si>
  <si>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</si>
  <si>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</si>
  <si>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</si>
  <si>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</si>
  <si>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</si>
  <si>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</si>
  <si>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</si>
  <si>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</si>
  <si>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</si>
  <si>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</si>
  <si>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</si>
  <si>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</si>
  <si>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</si>
  <si>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</si>
  <si>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</si>
  <si>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</si>
  <si>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</si>
  <si>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</si>
  <si>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</si>
  <si>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</si>
  <si>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</si>
  <si>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</si>
  <si>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</si>
  <si>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</si>
  <si>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</si>
  <si>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</si>
  <si>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</si>
  <si>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</si>
  <si>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</si>
  <si>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</si>
  <si>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</si>
  <si>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</si>
  <si>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</si>
  <si>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</si>
  <si>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</si>
  <si>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</si>
  <si>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</si>
  <si>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</si>
  <si>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</si>
  <si>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</si>
  <si>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</si>
  <si>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</si>
  <si>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</si>
  <si>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</si>
  <si>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</si>
  <si>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</si>
  <si>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</si>
  <si>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</si>
  <si>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</si>
  <si>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</si>
  <si>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</si>
  <si>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</si>
  <si>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</si>
  <si>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</si>
  <si>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</si>
  <si>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</si>
  <si>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</si>
  <si>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</si>
  <si>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</si>
  <si>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</si>
  <si>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</si>
  <si>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</si>
  <si>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</si>
  <si>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</si>
  <si>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</si>
  <si>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</si>
  <si>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</si>
  <si>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</si>
  <si>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</si>
  <si>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</si>
  <si>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</si>
  <si>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</si>
  <si>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</si>
  <si>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</si>
  <si>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</si>
  <si>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</si>
  <si>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</si>
  <si>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</si>
  <si>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</si>
  <si>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</si>
  <si>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</si>
  <si>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</si>
  <si>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</si>
  <si>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</si>
  <si>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</si>
  <si>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</si>
  <si>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</si>
  <si>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</si>
  <si>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</si>
  <si>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</si>
  <si>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</si>
  <si>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</si>
  <si>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</si>
  <si>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</si>
  <si>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</si>
  <si>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</si>
  <si>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</si>
  <si>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</si>
  <si>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</si>
  <si>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</si>
  <si>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</si>
  <si>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</si>
  <si>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</si>
  <si>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</si>
  <si>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</si>
  <si>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</si>
  <si>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</si>
  <si>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</si>
  <si>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</si>
  <si>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</si>
  <si>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</si>
  <si>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</si>
  <si>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</si>
  <si>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</si>
  <si>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</si>
  <si>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</si>
  <si>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</si>
  <si>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</si>
  <si>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</si>
  <si>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</si>
  <si>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</si>
  <si>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</si>
  <si>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</si>
  <si>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</si>
  <si>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</si>
  <si>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</si>
  <si>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</si>
  <si>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</si>
  <si>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</si>
  <si>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</si>
  <si>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</si>
  <si>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</si>
  <si>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</si>
  <si>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</si>
  <si>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</si>
  <si>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</si>
  <si>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</si>
  <si>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</si>
  <si>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</si>
  <si>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</si>
  <si>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</si>
  <si>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</si>
  <si>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</si>
  <si>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</si>
  <si>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</si>
  <si>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</si>
  <si>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</si>
  <si>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</si>
  <si>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</si>
  <si>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</si>
  <si>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</si>
  <si>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</si>
  <si>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</si>
  <si>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</si>
  <si>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</si>
  <si>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</si>
  <si>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</si>
  <si>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</si>
  <si>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</si>
  <si>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</si>
  <si>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</si>
  <si>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</si>
  <si>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</si>
  <si>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</si>
  <si>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</si>
  <si>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</si>
  <si>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</si>
  <si>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</si>
  <si>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</si>
  <si>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</si>
  <si>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</si>
  <si>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</si>
  <si>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</si>
  <si>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</si>
  <si>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</si>
  <si>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</si>
  <si>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</si>
  <si>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</si>
  <si>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</si>
  <si>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</si>
  <si>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</si>
  <si>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</si>
  <si>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</si>
  <si>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</si>
  <si>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</si>
  <si>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</si>
  <si>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</si>
  <si>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</si>
  <si>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</si>
  <si>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</si>
  <si>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</si>
  <si>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</si>
  <si>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</si>
  <si>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</si>
  <si>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</si>
  <si>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</si>
  <si>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</si>
  <si>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</si>
  <si>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</si>
  <si>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</si>
  <si>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</si>
  <si>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</si>
  <si>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</si>
  <si>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</si>
  <si>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</si>
  <si>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</si>
  <si>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</si>
  <si>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</si>
  <si>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</si>
  <si>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</si>
  <si>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</si>
  <si>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</si>
  <si>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</si>
  <si>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</si>
  <si>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</si>
  <si>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</si>
  <si>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</si>
  <si>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</si>
  <si>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</si>
  <si>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</si>
  <si>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</si>
  <si>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</si>
  <si>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</si>
  <si>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</si>
  <si>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</si>
  <si>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</si>
  <si>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</si>
  <si>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</si>
  <si>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</si>
  <si>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</si>
  <si>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</si>
  <si>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</si>
  <si>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</si>
  <si>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</si>
  <si>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</si>
  <si>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</si>
  <si>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</si>
  <si>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</si>
  <si>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</si>
  <si>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</si>
  <si>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</si>
  <si>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</si>
  <si>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</si>
  <si>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</si>
  <si>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</si>
  <si>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</si>
  <si>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</si>
  <si>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</si>
  <si>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</si>
  <si>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</si>
  <si>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</si>
  <si>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</si>
  <si>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</si>
  <si>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</si>
  <si>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</si>
  <si>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</si>
  <si>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</si>
  <si>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</si>
  <si>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</si>
  <si>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</si>
  <si>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</si>
  <si>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</si>
  <si>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</si>
  <si>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</si>
  <si>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</si>
  <si>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</si>
  <si>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</si>
  <si>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</si>
  <si>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</si>
  <si>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</si>
  <si>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</si>
  <si>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</si>
  <si>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</si>
  <si>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</si>
  <si>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</si>
  <si>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</si>
  <si>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</si>
  <si>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</si>
  <si>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</si>
  <si>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</si>
  <si>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</si>
  <si>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</si>
  <si>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</si>
  <si>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</si>
  <si>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</si>
  <si>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</si>
  <si>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</si>
  <si>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</si>
  <si>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</si>
  <si>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</si>
  <si>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</si>
  <si>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</si>
  <si>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</si>
  <si>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</si>
  <si>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</si>
  <si>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</si>
  <si>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</si>
  <si>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</si>
  <si>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</si>
  <si>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</si>
  <si>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</si>
  <si>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</si>
  <si>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</si>
  <si>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</si>
  <si>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</si>
  <si>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</si>
  <si>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</si>
  <si>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</si>
  <si>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</si>
  <si>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</si>
  <si>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</si>
  <si>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</si>
  <si>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</si>
  <si>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</si>
  <si>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</si>
  <si>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</si>
  <si>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</si>
  <si>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</si>
  <si>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</si>
  <si>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</si>
  <si>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</si>
  <si>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</si>
  <si>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</si>
  <si>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</si>
  <si>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</si>
  <si>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</si>
  <si>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</si>
  <si>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</si>
  <si>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</si>
  <si>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</si>
  <si>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</si>
  <si>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</si>
  <si>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</si>
  <si>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</si>
  <si>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</si>
  <si>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</si>
  <si>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</si>
  <si>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</si>
  <si>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</si>
  <si>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</si>
  <si>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</si>
  <si>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</si>
  <si>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</si>
  <si>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</si>
  <si>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</si>
  <si>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</si>
  <si>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</si>
  <si>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</si>
  <si>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</si>
  <si>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</si>
  <si>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</si>
  <si>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</si>
  <si>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</si>
  <si>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</si>
  <si>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</si>
  <si>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</si>
  <si>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</si>
  <si>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</si>
  <si>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</si>
  <si>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</si>
  <si>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</si>
  <si>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</si>
  <si>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</si>
  <si>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</si>
  <si>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</si>
  <si>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</si>
  <si>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</si>
  <si>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</si>
  <si>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</si>
  <si>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</si>
  <si>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</si>
  <si>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</si>
  <si>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</si>
  <si>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</si>
  <si>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</si>
  <si>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</si>
  <si>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</si>
  <si>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</si>
  <si>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</si>
  <si>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</si>
  <si>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</si>
  <si>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</si>
  <si>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</si>
  <si>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</si>
  <si>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</si>
  <si>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</si>
  <si>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</si>
  <si>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</si>
  <si>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</si>
  <si>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</si>
  <si>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</si>
  <si>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</si>
  <si>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</si>
  <si>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</si>
  <si>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</si>
  <si>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</si>
  <si>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</si>
  <si>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</si>
  <si>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</si>
  <si>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</si>
  <si>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</si>
  <si>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</si>
  <si>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</si>
  <si>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</si>
  <si>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</si>
  <si>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</si>
  <si>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</si>
  <si>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 Customers</t>
  </si>
  <si>
    <t>Average Customer Age</t>
  </si>
  <si>
    <t>Gender</t>
  </si>
  <si>
    <t>F</t>
  </si>
  <si>
    <t>M</t>
  </si>
  <si>
    <t>Age-Group</t>
  </si>
  <si>
    <t>25-29</t>
  </si>
  <si>
    <t>30-34</t>
  </si>
  <si>
    <t>35-39</t>
  </si>
  <si>
    <t>40-44</t>
  </si>
  <si>
    <t>45-49</t>
  </si>
  <si>
    <t>50 Plus</t>
  </si>
  <si>
    <t>Max Vakue</t>
  </si>
  <si>
    <t>Age Group</t>
  </si>
  <si>
    <t>Country</t>
  </si>
  <si>
    <t>France</t>
  </si>
  <si>
    <t>Australia</t>
  </si>
  <si>
    <t>Canada</t>
  </si>
  <si>
    <t>Germany</t>
  </si>
  <si>
    <t>United Kingdom</t>
  </si>
  <si>
    <t>United States</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</si>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</sst>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 #,##0.00_ ;_ * \-#,##0.00_ ;_ * &quot;-&quot;??_ ;_ @_ "/>
    <numFmt numFmtId="164" formatCode="0.00%;\-0.00%;0.00%"/>
    <numFmt numFmtId="165" formatCode="[&lt;999999]0.00,&quot; K&quot;;[&lt;999999999]0.00,,&quot; M&quot;;0.00&quot; B&quot;"/>
    <numFmt numFmtId="166" formatCode="[&lt;999999]\$0.00,&quot; K&quot;;[&lt;999999999]\$0.00,,&quot; M&quot;;\$0.00&quot; B&quot;"/>
    <numFmt numFmtId="167" formatCode="0.0%"/>
    <numFmt numFmtId="168" formatCode="\+0.00%;\-0.00%;0.00%"/>
  </numFmts>
  <fonts count="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8"/>
      <color rgb="FF000000"/>
      <name val="Segoe UI"/>
      <family val="2"/>
    </font>
  </fonts>
  <fills count="6">
    <fill>
      <patternFill patternType="none"/>
    </fill>
    <fill>
      <patternFill patternType="gray125"/>
    </fill>
    <fill>
      <patternFill patternType="solid">
        <fgColor rgb="FFFF0000"/>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1" tint="0.499984740745262"/>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0" borderId="0" xfId="0" pivotButton="1"/>
    <xf numFmtId="0" fontId="2" fillId="2" borderId="0" xfId="0" applyFont="1" applyFill="1"/>
    <xf numFmtId="0" fontId="3" fillId="0" borderId="0" xfId="0" applyFont="1"/>
    <xf numFmtId="43" fontId="0" fillId="0" borderId="0" xfId="0" applyNumberFormat="1"/>
    <xf numFmtId="9" fontId="0" fillId="0" borderId="0" xfId="2" applyFont="1"/>
    <xf numFmtId="167" fontId="0" fillId="0" borderId="0" xfId="2" applyNumberFormat="1" applyFont="1"/>
    <xf numFmtId="165" fontId="0" fillId="0" borderId="0" xfId="1" applyNumberFormat="1" applyFont="1"/>
    <xf numFmtId="0" fontId="0" fillId="3" borderId="0" xfId="0" applyFill="1"/>
    <xf numFmtId="168" fontId="0" fillId="0" borderId="0" xfId="0" applyNumberFormat="1"/>
    <xf numFmtId="0" fontId="0" fillId="4" borderId="0" xfId="0" applyFill="1"/>
    <xf numFmtId="167" fontId="0" fillId="0" borderId="0" xfId="0" applyNumberFormat="1"/>
    <xf numFmtId="9" fontId="0" fillId="0" borderId="0" xfId="0" applyNumberFormat="1"/>
    <xf numFmtId="1" fontId="0" fillId="0" borderId="0" xfId="0" applyNumberFormat="1"/>
    <xf numFmtId="0" fontId="0" fillId="5" borderId="0" xfId="0" applyFill="1"/>
    <xf numFmtId="165" fontId="0" fillId="5" borderId="0" xfId="0" applyNumberFormat="1" applyFill="1"/>
    <xf numFmtId="167" fontId="0" fillId="5" borderId="0" xfId="2" applyNumberFormat="1" applyFont="1" applyFill="1"/>
    <xf numFmtId="0" fontId="0" fillId="0" borderId="0" xfId="0" applyNumberFormat="1"/>
  </cellXfs>
  <cellStyles count="3">
    <cellStyle name="Comma" xfId="1" builtinId="3"/>
    <cellStyle name="Normal" xfId="0" builtinId="0"/>
    <cellStyle name="Percent" xfId="2" builtinId="5"/>
  </cellStyles>
  <dxfs count="44">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35" formatCode="_ * #,##0.00_ ;_ * \-#,##0.00_ ;_ * &quot;-&quot;??_ ;_ @_ "/>
    </dxf>
    <dxf>
      <numFmt numFmtId="35" formatCode="_ * #,##0.00_ ;_ * \-#,##0.00_ ;_ * &quot;-&quot;??_ ;_ @_ "/>
    </dxf>
    <dxf>
      <numFmt numFmtId="166" formatCode="[&lt;999999]\$0.00,&quot; K&quot;;[&lt;999999999]\$0.00,,&quot; M&quot;;\$0.00&quot; B&quot;"/>
    </dxf>
    <dxf>
      <numFmt numFmtId="166" formatCode="[&lt;999999]\$0.00,&quot; K&quot;;[&lt;999999999]\$0.00,,&quot; M&quot;;\$0.00&quot; B&quot;"/>
    </dxf>
    <dxf>
      <numFmt numFmtId="14" formatCode="0.00%"/>
    </dxf>
    <dxf>
      <numFmt numFmtId="13" formatCode="0%"/>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35" formatCode="_ * #,##0.00_ ;_ * \-#,##0.00_ ;_ * &quot;-&quot;??_ ;_ @_ "/>
    </dxf>
    <dxf>
      <numFmt numFmtId="35" formatCode="_ * #,##0.00_ ;_ * \-#,##0.00_ ;_ * &quot;-&quot;??_ ;_ @_ "/>
    </dxf>
    <dxf>
      <numFmt numFmtId="13" formatCode="0%"/>
    </dxf>
    <dxf>
      <numFmt numFmtId="14" formatCode="0.00%"/>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numFmt numFmtId="166" formatCode="[&lt;999999]\$0.00,&quot; K&quot;;[&lt;999999999]\$0.00,,&quot; M&quot;;\$0.00&quot; B&quot;"/>
    </dxf>
    <dxf>
      <numFmt numFmtId="165" formatCode="[&lt;999999]0.00,&quot; K&quot;;[&lt;999999999]0.00,,&quot; M&quot;;0.00&quot; 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StyleLight1 2" pivot="0" table="0" count="10" xr9:uid="{FFA0A441-55AA-42DB-A3EE-F10516C498EF}">
      <tableStyleElement type="wholeTable" dxfId="43"/>
      <tableStyleElement type="headerRow" dxfId="42"/>
    </tableStyle>
    <tableStyle name="SlicerStyleLight1 2 2" pivot="0" table="0" count="10" xr9:uid="{0047FD90-A896-4011-BA6E-2B84398EC0AB}">
      <tableStyleElement type="wholeTable" dxfId="41"/>
      <tableStyleElement type="headerRow" dxfId="40"/>
    </tableStyle>
  </tableStyles>
  <colors>
    <mruColors>
      <color rgb="FF4DC1F5"/>
      <color rgb="FFF75606"/>
      <color rgb="FFE2EA4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pivotCacheDefinition" Target="pivotCache/pivotCacheDefinition2.xml"/><Relationship Id="rId51" Type="http://schemas.openxmlformats.org/officeDocument/2006/relationships/customXml" Target="../customXml/item16.xml"/><Relationship Id="rId72" Type="http://schemas.openxmlformats.org/officeDocument/2006/relationships/customXml" Target="../customXml/item37.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4.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4.xml"/><Relationship Id="rId34" Type="http://schemas.microsoft.com/office/2017/10/relationships/person" Target="persons/person.xml"/><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pivotCacheDefinition" Target="pivotCache/pivotCacheDefinition1.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24775876120618E-2"/>
          <c:y val="0.29075804776739356"/>
          <c:w val="0.91035044824775879"/>
          <c:h val="0.46834612963099231"/>
        </c:manualLayout>
      </c:layout>
      <c:barChart>
        <c:barDir val="col"/>
        <c:grouping val="clustered"/>
        <c:varyColors val="0"/>
        <c:ser>
          <c:idx val="1"/>
          <c:order val="0"/>
          <c:tx>
            <c:strRef>
              <c:f>'Analysis 1'!$C$16</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1'!$B$17:$B$20</c:f>
              <c:numCache>
                <c:formatCode>General</c:formatCode>
                <c:ptCount val="4"/>
                <c:pt idx="0">
                  <c:v>2005</c:v>
                </c:pt>
                <c:pt idx="1">
                  <c:v>2006</c:v>
                </c:pt>
                <c:pt idx="2">
                  <c:v>2007</c:v>
                </c:pt>
                <c:pt idx="3">
                  <c:v>2008</c:v>
                </c:pt>
              </c:numCache>
            </c:numRef>
          </c:cat>
          <c:val>
            <c:numRef>
              <c:f>'Analysis 1'!$C$17:$C$20</c:f>
              <c:numCache>
                <c:formatCode>[&lt;999999]0.00," K";[&lt;999999999]0.00,," M";0.00" 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0-6E85-41FE-937B-6DB464DAB22A}"/>
            </c:ext>
          </c:extLst>
        </c:ser>
        <c:ser>
          <c:idx val="2"/>
          <c:order val="2"/>
          <c:tx>
            <c:strRef>
              <c:f>'Analysis 1'!$E$16</c:f>
              <c:strCache>
                <c:ptCount val="1"/>
                <c:pt idx="0">
                  <c:v>Above Average</c:v>
                </c:pt>
              </c:strCache>
            </c:strRef>
          </c:tx>
          <c:spPr>
            <a:solidFill>
              <a:srgbClr val="4DC1F5"/>
            </a:solidFill>
            <a:ln>
              <a:noFill/>
            </a:ln>
            <a:effectLst/>
          </c:spPr>
          <c:invertIfNegative val="0"/>
          <c:val>
            <c:numRef>
              <c:f>'Analysis 1'!$E$17:$E$20</c:f>
              <c:numCache>
                <c:formatCode>General</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2-6E85-41FE-937B-6DB464DAB22A}"/>
            </c:ext>
          </c:extLst>
        </c:ser>
        <c:dLbls>
          <c:showLegendKey val="0"/>
          <c:showVal val="0"/>
          <c:showCatName val="0"/>
          <c:showSerName val="0"/>
          <c:showPercent val="0"/>
          <c:showBubbleSize val="0"/>
        </c:dLbls>
        <c:gapWidth val="219"/>
        <c:overlap val="100"/>
        <c:axId val="571642464"/>
        <c:axId val="571659264"/>
      </c:barChart>
      <c:lineChart>
        <c:grouping val="standard"/>
        <c:varyColors val="0"/>
        <c:ser>
          <c:idx val="0"/>
          <c:order val="1"/>
          <c:tx>
            <c:strRef>
              <c:f>'Analysis 1'!$D$16</c:f>
              <c:strCache>
                <c:ptCount val="1"/>
                <c:pt idx="0">
                  <c:v>Average   Revenue</c:v>
                </c:pt>
              </c:strCache>
            </c:strRef>
          </c:tx>
          <c:spPr>
            <a:ln w="12700" cap="rnd">
              <a:solidFill>
                <a:schemeClr val="accent1"/>
              </a:solidFill>
              <a:round/>
            </a:ln>
            <a:effectLst/>
          </c:spPr>
          <c:marker>
            <c:symbol val="none"/>
          </c:marker>
          <c:val>
            <c:numRef>
              <c:f>'Analysis 1'!$D$17:$D$20</c:f>
              <c:numCache>
                <c:formatCode>_(* #,##0.00_);_(* \(#,##0.00\);_(* "-"??_);_(@_)</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1-6E85-41FE-937B-6DB464DAB22A}"/>
            </c:ext>
          </c:extLst>
        </c:ser>
        <c:dLbls>
          <c:showLegendKey val="0"/>
          <c:showVal val="0"/>
          <c:showCatName val="0"/>
          <c:showSerName val="0"/>
          <c:showPercent val="0"/>
          <c:showBubbleSize val="0"/>
        </c:dLbls>
        <c:marker val="1"/>
        <c:smooth val="0"/>
        <c:axId val="571642464"/>
        <c:axId val="571659264"/>
      </c:lineChart>
      <c:catAx>
        <c:axId val="57164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659264"/>
        <c:crosses val="autoZero"/>
        <c:auto val="1"/>
        <c:lblAlgn val="ctr"/>
        <c:lblOffset val="100"/>
        <c:noMultiLvlLbl val="0"/>
      </c:catAx>
      <c:valAx>
        <c:axId val="571659264"/>
        <c:scaling>
          <c:orientation val="minMax"/>
        </c:scaling>
        <c:delete val="1"/>
        <c:axPos val="l"/>
        <c:numFmt formatCode="[&lt;999999]0.00,&quot; K&quot;;[&lt;999999999]0.00,,&quot; M&quot;;0.00&quot; B&quot;" sourceLinked="1"/>
        <c:majorTickMark val="none"/>
        <c:minorTickMark val="none"/>
        <c:tickLblPos val="nextTo"/>
        <c:crossAx val="5716424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1 (2)!PivotTable1</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85000"/>
                <a:lumOff val="15000"/>
              </a:schemeClr>
            </a:solidFill>
            <a:round/>
          </a:ln>
          <a:effectLst/>
        </c:spPr>
        <c:marker>
          <c:symbol val="none"/>
        </c:marker>
        <c:dLbl>
          <c:idx val="0"/>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040314650934118E-2"/>
          <c:y val="0.16312056737588654"/>
          <c:w val="0.94591937069813181"/>
          <c:h val="0.6723527112302452"/>
        </c:manualLayout>
      </c:layout>
      <c:lineChart>
        <c:grouping val="standard"/>
        <c:varyColors val="0"/>
        <c:ser>
          <c:idx val="0"/>
          <c:order val="0"/>
          <c:tx>
            <c:strRef>
              <c:f>'Analysis 1 (2)'!$C$3</c:f>
              <c:strCache>
                <c:ptCount val="1"/>
                <c:pt idx="0">
                  <c:v>Total</c:v>
                </c:pt>
              </c:strCache>
            </c:strRef>
          </c:tx>
          <c:spPr>
            <a:ln w="28575" cap="rnd">
              <a:solidFill>
                <a:schemeClr val="tx1">
                  <a:lumMod val="85000"/>
                  <a:lumOff val="15000"/>
                </a:schemeClr>
              </a:solidFill>
              <a:round/>
            </a:ln>
            <a:effectLst/>
          </c:spPr>
          <c:marker>
            <c:symbol val="none"/>
          </c:marker>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(2)'!$B$4:$B$15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(2)'!$C$4:$C$15</c:f>
              <c:numCache>
                <c:formatCode>[&lt;999999]\$0.00," K";[&lt;999999999]\$0.00,," M";\$0.00"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5716-4874-B26A-95F94AA96BBD}"/>
            </c:ext>
          </c:extLst>
        </c:ser>
        <c:dLbls>
          <c:showLegendKey val="0"/>
          <c:showVal val="0"/>
          <c:showCatName val="0"/>
          <c:showSerName val="0"/>
          <c:showPercent val="0"/>
          <c:showBubbleSize val="0"/>
        </c:dLbls>
        <c:smooth val="0"/>
        <c:axId val="514322160"/>
        <c:axId val="514322640"/>
      </c:lineChart>
      <c:catAx>
        <c:axId val="51432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22640"/>
        <c:crosses val="autoZero"/>
        <c:auto val="1"/>
        <c:lblAlgn val="ctr"/>
        <c:lblOffset val="100"/>
        <c:noMultiLvlLbl val="0"/>
      </c:catAx>
      <c:valAx>
        <c:axId val="514322640"/>
        <c:scaling>
          <c:orientation val="minMax"/>
        </c:scaling>
        <c:delete val="1"/>
        <c:axPos val="l"/>
        <c:numFmt formatCode="[&lt;999999]\$0.00,&quot; K&quot;;[&lt;999999999]\$0.00,,&quot; M&quot;;\$0.00&quot; B&quot;" sourceLinked="1"/>
        <c:majorTickMark val="none"/>
        <c:minorTickMark val="none"/>
        <c:tickLblPos val="nextTo"/>
        <c:crossAx val="514322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(2)'!$P$3</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(2)'!$O$4:$O$10</c:f>
              <c:strCache>
                <c:ptCount val="7"/>
                <c:pt idx="0">
                  <c:v>Sun</c:v>
                </c:pt>
                <c:pt idx="1">
                  <c:v>Mon</c:v>
                </c:pt>
                <c:pt idx="2">
                  <c:v>Tue</c:v>
                </c:pt>
                <c:pt idx="3">
                  <c:v>Wed</c:v>
                </c:pt>
                <c:pt idx="4">
                  <c:v>Thu</c:v>
                </c:pt>
                <c:pt idx="5">
                  <c:v>Fri</c:v>
                </c:pt>
                <c:pt idx="6">
                  <c:v>Sat</c:v>
                </c:pt>
              </c:strCache>
            </c:strRef>
          </c:cat>
          <c:val>
            <c:numRef>
              <c:f>'Analysis 1 (2)'!$P$4:$P$10</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6EBB-4144-A80D-3B1E877A648B}"/>
            </c:ext>
          </c:extLst>
        </c:ser>
        <c:ser>
          <c:idx val="1"/>
          <c:order val="1"/>
          <c:tx>
            <c:strRef>
              <c:f>'Analysis 1 (2)'!$Q$3</c:f>
              <c:strCache>
                <c:ptCount val="1"/>
                <c:pt idx="0">
                  <c:v>Highlight</c:v>
                </c:pt>
              </c:strCache>
            </c:strRef>
          </c:tx>
          <c:spPr>
            <a:solidFill>
              <a:srgbClr val="4DC1F5"/>
            </a:solidFill>
            <a:ln>
              <a:noFill/>
            </a:ln>
            <a:effectLst/>
          </c:spPr>
          <c:invertIfNegative val="0"/>
          <c:val>
            <c:numRef>
              <c:f>'Analysis 1 (2)'!$Q$4:$Q$10</c:f>
              <c:numCache>
                <c:formatCode>General</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6EBB-4144-A80D-3B1E877A648B}"/>
            </c:ext>
          </c:extLst>
        </c:ser>
        <c:dLbls>
          <c:showLegendKey val="0"/>
          <c:showVal val="0"/>
          <c:showCatName val="0"/>
          <c:showSerName val="0"/>
          <c:showPercent val="0"/>
          <c:showBubbleSize val="0"/>
        </c:dLbls>
        <c:gapWidth val="219"/>
        <c:overlap val="100"/>
        <c:axId val="1829910656"/>
        <c:axId val="1829914976"/>
      </c:barChart>
      <c:catAx>
        <c:axId val="182991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914976"/>
        <c:crosses val="autoZero"/>
        <c:auto val="1"/>
        <c:lblAlgn val="ctr"/>
        <c:lblOffset val="100"/>
        <c:noMultiLvlLbl val="0"/>
      </c:catAx>
      <c:valAx>
        <c:axId val="1829914976"/>
        <c:scaling>
          <c:orientation val="minMax"/>
        </c:scaling>
        <c:delete val="1"/>
        <c:axPos val="l"/>
        <c:numFmt formatCode="[&lt;999999]\$0.00,&quot; K&quot;;[&lt;999999999]\$0.00,,&quot; M&quot;;\$0.00&quot; B&quot;" sourceLinked="1"/>
        <c:majorTickMark val="none"/>
        <c:minorTickMark val="none"/>
        <c:tickLblPos val="nextTo"/>
        <c:crossAx val="1829910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1 (2)!PivotTable3</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solidFill>
              <a:schemeClr val="lt1"/>
            </a:solidFill>
          </a:ln>
          <a:effectLst/>
        </c:spPr>
      </c:pivotFmt>
      <c:pivotFmt>
        <c:idx val="8"/>
        <c:spPr>
          <a:solidFill>
            <a:schemeClr val="bg1">
              <a:lumMod val="85000"/>
            </a:schemeClr>
          </a:solidFill>
          <a:ln w="19050">
            <a:solidFill>
              <a:schemeClr val="lt1"/>
            </a:solidFill>
          </a:ln>
          <a:effectLst/>
        </c:spPr>
      </c:pivotFmt>
    </c:pivotFmts>
    <c:plotArea>
      <c:layout/>
      <c:pieChart>
        <c:varyColors val="1"/>
        <c:ser>
          <c:idx val="0"/>
          <c:order val="0"/>
          <c:tx>
            <c:strRef>
              <c:f>'Analysis 1 (2)'!$X$3</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E6D1-4A64-BD27-91E913575B4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E6D1-4A64-BD27-91E913575B4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 (2)'!$W$4:$W$5</c:f>
              <c:strCache>
                <c:ptCount val="2"/>
                <c:pt idx="0">
                  <c:v>Weekday</c:v>
                </c:pt>
                <c:pt idx="1">
                  <c:v>Weekend</c:v>
                </c:pt>
              </c:strCache>
            </c:strRef>
          </c:cat>
          <c:val>
            <c:numRef>
              <c:f>'Analysis 1 (2)'!$X$4:$X$5</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E6D1-4A64-BD27-91E913575B4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073446327683617E-2"/>
          <c:y val="6.2252405206564797E-2"/>
          <c:w val="0.5295530023032835"/>
          <c:h val="0.87549518958687045"/>
        </c:manualLayout>
      </c:layout>
      <c:barChart>
        <c:barDir val="bar"/>
        <c:grouping val="clustered"/>
        <c:varyColors val="0"/>
        <c:ser>
          <c:idx val="0"/>
          <c:order val="0"/>
          <c:tx>
            <c:strRef>
              <c:f>'Product Analysis'!$F$3</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Analysis'!$E$4:$E$8</c:f>
              <c:strCache>
                <c:ptCount val="5"/>
                <c:pt idx="0">
                  <c:v>Mountain-200 Black, 46</c:v>
                </c:pt>
                <c:pt idx="1">
                  <c:v>Mountain-200 Black, 42</c:v>
                </c:pt>
                <c:pt idx="2">
                  <c:v>Mountain-200 Silver, 46</c:v>
                </c:pt>
                <c:pt idx="3">
                  <c:v>Mountain-200 Black, 38</c:v>
                </c:pt>
                <c:pt idx="4">
                  <c:v>Mountain-200 Silver, 42</c:v>
                </c:pt>
              </c:strCache>
            </c:strRef>
          </c:cat>
          <c:val>
            <c:numRef>
              <c:f>'Product Analysis'!$F$4:$F$8</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7448-4A6F-9F7A-4EDB233AC122}"/>
            </c:ext>
          </c:extLst>
        </c:ser>
        <c:ser>
          <c:idx val="1"/>
          <c:order val="1"/>
          <c:tx>
            <c:strRef>
              <c:f>'Product Analysis'!$G$3</c:f>
              <c:strCache>
                <c:ptCount val="1"/>
                <c:pt idx="0">
                  <c:v>Duplicate</c:v>
                </c:pt>
              </c:strCache>
            </c:strRef>
          </c:tx>
          <c:spPr>
            <a:solidFill>
              <a:srgbClr val="4DC1F5"/>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Analysis'!$E$4:$E$8</c:f>
              <c:strCache>
                <c:ptCount val="5"/>
                <c:pt idx="0">
                  <c:v>Mountain-200 Black, 46</c:v>
                </c:pt>
                <c:pt idx="1">
                  <c:v>Mountain-200 Black, 42</c:v>
                </c:pt>
                <c:pt idx="2">
                  <c:v>Mountain-200 Silver, 46</c:v>
                </c:pt>
                <c:pt idx="3">
                  <c:v>Mountain-200 Black, 38</c:v>
                </c:pt>
                <c:pt idx="4">
                  <c:v>Mountain-200 Silver, 42</c:v>
                </c:pt>
              </c:strCache>
            </c:strRef>
          </c:cat>
          <c:val>
            <c:numRef>
              <c:f>'Product Analysis'!$G$4:$G$8</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7448-4A6F-9F7A-4EDB233AC122}"/>
            </c:ext>
          </c:extLst>
        </c:ser>
        <c:dLbls>
          <c:showLegendKey val="0"/>
          <c:showVal val="0"/>
          <c:showCatName val="0"/>
          <c:showSerName val="0"/>
          <c:showPercent val="0"/>
          <c:showBubbleSize val="0"/>
        </c:dLbls>
        <c:gapWidth val="30"/>
        <c:overlap val="100"/>
        <c:axId val="1207939408"/>
        <c:axId val="1207939888"/>
      </c:barChart>
      <c:catAx>
        <c:axId val="1207939408"/>
        <c:scaling>
          <c:orientation val="maxMin"/>
        </c:scaling>
        <c:delete val="1"/>
        <c:axPos val="l"/>
        <c:numFmt formatCode="General" sourceLinked="1"/>
        <c:majorTickMark val="none"/>
        <c:minorTickMark val="none"/>
        <c:tickLblPos val="nextTo"/>
        <c:crossAx val="1207939888"/>
        <c:crosses val="autoZero"/>
        <c:auto val="1"/>
        <c:lblAlgn val="ctr"/>
        <c:lblOffset val="100"/>
        <c:noMultiLvlLbl val="0"/>
      </c:catAx>
      <c:valAx>
        <c:axId val="1207939888"/>
        <c:scaling>
          <c:orientation val="minMax"/>
        </c:scaling>
        <c:delete val="1"/>
        <c:axPos val="t"/>
        <c:numFmt formatCode="General" sourceLinked="1"/>
        <c:majorTickMark val="none"/>
        <c:minorTickMark val="none"/>
        <c:tickLblPos val="nextTo"/>
        <c:crossAx val="1207939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Analysis'!$J$2</c:f>
              <c:strCache>
                <c:ptCount val="1"/>
                <c:pt idx="0">
                  <c:v>Profit</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AA2A-4EF6-869C-1078B594D2C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AA2A-4EF6-869C-1078B594D2C0}"/>
              </c:ext>
            </c:extLst>
          </c:dPt>
          <c:cat>
            <c:strRef>
              <c:f>'Product Analysis'!$I$3:$I$4</c:f>
              <c:strCache>
                <c:ptCount val="2"/>
                <c:pt idx="0">
                  <c:v>Top-5</c:v>
                </c:pt>
                <c:pt idx="1">
                  <c:v>Others</c:v>
                </c:pt>
              </c:strCache>
            </c:strRef>
          </c:cat>
          <c:val>
            <c:numRef>
              <c:f>'Product Analysis'!$J$3:$J$4</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4-AA2A-4EF6-869C-1078B594D2C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071357688062844"/>
          <c:y val="5.9331175836030203E-2"/>
          <c:w val="0.29336180592266958"/>
          <c:h val="0.88133764832793959"/>
        </c:manualLayout>
      </c:layout>
      <c:barChart>
        <c:barDir val="bar"/>
        <c:grouping val="clustered"/>
        <c:varyColors val="0"/>
        <c:ser>
          <c:idx val="0"/>
          <c:order val="0"/>
          <c:tx>
            <c:strRef>
              <c:f>'Product Analysis'!$W$3</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Analysis'!$V$4:$V$11</c:f>
              <c:strCache>
                <c:ptCount val="8"/>
                <c:pt idx="0">
                  <c:v>Black</c:v>
                </c:pt>
                <c:pt idx="1">
                  <c:v>Red</c:v>
                </c:pt>
                <c:pt idx="2">
                  <c:v>Silver</c:v>
                </c:pt>
                <c:pt idx="3">
                  <c:v>Yellow</c:v>
                </c:pt>
                <c:pt idx="4">
                  <c:v>Blue</c:v>
                </c:pt>
                <c:pt idx="5">
                  <c:v>Unspecified</c:v>
                </c:pt>
                <c:pt idx="6">
                  <c:v>Multi</c:v>
                </c:pt>
                <c:pt idx="7">
                  <c:v>White</c:v>
                </c:pt>
              </c:strCache>
            </c:strRef>
          </c:cat>
          <c:val>
            <c:numRef>
              <c:f>'Product Analysis'!$W$4:$W$11</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6370-418F-BB3F-89876FED0BF0}"/>
            </c:ext>
          </c:extLst>
        </c:ser>
        <c:ser>
          <c:idx val="1"/>
          <c:order val="1"/>
          <c:tx>
            <c:strRef>
              <c:f>'Product Analysis'!$X$3</c:f>
              <c:strCache>
                <c:ptCount val="1"/>
                <c:pt idx="0">
                  <c:v>Highlight</c:v>
                </c:pt>
              </c:strCache>
            </c:strRef>
          </c:tx>
          <c:spPr>
            <a:solidFill>
              <a:srgbClr val="4DC1F5"/>
            </a:solidFill>
            <a:ln>
              <a:noFill/>
            </a:ln>
            <a:effectLst/>
          </c:spPr>
          <c:invertIfNegative val="0"/>
          <c:cat>
            <c:strRef>
              <c:f>'Product Analysis'!$V$4:$V$11</c:f>
              <c:strCache>
                <c:ptCount val="8"/>
                <c:pt idx="0">
                  <c:v>Black</c:v>
                </c:pt>
                <c:pt idx="1">
                  <c:v>Red</c:v>
                </c:pt>
                <c:pt idx="2">
                  <c:v>Silver</c:v>
                </c:pt>
                <c:pt idx="3">
                  <c:v>Yellow</c:v>
                </c:pt>
                <c:pt idx="4">
                  <c:v>Blue</c:v>
                </c:pt>
                <c:pt idx="5">
                  <c:v>Unspecified</c:v>
                </c:pt>
                <c:pt idx="6">
                  <c:v>Multi</c:v>
                </c:pt>
                <c:pt idx="7">
                  <c:v>White</c:v>
                </c:pt>
              </c:strCache>
            </c:strRef>
          </c:cat>
          <c:val>
            <c:numRef>
              <c:f>'Product Analysis'!$X$4:$X$11</c:f>
              <c:numCache>
                <c:formatCode>#,##0</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6370-418F-BB3F-89876FED0BF0}"/>
            </c:ext>
          </c:extLst>
        </c:ser>
        <c:dLbls>
          <c:showLegendKey val="0"/>
          <c:showVal val="0"/>
          <c:showCatName val="0"/>
          <c:showSerName val="0"/>
          <c:showPercent val="0"/>
          <c:showBubbleSize val="0"/>
        </c:dLbls>
        <c:gapWidth val="35"/>
        <c:overlap val="100"/>
        <c:axId val="962085904"/>
        <c:axId val="962086864"/>
      </c:barChart>
      <c:catAx>
        <c:axId val="9620859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086864"/>
        <c:crosses val="autoZero"/>
        <c:auto val="1"/>
        <c:lblAlgn val="ctr"/>
        <c:lblOffset val="100"/>
        <c:noMultiLvlLbl val="0"/>
      </c:catAx>
      <c:valAx>
        <c:axId val="962086864"/>
        <c:scaling>
          <c:orientation val="minMax"/>
        </c:scaling>
        <c:delete val="1"/>
        <c:axPos val="t"/>
        <c:numFmt formatCode="[&lt;999999]\$0.00,&quot; K&quot;;[&lt;999999999]\$0.00,,&quot; M&quot;;\$0.00&quot; B&quot;" sourceLinked="1"/>
        <c:majorTickMark val="none"/>
        <c:minorTickMark val="none"/>
        <c:tickLblPos val="nextTo"/>
        <c:crossAx val="962085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Analysis'!$AD$8</c:f>
              <c:strCache>
                <c:ptCount val="1"/>
                <c:pt idx="0">
                  <c:v>Max Value</c:v>
                </c:pt>
              </c:strCache>
            </c:strRef>
          </c:tx>
          <c:spPr>
            <a:solidFill>
              <a:schemeClr val="bg1">
                <a:lumMod val="65000"/>
              </a:schemeClr>
            </a:solidFill>
            <a:ln>
              <a:noFill/>
            </a:ln>
            <a:effectLst/>
          </c:spPr>
          <c:invertIfNegative val="0"/>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Analysis'!$AD$9:$AD$10</c:f>
              <c:numCache>
                <c:formatCode>General</c:formatCode>
                <c:ptCount val="2"/>
                <c:pt idx="0">
                  <c:v>1</c:v>
                </c:pt>
                <c:pt idx="1">
                  <c:v>1</c:v>
                </c:pt>
              </c:numCache>
            </c:numRef>
          </c:bubbleSize>
          <c:bubble3D val="0"/>
          <c:extLst>
            <c:ext xmlns:c16="http://schemas.microsoft.com/office/drawing/2014/chart" uri="{C3380CC4-5D6E-409C-BE32-E72D297353CC}">
              <c16:uniqueId val="{00000000-785E-405E-BC9D-DA50DB4640F9}"/>
            </c:ext>
          </c:extLst>
        </c:ser>
        <c:ser>
          <c:idx val="1"/>
          <c:order val="1"/>
          <c:tx>
            <c:strRef>
              <c:f>'Product Analysis'!$AC$8</c:f>
              <c:strCache>
                <c:ptCount val="1"/>
                <c:pt idx="0">
                  <c:v>Percentage</c:v>
                </c:pt>
              </c:strCache>
            </c:strRef>
          </c:tx>
          <c:spPr>
            <a:solidFill>
              <a:srgbClr val="4DC1F5"/>
            </a:solidFill>
            <a:ln w="25400">
              <a:noFill/>
            </a:ln>
            <a:effectLst/>
          </c:spPr>
          <c:invertIfNegative val="0"/>
          <c:dPt>
            <c:idx val="1"/>
            <c:invertIfNegative val="0"/>
            <c:bubble3D val="0"/>
            <c:spPr>
              <a:solidFill>
                <a:srgbClr val="F75606"/>
              </a:solidFill>
              <a:ln w="25400">
                <a:noFill/>
              </a:ln>
              <a:effectLst/>
            </c:spPr>
            <c:extLst>
              <c:ext xmlns:c16="http://schemas.microsoft.com/office/drawing/2014/chart" uri="{C3380CC4-5D6E-409C-BE32-E72D297353CC}">
                <c16:uniqueId val="{00000002-785E-405E-BC9D-DA50DB4640F9}"/>
              </c:ext>
            </c:extLst>
          </c:dPt>
          <c:xVal>
            <c:strRef>
              <c:f>'Product Analysis'!$AA$9:$AA$10</c:f>
              <c:strCache>
                <c:ptCount val="2"/>
                <c:pt idx="0">
                  <c:v>Expensive</c:v>
                </c:pt>
                <c:pt idx="1">
                  <c:v>Less Expensive</c:v>
                </c:pt>
              </c:strCache>
            </c:strRef>
          </c:xVal>
          <c:yVal>
            <c:numRef>
              <c:f>'Product Analysis'!$AE$9:$AE$10</c:f>
              <c:numCache>
                <c:formatCode>General</c:formatCode>
                <c:ptCount val="2"/>
                <c:pt idx="0">
                  <c:v>0.7</c:v>
                </c:pt>
                <c:pt idx="1">
                  <c:v>0.7</c:v>
                </c:pt>
              </c:numCache>
            </c:numRef>
          </c:yVal>
          <c:bubbleSize>
            <c:numRef>
              <c:f>'Product Analysis'!$AC$9:$AC$10</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785E-405E-BC9D-DA50DB4640F9}"/>
            </c:ext>
          </c:extLst>
        </c:ser>
        <c:dLbls>
          <c:showLegendKey val="0"/>
          <c:showVal val="0"/>
          <c:showCatName val="0"/>
          <c:showSerName val="0"/>
          <c:showPercent val="0"/>
          <c:showBubbleSize val="0"/>
        </c:dLbls>
        <c:bubbleScale val="300"/>
        <c:showNegBubbles val="0"/>
        <c:axId val="2092392064"/>
        <c:axId val="2092395904"/>
      </c:bubbleChart>
      <c:valAx>
        <c:axId val="2092392064"/>
        <c:scaling>
          <c:orientation val="minMax"/>
          <c:min val="0.5"/>
        </c:scaling>
        <c:delete val="1"/>
        <c:axPos val="b"/>
        <c:majorTickMark val="none"/>
        <c:minorTickMark val="none"/>
        <c:tickLblPos val="nextTo"/>
        <c:crossAx val="2092395904"/>
        <c:crosses val="autoZero"/>
        <c:crossBetween val="midCat"/>
      </c:valAx>
      <c:valAx>
        <c:axId val="2092395904"/>
        <c:scaling>
          <c:orientation val="minMax"/>
        </c:scaling>
        <c:delete val="1"/>
        <c:axPos val="l"/>
        <c:numFmt formatCode="General" sourceLinked="1"/>
        <c:majorTickMark val="none"/>
        <c:minorTickMark val="none"/>
        <c:tickLblPos val="nextTo"/>
        <c:crossAx val="20923920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073446327683617E-2"/>
          <c:y val="6.2252405206564797E-2"/>
          <c:w val="0.41900878461620872"/>
          <c:h val="0.87549518958687045"/>
        </c:manualLayout>
      </c:layout>
      <c:barChart>
        <c:barDir val="bar"/>
        <c:grouping val="clustered"/>
        <c:varyColors val="0"/>
        <c:ser>
          <c:idx val="0"/>
          <c:order val="0"/>
          <c:tx>
            <c:strRef>
              <c:f>'Customer Analysis'!$F$3</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Analysis'!$E$4:$E$8</c:f>
              <c:strCache>
                <c:ptCount val="5"/>
                <c:pt idx="0">
                  <c:v>Willie Xu</c:v>
                </c:pt>
                <c:pt idx="1">
                  <c:v>Jordan Turner</c:v>
                </c:pt>
                <c:pt idx="2">
                  <c:v>Margaret He</c:v>
                </c:pt>
                <c:pt idx="3">
                  <c:v>Nichole Nara</c:v>
                </c:pt>
                <c:pt idx="4">
                  <c:v>Dawn Nath</c:v>
                </c:pt>
              </c:strCache>
            </c:strRef>
          </c:cat>
          <c:val>
            <c:numRef>
              <c:f>'Customer Analysis'!$F$4:$F$8</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7448-4A6F-9F7A-4EDB233AC122}"/>
            </c:ext>
          </c:extLst>
        </c:ser>
        <c:ser>
          <c:idx val="1"/>
          <c:order val="1"/>
          <c:tx>
            <c:strRef>
              <c:f>'Customer Analysis'!$G$3</c:f>
              <c:strCache>
                <c:ptCount val="1"/>
                <c:pt idx="0">
                  <c:v>Duplicate</c:v>
                </c:pt>
              </c:strCache>
            </c:strRef>
          </c:tx>
          <c:spPr>
            <a:solidFill>
              <a:srgbClr val="4DC1F5"/>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Analysis'!$E$4:$E$8</c:f>
              <c:strCache>
                <c:ptCount val="5"/>
                <c:pt idx="0">
                  <c:v>Willie Xu</c:v>
                </c:pt>
                <c:pt idx="1">
                  <c:v>Jordan Turner</c:v>
                </c:pt>
                <c:pt idx="2">
                  <c:v>Margaret He</c:v>
                </c:pt>
                <c:pt idx="3">
                  <c:v>Nichole Nara</c:v>
                </c:pt>
                <c:pt idx="4">
                  <c:v>Dawn Nath</c:v>
                </c:pt>
              </c:strCache>
            </c:strRef>
          </c:cat>
          <c:val>
            <c:numRef>
              <c:f>'Customer Analysis'!$G$4:$G$8</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7448-4A6F-9F7A-4EDB233AC122}"/>
            </c:ext>
          </c:extLst>
        </c:ser>
        <c:dLbls>
          <c:showLegendKey val="0"/>
          <c:showVal val="0"/>
          <c:showCatName val="0"/>
          <c:showSerName val="0"/>
          <c:showPercent val="0"/>
          <c:showBubbleSize val="0"/>
        </c:dLbls>
        <c:gapWidth val="30"/>
        <c:overlap val="100"/>
        <c:axId val="1207939408"/>
        <c:axId val="1207939888"/>
      </c:barChart>
      <c:catAx>
        <c:axId val="1207939408"/>
        <c:scaling>
          <c:orientation val="maxMin"/>
        </c:scaling>
        <c:delete val="1"/>
        <c:axPos val="l"/>
        <c:numFmt formatCode="General" sourceLinked="1"/>
        <c:majorTickMark val="none"/>
        <c:minorTickMark val="none"/>
        <c:tickLblPos val="nextTo"/>
        <c:crossAx val="1207939888"/>
        <c:crosses val="autoZero"/>
        <c:auto val="1"/>
        <c:lblAlgn val="ctr"/>
        <c:lblOffset val="100"/>
        <c:noMultiLvlLbl val="0"/>
      </c:catAx>
      <c:valAx>
        <c:axId val="1207939888"/>
        <c:scaling>
          <c:orientation val="minMax"/>
        </c:scaling>
        <c:delete val="1"/>
        <c:axPos val="t"/>
        <c:numFmt formatCode="[&lt;999999]\$0.00,&quot; K&quot;;[&lt;999999999]\$0.00,,&quot; M&quot;;\$0.00&quot; B&quot;" sourceLinked="1"/>
        <c:majorTickMark val="none"/>
        <c:minorTickMark val="none"/>
        <c:tickLblPos val="nextTo"/>
        <c:crossAx val="1207939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Analysis'!$F$12</c:f>
              <c:strCache>
                <c:ptCount val="1"/>
                <c:pt idx="0">
                  <c:v>Profit</c:v>
                </c:pt>
              </c:strCache>
            </c:strRef>
          </c:tx>
          <c:spPr>
            <a:ln>
              <a:noFill/>
            </a:ln>
          </c:spPr>
          <c:dPt>
            <c:idx val="0"/>
            <c:bubble3D val="0"/>
            <c:spPr>
              <a:solidFill>
                <a:srgbClr val="4DC1F5"/>
              </a:solidFill>
              <a:ln w="19050">
                <a:noFill/>
              </a:ln>
              <a:effectLst/>
            </c:spPr>
            <c:extLst>
              <c:ext xmlns:c16="http://schemas.microsoft.com/office/drawing/2014/chart" uri="{C3380CC4-5D6E-409C-BE32-E72D297353CC}">
                <c16:uniqueId val="{00000001-AA2A-4EF6-869C-1078B594D2C0}"/>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A2A-4EF6-869C-1078B594D2C0}"/>
              </c:ext>
            </c:extLst>
          </c:dPt>
          <c:cat>
            <c:strRef>
              <c:f>'Customer Analysis'!$E$13:$E$14</c:f>
              <c:strCache>
                <c:ptCount val="2"/>
                <c:pt idx="0">
                  <c:v>Top-5</c:v>
                </c:pt>
                <c:pt idx="1">
                  <c:v>Others</c:v>
                </c:pt>
              </c:strCache>
            </c:strRef>
          </c:cat>
          <c:val>
            <c:numRef>
              <c:f>'Customer Analysis'!$F$13:$F$14</c:f>
              <c:numCache>
                <c:formatCode>[&lt;999999]\$0.00," K";[&lt;999999999]\$0.00,," M";\$0.00" B"</c:formatCode>
                <c:ptCount val="2"/>
                <c:pt idx="0">
                  <c:v>351011.26860000007</c:v>
                </c:pt>
                <c:pt idx="1">
                  <c:v>125939566.37740082</c:v>
                </c:pt>
              </c:numCache>
            </c:numRef>
          </c:val>
          <c:extLst>
            <c:ext xmlns:c16="http://schemas.microsoft.com/office/drawing/2014/chart" uri="{C3380CC4-5D6E-409C-BE32-E72D297353CC}">
              <c16:uniqueId val="{00000004-AA2A-4EF6-869C-1078B594D2C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Analysis'!$L$11</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2-D0CF-4DDA-A42F-4E9D12BE9392}"/>
              </c:ext>
            </c:extLst>
          </c:dPt>
          <c:cat>
            <c:strRef>
              <c:f>'Customer Analysis'!$J$12</c:f>
              <c:strCache>
                <c:ptCount val="1"/>
                <c:pt idx="0">
                  <c:v>F</c:v>
                </c:pt>
              </c:strCache>
            </c:strRef>
          </c:cat>
          <c:val>
            <c:numRef>
              <c:f>'Customer Analysis'!$L$12</c:f>
              <c:numCache>
                <c:formatCode>0%</c:formatCode>
                <c:ptCount val="1"/>
                <c:pt idx="0">
                  <c:v>1</c:v>
                </c:pt>
              </c:numCache>
            </c:numRef>
          </c:val>
          <c:extLst>
            <c:ext xmlns:c16="http://schemas.microsoft.com/office/drawing/2014/chart" uri="{C3380CC4-5D6E-409C-BE32-E72D297353CC}">
              <c16:uniqueId val="{00000000-D0CF-4DDA-A42F-4E9D12BE9392}"/>
            </c:ext>
          </c:extLst>
        </c:ser>
        <c:ser>
          <c:idx val="0"/>
          <c:order val="1"/>
          <c:tx>
            <c:strRef>
              <c:f>'Customer Analysis'!$K$11</c:f>
              <c:strCache>
                <c:ptCount val="1"/>
                <c:pt idx="0">
                  <c:v>Sum of Total Profit</c:v>
                </c:pt>
              </c:strCache>
            </c:strRef>
          </c:tx>
          <c:spPr>
            <a:solidFill>
              <a:srgbClr val="F75606"/>
            </a:solidFill>
            <a:ln>
              <a:noFill/>
            </a:ln>
            <a:effectLst/>
          </c:spPr>
          <c:invertIfNegative val="0"/>
          <c:cat>
            <c:strRef>
              <c:f>'Customer Analysis'!$J$12</c:f>
              <c:strCache>
                <c:ptCount val="1"/>
                <c:pt idx="0">
                  <c:v>F</c:v>
                </c:pt>
              </c:strCache>
            </c:strRef>
          </c:cat>
          <c:val>
            <c:numRef>
              <c:f>'Customer Analysis'!$K$12</c:f>
              <c:numCache>
                <c:formatCode>0.0%</c:formatCode>
                <c:ptCount val="1"/>
                <c:pt idx="0">
                  <c:v>0.50389202212280948</c:v>
                </c:pt>
              </c:numCache>
            </c:numRef>
          </c:val>
          <c:extLst>
            <c:ext xmlns:c16="http://schemas.microsoft.com/office/drawing/2014/chart" uri="{C3380CC4-5D6E-409C-BE32-E72D297353CC}">
              <c16:uniqueId val="{00000001-D0CF-4DDA-A42F-4E9D12BE9392}"/>
            </c:ext>
          </c:extLst>
        </c:ser>
        <c:dLbls>
          <c:showLegendKey val="0"/>
          <c:showVal val="0"/>
          <c:showCatName val="0"/>
          <c:showSerName val="0"/>
          <c:showPercent val="0"/>
          <c:showBubbleSize val="0"/>
        </c:dLbls>
        <c:gapWidth val="0"/>
        <c:overlap val="100"/>
        <c:axId val="233783535"/>
        <c:axId val="233789295"/>
      </c:barChart>
      <c:catAx>
        <c:axId val="233783535"/>
        <c:scaling>
          <c:orientation val="minMax"/>
        </c:scaling>
        <c:delete val="1"/>
        <c:axPos val="l"/>
        <c:numFmt formatCode="General" sourceLinked="1"/>
        <c:majorTickMark val="none"/>
        <c:minorTickMark val="none"/>
        <c:tickLblPos val="nextTo"/>
        <c:crossAx val="233789295"/>
        <c:crosses val="autoZero"/>
        <c:auto val="1"/>
        <c:lblAlgn val="ctr"/>
        <c:lblOffset val="100"/>
        <c:noMultiLvlLbl val="0"/>
      </c:catAx>
      <c:valAx>
        <c:axId val="233789295"/>
        <c:scaling>
          <c:orientation val="minMax"/>
          <c:max val="1"/>
          <c:min val="0"/>
        </c:scaling>
        <c:delete val="1"/>
        <c:axPos val="b"/>
        <c:numFmt formatCode="0%" sourceLinked="1"/>
        <c:majorTickMark val="none"/>
        <c:minorTickMark val="none"/>
        <c:tickLblPos val="nextTo"/>
        <c:crossAx val="233783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Analysis'!$L$11</c:f>
              <c:strCache>
                <c:ptCount val="1"/>
                <c:pt idx="0">
                  <c:v>Percentage</c:v>
                </c:pt>
              </c:strCache>
            </c:strRef>
          </c:tx>
          <c:spPr>
            <a:solidFill>
              <a:schemeClr val="bg1">
                <a:lumMod val="85000"/>
              </a:schemeClr>
            </a:solidFill>
            <a:ln>
              <a:noFill/>
            </a:ln>
            <a:effectLst/>
          </c:spPr>
          <c:invertIfNegative val="0"/>
          <c:cat>
            <c:strRef>
              <c:f>'Customer Analysis'!$J$12</c:f>
              <c:strCache>
                <c:ptCount val="1"/>
                <c:pt idx="0">
                  <c:v>F</c:v>
                </c:pt>
              </c:strCache>
            </c:strRef>
          </c:cat>
          <c:val>
            <c:numRef>
              <c:f>'Customer Analysis'!$L$13</c:f>
              <c:numCache>
                <c:formatCode>0%</c:formatCode>
                <c:ptCount val="1"/>
                <c:pt idx="0">
                  <c:v>1</c:v>
                </c:pt>
              </c:numCache>
            </c:numRef>
          </c:val>
          <c:extLst>
            <c:ext xmlns:c16="http://schemas.microsoft.com/office/drawing/2014/chart" uri="{C3380CC4-5D6E-409C-BE32-E72D297353CC}">
              <c16:uniqueId val="{00000000-D0CF-4DDA-A42F-4E9D12BE9392}"/>
            </c:ext>
          </c:extLst>
        </c:ser>
        <c:ser>
          <c:idx val="0"/>
          <c:order val="1"/>
          <c:tx>
            <c:strRef>
              <c:f>'Customer Analysis'!$K$11</c:f>
              <c:strCache>
                <c:ptCount val="1"/>
                <c:pt idx="0">
                  <c:v>Sum of Total Profit</c:v>
                </c:pt>
              </c:strCache>
            </c:strRef>
          </c:tx>
          <c:spPr>
            <a:solidFill>
              <a:srgbClr val="4DC1F5"/>
            </a:solidFill>
            <a:ln>
              <a:noFill/>
            </a:ln>
            <a:effectLst/>
          </c:spPr>
          <c:invertIfNegative val="0"/>
          <c:cat>
            <c:strRef>
              <c:f>'Customer Analysis'!$J$12</c:f>
              <c:strCache>
                <c:ptCount val="1"/>
                <c:pt idx="0">
                  <c:v>F</c:v>
                </c:pt>
              </c:strCache>
            </c:strRef>
          </c:cat>
          <c:val>
            <c:numRef>
              <c:f>'Customer Analysis'!$K$13</c:f>
              <c:numCache>
                <c:formatCode>0.0%</c:formatCode>
                <c:ptCount val="1"/>
                <c:pt idx="0">
                  <c:v>0.49610797787719046</c:v>
                </c:pt>
              </c:numCache>
            </c:numRef>
          </c:val>
          <c:extLst>
            <c:ext xmlns:c16="http://schemas.microsoft.com/office/drawing/2014/chart" uri="{C3380CC4-5D6E-409C-BE32-E72D297353CC}">
              <c16:uniqueId val="{00000001-D0CF-4DDA-A42F-4E9D12BE9392}"/>
            </c:ext>
          </c:extLst>
        </c:ser>
        <c:dLbls>
          <c:showLegendKey val="0"/>
          <c:showVal val="0"/>
          <c:showCatName val="0"/>
          <c:showSerName val="0"/>
          <c:showPercent val="0"/>
          <c:showBubbleSize val="0"/>
        </c:dLbls>
        <c:gapWidth val="0"/>
        <c:overlap val="100"/>
        <c:axId val="233783535"/>
        <c:axId val="233789295"/>
      </c:barChart>
      <c:catAx>
        <c:axId val="233783535"/>
        <c:scaling>
          <c:orientation val="minMax"/>
        </c:scaling>
        <c:delete val="1"/>
        <c:axPos val="l"/>
        <c:numFmt formatCode="General" sourceLinked="1"/>
        <c:majorTickMark val="none"/>
        <c:minorTickMark val="none"/>
        <c:tickLblPos val="nextTo"/>
        <c:crossAx val="233789295"/>
        <c:crosses val="autoZero"/>
        <c:auto val="1"/>
        <c:lblAlgn val="ctr"/>
        <c:lblOffset val="100"/>
        <c:noMultiLvlLbl val="0"/>
      </c:catAx>
      <c:valAx>
        <c:axId val="233789295"/>
        <c:scaling>
          <c:orientation val="minMax"/>
          <c:max val="1"/>
          <c:min val="0"/>
        </c:scaling>
        <c:delete val="1"/>
        <c:axPos val="b"/>
        <c:numFmt formatCode="0%" sourceLinked="1"/>
        <c:majorTickMark val="none"/>
        <c:minorTickMark val="none"/>
        <c:tickLblPos val="nextTo"/>
        <c:crossAx val="233783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584362139917695E-2"/>
          <c:y val="0.34798534798534797"/>
          <c:w val="0.88683127572016462"/>
          <c:h val="0.43957630296212974"/>
        </c:manualLayout>
      </c:layout>
      <c:barChart>
        <c:barDir val="col"/>
        <c:grouping val="clustered"/>
        <c:varyColors val="0"/>
        <c:ser>
          <c:idx val="0"/>
          <c:order val="0"/>
          <c:tx>
            <c:strRef>
              <c:f>'Customer Analysis'!$T$3</c:f>
              <c:strCache>
                <c:ptCount val="1"/>
                <c:pt idx="0">
                  <c:v> Total Profit</c:v>
                </c:pt>
              </c:strCache>
            </c:strRef>
          </c:tx>
          <c:spPr>
            <a:solidFill>
              <a:schemeClr val="bg1">
                <a:lumMod val="85000"/>
              </a:schemeClr>
            </a:solidFill>
            <a:ln>
              <a:noFill/>
            </a:ln>
            <a:effectLst/>
          </c:spPr>
          <c:invertIfNegative val="0"/>
          <c:cat>
            <c:strRef>
              <c:f>'Customer Analysis'!$S$4:$S$9</c:f>
              <c:strCache>
                <c:ptCount val="6"/>
                <c:pt idx="0">
                  <c:v>25-29</c:v>
                </c:pt>
                <c:pt idx="1">
                  <c:v>30-34</c:v>
                </c:pt>
                <c:pt idx="2">
                  <c:v>35-39</c:v>
                </c:pt>
                <c:pt idx="3">
                  <c:v>40-44</c:v>
                </c:pt>
                <c:pt idx="4">
                  <c:v>45-49</c:v>
                </c:pt>
                <c:pt idx="5">
                  <c:v>50 Plus</c:v>
                </c:pt>
              </c:strCache>
            </c:strRef>
          </c:cat>
          <c:val>
            <c:numRef>
              <c:f>'Customer Analysis'!$T$4:$T$9</c:f>
              <c:numCache>
                <c:formatCode>[&lt;999999]\$0.00," K";[&lt;999999999]\$0.00,," M";\$0.00" B"</c:formatCode>
                <c:ptCount val="6"/>
                <c:pt idx="0">
                  <c:v>10320434.96030001</c:v>
                </c:pt>
                <c:pt idx="1">
                  <c:v>16335286.414000016</c:v>
                </c:pt>
                <c:pt idx="2">
                  <c:v>16287372.699499995</c:v>
                </c:pt>
                <c:pt idx="3">
                  <c:v>14826669.990100019</c:v>
                </c:pt>
                <c:pt idx="4">
                  <c:v>16214811.696700005</c:v>
                </c:pt>
                <c:pt idx="5">
                  <c:v>52306001.885400891</c:v>
                </c:pt>
              </c:numCache>
            </c:numRef>
          </c:val>
          <c:extLst>
            <c:ext xmlns:c16="http://schemas.microsoft.com/office/drawing/2014/chart" uri="{C3380CC4-5D6E-409C-BE32-E72D297353CC}">
              <c16:uniqueId val="{00000000-F8F5-4A4E-ABDF-B4BB54687788}"/>
            </c:ext>
          </c:extLst>
        </c:ser>
        <c:ser>
          <c:idx val="1"/>
          <c:order val="1"/>
          <c:tx>
            <c:strRef>
              <c:f>'Customer Analysis'!$U$3</c:f>
              <c:strCache>
                <c:ptCount val="1"/>
                <c:pt idx="0">
                  <c:v>Highlight</c:v>
                </c:pt>
              </c:strCache>
            </c:strRef>
          </c:tx>
          <c:spPr>
            <a:solidFill>
              <a:srgbClr val="4DC1F5"/>
            </a:solidFill>
            <a:ln>
              <a:noFill/>
            </a:ln>
            <a:effectLst/>
          </c:spPr>
          <c:invertIfNegative val="0"/>
          <c:val>
            <c:numRef>
              <c:f>'Customer Analysis'!$U$4:$U$9</c:f>
              <c:numCache>
                <c:formatCode>General</c:formatCode>
                <c:ptCount val="6"/>
                <c:pt idx="0">
                  <c:v>0</c:v>
                </c:pt>
                <c:pt idx="1">
                  <c:v>0</c:v>
                </c:pt>
                <c:pt idx="2">
                  <c:v>0</c:v>
                </c:pt>
                <c:pt idx="3">
                  <c:v>0</c:v>
                </c:pt>
                <c:pt idx="4">
                  <c:v>0</c:v>
                </c:pt>
                <c:pt idx="5">
                  <c:v>52306001.885400891</c:v>
                </c:pt>
              </c:numCache>
            </c:numRef>
          </c:val>
          <c:extLst>
            <c:ext xmlns:c16="http://schemas.microsoft.com/office/drawing/2014/chart" uri="{C3380CC4-5D6E-409C-BE32-E72D297353CC}">
              <c16:uniqueId val="{00000001-F8F5-4A4E-ABDF-B4BB54687788}"/>
            </c:ext>
          </c:extLst>
        </c:ser>
        <c:dLbls>
          <c:showLegendKey val="0"/>
          <c:showVal val="0"/>
          <c:showCatName val="0"/>
          <c:showSerName val="0"/>
          <c:showPercent val="0"/>
          <c:showBubbleSize val="0"/>
        </c:dLbls>
        <c:gapWidth val="45"/>
        <c:overlap val="100"/>
        <c:axId val="695374768"/>
        <c:axId val="695375728"/>
      </c:barChart>
      <c:catAx>
        <c:axId val="69537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5375728"/>
        <c:crosses val="autoZero"/>
        <c:auto val="1"/>
        <c:lblAlgn val="ctr"/>
        <c:lblOffset val="100"/>
        <c:noMultiLvlLbl val="0"/>
      </c:catAx>
      <c:valAx>
        <c:axId val="695375728"/>
        <c:scaling>
          <c:orientation val="minMax"/>
        </c:scaling>
        <c:delete val="1"/>
        <c:axPos val="l"/>
        <c:numFmt formatCode="[&lt;999999]\$0.00,&quot; K&quot;;[&lt;999999999]\$0.00,,&quot; M&quot;;\$0.00&quot; B&quot;" sourceLinked="1"/>
        <c:majorTickMark val="none"/>
        <c:minorTickMark val="none"/>
        <c:tickLblPos val="nextTo"/>
        <c:crossAx val="695374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AFDBA565-96BB-460E-AA0E-17BB15A6B10C}">
          <cx:tx>
            <cx:txData>
              <cx:f>_xlchart.v5.2</cx:f>
              <cx:v> Total Profit</cx:v>
            </cx:txData>
          </cx:tx>
          <cx:dataLabels>
            <cx:txPr>
              <a:bodyPr spcFirstLastPara="1" vertOverflow="ellipsis" horzOverflow="overflow" wrap="square" lIns="0" tIns="0" rIns="0" bIns="0" anchor="ctr" anchorCtr="1"/>
              <a:lstStyle/>
              <a:p>
                <a:pPr algn="ctr" rtl="0">
                  <a:defRPr>
                    <a:noFill/>
                  </a:defRPr>
                </a:pPr>
                <a:endParaRPr lang="en-US" sz="850" b="0" i="0" u="none" strike="noStrike" baseline="0">
                  <a:noFill/>
                  <a:latin typeface="Calibri" panose="020F0502020204030204"/>
                </a:endParaRPr>
              </a:p>
            </cx:txPr>
            <cx:visibility seriesName="0" categoryName="0" value="0"/>
            <cx:separator>, </cx:separator>
          </cx:dataLabels>
          <cx:dataId val="0"/>
          <cx:layoutPr>
            <cx:geography cultureLanguage="en-US" cultureRegion="IN" attribution="Powered by Bing">
              <cx:geoCache provider="{E9337A44-BEBE-4D9F-B70C-5C5E7DAFC167}">
                <cx:binary>zHtpc9RKsvZfOcHntzi1qZaJmYkYqRevGDD7F4WPMSWpqrRLVdKvv9lw4OLGg4eZibgvEGHcanWq
cn3yyey/3sa/3Lq7m/636F09/OU2/u1JMY7tX37/fbgt7vzN8NSXt30zNJ/Gp7eN/7359Km8vfv9
Y38Tytr8TjHhv98WN/14F5/8/a/waeauuWhub8ayqV9Md/3y8m6Y3Dj85NqDl367baZ6PNxu4JP+
9mR/1/ubenny2109luPyamnv/vbk3nue/Pb78Sf9IPU3Bw82Th/h3oQ8xZpoJQXWn//IJ7+5pjZ/
Xib4KVNYYakU/vyHfBX97MbD7f/C83x+mpuPH/u7Yfjtz5/f3Xjv4b97vRya7MvZs+bwoJvt55P9
fl+3f//r0Qtw1qNXvlP/sWIeu3Ss/X9Mw9jfuPLmqxL+c/0jmjyVVGGuGPliAH3fAIw/5RoTyRh/
yAD/0iM9bILvbj0ywndXjs3wj9f/92bIbuqbj/9FGwj6NJFMK4GTL05O75kAafFUYEWwSui361/i
70sQPP48Dxvg631H2v/68rHqs3/836t+19/Ut3f/PffnoFrKFdb0ft6hT3mimBRK/hkUEBXfq/zx
53hY5V/vO1L515ePVb57+X+v8td1Od59/O0c6szHxn9Vw3+eeRL2VHOmGGV/qljd93oIigQngn8N
CgxR8b0J/vXnetgUx/cfmeT48rFp9un/N6a5Hm/Gu+Grdv5zyzD9NMEskZzJL/mG3beM1k8xUUww
zb+Yjn+V/SUf/am6xx/rp4b5evvDdvl69dgsr6//G2b55yX8G5bZ3Iw3288g6Lsq/vOrn48LwOzo
1p9hqS8Of/rxb08IhxT0DVodPuJeNFxCRTI3w+1N/9UW3266uxlGAFr4KZeECgk2JTphBMIp3B2u
cPaUKMm45IQSrJlMnvxWN/1Y/O0JIuQpvBfMLDWUf8E4BOnQTJ+vAXKAikWYklIJJRLKvkHP541b
TFN/U8efv/9WT/55U9bjAFKf/NZ+edfhQRVhkGnp4RGEohTAIAhqb29eQtaBN5P/p9p8UqQobDYX
Lp6uqmlSbsZ6851SHpACWf2eFPh8OAyHhxZUH858JIULTOJQ1dmcdOcF7l7P0/x2SuK20a5Nez4s
2c8FHh8LRAkIEg76JklCpLgvMDK/5JWJXTZqga+Kpc33Wgb0Jbl8wZoPHOsHKZRQCWfCFBAEAAVA
yd8rr7LGh6Va+qzDxbBZ8ED3fGD8+c/PcjDB9ybilEjNIDMoLWSCCaSFe1KQVY709ZBZH3m29n06
erOzvLwo1fAqVtXtFF3/yNEOCrovlGpOwXMlpwln/HD07/xiWY0Zw4CGjIvObMgkxp1sF7RNEF0u
GizbRzwEnP1IHoO8BpIYpljRQzB8L08uC86V6MYMMflO5o3cgLgm48aOj0j60WgAqZOEKX5Iplge
nSxf+oZWVRyzOini2bJym9F2cv+GFJoQyrjQlBFyFFezDZUo1TRmRVd09qxauhyBM3ZDfETQD6FF
WUIhhrEAYyX02NMrrmezFnrMnJtMNgVr93pukkzlJdu1qKGfhnH0Jz93yQeslWhFtQCsAMmIHVkL
y1yszeSmbKS83gpex13POdrVXasfccRjc2msIMCUIgklSuhj78c6EVPoGMuqYKp90yh2mofcPyLl
SIuUQaIAd4dkq6HjleQokvvEFo2aV5vZJX+ZJCPf52a+aEO5jTU+1VabR8x2FF8HgRzCWnIpmFBM
H2XEZMV1G2PrMjwt56zQCVhNyzPX0ua0s4V7xGAPiaMCYJ0As0lxHM7dELjqJuIyKkQybLGq6zKd
i86dz25GJJu4k/UjOj2yHByRCgLuQaiigGn4UQ5mtagGZUubySDQacv1te2S4ZcPRkGBknBQYqJ/
MFxBTDckQwNCYhhODfb8FAiZalvkHdnGwPpH7PbQoQ7pSUBnDs5ybDeuDknfoyqDoC93k2zd1mmD
/o1TqYMQrAUD1wcM8n02rJkrl5aoKou2cWleI7dperpkzeiHDI+WbH8ezw+cCuoYuCLYKznAjvvy
JEfTCiFtszX3VQap024daeOvFWVwCDARgAz4d0AD6kiKXho3J4uwWdeWYjPOQ7+x09Dsfn6Wo9x0
kCI5AA4NIIloKY+kjEIPpVoXl6m+MCmF/24Hs1bpyFj+yIEeEpVISL8A1Qj4+rEoSoxcg3RZXJ3I
ionH64HokGq6VEBkfIOVD0CNh0SB5qQ6RBPDxwE8rfPk2lW7LBfmVTvl8Xwu6ZS2S5h+2RegAScM
K6gp4HvHWC3HZCwnU3ioj0badBYTymLZyH/jQJDbE6giCTsc677LFayRYRycz0SFhssV4ZU8o1OX
m2e41u3Zz7X3o38Dzj0Ueyj3nENg3RcWqrpTvbQ+w27AKUTXfIkbo05/WYoSBPozBomWAJi+L8Uj
HJIFQjQLfdtvq2F9zxcnH3HvB46iBAQSoGjwdJ4cVapyJlWRExCCptpty7rnV2bswuXPj/KAu92T
cmQd2hpb1r73WZmH4kS1jqXr2E1bR4O8/lVRHEAE/UyGgsdxfF9rSUBx6WZmsyTQ1aZQCu3G0qR6
69SEHrHQj8figkCCA+JeQNPFjiykrbU0cGwzlVT83EpZX4zBlDfQS/BHcsOPduKCH2oTBYgCso40
GHKKmqUBUQ3k1W3SLyi1lAyPSDk47ncwHZIdFwlQAoTRBDo5duQNdSWDU7W0WWFaM1/SqWneOWPV
eD4rw9rMUuTUIx74o0xoQgR0jAnAP+ggjwwWoLmioTEuawljaW5xv0E2STZuoADYWU8ewRHkYJX7
hwReRBEipFYE+pEjgQ1YhxRN5zIz6XzIJGu12QvdDiYd9aLeoCC03QvIh326zOOwbJeqxe/p0A7v
RqJmkeXVZGjW1jQfUqGL6YpP2qOUCBvdnrflgHYTR+J85cx8+FX3BjoNwPKh9YWRCz56+L4ajCEM
ylFYfVunbp2HFpqCNf8Dudwlj/jDjw4OsQQ9NpGH3gZUdj+Yht61sW8B54VKjsvO24S+7nk39lmv
dFI8Iu0BTyCYYyW5TmBYdAwbaF5W5eSh/nFmhzTyQlTbenbWZDHWy5zObdO/+Lk6DyX1yBcIBmEJ
BxQGPs/uHxAbsRbICpcNGu/KSdwtK/aZxcWm7Fqbch6ufy7woTNC9EoKfDXAMWBb7kGxCfNhQB2U
wzJElE6GvdWxvOxcmWfWJeUjvv6A/UCZwBRJxbWEbHhfGnMzk6jnPjPQq5QpGof2FVo6e1rxkl39
/GQPyTqUwwTChwno8e/LUm3ShyW4OkvUELeFaNC5n0115vywbn8u6gGrSUUPnTBVCYD1o7xbF7UR
Kh/qbNVtu+k6K19TNeBtwxXZQgtZbd2ymEdq2I+WU8CqCSBOIAAPsXf/fI2i01qWGGJBDMPlsPp8
m+BATnVZkVQTzne/ekilD9gCTqoFDPaOIh1RZLpCAUSbQgx7NTdllU5lP124IuCzKrfxOaJdsvm5
1B+tqMBRKE9oIuA/yREGHfjCGzmB1D6sbr92UMg62/nMje4x51SgsPuxB/mLacwB4lBKjhXKKi3d
XLc+q2g9zem6cP+80z2uU1av9Ru3Wndth24t0nKZpuaRZPOjDwHdAP6K4bAHlujooK6EWli2ts5k
34+XjfNJ1nFgLlO9huoZSlz1Kk988hjG/6GOcyCkBMwAKSQ64OCOrGrnblnqpoJqp70+jcq4C80K
9UjcPyQFcihn0O9RLI/T2jqvdMFdCf25T9qNtH2faaOmRzz0B18B4gsC4aBBnRCopfcjYhxjP5ME
sCPpl2J7mE6nZBnBXEVY/x1RwKlAryg0pseFyK1TP/pk8nCgIE6oGOOG48VvcYXi/ucR8IDuAGAl
UIU4h/SSHK5/R1V6UipZ0uiz2CKZegzZZpP3rvlFThmoPNAeBZII3B84r2MYEugwVb5eoTEaQmtS
nBfug1BoWjY/P88Pjv5ZjiDQ50FWBpR1/zwGxX5ITOIz3dGyTQeVzyhTre4zGwk6jQ2iw26kS/tI
gD2oR8h7IlFCAg90lKQtq5JK1IvP+kR3Z32OqpvEMlr+W2IUdOnQXMIo6+Ck35nL9GvVSxF8Bg3I
lADNW85NhoAOe8QtPnN299IV6JHBCoUESTAs+eE80jbNtIK9eJ8atWxFYV65om9Sn7jTBrOTtgTy
pg40VZ2a9lLX9JEgeEij3z2BPMod2sVBToJAQzghMWdqEvXbia/Jy587zGNijgqdGMq4DBBc2cxi
vPRavWa+mR+hpB4WckgfUgCvR4+8ks7zikJ+wFqLsf1OYdNmyCONHzHbQ94P5IPggO2ApzwuMnVf
znbqqM+SqhNp4JG8HDgNwEoB4uNpI7v8ghT1Y03Gg8cjMHogEtAeMM73vXKZkkbjBsTytaynrFir
9a0zE3sEvj6UgRkDegVIe8BBjN4XI+YFAWMJ+C7HiU7bZuG7RY5As/DA8uWXiwoEM4FAPjDokL2O
oCstJz6HBM6E2jCma1O0ZcbKvvn1iAY5ACKhiWfAov/QwbOWTLyBhMVWZat0mLnZJ7EvH8FzP+oO
OndBNIacSA/rCfd1J5vIW8rNDJ6wTGm1DstmLqROFWn8Iznq4Mz3UwdAKgreBxNEYBH5kebcEmck
oJXMiuDzXdWgbt/2i78qBGlObO2HR/gpcnj2ewIldO9cCAII7kDxHeXeKmmThaIpZlVFbXXVOpc0
Nw7a/x56K92PL4qkxW9rOepma1vp6BtZLZM8BcyA2uufp5Mf9CwVBpwOA02gSmAYcqTnvqZV0TZz
zKzs0K6U2O8xkBkvCiYfQ5TgJkcHVxBuHDpHGH9DXeXHoDnv6jof81JmsJ2IIFMuNZr1lVw4H97V
rMWV21gVukmkK0c8Dxl0vut61c+FGvccSkeVOaBhX3U22vKmWoa+3pTeNEM6rE3yzEGn9TKByWJy
ZiOOQ9q3gcTt0kv2jld2FOex87pJu56JmNE+duY1gvr0eTpShhH4zxXgHtvSkc+jSXlsKFOpFzUG
0+hIp/CsbIDue5nryMcqG6eY5288dvpk8AWPNjWVLfM/uHaT8FuoUiq0KV5lqYqUNgurqrQksmV/
5HTxcskWASDjxVJYJLusMYi4ISWq98DA6V4O/ryxBpxgGomo+jQ4w9jlUFY5atJVDMW07diC5IWf
bW7cVuvexzKtkqReTaaqdao+xgTl8UwmyuVZVbMl3jJlfAkMX9GFJK3qOJckNUOI5abGq6/essgK
3qWxXHLxUs6N1qd93tfJ82YKWu66RbDhdAQD02xcGk22ouULhqPzmhWb0Oiq2/NlEvqZXd2iszDM
sb3IbdctV2HtHXqNjKfDeT6P/fxKLQ1LNqQk+Gw2RZ2kKK5rfdfRfLmrmgnRCzYFX2eqKIU86yRz
66XgtupPaV+H6dSYJu+3ZQVE8DuddzbJIA0KlUmTm48cQJUq09VYjtOq47U5ZyGa0myADCzKt4gX
OU0NJOUmnTnvl9t6YTDTTxnJi+oDRJvNN3mX1Pl1njslzkjSKrkbLI30vY+krLasrntxE/sCuxoo
kNIXVbqMtDNbWw/Kp7boI35pinHKU476QVzVlnZh69cOw3lCrT/1VNO7vnFDSLEU3pywCRcOAGEr
i22wMuc702B0NUBDatN2CGV8xaY+J5kbeOI3dJmT/q4rc/yesWKQqRPwbOlK2xEKQVfW3a63dbjA
i/A2BToPr297NHdjKvtyqgDbBjlmxAN4SUlvy3e0p86nZGgSng5JPnWbCUjGKYuFaczW8RqDb69W
sk2BI7sls/d1mugV1ZmG8ViR1jpWCvywqa6GsSK3mA623DTzsrJ9sCi+0nmt+tMET2HYFlTimBV8
aHhmhzoRG+/aLtnVLaZ3pmJjtVGGynm/QiOepANZY9jlwY7vZeUZvzSLAsHLKkSRwSKIUGlt0NJs
e9uQV23gxbxpeKPDmWwT6Ln6wrb2TOULXnY81OY2NNCmbKmnrM5qIsYPcq2S8XUJYHjKeoMCdLxW
AAoCAri7HuoGL5fSGjpmXShiAdzrOuok7edO2mdtg/NhVyc2WVLnVYE3M5p9flm0uWKZyUc1nFXd
ZHhmyoq9Wi1ai7drKWowRlVVS+rLGubr1Uj4a0j8xdtWx/wl5G5qt/UgRPUa1W0N6UZ1eD0JkDM/
9ZiP75PZ9/EcSIPqvZ6H0p8vOEw2zYdOxA1g8Bxt8GT9HaY5eV3MMKhOYYI1hjQxdEZ7INE7k4WY
N+LD3MwlfhEbT4a3vl3wS9yj8YqsBMijgDRfzyEP1VfzmkzuFPlWNydJ3ts1Ay6ou27H2bqs8Uh9
mpdcN6fLGKdur6uJlhdtQfB7VODE7NulcmgPm0HmjgVC2nRSgw6nXnfJtBnrqkVpAYhR7UjZVdWF
qYMmZzzg5K0o8CBSNHH6rsLQsCvA+wXqINijKs8Wg9U5WRa/XrRTUdebIWks2qpgWJOJvAhzpvOl
ECENzcCe+xwVZGO7wc8ptitXW69CmP7IYZzfXQ6+kWPKpmJmW8glMqS59EvMBlStL9wKlNqHHg/4
gxK5sa9h5cmSczcgwU8WXkDK70zChkxPZKQZmSyye8glM915NbTUpEu+CrIxqFySbGDRm3eORPtH
O3f0rXCNynecIA/LEMwRyA0l1IB+G6cwd8DHMNO9zJEb/CtnWa/fGtuWZi8dhGsaG2hFUt8w+pLR
FfOMVjmvzkmuWZdCV+T7DOOQVxvZJX2x6ZWd8k3dN1V9Zeq5dW9F7RjdW+3UeiENrI29Lsa2ydPQ
tlAlbTE7v7EwJlTgiFU/ZrroQ5GOc4Xwvl/Ay98jNxUiq8Z5OuPIxHDKVzDeVqsSD1tYy7F5qnWz
2JPax7X51MO0f4GeafY3oZDyrtNC9bfRBgILUDOsEmxL1FiStivqACS0XiRvIG041qdT7rB+Adlq
GE4az0w8ayFGWVYuY5UDKRdHHFNqXJ+/pZ3oymukJkzA2ZVYNiWOqt8f5vzzS0t4W1z7Nh/5KWlI
Cy7t1cT9Vs2y9q8UXhtdpEOhJvCStSqby74IwZ4Nba/diTFcw2LdqviSpyX0M/3bGo3VaDM9rl7P
qV0ZmT+MGqb6N8loBvOynFs/3LKoIoRQmRfJs84bdcebfIZij/WYnJWwtlGmdUWW9XQRMyq3eQNp
eZ+L0VrYGBAKNJzVTSy7N4CMOnDjFtWzPInCEf6K2wWTq94Dl/hWTHYw1xE0Pe2XuQvuqudrR3Yw
XizmfWUWVmSKTe5tgG3u5eUysxpt4PhV9wdMW0eTabvw6TQpaYdPMVJryJp6khFYJcnOkqFchndt
sQInR0nl+zSBafx5hdegTmpZAXkeia67rBpm4lNIEng+6ZeZsg1RJWmvhqUPkILaADbPBj5CYKYF
nmr0wXuLwp4UnQk7hEHCBadlkDvoKx25tKSsYxbH6EXazbiiO1hDqerUm5XG52ZAlr6ZBUPPun5q
5MUM49zxttV4Ds+4WRpgW6TlZLguKOyPpH4IdNyNSLbkuayrSu3xyPUNGjEe3sg8hBp25FpNXRon
NCVbKE/AiCJUNRxlNhcLbtIxFArftGYJ6F3XmBJK6eKX159x+59Lsc+/tAtfdjtvm3bpS4AIR7/+
/fLr15U+fx3m29s+r8D+729X7V19PfZ3d+PlTXv8zoO8b2+Fz/9T/mH19d4vP2zh/pM92y9fgfon
F/+1JVxo1r/tSvywgvsPZ+76//1uzmGtFd7/Zfv2sEcLvQXQ1RwgPsxwgG34sn2L1FMBXzPgsO4F
KymwTivg0p/rt0w+xTB+OfyFrlnBUPrb9i1RTyHNAG9FFBCoMGrjv7J8CwTvvfZHUqmhPYf9HmAD
oHLBMgRc/44MAxPnvbflWRNQZ+wrKB2cX844JnYmaVzoAYPDji7pfYpZXnfV3ujVxswcjouAQdAB
jewZ1Qt+7xeoaCMkedFOw0bOAzP+XWPGqOVW8xL45RRX8Fp/UxUTwS+kNJgUqZ+WMtAPSdTdXL8v
eqeBU4+IxhChI0gKQB2lC3LjSDnFawZwzG+Cn5J5E9eQzFu1aoj4VtXd+VjQPKQVcXOxg9n3er3Y
wbIN04V5JuwI9APh1tO0gan2mgGqKD4aply3b6oKF6e8KlB7QUSJRTZzCqvI61AlaEPiisoTqWrI
3Z0m83gJXSJyKOO8TrrqPR9jG4vMFP0qTiSdRPWGN5CShq2bZSDXqF2i2g8WhruX3eTDK6dbPZxw
NFr9vCuDxttirKOHoRAQKbswAk934lWLM1vOo93ROsKzuIIkU0rrdjVpN3oodxP0KTzlsF18Eltd
x1Q5v9bA6vQd2ZOFK7NpJavnPWeA0zIURyT8Tqkopnk39naAUfnQwbratPXAeJj1rEPlnLdpNbYc
n8F0MZ4qAZONtKek/8NaUoSs89AEbjvoKias05GW0LXtmBNmcRsgl0g/nBnKKwfEAbRf8XppsTTP
PewfkF1uEI+p1DbWNE1WUoNzzXXnn2FdNjBMb3sadsDpLSzlk4WSCl3PhNGJz2fZpvXsZ5V5ikSd
BqRUe+IJg0kTrHt1dmdFlOtWN9Vss3Lo9LxZl6ELZwa60mcdjBjRHk+R2/0MnxNPwgg09AviNaxn
OefIvIGFy67LhlnRJAudT0gGa1T1ayEW8cJA3/C+tXpUWQGL7K/FiiPNKivb5yssOHSQ2pvxAuV9
f7kUTKlUljmTqYbpGJT7pBXTZqWC65Q4W78Z1VzwU1y05pOEkXW9X4iMKu1zw/FFDgTMkLkqxmYD
W91OnAi1gG6L3Gu9GRqBrgRquiQNVShJhvpK12dJ64p3sWoD3Y6l7/EWuE0FrQJvoJNO6jDkO+zj
cGvXxJBsnQG4gLt69Jy0yVhnhhpoulyN9bCLFSLQRpNWfCDaT0PaCaNxpkWo69QgtsDyisoB7iXQ
TJlUmnLCqfIFtDpNZaAbArCEemBLiLgZQOa7OXr0yapqFCmriCk3WFIX0sKHABsV4xj6tB8UMrvO
1NVL3fhpAsqlbNhFE2Px3vWdhHFpt44hw7EszZa1E5S/KGW3sXXBuh3qIWOmTd70+wTXebOVsKz2
BkC2JBm0vHWZQbSu57UYuptKdQC80hq+EQEu1YN+TdhCBefzmS2hAYYemQNoSWEvW3Q7QWM17dcJ
Op4U63ZUN4WavT5DMM2dXdrghsAPDrEWtqF3g3g1ASOEr/I2DO6FWmCTF1CWzGu/0XoePbSAyk35
TZjDHPND84WgJSqZKYqPsYMsAYG1dmtWDC1sv220QHpNroBosJFvEtfD0MDAJol9O7hC1Sca5rk8
RXYc+uuIlj6BtdM5L8/lOjX2Q2ErxZa0je3YXVtgz9ymnyt3SLl8Blh3CvEJ2RvyBewoqm3UtPGb
OECnEs48CHHNRvZDORWZhD4fYF7NkTxrtcjbN3k1C75XIyn0s5LUo9/MdEzsAqM8IJXf+ZCw+oXK
HYBMMmobphTlirenkZJRvoVx2UhPDqkXZuKTQmVl0mqWynz0CEILkOa6ICAtPLCgKSpoZLuihyZz
W8JmqMyqturthgXPRYpD17SnY12rm7Eq6fs5UISu5zlZI6TTib/gOexvP1+iJzfFCl9l2KyhteV2
muNMtswSWrwjnuBht4R8olmgwa1pgfBUbIopCe6ZatES9hMMi/grraZebXkjRITRQDDXgk7klcNk
iWmllkFlcYqFS0GCrDKputjD1hUzS1qMMr9weQxl6irkzYaT1kM5aWmANq9O2g4CsmnRBrZl7IuW
08LvWb+G17BLX/Q7IPe68tRWrtDpGmYIsEkBvbKlUxGHDad2hh2svpfSb0iSd7Cj7hroi7Oix+2c
jnlL3sNIslYn1YwStDcdRE/mStf1+wH6U8COo81d6qY6X1PYLlxXaKx83uymHGmaFjW0XWlRNO5l
4coq2SS87HeYA3O1Dw5KR9bVvTEnNdB03SkMvsirBPbP+YZ0iIlLMvCJp2RuFdszoMs+QRMDwxXo
0ckH8ONySNVQUrOpvSnM1TSTsKal9Hl1pkPXXgbiltfIxcbuHOjRPltmWNDZ5lLpYoQmtCBA2QDX
2acYl06frb5XO9N1Tb2nZdUvkAFd0WbRwHidXwPZlVjwtwL3V7UYOc6E5wWYBc/zdSWqcYT0z8mn
SVVAOZXIBbaBlQTY6qqnNvK06o187qpZVWnrYVlw10Uzv1r8YNiG12V9PVe9+FB0pM/TLhFFzMZq
AR62WA97cjK2JN8a4KLpAd2IYmsBA75s696OqaP+f9g7ryW5kWtrv8t/DwW8uQVQpqurSTbJpukb
BE03vPd4+v8DNUdTBUKFGJ7bIykUCnFmdmVi585t1lqZEt/Mavg+yfSj9rLgKY/SULTKqS0yM99J
ZFX6rpNro74nrxqqt1Y6cZG78tRJ6qm0yiH8lkDzqONdY0qe6dlRpKf90xD1VXSIpdz7MeWCljti
WPsfG8kapXtAxGH2pumKsv2RD0b/qnoSn7QLZHBOSRILgUvzWOvsFiQXzWMSGcuJtFI7hlWjFYc6
rRrdLSIlq8ABplLy6KljLBxjLQyNPUAUMr8p0/X8reQrabevk34wbL2mC6g1Qlm7XpjKdFjYA0fp
s0EEtjKGjNLzpEjsOO1bOtGm7n+T0k7M3Qx0QnX0q1ww7hpLjb8W8jTSDkoKo3gvp2NTfRACoa4O
kpJXr1ZST+VOBXpHDdy3o3iKezNM9kUqZ4YThFWv7xBB0Ol8W3USnUIzGq1vFHBWCmR7lPJ3U6TE
MsW+UGmMBOI6ecfwImo/aBHZcxjafVp1MdQkGk+kAsEhMKsiH9qDnrOMmrMrKG0ocQrFIAq1uSD3
lfrsVUH06guaONKhF43gII8SKI+pq+TJFsq8eVNU4qTYZeInuS1EhuHRhx9Gmg9Wzl/SJ1yJp0Cp
KFfNIgqTI51c9YEbNpgcMp/Es4VJp5OXxPEj2ZVHO89XWsn2fM8U7xQ8i+q0Hhnjd1TXX83YNCtn
0HIZYJmog2UbLLJnp24L81vhBUpjm3mj5o7k50JEcpUKnc0F1z8YXVe9bbNa9W3Pk7pvZC3jsA+D
AHQhGJ3y2aCY/GiUUyw6tIL8xzjp5cHNdS+bbKbTU+1WUT59JSLSAO6sgF5uZFTeHtwBN3GqsK97
JQyML2GfiC2BSVUjcqte0OxWEaNXZVC74lB0aZ3aeaRWn4ZBiZsZND5QsCdpTAHuV+FrYJEp7NtS
4Vaah5bmUdKMwncnQxa/S5rOYMRsvbGkxZqNH/I0j8FLRq3yk7anQQHk92LhGHpRhUyL4H3QGw+5
332wHqkTBPp09AGwVY6eqV1yiEVBCrlD4urLmMtZ5ohyrte2UGUZEK2gVBHLGMSXiDZ+Z+eh0QLZ
TiLSVFXo2tZOcr3TbYtCI/j3WPb/6vT/N48t/3uhfggQcLikyc5/+V91+r9QwdAh1MgyoCNLm9HS
f9Xpyr9kDfYXyF9KcggxKuiGv+p0qnvgwJRk/Av2BSP1/9Tp6r/mehqYN01ZTSQeav+kTofyeFWn
a/9mxkDjMyCV0FHQZmjcRZ2uxUXH1f+N5IprJyhEdbT1nHFXJCmh8FSVsnBOwScY9hAMhQdCSOwm
e6RzTUt3JEFKA0Xr3aZkautUhah8lWMhio5VkKrlSZqqSHCiQM9yuwXs2bhMRHPlnZeWWneqBUCT
oZ1GLRMcpaGRdV9TncTn0R/nRmAZxx2TMzkJXeqcxg2DPLec1qLlCS6PwvouAVjdnRRfq52B/6f5
KBiG9MiBURq3bsQXWS8K/yyMTSs5XjkE0cEamvJzHDF1smmFGM29TG4UH6eoqLVvyTiN4hvSZLk4
mlYnAKn2i7RwB0kB9BfJUvdqVqJR7qwo7MS7PApr5dh6bIxr5PA0ZvyNHt9VrRocaJ8mnWtYlXoo
iGMt3YR58lYmWVUfoxrc6E5LIMXZQAzCkp5tp5+HsFdqW+s87SWTMuGe2aYu20KijLqjMGrsbUOc
tCezTlXu+FoqTrleRuAEim4eTMTlIO46AsDzpIfpN9qDHVwhs9QPPrlWy/hjTN+DKZwqm2QmEOwx
UOMnSqfoRfWpM10hL8KHQjRTOihFOw9zRTWxQ5E88TxMvlDuCV/eC1yWUmAepzPd9BqoSGFiirT+
e7HCb+TE0A6A2kPNES2vOgi6FEv7zGNguSMpar6rkeqJTpFHxgdRigbwZqHMyMbzh0x3uIG6dDcZ
qeEdu9EyZFtJzYassM5oSPhq9b1JFZlRH9+lcWRLiL+OU54+F4YQdHZJh1Kwy3BUnE4Yht7OxIBE
LvWrILezzOr2jOL7O4+cZXSVTFNbN4wz4a2sVdPMBQoD0ZbwrPs+9kP6nmIQBndxAULZ1ruWnwqj
h92TAkGQ7bLNKdH0po4FZwI6EdK7aoN302RF35UuDCHtQZR86cDWcm9qcvNd98bsC/P4tt4JlhDQ
bRIDL94NTKfvC6b631Mjj5Rdk4X5o0i6YDjCqIUvrV7ob8jdmHrHUjoUIA/VYXLJVavOVSs//Sk0
RjA63WjINR8jHch2lN54YpoaD3aSdHXgeEw183stb6TPiWYkb3JVmWjfSuqQzbcSxWLutfGHoqpJ
x0Iw08VBab17vdPq70qfx3ShYtX7IkZ+r7tmo4+TTVsgpIvdVMorHWPa0KYYMIphshSq3PGaHNmx
HrXBoRfD6mdodUDpQ6vqBrseE69yurhpDKfzar+AsND6TPdigcq9k6PGbic69fheXZ49D1LpwVes
Kbjrw9gjdShzj0/iW93oWjE8rENeddWHCVgcyURQyyZX/AwzLxtmBzs1noAgxVb4M4kyPbUrNe7z
fdUUZuLEFRV2VeYgKPrOE04Sc9JXzw+9zhHiTP7pGUoUfyBH6F8NI+xfA7pvhg2IIe9dzVK90Gkz
U/pixqrxRWNclTtVLJmfqrDqtF0vGsmzqkX5Oz2vSBmmXopewyCSw703yda3UW+ywDbSLGhtGLXW
g84k/0Wp1WJ47zE1K2wdl0ygjmvpKWUKOu1aH7C+J/BZ7uS4JdikVTE2dq9ZwvNEBfZYAOIeP/mp
an6pRkoPl8RPd9JMDSKnhgsJWsDwe8VpGisID4k1DClzqUKv3jfQXsevSQd84QQI3LgjanihreUG
RBMtz4GH5FNOke3JZvJGMVrR2EP1MF/jumFxWdswCC6aSXmQ4lDoDswmrO+S3JvZ3teDMQDm0Vdv
JTguoV1ZUbb3giJObX6fYuOOATEtw5gdTrkacLsIzTtz8nzFMbSpBnOhNWPjxO0wZq6oxeZwrKuu
6N16MPSPWs481+ma0n9Lo7E3HWXwqvfQS0fDnqpSm3ZRKZBMTUmiPhYgQSy7CwHFOkEzlfP4vs4M
N4QKUjhJxiza8XpKJlAkVfMxMo3YAtRJn9Uea8l/k2he/+u75+dWp8DEldLyJ5eBAURH0nwgfnlE
y0LzaYXCp820aU/VOra7Qieo0Y40/MbOxyrQXUvIPU60Ekq1nUh1ZHyRTaEkShp0cR/GNO6DOx//
7O/qIgfp0udppDhxaeiJS52jfoJ+Lxe7Nurl+L5Xx+6zQVcDnF8nwo+KJYmmQSIW0Q+9D/2cJF3m
uJ07j3bMpyFOI9kZ0jzU7CYJlOmxqLxIdHMumNKFS9h8nqgw+wNAoqn3SW01gS4raMnCVkS/O/tx
SVhW6DI9R7RtaSVLhfyIvsL4Opgxk1c1SEvdA2pUps9+lMhH2rhh+yaTBCn+MvCzlI+JJEwxXgHk
1c20oR138BeVl7IYNNvoNf0Q6kP0qE/GpNpmrzEA4Kyd089Zo6iFbWRS+7E2RoKKgkuE54qYW7hW
UgaZzWzWs+wcEMWrlyj8dDXqp4DN9oaEkpN87c6sIy9xpMwLPuein3yvgbSISSA8G+aYvauayiiO
JT3nD15QFsJZKKQ55Hlm9oUJHcNcZ+x8CJqu5NVt/xpRL35l7qz9TP2UJgHlvn72NTQw7DSzwgyj
M5Tl/6ZjzfhLbYa0979n3ReibheqNvwtf2XemvUveq3w+aDKXOnTSJL8LwuBE4ZgCI+o5kw5/h99
Gv4eVEkI3MAxkSSBZf2fzFtA18ZQIXiTJFuSBDHR/Cep94JzgmoOagUmcRR+Ehw6ZR6gXSTe+AeY
x6CXz8Zb+t9cA+Hg9F/ygi7E7mJb/pqeXirhLJCIv1maS4ALS5NPGmBonXyOTYkblabESU/sycml
N1V5L9BZv21vgTH9zd4CUD1IE30/BXuN8dYuzbsuccm4/sAIoirMGS2ZL2ItsJxzpa4J5SidUbJ0
o+RZTn9UUkTiqWwYui6QYMbxnWZJEA21HWiHS9JCCm5s4JDLZyBud2VYkFEHTvwPVWJmK79Q4aD5
+bexJNwnHUUgfQH17A9d/7EZuRMSMTTcOKHEuP15riezvxaEKWOmxsEfg2N17Q609qIMhIh6LnsZ
7KCRTC4ER28D07ziBLP40kyjBQc7j5OvnK7L5UKSUII6Z30ZukqnfWz9PthNhVk8jF2tbnylRR37
71VpqI1IsgJQG8WThT2T8sSUTfWMABzddiE10qe8z6UIcCcoSHaToQBYlaoLuUY6mnWxX31rAZHG
zL6sWtv5Pde6LajANh2mgsY37tTC30MrolEyBVH0MR+ayQnnxlBQVn3ohpncffVDBrPvurG3jlER
x9ouHvjDjeUtKR+//APa68y3nVmGS9ZRW/ei6k+telZCMdg1UvlGjYF2BoKpHsXJcAZPeJuq7TOA
nukELIvpWmUq59ueswRzz78CkADxFFEoIN2/PsJFJNELr9Sbjk2WFUFyZfqpqtU8MJ8ISekjACvl
TisaIJHiHSPrrSO/tgkzT9qABmwBybfmQHdhHjqg6DXKjImJi9xR/GJ8zKT3dQWrU22a5Awy1kX7
tWS8Fd3FQqW81YxB30K0z6STC0Q7m4CQzqwhAVAQGIW8+BWNKUcpQhLaWZbi8ovOYOOI3OzXrovi
YyjL/Y6sO35ox6k9kMgVO8kLpWM9JFuU/9/OMZprXGFwaXF6A7GO690oFKtWehNuqx6P+oFaefgw
ab3n/tNvjhlNpOnEV5858QvGgAJeSKnlVrivQBJ702kwip8WUE5b0UUnAFBv9+i54G7hg7+B119b
oYb62MxO5DpeihoMuRT3lT8J96Z0qqTE7vUNCvtvQWpe298GlvwOtMAoOeVeuJflx3Q8dRXdpTtR
2wiFc+i5chhkpBQF/h4sSHgQS+JPnhhSa9WWdd90iuRIofYBcPQ+rOTIjSDPHn0zCTau/JWFXZlc
+EZtVlVax4Z1b7xNyq+S/GQC2VSebrvGbzfjYl0Lz+jjwO86NAzuffG5z75p0l2fbLCKVtZB8kbv
lO4km7dkbECYobuihsFZECYn8k2QE0Cz/cdO6fa3F7Pia1eW5lN/EVt6+heSPAXBuZW8fa6ZhzYc
Pt82seIHcyaKcgZ5n4xY0LWJ0uzgcpZRcO5B6x6oie7M2K93MMjvY68YH+ogFDfujbVVzYgMkF3I
S6DXeG2yS8a2KYsGk351KMf+a6Ub726vasvEwtW6imZtXmKiop61FaPy7ULbSil/S2FR0kFRTCIG
WegSLdFk0uS1Fcjc4MxBBU5zMoXDyHXe4AaZdW+WHxpTcW+va831DGjZpgrTEt7cIsy34ljKCXDo
sy8/iGhs4HVC/8hs808+0d92li5OOyQyOq0PzsDuD2rPOC8Y02HDyG/Fxrx/5JUooyson+vzUb7w
bpF2W6h1GJHe6hniBHTjk7ddNB5gbQggPW5v3erXurC2cPQ0jpn75mNwpgo+yG16kirxZxqMdk6l
7KFRUKEUovXGRtD7dfMuAu3VKhc5oDSDhmMA7+cqeC+WzaG2WtcvTwWDDVn+0pWjG/uaTQvCDtvW
SeP7IHnxg2Nae04oPPfVA5r5fafCoWkefNATfb6L9HifosFSK9phyBs3M31bEpgRj38Q6S6/0GIO
0zBWMNNEDJDmC/b0I45soTsIiq2l325/nbUwdGlp4di91uitNuILQfsIiOMNsgY//eqzH9KAE9ot
HR95Pv+/fRSId9asRy5DV752vc5qhd6YlODcAYueANHnr1b9zGTInsb2q9KZH30K0qH8wuw31Wwv
eYxQkwmq0c0nw22zU9Q96gyXFMbU8JF8QIO392PlGkNL7e8fuNh5FHQAbAD4OLd5Yu1FEsw37SAG
8GWRErhtai1WAiCB0U/pRU25OBgA8HWpaKXgnORJ5bYaMCPaUOndbStrkevSymLHx04PvEYbOAbh
t7qtHnrhuRnVUypvaUuuLgfoMeKts+7UMh+PklqLKY6Dcyx+ZIAIUmv6g29j/scCqfe184RiNPUM
DIJzI4DXsCrbrB7/JI+ZNVxkmMSIEsvK4qu0eTNOFWjTsyc9wgw4giqh415slN1rbjZLxMziPibJ
2WIpeVjA+mw8QjCuL3Sfium531KDW7WBiMMv1VR0TOY/vwjzsp6LehjpwTnKHryJNnF9AE2zcTH+
XobNsnYXVhb7pSgTKyyD8DzIGY3NRpXdWveDO3r1BexE+UFXii9F2Du1r33V6ibd+Ur1D9VhGVdf
/4iFkw+ar3iQ1ILzNNSM/BLVcseBOV040jcG9LkT836rSbMWOek0UIHTuUDLaJFNeTPSHPZQcL5L
Zw2oHFz0pDqq/HZ8/wcn+MLQHFMvvqMGjrrqjDkkdeAblW8afSEuqWnsN77laqi4MLRI4aO5aukG
Mzjn1oemK+wBbK+mnMyi2Ih8q56JADwKtNSqlIbXK+Jus5SeRso5E578yNhV4O7CrQRgdTXIqRng
EfhA0sInWrlU+kqIwnMkvxr+ZMfRG8tMXLXZkgeTViMfAjBUxnQB6CVfL2eAqjMjWEMoNmCdxsY1
00PZP2TfY8bNWXYcHDGyJ8sVs31toXa18dlWdtOkq6bxigpZMb2Qa/Nxn0ShMcwLtZ4a5Smg/toK
Jb/3ehCSvrSxcA25EmEOaNjQVeFAFmyc9DHcFftmTI5jWR+E5KdgyhtusrKvJvzOWcIQBU06r9cL
aw25J1H1w7Pp9Y8RklLIuv6FUvqv2uarm0cajBl0uWllXdvwjLYRasb1Z6/V9pTGghLvKq90bh/h
1ZVcWFnEilYXogZMSngOQL+2RomYk/EHJuhCoceJFgZ+OP+EiyiRl10wQJwLz5P50GbVHgjJhoWV
A0WhSncdyoLFrGThAxbS+Ujm10zVxE+h/NAP+ftAflDEZKOxuPZJCA283MGrQcg3LTYrVLw6SEoN
f9Zf1PS90D81yVaat1KUzEPr/9hYnJm8ZvoRJWjLq8HUnvxYKZ02V4sDLf1TWhifI6uOH0WzfOwj
QBO3nWFrfYt9bCaxFNoO27X5zuo+RdrXxnq9beKXXPgiz75a38IbJoiFw1Dr4Vm4ryX9oB31kdE6
oMzIVl7SsbQN6aC2vU3pZaRbm7vmKJebO2/AhSs2stK3Qa+E57hN7DHbldrnMBVtK/5xe5Wrdkif
eT0CVWfaqtd21KI1UUTUSKK+6ANkh51afhTF939gZNYAnV91wMxiJ1Fj0SN1vhQV4witB26XcZ9s
ucTqSi6MLHZMZwTOwN3gQhytfgej9L1eyaNdVzFs3kE1/+Ak83AEuQt3L88uLMxB+xRS+Cnh2QAP
AALA1ZtTUgJXAOV0e/dWkiQmBBbARPlX02kRXgdVLdvK4N6o4IOQUctR7+hh684o+rS9v21s7SK+
sraIHNLoeWUbYW2qXONzCn2hSh6lyWbAFNT3baTAUnnqc8KvsfMB54/jlhzualxhiiaim6YgkbKI
K9mAboZkECMHn36BzPDEacce0pXYqW4lWZ6dlMrkVmPcH4B61BvOuhpaLswvQotVwnuR5u2G3Aa6
3QAb9LTZhv2VzyyDi4pY4K8IA4h08VHBYpkQV6o5QDcwgN+WXYiXPkTpl5Drzao+G09SfkdW5DJP
2xi4zGf6N9uAYNFHUpn8aAvXbUWdpljQhudPI+I3QQjKpIMSFt8bsHcU8Bm3XWptQ9ULc/PBvQhl
EDb9NKkwB+Pe1ozHpHqZok//OxuLRNVXIZnJAzaK7pTn38L2cdQ2dm3tGF4uYxEpTSEIyrKbTUDi
ecjkXSkczfGl/gt98l+zqdU8EUwNXweVZujIi/2agfkKBCXutqB1SInt3H/vF6IbtcLPNijOYjYB
G+7u4PC/ub2L66ZR5cIr5ixoabroE0XK5ys9LXzlTp/S0Lb6dgCDVZgHQwT97nvwkOjvSWelqvuD
DgtmY59X713qGiaBJkNBBPmu/SUSkrAUJZH1y4+QPfJ9jIbM1Ck/07B6gJ9xVoTpbm4bol+ym2VA
+rswEzdGTKtOe/EjFj09sakqP1SBP5XSg8U7OmL9uDksWz2HqooKLBK+s57X9UJNrY67pMlJoCop
dgD06nea7me7FnEQQLLwsKpxvBe1Qt249FddGb1cFPsZocERuzas9yqifwmGmyIRT1KnHiJJmhwz
0wFY+5qJQPIwbvTQ1j+rxsBdNIjqwPevjbbFCKOxLQnrmvDQlk9xd5SVXd40e0lwLfqRrfnJi9Vd
KKFFpYK7/nrbuedF/Rb1kIVDsXJO78EaXYWhHuhaq3dzlRJ5D0ajuoynNnKCVae5MLFwGjMKdb3q
KVHE/NNUlM4kPih6uZEOrHrN30aWba8qCBC8DTACiekL2Slg2gGQcFqHj134I0k2fGUtrcI5ERxA
PR69uYWTTp6HshWsgrOYnqYRXaLkRLc5SDdu3VWXRGVBEQFloPS5CHqdNJmlp+OSgznawLiAqD4n
Woa21/a5W12SgdAswgdz33DhiVIC0RCKIls3mE4YQqHOXwt53Gn9VihbdQiDkpiHseie/Eq2Lq4+
q0+KpqgJ5ehz2YP3Mxj3crs3tfsJQbU7yywchm1hk9kqwvNkWHrW7fvx523H3/oR859f/IisMbhM
JA5eFH0LIEQ14WkKv9+2seqUdInmJgAAPGlhAwWEQATCEZ4t0jPNPA6R5ATlOz/YGwXI7A1r6yv6
29rCWXwPcnxZUadrqCRVlZvWaPsEj7eXtBovLpa0TCkyNYnDhG+HHhvaT89+8Ucn+cLCIiKBgy/i
vGbTUBFt9Pc+DOsgmPYJeorWpwpo8u0F/foIv0XAC3uL8NQORlQNXkePLUJmZ3gbx6Ud1W/z8G4e
BbXhqYC3a2vi+0hLD5rSukHe2D4eGW9Bfjb2dhlUYl3qozBl5UESOZHx6HmxfXuxqy7CY1LAbABY
0Ze6dvppEqzASEaiZNi+1q0x3U06nNBByTdyptVgcmFo4fllX2pDorOpQwzpNQbsTkqdprbX1RtL
2rK08HrJq1QwcljKJu1YyvmJ0Q0wBzfLv93eu9Wvc7Gkhefz4FdbKE1PwJj83g71lzistnx/6/ss
fB89+D6vWmxMxhOMN+Tpvktxuru9kC0jC4cHI2woqEDR/OSjxN4riIPNJG79q2jI3avkFaa5+P5i
pILtH3A0yNSHHpqskL6O4nBuwg1HW1/M34YWn1/xs8BSfXbMKPX7VHkxEYKAJLvhZKv3MI8hqMjj
8VDA8g29oumNfJRJvgdfM0BxzdIospSj1KPtqiSU7k1fijYC0/rK/ra5OKt5UgIf1bDZwkiWxh0e
hxLGhpHVGwqUIxBnnRRjGRAK0Q+o7Ceqivw1RiFV745q+NKJTqXv54f7/rnn/ZJtBvo+qyovvCJr
ojayBotef5CJhzIXVLfwoh5loTzZMPVrCLMM68zueBqJ9h2i24uOTQ1tuVXBRAJJmo61Jc0KDec4
2dVBfoB0ZjX7uYjs43oXw+4ypkfNaD80rXqqRdg/AuKrUzMebq9/7VRoKmhyUFlAyZckWJkHEq08
5jeF4eCSyknZa9YIyJ7tbttZC1WaClYT1PqMZ1wcij4ai2Ywk+ic+O9H+G5/CaX912J8zWsu//mL
UMj7WXSehDQ6wz0x0YhTJAQM/c/FiGIPF2QWu7fXs1qBg+0GnikhLg6G/freCmJNRSxgXhB6Gvuq
jNX9FOuKHQ25cfQLObZrHhF0Sj1G0csf0i+jBUb39o9YO48zvg1o2PwU2lJhWjHiJtd0Fi35n2Rf
dBiFCfqn2zbWPhxPZUjWzCQhzMx/fpGUxtnUNpOcR+csSZ9qqn0beFjxB8GMkIxAB30EEWzxtZEy
5EGOfMyicwnZ1UEXt3NE0EBuVxQ/6gL1qcRCyvn2wtY8hpGsbpJ6wIZZDtzoC1fI+I3ReRQf/Pqp
02BE5l8lL3XS9GFEP/q2ufkKWx5+xOrAJ1DNqDzYcb1EaMfMKII2OkNu/VQottx+jeTjkB3DwUMy
6h3154Z3rFrkvTIe7ABC+tujDLmCcIuQ6NG5q3fkPLkJYU2HR5irEMMtw/bL4QsiXvvb6/z1Cu71
QlGlh/kA44BZJkOt64XWGvzkYPAZVPww9mriluk9b1ehtfpCh2ZAAWw4l+NB7R2YCF18QkrMCYC3
+Jvt+N89lx9CTcdr0ECcwFJf/5AeMGFS8HzP2RrPrehK2YYDrbSGMQA9RjdZ7AxxvjYwBmKpwIAA
BNRTcjShOx2FynunjyVI6qd+eBmzgncDSwdhkDdIZW941O8OjHkmk5LEG0wWj8Vdmy8LQx+DqQ7O
3DU27zfYPRP5TqqcZteoX5krbtj7PeOAAkYeQfyWaEdri+UmBoI6vEoenEujdsLuueYx0a7/kej7
II02rqU1WxqUI5TkEWsEa3C9tqQQ0iD3gYEoXYFo84cJfYMJKDQyW/+4f6gydgUZCiwNANQSAmW1
gRHEOQmAoL7GEUlUcoLDu+Eqvx9FFfgpsCTemiHULONbKjVCOKW0gpqQ8Uj6VA6RM3OgvwnZi/zZ
6jcq4hXPwJxG64xbfZ4rX+9elcqDhtAq3Yyel2YFwVW8z6q3l+M7M7dIqH5uHHmZf97iyF/Zm//8
4o4QQKSEWU2ZL+mIAEHz7ArtLgmMgyl1nxRww/7wOjXPwl0SNvZWR2OlXzlv7t+rXfhlFZhDbyKb
cUahCEXJAao2OjdGcarDUxR7DxYCrnVhHr2+2ctoHRWd5lADbJyOlYSAnzEPiOAqzYIni4QAgo6Z
a3NnRbeGOxkpaFV8HqNPYxIe6qRGluDr2Pp2p2zdnb8nARxKHpqgMz2PhZf0Ly8VJR4PSAhzemyj
3WEzwmHOveXCK00JYPSAHWdCAv3FpQ/Trg21MQHtPo0/xQOS5wXCC7EaoOkuIStnP2l3+mHqjplg
5/XGsHMlHBBmab4bYLhx6EUonwNEOfohXSvjh4ReAe+CVdWLFb2Loh8bvjxHloUvX5maj/KFL5tG
q5pCj6my5+mJF96bCNMcwYX3xnRQ9ZNn7vP884bNlfNzaXPZZVEnQyoYpnBe0Ymo3wSIgOX3kXcY
vjfV+wA9Uv6D0CUDnQ3Da4tlhETXhaYnRfZiX32vYrsHjk6QnNXuRSy/xS81otp+3Dpm8xG1U6RD
t4r930sO0IlQf/mUMCQpBq532MulqoVaT+WKOhONXc+0IOROjpxthMGVEfm1pUXuasb1JPtzHy2d
Wl5h+SjUn7NK3lFyKRacWSdHc2MU74MieCfL6SGw3nvj8I8BPvyGGacEE4Vz+itsXPjTUHtTJM6r
7QTeZK+EvpjV5UVbV6Kt1/RWjyg1iQh6mnAI3eZ6Z0evnoJUGkOotPOrrc0xKd76KaPcY6mqvEdk
fpJU2LWG5xronc9TQjmJz0E07SrZe7rtWytXHuv++7cs9l6XO6SGECw/Z7QMecvA9qxvsVHZuo4s
RZuiFRg6m93ttVh4aXSREqFJ3M3lPDFYip+swnT7DLG8/uUPlmaZaC0qwOioWq63uS50DRKJxXGd
pGNlohZjuQ1qfaZavUSIYapo+bfi8bbRlWyW0ojxDswvUs3lxDfPulYXA4neSwJNoisQIk8Vpd24
xdbO5qWVxSUm54Jvlj3NF94YPiD9fGzLR6Wn8bCFA1g1JBG4YSYzPRfnP784Fumgda3XCrgHjbQd
cL7ikGsGKonI3Em1b25keau7R7KszrWAzjNd1+aaSePBIbRVzjLqPfX0OOate/v7rC5oZh6SHvP6
6rKRFLc1SEqBGJ6WlqNoD5KY7wT/tNldXMsz5Hka9j+GFjvXjkI2DbMhKdDORhrsygDtqaG7Y0rg
SjUCd+E07EUr+kHb4ev/bpEL9xgUdF2a+R5Gly+a9mXyDjErW0KL9bad1c9FXUVLijkwz8Zdfy6z
gCvoaTBnyKccyDpKuvV67UqKDHsDJuJcPOkUNdcWlKTqE6giMB/kzGVI6pEp69KXpAn3BeNmY+tB
y7XIBFtE4rvxXwjYLe2VMf83zIGo2Y1oEE5HXti4vWlbJhaOMQpKF0HjDM9j8z7qBrdGk1lGK/u2
lVU/v1jI4tMoWjY/HAYToH/NWYJhPELnmIpvt63M/5RlFna5XYvEpCDZRXGAtQwyar9JuSuH+3h4
g3K0U0S727a2VrRwhdTKGAgDKz+3Rf2AUukpD16G8rMcVe//wBA6KnRZwQyJS+g8L8N0UiNyekpx
dNXykzQqD7XoDshb3ja06gkXhhYXFDCuCikmyk2E8sjNpbkCtLRn3hrQNm6l1e8EPxUYlDUzReeD
fBHGq7TgtY+Y74QugDMqJx4riT42EWM1NQ9eb69q9che2FocIQng6DBF4EIMtZ7e9pknHtLRfNsY
0ktVG+EhS8fvOq+3HG6bXXUPVG9M4hG91mXnWqrRnEPgCbNigwy6D1ck56WwDHEzuwyiYeN8rYY+
XrCY9SlnzM9ilfUkIu+qYS4x6LUiuM5lD4Vvw+fXPITONQ8CogMg8z+uv9tUeYVRFMm/oX6c4UZ5
3I7iW0YWByuMTR4XmFE2sXRqtAoO7IOeb+mDrO3XTJyg00cLh8ToeiVeUYLNt+h11IZSfpB4b8DW
eKdlowBdmd3wDvGFmcVnifxWbcZs4NblPaNjFpUKWLvkOamidJ8kVgSqWBpdHsJtEX1v9Z0nxzwK
xus2LiLNqEtPyL31ia4cpSC0SH4n/4R0zCZ1Zc5jlnHz8mfOznxxHgdf1v8NAkKPMuf1q6hudgNi
er2iHU31hKyhwvNFVHvNZo9r/WsD2lJURMJxrGvTUokyvRUy0ap3EK3NcZ893T6Ia7GGTt1/DCzW
pmgI2YQTXSYSnnsghuauUrOdoaGaWRfBWx553Tj5q6nWnJ/y1IH4q9N7vaR+ZGTnj2TDWlFY/5+0
M+ttW1m69i8iwHm4JSXZVmRnO4mzk9wQzt4J53nmr/8e+rwnkdr8RMQHAXJjQMXqobq6etVa+7KT
il02IP0j5UOyT9Q6gQkzQE7O5lJXtkX5tTaKrSrz6rASCcj49JeocPkNaTyYHfKFnE7KN3onnbiG
gvH79ZFdi6xU62nPBGRs2aLadh7ABKL6CY+A1k5Wj5XW7NCOyPJvIBaCZuN5/KX6+GqNnlkTF4pT
mHKuEXsiVT5YvidPE5ny9Mgj0L5vS6QnvmXaRFIGc6za3F13dTVcICGtUY2F2+BFvOdsgzhKVIY5
lPInJFxqpAXeEr6Zq1+/Lzjn9xN7Q+L3Rx/ZABW5m2grOV7C5qvxOzMh7AOUM6XJGjgh9Go4JBBq
qso71HNvY/lToX02oCncSl5Xd96ZxeXvZ4PWGkMsaTNOxfo/6SjZLnJCOxifds0U/oiVw/UpWl3x
Z9aEsymTJdUeZlZjDHh5rur3y6HRBfUbCjOc6cjXKlRl2FqXTvmKjYzYS/dC8lzF32No6jefoFYH
jqIwMjR0SMCncWmDgyHp6omQNYc7nuA+5fauaj4heHB9xFa3FDclAOFLGZjE4dJOB4wiDWUKXVCr
v2sLGJuzT7MJYBeBmNSCPVIboFOAc9OOUIXL7K3i8NqUUcjj9RZpdF43hSlTzEqPkLsiUKo/U5BO
PKJ0mL7u5UqU4teZKrIW3tXE9y5NyyI5LzBS9zypaY1bdjdprO0oWuwKWI6HfCNWrGw0DHJXA43C
CSAmScBGJsuHFPkEBM5DZPC9LnOiqtAITs5nw4iOnXxsUcy57uayfYXtDdKVrnwA9SpUdUJCU0tm
XXWQW59qh9qdaUqfmii5R9MB7UZIdf/8qkCwAtIOIBTeEkMojBTQJKcoGr/gMhCkcEvlfrAfr3u0
sgsubKiXq9OIUZIJfOQ9Wx4oJ90/JhbiLeP90EEWbG8M3+oqWd4pYEvjMUR8pfQRR9e0oI9P+vzy
jp+1bmXo4UH15fRQyMMzomwF93vzx3UnV7YAeNrfdoVpa3U7nW2pjE9Si0rXvWw/N1uEImsmcAvd
94VC6dVNpOCOJTvpEJ+cwb5HfOIdFfN+3IBCL98pLj8IQmk44FGFjjnBjwa2b9kJMGKpoHR+FNZW
B/na+qa5gIZXZ8GPi3F3VBqDBkkrPi1ZIhQN0cEEgZn7H67Px9qiOzcjnJKNlvtc3EA/RCn0NelB
te9UtFWynR5/uW5pbcWdWxJOR8pulVZPOGRNB6mv0beQ5S+jUfHYp7i5vU+1P29p1GFv+z2Eyxed
ncdoRg2lLOvxSXOeDevejPZ9Fbo02vxvji3x8cyMY01tQ7aILK9ypw8wJ0nFaSn2JJ+TqnbTst6I
t6vr+7db4lNJ3GsGik4a63vmldbyG69ZOB677Od1v9aOS8aPh0QalyjHiUC8OTEcuO99kDE5CC0r
+6pq6p081A9x0f5T9Yde/lH/MEJKgjOKh28ZVZANYFChQwN0cDmqNaqvfqNJINVsQH6Iku1MJacN
P0biyqJZbYbD6Z/rDq+u0DOTQj0Ioi1/HjJMIsH8HsXe3ZhDzhjD5NE0d3pa7lH8fkPMX/Ab//VS
CCPwdeZlrybJCR58rwzN4FBnWuEWgyK5dZjeZkOfbJhcXT5kc8tFHS4b8V2xnCGMrRcQsZruO57Z
Y8qTjbnxkLBqhB7spTkKYjmRG22UmpJGFZ5h9O4ZzGbYPW0+W67OFtfOpf8JwiRT2N1pGcaQ4nLj
Q8LTQ4yXftrvfsmtE1ijeouU0PXFsb4bzuwJ2xw+fwS0K+yVUfwYVIM7l0d7vleiA5pYe9lXkQu6
S9Kv5db9enUsfxsW2+ocqZIhctAoWCt3uU6Pomnvefz/67p/61aAFi5HJvtNGE67zfwmGk2wN9TD
reJYpwi96TfXjaydmlA1Ih4Ln93CnXe5qaHvs6I2w0hsKKekTt/1uv983cSaHwugjmIrtCcwaF+a
MNVwoOqCCeQXIRp41p0nWPneYENlz6oUdKHME+4ryMAWHQJjZLztUaLTL5tqN6b6ft3KWgYA3viX
FeXSEzvo4aoxA+J8/Zhr835sYZbLjoZkbBwoL62CYjJzbkmIteaY+rCNtxyUYVDfSamRoYJr8faC
xN++jsp6F2it9YjMdepWemb+hYbLYzMMX63BCl0pmMebAnlNt9TtYhdOqNXIc4f8RyhDq1zbfyOg
Rpt9QWd9owXOXRVH9PdFaXhjjW13aoHuQ93JRagPmi2WldXlQH67wOR57xcxI36pQUVD/fk0x6gi
pu2ezD2ytg6rF/TQqxGkvZb7Ky3OYP8u50rzZ+5jATBnIz0Adz46Gvrterb0gZj7SY2f1PSjioDf
iG5pUD8ivfpZiSuvN//S8u9dHCINWdw1wwO8yJn9CKj+IKtPgaR6Rr5v0wcJnjMUUKLD9RW2Vq7V
liQWkmKeyskpLj87i2GYQAyWJLN8Fw/ZY4QeUDIXd0YY7+RpPk1xeN9mYMTzCvXHPoRGuehuqqZx
CyvaqSidT5G696tJ3oi2q9N29mHCLk40c9FbArJtdsiZx6UbHRvdv73u/paR5e/nidsYO1qqgdlu
UnRaP1fjj9zeqJ6sBjw6k0FrL3RFYsNkVU1Ivqk1ueH4IXZiT5Y3wt1qkDgzIPgQNujoSREGhnQH
9SnLS1U/JsHn6yO1dktAR/yXG8tXnI0UysZF3sRctkf7Lu+Pw3iE0yF9iNuNBbl2pp/bEe4ItWIj
AjURiFTjwZJ2SDUGEILWksO7wb+swOtevcTpV7sW/OwCO2IDiLPTzTayBxWrjFRIU2dvsOifHTMA
Tx+aZhfXyjsu+SgBbthdgsE1s8KcFb6koJZCwaQO9zY0ljoJrVvOo6eEltsgcGkid9Yp1Ra2fnUW
z9wVZjEaIjtNliKG5r+XQT7hmEJDnOHsazLq62O7aosO66WJZ6F/FA6vqaHTZDKYyd46pgi8uolC
V37a3zZ+RMF3i/53GbJXQ3pmTjjBYsuIer1mgTrBM+9KEA08FdnGqb+aAdIIAbUh2E60HoQg79SZ
jooQvQmqP5qeUobH2faU+dmn4zqDxSVob8pM+gxpbl7HT28Zz1+2xXMsRx+nHwdsD+lf/tTctnrj
gQRyS/uHE72l2nXmqCpMXojIb1Fa9HxI3IK4lqTFTQds9jFP5uwNuFw0OuBSWjqeeGkVjiBdCYu6
GChEvSuNylNLGIflceMtZXUxntkQTpO5g10wQ1nr1KDh2aKkPmXPZh3vBmjpee67PlOrS/HM2PL3
s1jJdpgKiLTjU2aVfysS4tWG9a/smLvrZtaDF93PcKrAMiDbwm42kTNtw5qWtFKrUUNN35e+8a7M
jn1R3EnJ/FDmx9Lxsu8bZpe5f7XT7IXwDYEDrgrCThs7ObeyGbOV3+yQ6POy8gmOrbb/NKKYq/Uo
L/IEeDNXW5i71aMUKTwKzNwraSe7HFeJBCaeUdlAVSGzPCsax7vBl5ub6/5tWRHc8xX6nGt1sQJf
rSdZ5bTzE8LXdSurawQkyMJQinaB+JII6rNLx5qDx4Kztts7C9n0vPEWv8z/q4k6syGsQ72iuyEb
uaRocagutXkkcVOZQ24KvZGepP/RJWE5ttTZTLPBJc0/2sOzskuSrZbXdY8g0uKlmequuWzzs52F
sJsRahMmZORMtJ8GRGVor+XZG5bAUogHT8ebtmULC20ydWT8Bs6StJ2BKtwhgrn/8+k/tyAsMjVY
ZJ3VhtuC9Q9Sau7gv6+qzexmbSmDGAVFBUYG7mXhuJKiUUqlgeO+bo50Io/Bzo6THU+7O53b2OSN
6b2S3UpyfciDD1n+kPv1xppYi7u0uPE4BA0pRDnLF55N2JTMPSovTJjOAofBHv6xTt93prHLI3M3
G8nTG8b1zJ645FOnddoMe1Jm39G77mldeS8V08a9Ya2VhtY9TadLGc4h3rwu/aoC5OuzkYtD15e7
2rp3BmQNqyNFNZgAe4gUQ9vNuL9p+U4aoSf/1G1pDyyeiJv7/AuENRrFctnnE19g55+72jjMGfqD
8RYn7+oKOvNTWKdFEiUjmrTcwoxDZKHeuXEub3khnP1aOdfADJZxrB/o/ueMHKR8Yw2u+wAmDdoM
5BrFNdirvWQkLVdc29e+h4Fpe2GpzLu3LLzfRoSFF8PKkCPd+lIQiir1aBv/tH6+sezWR+u3ESHC
JihQasO85LhReesH9q4cFXSJP7/BlReUGPSM8CEsV7SzPWv3VVzYMrkfysGwfnRQ6DU95JazJGWH
66ZWwwNN9YtwB/B1W9hGpVKUUxBjKlTMvfVFmhB+R6V4CPb6m8YOwBWLeZHnEyl907AwKGvNyxu1
7OXBtwV23mQbRe+182lBdf3XiLApNb01OLzI/Bw1Ml1lHlCbGybroOlZDjeYtoXIXR0/Y5EppHyz
dAhcTlVk2TVyYDJL25QUCpBt7NFBEx6Qzqx3uaPzZBIN2UZlZq1xWaNT+pdV4VhBsLOcUfSlotbU
R7WZPfTJbyYFaqsi38+9c4fW5k591nvnMEbOv3SHPFhGcDLjv+YkPmrS44JWWhhlri+m1d1BDyzv
DeBPEU2/HAygAJU6OzZpN9W3xLqp9cCzeTH936wIzhtp00xG5XCiydz1eCl1nsxpq0q+uo7AGbxo
U9IGKxgZglzOyHSTU6HaO9gffRnqNWfy5n5jwa6P2X8NIVp2OWZ+QZPQJEnxS6086fWjbKE6mxVv
iY6//AGWcmmGS6QcNz3+lM64UwPn1tSTXbpJMbzM8Ksz8cyMcFrpTSwtwBfYEXz1wIPsX7TNo8Pu
de390jBIz8cbji9oJeF7gK2AVlbh+Mr8JJalhP0eyg/jByXDpzcst3MLy+F2FozLYQirWSZshcPH
cP4x9fddtFW7XlsEdI8sgnm04/Dce2lDRd3ehuyaZDSPb8NCv6XPOjbCjTWwNjlgM+k/JnFfyB0u
rUiS1QRdEienqJlceKj3CQgAXjMUKfekanbjeGNy1oKjsahYLr24lqEvbp8NnUa3rzb7bUL/Txch
PT35/wZzZHl21dte6SAtoPrKWyIyuC70SJZ2HLjKL42iGuzY/ZAlJ13/UuYHDtMb6bMRelFd3lwP
RKvjeWZJWBnGkNdjjnr0ye+Hw9KDGvqH2u6hryDmOdUQ3Mra1mpct8n1i040GvRFEpy+GtRCm4fk
1FVgpnmYLW7KVkvvZidBkyoZ5T2X932UxOZGFX211gFtzS/LQkScCn8sc+hFT1M90eKrBCCKp/uu
U5AW9ECHha6KklMdfwfZvXHerW0PkpOlhgkxFI3rl1OK1Hfgq4WRoHKQ/D3m03SnT8mXaDKDjWC8
6iR9dw5EK0gSg4W8tDRVoV2kEZmqNpT7wiflDr0+KQ7G90Yz3/Xl52xwdo397/WFtLZPzqyKFBLq
5Nt9ppO6Fsp92L7LSwmk8ccxOALU3BjKtXPt3JRwDmSDChnm8oqQARlpgLRV9X2DWvamXs+L2Kl4
FJxbEo4CCZ/kZEFn1YWbR+m+igAYjdkPAG6JT4XK6g+JnLoIrruZP3zpspt4PBbD81z0D8PWVl22
4quPAUcD7QH8KsAeLue1s4LMCgtKt2Zd7tC3GrPycH0O19YoSiO/LAgDG/E0BpkMFuAc3XWJtWdg
Ny8G6+uTPkCeCck1XzUxyb5FThmN5NChcZPSkV7INBORc/r+bph7t9BG1W277p2UbrVsry7SM9PC
JrRrJSr8mZtCnR4U4ncwuk5WQx7feoO5Sc2zTMjrCfvtqHBW2VZmkMqTV4fOE/hVzwyiQ9skaBeq
8k2j3wwjhJaO/L6NpY3zfnWp0GzJy6mGftErgLAfW2pgLNCu4Nn2fwbB0/WFsroDz35fCDFlhCpN
UoOIQ/+mrOv3Vn5jhMUedugNR9YNLVKWoD15eRcOwnhKnDGdqLjrarEf0xnBOuVmzg8SePzrLq0u
DTIwGKMWtjgR72HoMZnlgr5rM9lbHnJR395Hjb2vNGNXb7WArO60M2vCQgy1JuGBkgGUnHvfBvkB
l7757bpHyyScLz9KSmi1LNgpVKoNRzxmMz8d5ThYqCaKBx4lHQQYn2NpX2Te9Em3NiZKdEg0JqyI
Sa4R3FaC9FTG8geNIqTdVvfq0Oz+J59EdaestgubVsf05Bvwzriz7E4DSn4e2iN14Q1bL6wbXplC
QKx6Cb4XGa9M1EbS5r5UHk1r4+AUl/gycgYIdNskQ9dfKY10wNKGcM7Skxzfys/NNwfammL6cX3c
towI09M2g96nGkYyrXfNgUtG4pGIeJPzhgmisL3wjKD9AVrm8pACSm+VUKinpyFrXDO5G23X6H8M
inG0JOPAVddLs2zD5ppzvPuBbYbxg/+Wv5+l6EptWuPcl+nJimU39e9KeFSiPt79MRpxmapzQ0sM
OTOkmQONW1mTnuwGfIt8LKJ/ZfNPS7IvRiBssayl+Y7a2aURx5i5hixG1DBksH606o2zpSWwsq65
zMBhZvM/J4SwrhvN7mK5kTN6e+NDXh0nJ3GzeesxfWVeaHbVacJfoHpUsy49gZQ3nWAcyE75ID2a
Y7GzG9uzjK/xVsPU8kNCpMMQb6XQQEHPKl6g/d5eZNKc7NR24+JOZW3lXuLpwKQoqK+B8ob5aTkk
Ll2x/baOh1LJTkrzCP2cZ9NEnkb3lRMcGmMjbq9Nzi9by9Bd2honM+ljmcnJU2c/xPtWhyR12Lgl
rBthsEBE05AstjAFaaj0gNqyU2Na7SnXQIpJdS+f9KYPDtdjz6opTiEaXlA6gj330p84l3NJ7dP8
FMk3bZvtUD6PUI74cyMkOlBmGZCT0e5/aSTilqm1eZyfguixBS6vtC06VNrGzWPNFe6PC8kjmFBb
E6KbHmRmyMGWn3ZScwsx890bnDB0REYQVAHsLDjRO0PdlUWRL4Aexbgnq9KLP0QVLAuZsPzLhLDz
Wyvm2hnjwQAGb/6Sp0e7+/kGL0wFGQGKyQpiXZdTkVA+k0sNE1E5ewuNLn0h3qbW/VpwWdoJgZ7D
asVrxqUVRNRJcHqsoEG2GyLNldRHw/iKQNFb5pzqD2hfMM0QmFwaMtO6pOak5KepQH9jmZQ+f74+
YmvRZYFB/J8JEZRj9U0Fqb6ak65/MPSnBgnomcq/LE9IIG09xq0N3DJqkB6wzGCXvvQnpdqvWLWT
n8Yov4v12GM/UnLfhfOfKt0va+3ckrDxO0Uq56Az85Pifh029vuWF8vfz47iyMxmPSyt/GREe0lH
0X55hoHh7I8nRlUWKSrLZO6pOF5aiZUcuWa44k5z+m0auzslv53l6DZLDYi//xBnwWhd2BK2jTyZ
SClJ2BqO+hTtWm4hp1TZWs0r47acLeCkOJdpPxc8qtVGKqQ+z06IblL9kkBbt9U/M8KjO0tGaOH6
+L2sXOFkvjAnOMVVO0wss8DctyaEbK/50GT1QQ98t0WDvvpkjP/CVKFNbhYf7OCk35jSrhlOjhZ4
hBGww7fS1gisxPCLTxICRxYUcRY7jEDYv+vy0zy8D83b626v5COYgOcYDTxyBhHbNKe15sx2mUF/
lUGL/UGpn64bWPfhtwHhHCrSHhTEYsCyGjfW7vL6r8E5/G82hDhRWbU2NVKdnTr7Yx88Dbbvbr50
vqIMXBb9+Ugtjp5tY6XT+ziYSUOg1+s8VYnaj3bj2DvTGANvLKr2vVYGKF2ZSrif06RwVUlWDpHe
Jnft6KQwe6iG1+V98uG681szKGyTIAtsK1kG2LY/5tO/Uv/9f/t9YV9EcktjbsDgmum8dwwEBHnW
um5idY3QkgtgHG1JuG0uh3aWmsTkwYw43970HyXl+Hj991eHyKZcCPLMWlqnLn+/HxMrkBJ+Xwll
Vw2PY7O1U7csCJPQa1Fu+VOUn4qu9uhGp4345roPq2NENg+4+KVQJvigcTwFpjRnJyl+jsajnH9r
thADy0e+ioBnJgQnJm008wnwEnRXsZuVXqce5I+TvfWgvDZWQME0XqpkmvI0IUvR5aaPq44LStQ9
y+23Rtti2lgbqjMDIlZp8rsBNnoucw5SttLQ3WemfB8Hyc8/n5FzM0J+2phJAAULZvTeclvrXgkl
z9pdt7ExVrp6uXKnQddg9VBxJehcxf6kbr2FrM05qCr6jeCEpiQh7G64Iw3YIV4uvuot5egfpvRQ
Ljrh7bylFL/qi8oNnroELxViQUzJdStE+Ix7XPl5hIyQF6aNTEt8rVtCNAXpXxaEGZFKwxmtEGf8
ufqZW0niDsNdAa+GpX8Zk3uUZbcsbvkkzE+d9TP63ItPaeLK6VPabVx+XyHw/+PTohy7CMYB6bpc
AV0WK5U2WNmpD9Ie7dTwB801uzlpNFczvWRwKanv4tn4UsjTHUzTh+sLcJl/MSYAVoeR94VIS+wX
yadynlDezUgrS8qXYXisAE1Y+ed50G9qedwiNVof0N/2hDAXzCX3J5NTtjee4vJH328cBavr/cwf
YTgbtZsLU+L3D+pP/cvXjV9fjTwMOA1mQK4gpb6cLKNrdY2KVXYapYNhRy4UwmmxteZWp2SpTsga
5VgWxqURjTd9s7CC/JRN8fcqpbQcjHuzuU1VfbdV8X0FfXpZfoZug6fFIioVl8aUpAuGNqIiMiAw
e+PrE9wFEyI1sz31nmJIkDQlhvnRbuG8C2ksO8RN9VjG8dfehu6iLmfd64Mg2ClO7NwmfpvaXlVG
ked049YdbnXw0eCk6mUu9wZh8DOzrLuqTbhn9Ybb/IhpfJiDPy97QApqKHBiUbqBzPVyOMa00K06
y8kkAp8+GOipsTVuARJXF+mZFWHQnbbTMlXHShns2uEm0h/m+sn+5/rOXh+u/7hiUroTKjgx5AdT
ym36ZLXH1jlEw8d2izL9mh+LCSEey2Y8JLBN5oCt9mN5zPX7svQ2SxJbjoj7gTqoFNCofqq671P5
1NcP3RYd+pYJ4RJjQHJlDcPiCP2Gs+sox3mLdnbVBGK5EKtAH0Rf0OXK0vOiiO2wzk++7T9okxG5
liSHLvWv3fV5X50UaIsgtqJGTM59aSjwtWqWcq6Tg14flBGgUKhAJuTviy2C82WZimfHcnVfWrgo
e4m5hRy3AJVaYofVgngKoNve2f6/0vQPTUi3YfYMh9KGb2unx7lFYXum9jTMZZPlJ1uWaDP57G82
FG75JGxNuy+HGuL7/CQN423d/1WVstuax8pW3aY+6e0+ib9en6+1cP8SbWgXU7jCCGEtDWI5Txz2
6Shzf3GnwkvtXf5N9z9dt7O2LiiyU2E36Qt9tQC1oZitsmIBgtco4/fpu24+JMmGkbUJoiqtIroD
KRn/LhffRKdC1s06kc36ocW122/B0da2EQUwCLI45EHdCSug6RQztkoOxzHMs69WWtWeCRX2Ke7p
zr8+YK/QIcvZaEKFZPFkBOG7yBRtaa3fSjNRwZid0C0em1w+BHG0l9VTKSuPc9q6tfHjzznVFrs4
p4JHWWSUzGUMzioRoNWtsgkH9hW8iGUcek70I57/vPq+cNjz8gZ7hY1OwaURK4yHUQ3H5GQZqfmx
hjH8oI3aeCzb3t/KcVfydhJcGKWWurXOE8+lrTKquyGwJ9C/kX+owui9Fo5QjLS7uboZraNf0Cds
wLDWak8qbaiW0z9CRuXm97aDulKiZGDhIp6i/e799Sle2RMXH7Ys57ORNoe+lROnB1GpOF9DFFQi
5JzMKL6NrY0SyKsGGyb1wpQwqVDIWqHRddDidBCkyhAIH6P5qbMdV9PeK9qtX54grQDejmJXzPET
7d7iKkg8MNhsIFEspjB6OfWplPyHRCT4CUstN7Q7Nf1y3c7KBsXP33aEDcp74eQ0JuDCbJj89+2Q
ZXdGNH1q+rzd2J+rlkD4InjNDrVEZJFtzJIxlHNyQndzZxjfwhCi4dE8XPfnFfDuZeLOzAghra9M
Py1VFbQkzVeWE3lUG9w59w+z0n8HYU4MqPZJW9/3gf4gF8PBctobXR1LN5PnvR10njxYd9c/atV1
ti5h3OHIEHGVtWnOlTWwoaK+ddW7RZs33nj6XTmWCHmw2ix9sRA6CHt2Tmky46WbPSvb0W2d17vU
GJ9gKHzM5O7zaI/yxgJdNUjnKMnR8lInEoqP/lCF3NySUyD9TW/LDvqt4muXDLtk/Hl99FbD0Zkl
YStqBrmxWWFpmj6pyicpTlxFil3TptgPkdvw6bq5tcoyMk0otqGURHVP9CxOnDisYik5DTHNqjLs
DHtj0ThMNTnwWphq3LFK2p0S+qObdGkPH0VQ3eplrri0TMAA1Y67sC7tt+wfB4Vd3qMXZLcQ/Gyw
q70B2v/U5Efemd1qrtEm/Hjd+dWVemZEHOup60Jl9jHikg3q8JB51w2shHAomtn+C+kjQE7hHMvt
tC9jxUpO8VQ7O3167JZKWlA+hrxZ7q/bWkZESHixRXckzWRLgi2karmP+bEkthm59q2u29uwa/66
buIVfw3hBhuLWipZFIemcE+Ii76XLZRzTu1c3eX2olLNpRvdiCbxchWsT/W5SD7PKFNVZvpVHWKQ
o+i38gAxKIWXTzxbtVvftDKJF98k3MAq1eChzraTk5NoX+Zovk0BTegIjVWaO4wfM7gvcqXf9e1D
XTcsZvk5VotvOrEy0aONZGIlTFx8ixCXWj9WJzkABwecUL8z+9Ry5WQqj1ZXwlcx09E3ZvNwc31W
VicepXKqMQRcNNAu84Q8CsuhHZiUyogb2CMabh+KPP95VKf94bcVYZjlYCztLnBIycIbJ35vNne5
//m6I2s57YUNYfiGqHFSu2T4suEpIqdSyb3k+qcd/PRl26snJDkt7RbK2bdsU+j5HIOUU0bP6HIE
k05FQRIU1tJlZmbHsH9un+QtmtS1SIt3v60I81QW9BbN+pwiKW+owDDGdp+mUXJbl62S7qJemd9Z
plP/HQ9xfVd2o/RAdSvZSzDDegq0kDQcN51bxL6/kf6tL6DfHyZMbdrAtDcUcQpFfv+XtHGerW7P
M6+FOTW7ZvIJgsA25dxtIFadxh+R9Xh95azG2TMjwmkx6InW1PCBnbog2AeB5XbTzyY0XMcON86l
LUvCkSHnrRPmEsBaxIwC9X6+7efbWvvz68/FSlk+4izzB/sO80zAehy7YxWUO9O/g0loY9Gvxiou
cBrM2DxNiirNCSQtZASMWRv7ntEdCJdx8x2KbNj1r8/O6vr6bUmEa6lZOzP5nOWKNRzn7kMcmW8J
TmcWhK1l0mZuTyrBCS7qB6X/qzCfrruw5NGvDtczA8IWCbI+jtuYwVIGg+h6zCC2zay/4LZfEpNA
hxFm6waxPj8GnC8GMHs0Pi4XgVkofhxO4FvnPmtu5sYPHpvMvwkc380IVmTx3Rbp0epepWl/0bN0
SFiEYSwIgywIbhOV/jVx3jVmjGjJFgLxJTl/NZZnVgTHZtOexmw0OUmG8KSPXgExUJ66oy67pTrm
7qw3rjQ3HzsS0MGuw0V63k1y7iw9dVwna/YwvLiDEXh6Pe40IFktBBedT62l+2gp+RaN10pGzlPH
8ny/6PDSm3Y5Ef3YL2ggvheNBtdspt0Q/qNpx1T+0t6b0PJdX2mrc4BKIl0/1CLo5ri0FrUxrnRL
Pm7X9zLH0k3bqV6lD84GjmrL0PL3syDTW6PcZgV5E9ABz7AeLXhpt8V2Vvf+mTtCKAthwe9TE3cS
+RYofbeR+6y9UC5YcxIfGiQVDF16ITUgz+IaL6r8qFS5p+R3Sd7BD8YTzKeF9SRo9x+tfOs+uO4W
PACIkziAnZfNezZ4RZpBl1jgFhyAuhXcW72zcSivrjqKbP+1IJQqUssa6UXgDOjQfB81y1Uj+VsU
vJPKKnXt8DTqW4n0so5f7cszi0sMPPNpyv2onJbWlBTB4tIMM7fv91aHkIwauE1IG/lwFyvybg7T
v5tqqwJ8fURfMUbEuprKiYW/tZmjU5zdFtXGqbp6dP/yD3LIS//quCH1G/GvGjS3m4O/7Eh/3+qm
q6PWcH0TbzkjhLgu7EYnWYaS7nHnfuvauvXrQkrVSa08pyNDVR3Hm9vrX76+oWingJmYxxPeSC5H
qY+kApUTPr2oOq+O+5u+MOGYne/yWfkSFdrg8ZD6sXa6j2EdnsJuC9W/6hzSv9RUIRSG7ffSvj1I
lqQsjTHNlDauSrvKh7yqx+/X3VwDXFK/Bh2hIhuPl0LccNQw09I4T09UPr2Z1/IxU2BI4tZIR3NR
vgNC1yJSqB/14VPUzvuklw9+GiKPqLkAug6TUt3VaMwsKsVDaD5f/7y1QTj/OiFqli19ntHI18lN
6gaN7ZbJ5+sW1hIabvPyIrEM27z4sKN1lpaUFb1AWXoX1M0+jqpDD62SfEt2wH0ewWw93l23uZbR
nNsUQlpi2tBFWMuYB89xr7/IOWflJ5/hTJqf122trmNUKZamTjoVX5X1ex0NNEshfbK0zxkAQvRP
7wqURxNk1ufcvNf7vVIH+zE0vkVJsZW8vaDdxWB6bn6Z4bNgahdxmNnBlJ7oI4PCJrnh6Z52teqm
r+T7tv0QIME2mgB363cVL0T5EPZuTfFgBw1+2NUHQJwHh9xr9mdPz6WNw2Xt7KfplawfDTEQ28Lq
V8J2CDODwVGmQxE9ZJ+SLWn01bs8OtoqXEMo43BIXg5AkphaXTjcdosq9VKf1vrmg2IUXhbIHxob
yWnf39uN50u9uzHzS/h7NfRnloUIpqSNr/aqTPAdZnehvwiHh7z9MZY/YBzWtNmVcxBm1TuJtFLx
9X2zFVz+P77T3Sdb9EHw1n3pu6wGdtFbNWe3XHpW9VjY+QLI9fpp9mYVzLqTHYP2XR31G9F7dYdR
AdJRowPnJtbF28wY+j4YGHRfPWUGfTGN5nVF7Vp2c1NFW02Mq8vozJywyAFwpHUUjmQMwYdkgHsj
fFwIYK7P55ZPwlqdo9pUCr2jbKLVLrR997XyDJFJ5pR3SrIlAr9qjB4sWgqpO+uihrZdDBVdcqwd
tXa8aNjXBsqh8reSQt6mKviWLWH0ir6y83qpB0X5Pm64zzXfJwkNAPpB9WqL9nUt+YFh8ZdjwiiW
yciZshgLs/4gWUdbUQ/Afb2UvXB9vtYj75kp4fDSol4OEEujsGB+z+riXaK+8w1pHyAsP1nfSV0h
n+3s6lSW/UaGt7oekRqjoGGQmIsNrjMaVaaTE3QVO/Ta4WcdVd6wJWa5enJyO1N5lkY/TcRE2qlT
KG3HSCqhfWMHxybOdklPMPcPkLJSSnRbZYuefXX2zmwuS+nsNLFAl5nJgE2nvsvUb7lOl7WW3diG
9eH65K0aYujAFFi8hb9EtjNDNL3Zed9WHNHpON0UU9+TBpXzrpEDB66JYuPOsTphkFv83/OzyN8T
tkFdtQPnUIqmmKI+9VHtmlvFwZdc7tWBsPARgi0hp33VmSZDp96WRMXBSXet3XR3vsVzrFEqXtbZ
iLGkT3WMfub8T9ykNyVwil45hFlyOwe7YrK3nrZWx9jhgFJp/WaMhcmsWzntOodVWncPVZPNrl10
rq7Pe4hjtw7DtQFWkaUjSJuocIg7IjD8ovNVnSwIxCmm+v6p39zxS6ASx/fciOAQ6mMtUiYG3f8h
9Jz5MQPTdX1ZroXKcwtC5qgM8aC2ockMFqmndv8q/Y0Zam7LO69K8991Y2vzAym+7Cx0tAuU9nKz
TbAJygHpG+CTwqvy+FiO010TPmgdu+G6qdXpgdt8kV9HGkhVL02VQEhIAuz0RY6oVnd5A7pqqwVw
y4hwXcysdspCk8EznKcctqoo2m+TwW0ZEQ4z3VcGK9IseC36oy0pnpnfS/XWzlldaGfDJcxMjuqQ
X9YMlzx49i10mddn4/+R9l3NjRtN178IVcjhdgYAEyiJEqXV6ga1Scg549d/B3rezysOYU7t2usL
V9lGs2c6TYfTixRdyTEa3XVcO+I2FiV67uJYs2ZMFvZ6dUZ6ldZz8gwE3f244NAU5Y+AuxJhVbDR
q43d6+h0QofdpQAsaKmJgreoF0WVp+lorVF2UYnKITqdkeS8zd/q8WH1wrIVHZNOLEhMqah+1bQJ
hvOxMpxOojFszFjhoUavSoKOTollDwH2cDAy3WdKHgpjhrnBxMppLFcqVfVOgj8e8s1thlY1FQsC
YOA+prWZXMEoxJZWixhRtAbVLdWXOgzcsUuIwQO3W+fpH0JsHb9Fx6rhFxhzKzuL1P3oWMNzgrUH
/4kdFm2iahu8mbB4ADDVPhky83ttPoRYc5TpgXOb0pokLNtzECktuwCuHmdTkTaqHmRe0M5Y26Sr
XfIDkwk8gVuTbuDNAgoCeC0YjWHeQWmvAIhah/cZpv4wCXCxZVD+CjvpUa1RGc/8p9tsrckDLLZi
LaPu6DJmLJ05ZEFQiZiireoa669/YW0SCYTGzXkLqVZruZ8pMeYuMzCGMIhN5sUA2qHyFKJj2mq0
U6OauhuIZkLLqW53agCkvkm0fnW6H9BOEQVg71heLFQ6bTIl+At9+PyrGGsiRHHUjyP0oVReDPOn
JH5DOS/MOs6LbE0bgPuJtAF2lyGmYpiXhzwL0ZwIO5KUjt7uF28yYFnW7ctcs8aAqFiwPoGpjh7u
S9Oop1iUOMoYCJSLJiBmZwdd8Wa01b6RBSfukJOOJI5arMkPdALTApqJViiFyRzUWtDmqCNmGKSc
FRL2D4BrplKXimTseGaSR4sxk2goa01tGRdDt81rHjldGtsBEgK+zwPLXtNCpPkwlY+GHVlim3YQ
ORWiMGmZp8jjxyI4H+hWUtNu0lR3yzTh9MCsvY/QS2aid3fZc8VG26pUq2XWogl6ygClpXf6XTO+
Kp11CLWDghYg/F97a9Q58KPScl6s80YfG9aoIEEJ2BFG99Uw1UchxJitFiKrFLYnP2rucyQJMlPZ
KBoytnNOsyI+itVw0GefREPzF+YHUJ0G9u1iBAg7ZC8lVp7iaJINzOFaU7UfKuNLFiu0TPqtUfGq
Q6vSg8w1mpZxtWj5uiQFmUwKScN0Qz5P3mgNdwaaA/tJO5rc2HuF1LJUSMU6KuBuaSLjZPM2x66D
CY3mgL4365nW3WhXuYF+gefbCr9KCC9BBEKA+MIU2yVPslRqeWXgBivpqJnaQ56959Ne0I0/f3Rq
IiYNFqRaCXkO5pq0xkyQFsMUhSqIuwBtjRm2mvzNyPQFFcaWVOoYNibWeH2si4mNU6QFJC7+ImS9
oMJYEWVuwzJcpgD6Xrjv0ZOpC0+y0C4FwryNbN9oObZ/Tc9AcYH1AXoxfABzS+U0DFpULhM8ht6R
VE+plZx07WXS4dGBowoE0CLoSSV+CQAzhwGd3W0pWXE+Cxg6UvrIW0PfGckvrFzoh0KEnqsjKbN3
PDT+Bvznggbz3Gx0VEZkLN7xMrUkKI0rpkq0jFPjWWUENX7sTDbgc9j+jihNUYssAWYDbEgjRyqi
PsUWr9liTadkLOaGQZbBEtsU2s2V2FdFWnhzpGKp1KSXxM+UX6VY3QNRq7Zv380qNQnrRzD/iDwL
O//SxeqIFcYmZkOCeVfLLQmq6qlTQjvPeduJVpyaBkAMmFp0x2BClBF8UQNoY6QGxYIZWvtkznax
fjCGrRKT2zytXRN21aFQiJ4YRCGMtahEuSx1X8g9vSqc3G/3yA8fk155/G9kGHMxxjowoJWk8ADw
j6lLIyPWwJknWTST8ZAYo/7NCXNkstmMObBOC2/oUyL1711V/dVZAb0MK6SXXvlFPj5lD7smFAuj
AxN69QICuvUs9u+3z2klulhmwf8hwag/Fpiac4RJWE/CADKJpr4mVjujPcFJovFgjKotVOUBO4lf
btNdi/iR88WMEDYeoE2UbZcDHHbQtoYGkI2iVjZWmZWbMlI6EvltDg9iwvQi0NqMo6y9DIqBEeTS
oEkeK44ZG+oOpU9soywngFbe/mFrOodR7GXhz7Ioj52kLesBC3iRtfXkatpgHwYeI7M7Kcdi5uXF
1rq/gfAODLwlrIOLXlTl0/WOUt/gQQBVkGJtN5mVOyc7pTIdY8AynJaKKKUOkbUF0g8NHqxWc31j
sKciehjMkcr1k67ymqXWRBrABACdB/vIpDJaU09AjwiiovDySquIueygCFW/5/i8NRPwmQqjOPUA
HPZegcyNYwMQ5KzWqBwCCdL0Jx6y9Kp7hX/FEKGCDQfI1FyesVIUciTNeYFk0LtRSXRAm1kZLUXK
QQSC0aGUtqN8mHI0elvGTq/GvzDh6M0zF8gzDJp8jOR/uuMyyGI9y+sCpcv9JO+zt6YsCUeH184T
7zoDTxHFQkjJ3No05FXWdhVurRHsKN3MtW+HI+cZwiPCXJo2ZoCOMMBIgfY2xF/mVBFZ+xsiSDbA
FQG2E8n8y9uyRL9RUmMEkfCEnACt6mPeD39xJeiHQRMoqk04LyYAt4YMMOlDUWIgvymIkR7LPv4l
a5hIxMrwPzcm6JDSsasevQEoGFzy08SAoWvbqvTiutnEufB9kn9IWXSA8t4mtOK+4SFUBWqFKhrW
lV0SmmIxAu5SWwAlp/WJVQqu0AZ708DTIh5sLftym9yKMFyQW+zIJ6k2Wj9DHqwpPLObiF98w8Ie
ohd/uvsasRwmcj8KTdgHD09xScUfs0oMfRFyjZ7gvG02wTbSEo4XX5vVxGYtvPlwP9jYzPZu+GII
iR7L0msEczNY6kMYPJdddNQxvjo35bLABq20NI9r0vjZBs0jNElbjuCvGF6U04Ai+4EiigaPS1Yx
SJGnUdeUnlmUu6Ku9zkPendFQjDgh5w4WjsXa8QcJqoWXdrFaYltehqp/LtQ3QRBTpQsJP7Ic20r
7CBZjbACdTLsiGQHQAw9yE0jnUrPjyVlxibipnrTwhBPtttyuMYUquoA9Md8FprOGKM0qJ0/z5MM
e2G1qZtVcr7TsZjY7XNVIn6JOT9zDlWO+1phDrE4KkzgDsDZ7OLSDHW/oQdIG3all04yd9gKH8t/
Mfq+7OHCVS3jkQDtuRSIVjI1wRqtEhMYlrlpSyHZR6El7NVibDgasHKIyy1htzzeGNebZvJa7JDU
Rb0kwn/gjlqv7NUKO2f0WVfcPI8sYhStwkkarB0iCCKLZqA4BDzVS/7G1uqEzM8rL/Xrb0K4tKhb
/ua2dKxYKTTdY+AdmTpMPrJwiJGvifUYqpUXNkcT0Bu1VQK5goeEtUYFOTLzo8ES/VmM6iaaH+eF
EdeeAvRcY35GSbgWnD/n5DMNRnnjYJQbJU5qLy0Uuqkw/yclnF6PtQtB5wBetYiWLJ3NgLX9JDfm
ENXwivHWnOtfWfw3Q9yAnsJMGNrkcCfsI1NpJa3ulLLGJLO+CbAgXaoCp+v87e3Tug7hwYS4ZLlV
PC0AaHwpW3lRNzOQPPFI1wOvVt90qSZ11pI+4gFu8iixWhqXKbx7WGD04smIv2Y+Zuz0+0T4epuh
67sBQ7ADuBo81q7upokNvZ2wmtizvksTaXlPct7nmfRMCVynoENE5AmJYWuGnSe6/d8YYEIutdKj
IOzAwOA0tNvd/vi1AuKpArx7hFdwOkDLvbxuNCxMbanj59f+xrBy0rYvZsixkas0kKtF1kCBYLFd
3GKVIzEcGLiB+mRGL4AuFuXn22ys3QJsyD8kGF+myXUTVKMOqTUnkvcvAKC7TeBaWIFCBYO7qAUc
JqsWai6GU6pKhZc0Y01CXey8WipRlS9LLMERhpnjJ1ca1y4JMtpRjgPGkgBF49U9NadNWdrNc185
deAK+yg/Sj1HEHgMMnIc5Lk6iqhXenrhK9RUK383ZsLXXERjqlJnNcdiLkJ7mf9Z2AMKBGa4DYT4
y4V+CoIzXwjzTpnBnqAMdt5i1EpFHCANtSP3PyultUepEIg/DRz7du2wF8JocBERXmkYH78k3PvY
A6f4eCWhbQe7mLI8sLETwG+wpy053ZaZNR6X+sGCqY4BKhbtHKNjcZfLCLAso/YyoN8Zxd7H7gYz
c2U/JoVpEJ0X1F0rAqYLASkELwGnrRvMuRZJoSDIERtPUX61C8Q2Z1Br5fguvs8cXy7HxpAo+P4w
Rkg83PkkDu6LiCQm5/BW5BGODseGCAS9YiwUxALRiR1+coOg/ueQ3kEWsHsP+y540fYqQwsZgGsj
zmF3n2RZoxnz6DdeqGvb0gAuyrkTCjpX/T7VOHXB5XAYoYcLByEECngrsZ0OxYTXsyxGLXxrRArA
2qghXhNfb0vdKhHsIVnyngvWCxNS1YUwB6YKIgHOq4hf+s5Nm5fbNFYk2zQ/0WBCKkECplQXpC0A
ZURqpvG+QnPriDURUyQ6YflLGbDNt5UjzotlVbhNbMgDQusSmzLCV/eqr09T1gJ95DHPT9jTziGw
KnR4zWLHGaoUwK28NA6pWWCYrmhaT6we0tFHjma0YZFGWXZuH+AKJ6gPGyjLLplC5YqTvBKVaRg7
LwKEg6MMVb9r2sjiOZHFezMCh74avFlR+UYHFOu1WqENfatTO2/CPvTUSl+K0Dz2kuQOSUv0bHic
uuxRnfO9Fm30ZC+ZL3r/dpvTa1FB2xXaexY0Wrz7WEMP/4jKpq70wE7xcydEZ4EbCzKywvLgk1pO
UicMUJrHapOdNk7Z7jb16wsFdSQOsdpUQi6J1e62RFjYVmbvYeCO9tZMUnED905KnfMkuzYjl4QY
u4u9dLkf+EbvJfE2T92hdAeM9gRHQefd6aK/l3eKSjscF6qNwCpGkH4po03k12aj94PXDnGVAMQ7
xfJ5BSsOcwDn0mgGgqVlZT5F93lNyjGQXEFsis3tc702MvgRy+ZuddkWglzT5Y+IpEyPW0iwl82+
jb2bRIhHItTqH+vjkpdFZReKgqIhm4DGcsF80gbAMZqDEz80wTIq6YUlb038tYwub3cAgGJrBB4/
2iJFn4KRBrWTFKvxgCqoVeKhVLr5GAqYdVL69FtrAJVbn8Rmq6bTExrRFU5A8pGJu7xQwLRiOgcQ
c2gKN1gmy7mfzbEwJE8DcNGkYhnWfC7TY/pziO3kYM2PkxwTsad+52rJvn3EhzaTf+7fc/Up8Xei
HlEeBtu12pjLGDNQFjGXiMz/cmCfDiSTsW9VK0LZi8amdKZarI2Tlcd9RbVQKzCYV6KiwzGJK4NK
ANcDkM8yMIGrZsvDfSenfZvOWGdk9ETB6FlmdRhvNAlATYlaWXaRGs40x06t/7k5RtEWO0MweohE
GKb0LvkNpDgtmlSSPCUTsAUv0TWvidrqfFtpVk4VzUDo5MLzAdim7E6lKq179L8HONU8knZir9cC
KTCORzoFD23sspw4RulaS+HDEA+iiWzBHmXzYFU8j6ZRTrKH6UoZkH06sLS+p7VWZ8d4LCKTI8kr
bxZUv7D4eKm2YmyDLf8VNeoacdFInqjbWUVVA9vcSKnYgM/HgjfrLsMYzvjHFv6SJhOKiLGv1YNZ
SB9gGOXw0NmFVlFgkN++uxUTAZRYSCV68YBSYsqXEpJUeFQg0yd5Rqb2NZ21VspoWtQ53i1pUhUU
/brYG2KW7WwH4YwRtEwAdOPtH3HtZBB7Sx85fWBAXOE6Y3GZKYxCjx8hSPIGOSbTHoF55kpxbey0
OXKHTo04arlGc4nBAcqG/AmqcZeMAyh/HgGvJ3njZHqTHh4nVACx7tWqsepD9AIr5jC5dtLo1kDB
z0D7HCDuLgmmgtKoLbAMvTwffoQhhhWBNilnaLEE7OQ2jxMqFA2pkpojvSvKAi8A9Yd3RRsM268r
1aFcRyNsHroEBccch/ZbIWcWbbG+fuI48RVLAAAPOHHM/6BHlkVHt7IMgSa2GQDjKXhse4yxJ5XT
6cAiQmxyW2auI014NdRPkXbBHMEVaG4yCGXdAxAOmwDU8Ful170rC7XIObx1KkgUo6kTes/25QVa
VMwSLJCHvuqIZFPZbZNy4HWKr10RXu/4EMQChcHlWD+5pWFoiyE1YsUz02z2RKV7V8OgpRU6KTlW
ZZ3SMiqM1luURhat+ESphKZhX32qeH6qfR8H7WnS2juh93/dvpxVMvD6CD4QogMz7ZIMytEon6aZ
gkYbGQA+Y2BtlmzJtqzEmZOEW1wYE2WAFx3uFWE4HPvyVPjE0RyKmtAEugxM+HSPxiiqVF+qWqRZ
/6AIwgZ//zFrqMjBakiYWjJUlrXKMOSwQyO+141f8zklFobbZB5szLXYoQoNiUMHJnKXhsmcn6im
kQaAcB0gyipG1Mvpa6yPCccgrRJBxxUKLcsqA5MxSEVUQ57HAETUphPtqipQ9hvM0oz+hhDAwaHk
GqpJ7EiM1SVlkWuVvoBrVlTOM8Q9wZy3P//0ZnD9qJdi1QnMOub+LiVBnLEDGks+dSxEbTLRaSyj
r7b9hBCIdHklxY9/Tg5yh03QSM8uD+tLcl3r18B0Cw0vNeqO9Eb/pIbmVv9zqA703fwv+FimRRWG
zNxVA0CoI8MLhcpbqACE7Y/TNxZ6PZFZw7YeNCWw8D5WmulFKgSG17fRMx4tPqp8xs8qNXmTeNfu
YSEE1NqPJCWM9uWRqTHKv76ZGCgqvjWJcC6w4ihT3UjiJQjWCGmoZ8MzqNg2xW5IrYdO9MsQEM56
YdFgAEJvgLF2EcjOvOu5Telq1eeAFk2xE3E9gM1y5PZNMUt76ICGiT3at+XtOmBBoPIPT9jOeHl4
YVtZeJCCkuIfpaK+AxZTKTR3UlDhkcrJhq5zBaOAVXuA62bf4kMFNZ4rnJ8cRyHNAzl06zJ6KLIi
P+Rmw1HcFUOE5jL0WaDLFG0+LGcdgNu7TBwQNYSozBNBCl4MdDr/uH1+q1SWShniTERg7NR1lMia
n8uVDGSiuKxIrsj1RkLw98euDzDxH23bOD7EloyMV6XUBmUGgPjWSFM7tjC2kwqiQitdGp2/4Agj
IIBewRwIeu0vJaKIZCkfmhaRnRr1FBjBPfA/DJNT0Vg9t4/lzzAPMODLv//kYAG7O2P7fA+oiziz
HjFhGbt6Hpr2bV6upBvIvTDaGGAzRCQQ2SeWMACILwDokddlAal99REL4+xGgTs31CelaDhHx+Lj
oYqwyACcNZotMWHFtgGgcp/UaS/J54TYx2O/q8j33XlHKpuU5OudRulWsE8cHtlMwBVRJlYRFKm0
5AJEw11r29G+ft9vDz9vHySjulc0mOsa0Z0SIxkjn+23L5xgmO2bvPo2E5ZIrRElfopvu8dxdx/s
YrKnW9/hkGETR1dkGBXqBdlvLDTan1+OGinI/Uh2mx8PHqF326etzTmvDz/9KYC8osaExK0/17Wx
XMrBfpXct+PweL97/LFxhM1dSwH9RXli8OFPb1FcQtpPGjUhD5NUyzHaR8mtd7P9FtLdbkfKrUNy
0jsKfY7J07u147DK5jGuWGUMxqyKUyLWC2FANX+ZIeTDlsvd4of+nbsrTfb1/8/dAbhXxHbPZNzu
Yvvx4ceXyaVU+PrTvi3x6zeILt5lST2y4ToTIqHlvptrXZDPr619dBty/xjaj5sfxCmJRH2yP9kv
gsuhucrlJ5qMKnfor/X92JfP+U6cN3eT99Ukd05hN/d7OpCnJ5E8bV9u02Rbw/93fZ9oMqodpcOo
WMi0ne1wh/5UOhP1p7QvfkJYtoF9OvHGP9bt1SeCjL77Q4dDny35PNBAJbJtb336M+bENctHruTl
ExFG2+NAGZaqlXxWqfjgP/7XQ2PU2yj0PMajQT6XNqQxmZ3+PH6fYm+bbrbPtH4+pZRHknmSXt0T
o9/KkAlRi9DgPNEiRWb/9Qel+dHYnbZ79FW4J640Ms7ziiCj14nVIckTBcrZ1n9u318kTtKAxXZh
v892sxnzVKtiBME7HAXS0AJ/Nl9lex+Src0Th4/5pRvycDVukASi1s/QZux2pMeMHO/v78+7R333
6+GBUOfbN5DdD8T+yUuFrvud35LIdqKFQtgoggTKh9fRPobU3e0eiGeSrwGl9CdHSlhwxKtDZSyI
1HTNqIm4tNA72G9vDQ3ISB7086adCN2efgbfuUfLMVpsE0VdY/KhF3UweHDhV/un1G42oY0yjPQ+
keGwTZ4mEtjxhusUOErOdqfUZqGkaLuXz637cjyGD8dk67oB2T2q9sYzNh6VqGzXdPvzdNtmcjSD
HZYKgJBXJBlU8fs5IgHhdWhzL5GxLmhHqNN8cT1He7RddyaPmwfiOM7+6Z0bqayHX5/kk7ErhplF
QT5AYg5vzQmLCR/swN5yYoR/UQJEicg/WZh8Zmz+HMVSrEiJAo7e3NSeIZS7B/jSfUxKetqeTgq5
fUXs0Nf/KcJviowDwJD8KE0LxUO6e+t3ak4RePXHiWxPPFCFfwkVftNi7quOumCUAC96zsiL/SbZ
Z/cRluXHhtDUeX46nX5yjvOjQ/bamv0myNyZr0p5UOkxTLP9vXu8nwErbmPVPa1GMpMdNvcQj4zO
t+h1v30KQvIekvS0PD2280NC4KM4D/t11/T75zCewhpKVUoa8G8n22kg2S57snn7n/5FTv8hws5+
t1XuZ30LnotkW37Rapdsn/fbl478N2Y+RPlTHG3KndHOBZjRvidn6tOOaJzQkp0DYWXzQ54+kSjV
GtvXs1A5v9j3euwM9n5vD2TbD4QjKOuxOYBL/k/vWFTJLM3DucQk41khGv68Dg7eWNJg2xy/w70d
9fL10ed5G4clCB2Ep/DJ7xyfbIOnUySSA4fUv7jy3zwxtqQcAXMfxYvwH1+xMJ1MFGwV5E103rLn
9BCcTyWCZUrTu6/0KeZMz3wkJm6oHpuJGToz88UmWlTv1X1zd+cPW7YhxMGz9Rn+Dn948rLu535z
zNiX3gia2VhodvRF3zeqfbdHuCI8HH5uueEK0zBzJZuMaSmmroqTErJ5OEz06ArEdXebnmwcPCD3
eCjfNtMcy8HudRyqoZpiC9Ts0CfSqX3ZvvM44ommsnD8SdvQyALEGXHhCKsH9selL/xcHjCAl6s8
28GltcRKn2kVqP+O0qLZR1cHBjeF/XWFM+8NxfOnbP5+an291D9u6XWi+ub49p2cycOXr18H+xse
4Jxb4rLFRJXAEAEMXbIIvYQQz8TbkEZ2Sm1OXPVRKLyhXApjRTorTHPxw5G8Hsvd23eB4I2PgI4Y
zoaY5FtMnkMEDBNByMAx+6sxHZL6GhAQlgkvhkUN02mKohYKHgiNM5/sA+f7iw+8Yu3T9xnWdCzB
zICLjsDcwgsEqfyWiD+nHe+mVtX3ExnGOKqwwb62sPGCYNg43jnL4/q2zq4/3D7RYEKr3oz8JrHA
SkZaF0bi6EakP5iRnZzjY7gp7ZHTmcOlyBjAMQn8IM/y5XLkTWu/WgQz3CPFi2bLcy/rgeMn7hgD
GHWtgc16mXKu3dpebmr06tR+ftqe3nlZ1Y+h3FtCwQRO5hxkg6riJDvQsd3Q1j0H6nviMcURPrZK
IauiOqs6eIoxGHF+eh9I8J0jFBzB+4hEPlu+MjeGMgOJl6NKq+eepJipNl2uNV/05MaRfZiqT3Tk
pMIW6AB0ps3hVd+8ZXthJPnddlvxDm09ePotCWwTgGXWWeFruJ3jMUYTrIOoYiAVXC4378c7PMY4
pL5QAc4WlCrn1b533ZE85ocfKXEQ4dLDS7G9fVnr7uMTZ4yVwEYiLBktcYgKycgr0pu7x0eDPrTk
wfu6TalJude2ZEtvXRtjM5JqHlsfvRvn6EUXNiN1ttuTdc6+oJ2P8/LjMscYiyINghiz/YuxQMRr
EHC32zyqSxXGoXtYDI7X+gBWuMUbYzGqwo8mQQdBrKB7Oxzv3V1L5rvmB92+n05/cZJodkDBDP0p
SxmVfQf1voUePrVFOLPAHLsGUU9hZffyHgMF5pfbgvJR7Ltk7ZIYE88MGCLopaSCVh9ekb5CYme3
2Vgn1EzwF8dDrmSiL4ktMvRJtS2hrwA6vhBDipPMHvZHhfaOOHdNt5SEeOQWkbvFG+Pxq0at+3kA
OSxgb+2JyvuKADXYNo4ehnXO2og3DOX4Zx5NRtEDNZ+SOKqVMzr2stwpMDs+iE/o1uXc23U0c3mU
jIKHeZSlowTe7Fe8jADyEjnN5O5z52m7nQVu2Httvy7JMdotxYIlDR3YOrweRZ3k30QPinabp2sf
dkmDUeu87qNgwBTcuRps9zWk6oOIZVGU3qay4v4vyTDKPNVjYQJ8REF14iACBcgpApLR6V7taCch
4OBJ4SJlt6SQCQEMM251oQE9W7k/1udEIPMR+TCuleJIHvsKmma0yNbyxxVlv+pnnsAtx3KDDbZN
qkSIMesVbieZyCuEAAqMyOnHa2+rThY+Ghx6HPlm3z+CZclzuZza8SX6FrrDQ84z6px7URjr0AdJ
g4lVMDSdXg/xWR1sXXDTlxKJhQNHslfC2wuZY589ghYZ2WyC1svRFsiR+Lue4on1NBBeynyl+HZJ
ijEMRii3uunj4NC5H7ekewhBh5cNWslPXlJh7EGYFWpbmKDycnztXt4mxyJzue/sWl8ejk8O1cnX
lJA74evheBDujwebVveoG6Py81/9JYs2oEcF4M3HRfAjnXSbXwC+QmC15fdh8CSGsRyJmJrdPMEx
DxQ1wSHeGRSYXrlObGpzxJ9jCxXGaHRSHDRt0CNHSQ522RP0mv9InnimiaNk6mL1P/njuQEA4jAs
YqmRo21uLPL2dn8mmw3WRofkhWN4F8m7YUFUJtTIaz9MgGuonF/HwNFI7dkWCYCi4WinPjzy6x4q
hx4TbTRyUcshwMFQkrgPq72HaqpBbenBsjteAm+lQHChD+xgnVjJjZguJwmn4r8h5C6Ie79DWSfY
RTsPvUFcb8nzYywkq9H5bVANYM+GOb4/kuw47Cg39OWJCGNOgqYy/XYGlY4O+2wiSHq1GSHCs7aB
pUShgWeWOZEG29TeTJMFbHJIyXz/Yp4qlKo6bipo5eF3eV1MqFGHResPQ7ME9K/2jIzXaPubYxI6
t0Wed3iMwZixnLEdrMVKZmQ+5Jyv80z91VhaGdZi34OL7KXQibmPStqYOxWz1K711eL5MM7FsAjK
edNMQPT/OLPeFl8sV/7ZyUTeNltewZkn2iwIXWymgDFSQMo+IriVbFc8Nm71FZ6MlxRcyfZfSAKL
+tRNdYRuepDS0TPwqgOxEn/uUeVqyC7Yi0917oybCur7zn0O8YwG2+Be5XqjTCX8iYIyx9GVHfRz
RXgRZUfDsTZdT6hMnmlHSzs/cowxx7+w6zTkPOmSbHFlaeuoMz0LNDVtbea9hrg3yZgPyUdI2tWg
My2KFtp4fqUucpYIsTgcraTaLm+SCUmkZp4yZSwVdOy8HDFC3T1qd/Mbkm0BSm/chNtKie+SHGNC
5B6TZ9XyAENTxLH8bpIlmDtwq9zLr77hNNkRfEz/Z5mogcxAX16Ne9eWnaFzUIyaHWfbavS2wVrJ
dFxyxcQdtVxMib48mV80CfH9YS6JuBko0EccTJhREpPt1rBNHtnF9d/gkgXyDVI1A2bUcpjYslT6
lIoksd8Dlxcdrxtk4OJh/hN1ALZdOCnGuB6SCcFxR7E5QDipDeUFVeu8/KbBhDm9JXUTdjguxusw
fnGQ4iDvvDrKv6RtfhNhYpvKzOpx9kHkdekCbeguo2g6ukPH0T7fbP/y/fKbHPNWMpIBGCcTooDD
8fWYHWlj0yekETlHtxiDayn4TWUJ6D6Fo7qeK/qMBcDnl1IkgL/iWYjlUG59nzFGfSubiVTj+wl5
OSq2dHeHN9iW26G1rrK/2WAMUVX0oz+OHwLQfLPc+XB08ReaTNufFs3vqogMHp228GamS9/jZ44K
r/vp3+QZwzQZma/WHci79y46oB1MAHNCgZVO5MVK/CbBxDVRXumhqi0cvsJBoxH5/nxG01uwcdAE
j7bS/btlv3OEY93gAulkwc34WPB3KR1Cog4AeZ7xJApJ7CV36Vfxl3rf7XIH+4D9p3jL7V9cOUkM
sWCJygJhB7BLhs1Ry6zA72fxPPnNjL1cSvA1SFosmo9LETW+OZK9wrSmbWTJWEaHUdA7xEh/OGWF
cj12QmFAXluGIrHpntF09IlJmiDI4rlsTnEaECV3zOLLbZlZeSktLSSARMEQxbKf9PJojcifxKKp
5POYnHVJJxFwKG9T+Bj9YXQPJJbBoP8NizFsmBomDOSqlhHWJ+Q13SFr/xbU9D5FjTG4u99Jh0eB
bvKt90Ung10ScCq7ndd4d85zv3niCNMqw8DSwCa5BfaKBcNPAOSs5V2J5uEQKQOlsrWGh9WxFo9o
IuBqAGWBLU4ABrk81DTDvHPQBojuWvoK3NKQWAYZSpIMBInaPXrox9jW73zOSa8YUQC/Ldi9imIA
Dp3x4IEpB2pXyyCrKqTot/0IlDxuhL5IBHOdgBEEUDSwm7BEl207wsxQGlSFBQtwX731X3xP2O/f
ge+vPdi3BWdN7S8oMU4h0YZgLkNQqt2DQeKz5SSSndjbQ0dMWru3qa09BzAhollYlLCsIWE3nBdp
pSJAgGVLSEKOVe70MpkDJEYUdMk89lTFpEUz3wnHUSf95hklLpsjmmtFEnSsiAtMxYK/xV7gFIxj
rfoCQua9fPd93LYRibYI0A1xk+1o5ObUnu95MHArDSAmqGLBi7RgaQL85VJaY01s50nM1LNS72Jr
2w06FQHuR+PHcmPpXjfRzgDsALl93msPcZw1pr8gq5hNZGfRxAG4EIYvWWckxp3+IO+qXUjkLyee
Lf/oM2IEdhnzXeClgGiDOfZL/jIh1vOxUkDIniZqV9/Epb+gfknJvb4L0FQpkOxbj39SjlJIv2BT
cmUre5GgnRS4dNIDz4euRdoXP4gxD7Fk5W0qyNa5cYK7Y+pG+4a+BVuBGHdpSvq72ClCcuJ1Ji5f
vXUMjHXwh9DXAkypn9OIWI+JB0V62t6+05UY+xNjQIm+PGmpA3BiCmzq89TbeQgM+cN4UHeRxovm
VsKsCzqMxJqd1TRSADqHeNc5k0X7wbXuVNKcqZPmNgb6yR5rjW8zt/JuviDKuLG4VbOgw4j/GTRn
B4A8vWgX/rd2RB+pdr5NiyMiV2CkeZBoalXqi8zK++GbYg8Nid2Majq52yvU0V8Lm5umvS0husjY
23BIhXjOcKx2vROckd7lNODY9BVlxHIgDNwDM0sD0jw7RSk0jZAWg2+dFVsh+Qa7fEZ73sw0eBbu
213/Rds0zzFenhoxtGOQYGGpmyQ0QIFuNz+WbympW5Kk50Db8BAorrkHqKmIpTVAPhLBPCNUYjsG
Gabz/fNc2XqDYdzs/5H2XbuNY9u2X0SAObyuxSAqWrZky34hHJlz5tefQePitETziHv3bVQXqrsA
T64w55pxDDsVNTCyoE04ikxlCcz2732CPLBJAL1jhJaSJ7FCl7AgJslD53RhjdPJo6hcXJYea3k8
slulvxUysX0yWj61rICQ58vh2zQ3Kt0g12VyOteQeJVaO1Pf7DCGcLAx0+quvMPD63ptePv3/X4v
rOMHRONHoJ+T9do36Xr9RN+Xkje/5bx7nziey1Xo5/qDKzsSPlFHh/3Hh4bseaOnaGfe5eRk7ddo
mhrWa44OxgqtAmASWXqIRsX98wFAs9CAY4AWwemrO/guQHMLx0E1cDDBJSythlX7mvUkWqUH5nWp
h2X2SP4RN014xAAZC4dCc06imtFAvkj5AjjDjPuJQ7+SMLnJbi4AHaaBhMJMbL8kbzlhjXydU416
e/c1I91zQfkF2//bHD3dRuCbgNQasGUsNvP2HP08U7skTcRxKjYlORHpwSfmI7HQd7TFdTqjY2bp
8sxM08CHgC86ApIA++S3+np9ecrICUq/FU8IKjgdDaVoz8l157B/b0lq1IYCX+7p/b5x/i3ZTlZ6
I3SiuZhldzixgtBCh9aUBGNJ/rej2+busvnS9K+vdKW3zSpPoTbrhNKjDNqojBz/+2fwdvET5Qaf
c8NUOb5DRCLITNeR7h/do/Ngk/6SGPKL+MGc7i99xkberHyiqzyrSn2Q1+Ip8clbJhDZBgrzkhc8
o483QiaOihvwZZRKEKJrhzf5+xGQOZ2FItrx/lr+Ois3uzfttfLKROkKvhFPquUdHh+ENfN1X8DS
5ZxOm/R+pjisBgnDgX2rkAgSdEwU2BYR9W23bi8Roed2wZrNTFBgWTKYHgAcBmiE6cRe2MeAvY16
7B5GxTHD4BqncncizDgsuHm0FGpRiT6xm574Cfk5CvbCome39Ur+JNPGiB14s6VuVI4YDYhjFcfM
6QnOy84O6cPLOGO9Pz95a89A1nzhTGeSo7ern6gmPLTED8BHfmou/ru8hmZ2KzRcwqgbDy/b1N4D
qMFbakOYM303ez5RRMT6+Otxz8cBVN08SKuTLTOYg3tUDANNJeuf/mPccVfXF6tYs9pytd8TlRT6
UkY6A7LRjuGiFPgcPdlkOBpG/PAubgOkoKn2b/ohbvd5oqNgPm2UAbRuCGHMRD/B+FkiWjBflaX7
PBMTQxJScCA6RUYFMFm3z4qs+UHiqhxOFOrzwW1sKyJbABEYqEf4ek+Wuo9mcD5uBY75j6snJfVd
peIGCNzouzeUAnGHHlX9UdYttJjyo89KkYBYrPbMmtardY5uw7VYtCuguR9i0V+yy0xOtKM9v/1S
Tptj9DYOPS0VROYcr5udnWiqMsSponWQWNONboar3GpW3UtKtcdvdA9ZFSpN7+dzsQuxy5p9lA6K
rRqRIe4XDP68+lwtfaK0fOVJnBfjQ0J0vOzMxgbeNAZDLH+73QrrjKxTHZ1F7H9Qh51zlW72YKK5
OVjVOCmE6Nx4Rj8b5ipSq+jh8LKr4+L81YzHfyNsoqqiIzRdU7LjOoOHJjnVKZUUUrBGKB/kcCFc
ncme3d7jiYryjMCkWTZKG2iTwA6yT6/rEm2Ox7Eqqt83+0sbOcVaBxgu44IjG1qzQ3ihkgYVNkz0
jPM8QAxZMPMzbeA3a5sC0akFGI+FAkZP3eVroLwQYmGaCMNsGDumieHrysKzNtNwcStxYoZSLwz9
sIJECQWkN9MK7dXCDs4+nP9ogTqxO+VQxWrUQkKmm9IKHL17w9ivEe7A81lKds6/k1fCJtbGF6RC
kBIcV6Or65LwVD/9+gcPqm4xVrSKTUZn9CWOo3nn5ErsxOR4WhzwXAixMdnsdhgmgT9k2qpOyCfZ
tjpCvfXKNb9WS8M4SyZGnZiYCPRRUZ9C8PNlA5fENDlYmPTMGMT63BqIKtdPjJ7QiAZ06a6O5/Yn
Wrha88TEBFVUtmIL0SnxHmTKEUws4DHZok3SeDfoE1J9R/VfhIDXpmZKuBH3aoBcNoSy40gVzvYU
00fbckxrz6OrauHqLi1xYmoCL4w0sYap2WzklhYoEI+V6H8zHnGjhFPWiEoq1NADsP7Je/We+C8Z
NVTmtSWb49JF/W1/vHNoU+jdTuMYmQ0F3BdvKx3CPWard/VzseX0D3vkdyCPj3gft3seo/h7mcCd
3xqK9Qocf39E/gg//v92eJo2C9yWG+pRX3mDIzhOElJri6ldzxAf74uaaU263eSJHaoSiZO7GpsM
DWUI+27aHSHEp7iu587CjObxZ0lF/lZbb0VOrFGDfq+ITSTELJkZHYAvy9roZ1hRRtf0dvME3B1X
116ZbblUhPjtlLx3zhODFASuVEQVFgvmSR1M6bRi9EcTycnayh2C/l70LY/1IHTJQo82+uZp9URf
X1/gmgz0dY8Wo/u7P9MufrsVE0MFmrnCy1i8AvIuNz4YRC42ZzUGRfakJl/3hS15gNPKiMpmpdeX
2PfwB4inBhJuJrCwbN/iYsJ/vo7jisoWyQx9Rd+RD4ahvP8B4+7e2/2JQyR7YZ30gYhH9eMzXKIy
mCkw3W7lxCqVQiq0bouzDaC2BPhsxv7duL+AhWABjAm3Xns3VH7HDrB8krsxcxKCVuPBoxgrYVA2
ZEhbWwjCqseAGLm2YklyXlCdcYf+7CDQD2UWBXYgVHK38lmndv0AxCenTbKVPsRPoEYtSJh1S64k
TByfohcq9ARAQugd+Xjb1HrPUIkhz/d3ct6BvJIzMTtAlFY8YcBdZCnqj4b18PLC0bH5Er7qUsA+
fzWuhE0MTlyBz3kMt06VRorsoP408Rn0zqRLjPLUb2o01C6hj4+Ke++kJpZGU/smKTnso/9zKUE/
w6zrJaKo+Vj5alkT41F4QelwsYpKLrmMMFgjfsXj+TyCJC0c19K9mzg1bFe5ctljAzd+og8bUR9U
XV/0Upfu3sQ+JHwYgA1HGd3FC2aNOpZEH50BeAxf/2lXGsCMnhf7EedlKsiogApQVKeoFWyg4SkS
PQkzW3p0gCHEQ/TTbhDErL4WC/6j8vy9FP8rbDq4VUgNk7ZhICGq0Hd6BIIPXSUU2BWLkmafWPAI
/L9lTWe4crXneNf1JUQXGETSSHpZxHGcjzivZExMRV+Awlrind8UxlvjETRPWDxZA5woshbu30zT
Aoz7layJuUgHUNv2DmRpq50uoC/L5O3OiF/39dKouDCvuf9s3cRYoCUEHFU8AwuIQxpLU2+HXW1k
tl5S8/T4+GhpNDO21va13u6BYrH++QFC4OKcyXwEerXiiQHpNMdznQIXUzOTcYrcsc3a5jdLTYQz
HX63OzsxIqEv1nXguFCATaMDKRoB2ojSkWyQD0LtaE2fEno86ktAW/Oez9X6JiaFa5vIEXqs7/my
uyhmvRuO+/N4fehidDRnvcY2H3BlsyLw7Ccn2tRNLjhtJJ3KNcqhKUiNkB5hnn1bvMDRgrP5tdHv
P2/jT5wqOhg8QKHAIzcqTpENXDbPiiIWpJMop+BS80m31MYzejNTCaA5RJcg6m8AmJ9cDylxnVRh
xzWRjCMFoe/c99IbNuvuXAuZ3I2m9iJGbVIJ8+lEfyvfwz1LL5v4Z3cBvbOAVI/eb/8D+Ns5M3kt
dnI1RDGVnWwYxe4q3fPHwf8SU8/OqSKlbgEMyqjoGpfy6/6hzWZJruVO3h8xrQem7ePRaCpY7y9Y
EjAlt8YZuHZLTsncpbwWNnFX2VStqiLOpNNQUzXfx856ePciS9OXEClmNe0fSX+c1qqUGgdknNjO
C3qhhZdwu27OQB9cWtFsmu5a0MQ7beJQ8upRUIhKEBCETeTTge5rPWCKgTelZSyj8Qf+30qAPj78
/VUSPRDVSqzHAwsJkAjR5U1/vpZRKBY3cPL4gAC8iUoErBBT6BfVUlDuVtDGlW28Rzcgur60k79D
n/cWNrFYQ+DWkgAushNy9ZedhFT1hVmxORk0Xf6k+up5xKrt1/jXOmLS9nxeGwN9SSI0ZVPA2yx9
z+xTf32yE2sjCHnX9AK+B1UnMzZSq3tsjJXQLoYFcycKTlzgNqECBIqTyYkWwIOru7iFICYhO+3C
A07WdFEfeFpS9jnH71rS5FDFhlG1oIak4QnuMxNRhWhmA0uDNlCY0zGRTXCZFkzMnNZfS50crMb3
sdLlnXQKNNKHemyxFVJnwwPqPSMaFo/s79dSvWX8mdPLBJ4LFY3JEnDdp51ODajSq6KXpNPlwgFu
KUXDI+GIZ0qanq3yQneIISETe6T1KnaAF9pbC4te+oDJoYK8FG4iL0on9GM67+Ae5k/NivWoG7+L
LEV/bYpJgj63BH9B8uwDdr30ySEHRccwXYSlJ6WeP6NCy75qdLutkXqGq0EU64Wy6Iv0jsMSO/ps
gHstenLSSMi6cuRBdPbJG11xEnlbRqt77aAPrtX5V/VV0yjrbEJ0i0frFDNlC7s+d8GVsasYh86B
XHGydlZLsPDBU5CIBqjXYfecPrpHLyLnc/vioa75dV/eDOCbhtjsH3mTBccx5jlqBfI2QQb/3OOo
rDfEwSBg9oJ2ZuS/e3MLXGZtKwG5NDU8q8fo10r4F5NtGloOeVHkQeU4emG3r4LbsqEE8D7lFGFu
iRWJpxxbU1pXY22lX7Ufx6M4EDTuLOnZjG7fyJ24D3GheA6m2xSE48ClBmjGJcdI6+ljgK49irZ4
+kyA/Lse3tbVbsXYP8rirNjSF0x8ihzscX3C4wvclfSCMeQPzLQeny/i+rIp11+u2a8WDn3ulo+T
AQo4+cDfhJmd273uM+BqxGgTO7Xhg3/idRR0+k1sjmmcY7nxLOn1/i37xeqYGLMbgZMl9lHiu1HD
4JahtxtMhB49dLq/YhuDOcf2+/rJ2T+tDeI9/9aX0DSAloEKgNUhZggWPmV89CafIoKuEzNDmM0E
TcjkU0owWHZaWzIn1TXDLiaiclI/CsYq/AcJc0pctm6F13RQiNT+xKkZ1seg1X2tIz6bkYx/z7Od
FBQkgAmMgAS6CoNtCwq55NCotOlsJqopr54KZu8NRg7Y3+94qV90Lqy+XsJvXeTKgeqztK8ysHGe
uKfyR6hsXvMA+VtrO4czsiNj5w5t6tP9fZtzE2+ETtzEfpC5Vo1z5sSwegHfyQy+GM6QNgPcGZMS
9UC5HXs6s+hlOS51Y86F1TfCJ29R5MWKF2lYcVKj2fgpjFjdfZCFxz7T0xy0wcwjnyykvWe6u6Ei
/1yUKWRELqi52KkZc5J4mpemo1KOBy3cd7P5AGSw8J0Xdv3pkE9FIoMIm5gH3NJjsHBXxYlxHiIG
k2889lzgacDT78fDWJrMjI4xMEYKPorVwiGP+3ijHNAKzCWpIAwFi/0faDO1VlmGLTrn5KrU3KX7
7Ek0AlNRSIR64d6gjYGOHhofFpTy98bekzu5XEWmBpLHQ27J2dVLsQGRHEDkSyqskEjRTzsWBbXI
JFZpWqdENy3XCuA+B579FBmajObNxIqo8HB/N/4moH93A9M22AiAM03NpMSmnSw7vHPKnzWfqGVI
mg8Unz7yWC+0J4atiZwt+D5/b/pE5sQ8qU3lJJ4ooNFa+RQ22lGi6/MS5NXfktKtkD8ZzRTYoZi8
c05IksUrPHoKuWwyvfEM+SG0MGyjPiiOIYE4GbBAJl5gFPl+ACPBD//1DR+/BK31YJSWBA7/cfsS
aXnfRHwiY7mCg4L/4eMwAkoHpZ44mLBZe93CTfubfZ8InOwvm0uFFzeSc+qKVVWh2br5qnfKbjCK
/T4+wWSbPrKD/GpB7l8/61bulGsjabLEwY47p034s7mE+5TEBshiwzfHfAn9sVkOXQZj9KI9HJ+i
49Nx4S7PavY/G61MNEyN0ogTStU5pRJhS1KxpDKYY/wArwYG+76wv/Mj42IxrwoeV00GCfEkA1W7
tVaxosecNqLlHIOHZOsYPQkM9DRRcQ2YcPSZghTDtQbMA73GzVifxyzX08/97/jr50y+Y+JTgjtX
TVOOcQAnYIU5yKsNfktD3dd98ycwqpz8bGTjvsy/g7QTmZMbrXoMB7pglznpIKjUzW5rRp8n0w/J
yd6R9k0UyLtsrvjNun85rlaRoby/9/r7GV7ukmc7XuWpUQXjPdqLwb6HeGLyemhu7pZOD08HsyPP
LpKAw6k5eJd4L9JwrVrtruXIOjJKhJLiSltXb8G6oOucI/rSVNusVbv+lEkmohe6gnFqfEoZraTq
pWOpJGzaJ5cjQYdpe8a+fwjcuLTJ0jVAcyJ2GdeOQYdbs5KpbQX6IWg5/JR6DztqdCC6QE3KQ4Ho
676wPxGbBpohvJaKIoPuEKSet7JiVolTTcYlkyraA58u2TAqZqH22um+nL+Jzl9BmJAEtZ2AU50I
qvygLnIlgENC9PixfmtCpFflg/TzzuuR0ZxXSPkri2ACf7NIt2KnTYNNqKRIeYLWM0PKDHspBmSb
m7IJp32JYmnOcIy03QjI8BsPB+R2L8Ou1dIghaxm7O04NitTWLXn8O002guCZh5QfxlP4kt6QL0K
bTUfUJt2U9Ol/uK5p//mQ4TbD0nVXKnTBB+Sy0TcB9padgyeduqxVj4rGtckaxd4Df5mD8d9vlr7
RF3DrGe7IYTI582u07Mv03x72202m1UGNLvykECLZXrov09lTuqzEZ+4MSuQv+J5TpaTtLMahHKa
KAngRMak0u0GcFwaogAjMafINeoM+FUb1j1kFUjNzVqz1IjK3d5/1TraNlapmQtXfTSSf/QXTwjS
pWiawPzxRHqmiV5dtzCiCnF2CWaUfOoGemvywPT9SkdOkCWI89kF4whkTCHznPBrUq6CqiRgwjCt
FbDXcocGW8umyZIP8Ke8ix8vaUhyIPQENbM83dPMcbu+rr0zr+7RZEDjwBbCY8ZcZBHgt4nJ0NiQ
AQfguM+J8KpuhIFig/tsLfEbKTAGzVnwNmf1DfPkioDJckAS/Jqcq0WDtr5IffR0nAfm6FV2lx/F
9tx1LyWyexlVU8rnz3xfEaG8NLweDIrRDGR4Dtp3RaENZpQVN9WFgWTRN9NSX/PpkJqtvFMEHSzx
hV8t+Yuj5zC9GCMpOCjiRZCKTltpXCVzQKLduGfBVBxwIUQXUYHDWCVkqImYUlUwksLKXdojRIsf
InfBpfh1SKcfAEAFCVznPAAipj2HStXGZZRL3jlOUMN7UIHAr8OPS+z2vRL19n0A8rRePg/Zjstf
qwxAGTKQ5ZWPNKVoXQnyQJfMGCgFplrRWhhzm6KRMu/DY36ONcq5hJUfRY34RtMbrGTEigmSWc5y
tppKNbMLbfklG+iw9+3aIZhA5zQ9XXuy6WBC/ctBIuJU7RwKyqEgJgJDal/33ltwfzlf91V01lxp
giaqaGkab/XEt/LK2pFYR/bOTEC9Q06CC0/VtUcj3QQiPIUC6Qb6ERPycBD1aBXqRva4Ds135X2l
2JJemdqqdRfTOzOPpIJaGVBMxpgNWCYTwx3znqi4vQgdG3ZcRvyBZg+1whKpcFd5vmt2fkyZiKRP
aqonzEpynoqONI+VTGtxSbv+mhR8Cw8WQrjByOJP3eAeVa5k6AP/XGEyObN7To/eccL5txSYfdiR
LDwVLuU5nZHWox/UkjJoSI+SgusbfGQytibRJDS45qVllrzDv8YICWb8A12C34Jq9K2JjbMgD9M2
9s+ezVw8M3UeymDF/pQIvfdOTjIMVackZD6H7zh8C9idFmBYgF3x/3UTtIbvEHGFMF4NWjJh4i+n
XScXVVv456h/0J6gPtI2PqPMUPdHpvaB4mMW3zIy8IPOqlb+pDQL7+5MZAagGVRYuPGZAzPaZCN8
Jh4KzmOCc44Gg4aWA00Vmn6XzktqMP2mzYEosm1IUe/hrjLFY5eauWu0Kkk/3EMo7RwGbp9ZBofg
sSqotJCEGJ26W3tz+3XjHbuy0EXnlYMwfl2FcV2PBj4eJpjgYaeljw5Lmkq/r9czAbKCFwEVAQFM
yiOyy63AvBjqvhq8+Bzw2wx8GO+sY9SBnrObdOc4JkyMf2KLFScQ75wGdMiJu9TB8DfBCaZtUIYD
mIdFBYybuoFOUgRsI4TJubYSsN08OK9o8YJ11duX2o7OrLvwrMwo6o28yRWIZZBsOwHkJeyPhucO
nZP3d/WvPzMuSITvDk9KBoH47aZ2ccIprpYkZ6BXuiAE/mk//oPptNErmtyVGymTu8I5mKqU3SI5
N6pdH7uNYFYbbY1ktVusUl3cMPWC7ox3YSpQ0FQFJAjoaOGnSQX0e1SMIHjp2Sl+Ks/squcm3d7f
uZnQEViiVzLGRV8pQOqP3Lg5ZGT2peIJG2zkE2Oxm6JHVeq+rLlTEhFcwVwroqRok/1ztNjlq6ZK
z/Al6t5AtisB7nhpcM/M4iTh3Fldy5qoWdbkQSQNZXpWPtsCdoewG8/bhsEzUx3kS1nTsjGj1Li/
wJk8KxxP+LcyJv/xKv0iUVxtZlDnQqL5Snb2wCk/wIFQLmFiN4wJ2mFP2DalHocG+yD85NFAkM+u
wpNbr5ijq20Z6c3nAsJzJHdXKtqxWiIFOh/TKFkpyqVinuvSHkpDLe3GR7Zl3cMzwYheDz8xoGn9
5CzlSv/ePuQo8XiNagV3ehoPZ4nQeH7b5mfP1yXpLU12Yr0QiPy1vhCBHAIyCDKPiHt0R6/2K0pK
h3G0IT8D7Zt03VOBNgP/kW2lVW8nR/nx/vH8LTloKgDeBBnoUvAbkLm4FYduOKFn2TI/Ixna1ETh
aGN7heXVe9ku9eKRe5QwmK2FIfzNLzm3mCVlG+3QrULjA6DNGrJ38FemsBdBELcx53dYb4dmO0Ci
uUj/o3O4Jc3OKan2UK8yceHF+YvpNa76SugkNal0LYvuTQjddSf+/GF+BE/RoEcbDogz6wqDHaZB
FQsgJ0+STYNmdX/T545YG6MJ6D14x6ZKn5WNI3BtlZ+lQc8c0naqFXboKtY0PXn3KyqVLL0v8ReJ
+c8uyzwWDQAQDriBt8ccaULl5HUPjiZd6MwUdcUk4QjHG+pP/lwDqignmpEw1GH1KDE436xT0op0
eESfDfE3vUwTVN7e8wA5XL7X4ZlFGDUqQBrk0SKig0vLh+47yWiHlpHazoB+69N62HXeqohX8gdf
0oZZ5ZmRITZZRM76yz2AQHIEncPCFIC0TS8R1/G+OjRScfYEwlYRjYqXIKZubhZhT4X2zU8t1nnW
PDN87aXHTtTF9kn4RpFJkgDaTxMNCG6moBpavApQ3inRcF3YDdqoeJ1FKIpSmLLSOt1TNjWnp5qJ
/ykhn33/kH6H7yaHdLOKya3k8iiTWUkuzhhp9zVdQcORshOAyjVsy5/hA90SKAE5VvINLnD3dVDt
IDA5xXJ6qqirMqDhsOZZq9d7WQ+qVZtY2vAQsVuRMdLMLBzqPUrCIX1Q3vxHITN84cVtwSiJwnJv
uAfxs3IMJd2CI9F56ZhNYQnyWtaOCoK67zywilhn/OdQs8rwEHLmwKyc0OQlWuxTxNzZvg8yI2xy
KnpksDAo4eGneGtGIoFMBYjflrnBFibX0L598D5qT881Hqkc/Hpo0fvqSQvb+Xe2c3IpxvfwypL6
VSnIhSoWZ34d2DvmcqitOCcRcmkWqwO80yMyXFsyfGeg7EX0aiRWYfnmUvlfGo9teqwyhgbgXQII
hfuNBq6+I28YD8BkanEWDu2P8pnu831leyYHEAj3FG/NBFwzh54OZrh3ibKTrGAPBlWk588ReaFA
uwQlEQsOMswasvQZXL7nlWTxpn8IFqLHmRSkyl1/6SQw6otUCEtGKc6sUtKk/BnHteWn5FGycKqh
6S3J++v93MqbpJfzrBOEwsXOcIfCLFGvGRlrB8CCqLpnOrZjcnvxEIG7uF6wwDNlmhvJ03KkkLBy
DJuBu3EMn91NIz0Or+KuVWlZErl+HXobfkeqB+E6lXA1+Kf7qs7PvHrXOy1MVL0NZQfXHzutrXjq
u7RD0hndQBcXmkB8EzU5XbDTTUKlV4eW69RIN4I9Nqfc/47/427KAJPFMBiA+SYnIKES2sbx+B2b
/F0+lrTbJHoxmLyM6HMDdWFHvsfIzhJS/7Av2UOX6zkSLfvqiw2o9qms4jgm0jq30sYIQuIQpiRa
ThkgG9XmeGvCQ3tiOKsdtg6t9Fhv9i5P6o/g2MCIrEPdURbWNOO+42wVAT0F6Kbgld9S9JW+cW0f
abHil+e+1b0OzuOPnGpUTaJVzW9ZNqdBzuwL5b+OmiEVPhRyCqqG5MvkRFW2iSVfcnCXRcOJSP3c
dR5R3ryN2zzJS4iuM9WmUZqCNLWKoFn5tX1Xa8xFHi05TFCePWR3ym+v4k252hXpCxqDxGw1BJ9S
45NKsHwwFtQ0ifgFj2JWda8+YJKLC7zaa9k0LM9iaEdoEoXbbVehrZabbsFKzKT9btc6sUrykBSe
oGKt7HrHHILTYLLvB0AHyTReVeMoGzJ+1Ti2T19qQPnENmI1EtGEVsZ7RnLzJ7JXYE7AU0Vdcymq
mokIbg5iokCYGBT6WBw/LrS5bBUHIpG7x/ta+hcwCi+ZgvQiAgLMpvzRUjmRkfas3N8bHZSvuXSK
pJV0iEPgrypnud/ktcVkpgIkIQYdE7u8Qp7WqLrXDriIvcX6h/sfNJOxGT9IQUyHz0HFZsz0XV8/
1Y36RsbpK3jCa2/fmS38PnhNFThAme0ACh+JpaqGJh7COA8Rlb6idbLUwDl3BxFaApVRht4BWfn2
K9CtLGe5VOEOArO/zk3Hex7ST6dEg4HTLcQpc7IwR6soykgXLE5zl3kWhm0re9UZ/djVJxwZBhlu
JAtRf0Dme2F7+RmPQR07U9GkosCpncSAnlI2XTrk1VloNyp3UX8YYA4rCsB/SOhaglRS1TXyMlzz
4UJ6ZS4e5K5FT/Sak7M485OsOhef3EcoCFTodVGiaaUCPMqnJalFPX2SJavbl6JPE3QZpMVGXQq0
Z0rA6Ai72oKJ0qdJm4LUuKzOYBa2T8GTBDP3qlhPKpLFB0XnF1Rs1qBey5vocSNmbsZykOewa5AN
hvwuB8dsFqDicqxaW60pFxKWo0qzUk5as2BNZz0vjRPGvvvfB2Ry4powOClT1dW5jlFQyTaZaIg5
dbpdVklGoQW05DAGkBNHPi3ctfEnT73Ta8mTA++TWuZKjBidg7IldQKnWIlpPBgui0rgd1jqQ/We
5J9x/1TWG16z3f4lrmj3ev8z/iLAjKVAeMgCbArLCr8O05VFCTmvkyIFG9DDCX4ACrqo8wnNd31A
tHP29qPujxJqOL7J0bNkxxvVCIyalCvJ5pdUYFzxnx1BmU1EJnhErRy18+pTvNCvhTyFSW/Ct37X
5AbSjOqYGelbkGkO70y6CUVb8ah/4Q5qq6fZ6v5m/Hp/f74AqKNIEKh43ZXJmfAj7TpfxuWZu6SG
9NAiIVjxERFZg/U3iFPQ4lRa6BcuO7PfAFvEciKU5IPvCtHWuihQB/MvINzdeS6VOqr4FtoHm/Z4
/yvnLCJyev/7kRMNzZyc1wIJ21SkpM+pj9c13uQZyrQuhdd4X9jf0arxfmg8mA8AZY9jmbhXEheD
37Qs8ARSAGTJxB4wL4BAU+8v4am3PQOpv4V61axmXImc3INaSUKgV5XluQqRTUTg6jn7JNADZSEY
mCkg3q5tDBauLlxRBym4x3/XpgFqJNvWGIsTdGTtDcxF2EAu3QoAOouMBJDS9/d19hDHjt7fkXYA
Q96KjpKoUbK6Kc/qmju0bkSLAVKC+hApCw/o+Bj/udNXkiYHyA1tpkUeJFUJgOTbhJFMt8xf7i9n
powzbuU/65mcmSsEXCMCTO2MlNqZ+ZB/gnyVoIdD2MoJYVPb25XOQjJxxgMEVr3IcTKnSTx4OW63
sG59V1QaCfDUlWcEsI1h9ioJC3fkNyCdbN+NlIlJqJ1O9QGSVZ7bdU9Fo/7ORyzsTK9XuVHp0YO7
ET46JOU4ypoN9fG7QFu7MVi7wxxstw+fljrkZ64Obg0AfcdqmYoZvNt1a4WEzG3AlOeoffEVUG03
xwZjqb4pIIZum+7fbPOVuMn9aX0vygfGKc958l2nIFdRP7LQX1CH2bMUMRA0HqcMnpXbNcEDD4YK
1LznWqOh8xMLmKYIlxqC54RwqoqXheWQ4JcmR5lxXc30QVCfXcdwRTDmVgA7Xxorm70waPvBOBfK
L7w6fUOYQhYZeIr1udAju9M5Xfz2gEE6YCy1wJikodo+jW31ENoIGb1HoIwD3pAKB7RWGOKK1wvy
c183Zzp/0OKPPD+LVAOqvNM8mNY6qpanaX3mEpJb+Zn7YGvdNTRamhVyXApFUhoDxyILGA9d2m4w
eKWYIt00GAzrSL6Jlh76uRt8/UGT01bCQasTManPCvfoyzSNNky79kNfVwPiii5BOxrSGWasEl5o
18OFt2SQbTzL/YJpnHsAQGCkYSwOBRD5TyDTcV2hNk1RnzcxCu3ADrObw7BSHvtDj2loJNcjIybN
Vs/W3K5YeMZn7PKN7PG2Xj0+jpCrTcjiVDoU1QduV3Xpwts93uep6QJl0tjoBvYSRZnY5H4Qyywe
6vosxGg063ZVtnHqVVQ+iI65cMVGI3AtShv7cDDDiBoHuvjwh9vF+A2nKrXo/g9pb9rbOM5EC/8i
AdopfdXi3UmcOOl0vgi9RRJF7bt+/T3KvO8zNq1roudiejADNOASyWKxllOn+tew95p3wJkAyVoD
WJGB/PGIRs7xEIKNxnJ7b4PC4n3hN3kn1B909G0AmQQUqUV41Oo05PpUsLI753T7PuGKNT+DR5B9
94dc8BrwivslyUSVEENZkAPip3x2rA1yRtX23DJH7dNd0cvHiGKSWNSc6LgFclawsbyS/CMQZIUz
bAbNe5zJMmNZpU1ltWdJRT4YfYOdXgvs+6KIGTeO0jswOTwoB6PEWZbYcXdmKSq9aoTml7807l+L
QPMh4EeGjUI4F+KZdiRlaVx1Z2UyV5L9VGqJE4alYB03ZYdZDCAkOJq5z1G2tWsdbM1W6aZZTOWZ
6+pgra2dtevfrF24UbzMk3zix5hpU24V117n2+Kh3UYb1elh7wQKyT8085cALafLOspiYP3mFqxM
Vj3BWerOKLTEG0RUFugInFTCuKR9JG/kg5pv25/5vkb14+9FWzbyMhhigcQMvoPbBJlRq7KT4Wyi
khD74zHHdHj60D4n+otRn/V226lHU30yMp8+gGlPIJ83OVi5BWwV0qMaHnHMLuLE20VU0rwcznEc
uaUE3KP1impUrW9rIohctfk8r23OLEtDYwdwHMCHcudt9brUh2ELWUR28LTa9KR3Rx3FOgk9zbDn
qH6RLvUoIjiTrFM9crvmd1D7plY5Y/UtqndJ8dbXe4Zed22fKOs88wPqFI1rKjvAcF+UZmfmvpIA
7Vjqorfn1mRefz53UkYV9FJFsFUN2arogVUcVPzC58T+ZIljaw6zXfbxX7RDAahWB5gCCsopZhzp
QRJF3XBOLK+pN7Wvtfti3+1U3S++5crLCJ4ke9slD8b3FujA/yIdU2YQXMMTsXnHFb3+DZGnZji3
1bM+tG6F/uMxcHCdnQCwR01x1GKTWRXyMFuJ+kru5v2bYg2C75g39lpvbPRC40mElYC3qXM6agIx
g8BykM9ykUhuoeopfM0xExiBOfq4kgIEB4DWYPyX0SeCKuT1TShzVRoHtGSfmZU4GjuO46qXnxTq
39/Um15d3DbIQQ3+Sw6s+LUcqFGQxPjr8/Bov+SVU++Gbe2iHHwODpbkVKHT7dLD4Xu/HffRLlYE
tv3mRfwST/DwAkg1p0yvxXekw2S9HOKNQzgc494v4u+dgnKiMgNyJ8Fqb8qHX6vV4cXCvho6EJzX
4sbWHBCNQJxSnEtlQ8pNnfmphjlM1Ilr4jZTsYkwRLlOiyNt2x9xWf/A/CuXjutSZOYXTxi4SdOE
IiGQ53Zem5IsV+ZvGSqQFw9sPdFjJT0lmnDV8ybyugR4pGaq6LODeec2eTJKHYXTWDkbta+Pp+ys
Z64lPafP6lzfjxDDVKMXto+DpDgAMXlJkgpc9qVjRiMSsDMqchWgE7jed9MKCtIXTDmz/nOy1w07
qS1EymCfZ2ejlAVuz01Wcj5n7KuFphDMGTBvnrF8zJIhIDKIBsGH4rztMcHm4/Fxe952oKY+fGs9
gL2dlwhNlJvT2/0rtXSul7K53U61WrXDaL65w0Nbv1X7EqD/Zlrfl3KDz/taomUA1gbnbq4xXW9p
S9O4b0imnI9YG9gh9TXiHIy3c1a5uwbZ/3qdgCF6e1acxJ8csNm9aj7+/Ji77kfnU0ghdBO4/vNB
8KHA6oOj5tFRHQkoK81APnsdKJVz9/xx/Hh/Pybu5Larfl167KFa7zcvLw8PJ7Btfbu/HzeFh1k8
bBimktoWRh/edM32ACMPSa2cSe3XrynoGphZuRry7zQrMe5Qc1R4kKdu+p6SbGc/CcQv3TECRB4e
RZC13XBwpWMXwrWslLOGlCYDvLvaVBEDXulkdx9Dn6JR+XVQDb8xMKww8bT+XKbzJLT7nzHbDP6m
z9yxKqybpgMYcK0UBG1JSaQPylk1Vznzyx5V7R/Fm5qsuv41hjNzX9xXSZ6XByg+jBhaKFHN42xY
1RpWXSSKcjbzh0TBFNT1NNh4jR8wH77p0QEwGRuNeUOwsgOvLl7pm46Jd2ayHsyzljpmeDANd8Dw
ITr5cudiPlxa/QS2i23z4TjVmTOmfiEa/HdTM5pVBc4lDgsWCfG7er1L49CA2aPC1YGvEL1P+xhF
MX2jgGHr5RNMiPf3aEExCCqBwCXP039vCFSAe0uYhJm0Z+0dyHRwUP+5//sLR371+9wRTGZYZlrc
gEP9N9IfBnp1t93eMtab+2JuPPO5hvrvMnh/xEZphXYjlvGBGMQbvVZwfwXbxANrUjKGZSnh9xUv
8Oyj8v3+598U6nDmV9/PnXljjJ1sdvj9mR+S4N/+Qd91WyeK3Vwga+EBuBLFBRa21heksCEqOP6M
feNIT/fXItqq2UG9yPwUcWBo4/z76me0Qq1e2GcjEjD//YWAeEza1phVKnHQj+ZMBwvtRl57QN/9
58w7IGaFEyjxF2XrhcQpiLIe2DUd44dqTHmznUfFQQQGcMgvYOn8cTU8bD5FIKoFp+TqnGaVvxCK
FkWtSlMsE8MrTFf6sbGef98/qaVHCTYG6SWkBxEx8TFmIpl1MszDs47yMXtR3HzXOe0TxRC5fS+o
ei1c0CtRnFbQOB6Ino0Y5fY92RNfjx11LyJaFcngFMPukK2INMiQS7d2neihFW3Y/EBxD4qF6AoB
ATpfEJNzdydiRG4kpsyqB0SdC9DAGhS1oyOScxM9zy1kF3K43cIkCFWX8IyeQ5St9R/bcKutkydA
aB9ELA/zL91bEbdnUlIEVRZjRWDjDwSh6OJ5XKyC8wERIBl5QvHbae0AG9sfhPkg0T5xd0TPjaqo
53lKZ8x1fQZ0XF9p6CvInkWXccECXB3IfFkvLqMJWHs1RRC0D59XPxNX83tP4Bwt3PcrEfMnXIgI
DXQrUAnc/ubuGO4Dr/P7rSx4Jhds/6UMHmBFwY5qUlAhnuPnds3ebE80lnNRAFxsUA3Bxya8m0to
qAYAVsGdcBQvBPD5vsUS/TwXIGNmUZHrKX6+/qRP+XoaMRr9voQl7wvYs39XwL3EVqCoTQADMDfs
5w606nlw/uzs9cuGCQ5ctBjOmJAxz7oBmc6zZyB70rr5WbCUxduBAbOoPKIf5CZJw5I06loFfPbg
cM2d2PlTe6pwrtvCazwnv/8nhDuSJhvLjvUQEnmFb/91GnE2hBe/zp2GTEqjHFv8eo5IWXVXoNsx
MKRK5AXfFPjhf13J4c4ipHGX1Bn43T1MBT69ZVtjpWyUXkiGvGhHLtbDGfZ+0noYLaxn9l1STIQ/
F2tPcOyLZvdCBmfScR5yHlOs5e0NaXkgP+CvYJZ3Ezrq4XQ6iaCqN9g+fu9mPb8wXLYZN8GA1/0c
b7ZH8uy+vmBG0v79wTu8ft5f2qKJvFgZZ+7zqaj6OLHhWp7YSt8eJnC4iZYj2j3O0utRklOrwWro
tnbiw+7zdH8NS67+lapxdn5EWzLG6OJ4jvvwIduez88N+B4cgZhlRbNBfgZqSBU4/OtDmRIrqxrD
mCeTZuiO/IPGmNdcxLK3JEQxUFbDIw9WOR5d14FlhFp5BGJd11qPvoLICCwATiXwI5YM5aUY/tIU
6DAbW0xEsNbxBrH6OhQAj5f06lIAd2OCOiRSM0EAUDCf5av6/ovuRtG1XLLGl0K4axLkfTMOMoTI
DPMYa0c75VvzUdmFXr3J/8M7fymLuyi0BNeROUCWulYOwSbfitz55SNBDZCgFgbkBWf1wXsEVucB
8z0mG32kjr6lE3wiwU1ZUi8QXxjIICKDY3+1510YlsbsaFIFmoYI6F3zqm/ZHtkYt3CRE4UV22Ms
6tt/kYiciwXsOdLvfL5/ksOxyTFW4Rw7+dEJd/mwHnbdg7sB8vBkeL+lVesOj6LTupmBMVtQMPX8
TyynGmMe0ECiloZZFJ4hO/QlQ+sb2O28zxP43T4/0XmIf+qNBWyqAU4zkXf7lY3lo4DLD+D0RcZM
1I7k+ADs9LTCE/j21njJkfjO09Pzs/Lw8hn5kf+5+X1/v9X5+b6RO0NU0DU7d51wNzvrgj6VCzo/
h5CM3sr01QRnbgFq5t2D6ys47uBMUa8DhtgRrnopmvsCqfx/0rlrb3RqTBsV0t/eIH2/UhI32Jrb
cP19hza5F3Dexl62FgHcFn2NS7HcaWOqhdKYNcQGoAWzfmc7DCydJ7jc39vFy3OxtdyRDnGhy2EF
KbLpPc4spIODMFKJBE7sYg7hcjXce0nqppVYBzn1DpyIuXPsn9ujwTxgq06/BTZUX3qcL4Vxr1rS
JI1kMAjTj3OirGeOtgme7OefYBj76H36LfDgrs8d3wNW3O1T8ylXZg7mwo0LDHFqHOkp+wMK0NB7
+dy9/nhFqUHw8Bqzq3ij06i/ogyMAo9hcqaxCXrTSKz+Hxfv/Z1tCZJUxLHWMx/osJmP4rzd6k+j
Agi67Cap7/z6lYCsHGOAq03hN4Bb1h71Laj/bvP7c05ohavM/SzWn5+/hTZv2fgg+Q9IgwFEBw/C
0dSQ5WOKJFDtq6fiMGAYzjlfR6voW7Vd1evaCbfBr2ytubv4EfyKXu6hZXt7X1lvcNhfFvDiIzgt
okOaJxPDR2iP7KChmZW9pMfk1T6WkBauon35JKJWnG3LzTkBpICaI7rdECJde0hlTyqtKCekdIuu
cGdiKBeOVCG4hovunqZoMnwwjKMCHeC1mKK3cjTxlZgc9Y7m1+207XXAMzyAq3yB5i064peiOMOi
9pJmpiTXz4CoTVvjW7aNXKVc2x+fhAKEqTqg2fm0VqFnCqiPlvynS8GcreksELJqU6Gfq0Ps4/a5
JhoGRAbtFgiHCVx4pFSA02wZWCguRqtqGgN7RKZzUZeOMX6jzctI16VurL8NDNBkpXL0TFSyWlga
2oVQ/wYAD//lobvZoI+0azr5vLcNv14Hv0AblD+KGLoXXqIrKZxdY3pTdCritjM1PsMfUut2mPIy
rdjwe/zdgK6CRMIq0+3Ti9s+96KAtdgwVMLduCTtGNEQjp4LjBsJmLayp7c6Qq0d7XZh5hZd9QKw
da27gfEaqSvBfb9d8LV0bsFFU7ZD2Sn9We68Cd0PZaOtgjx2Cn1bNLprkk2VqHtQMgnk3j4gkGsZ
oDLTwMYo65zD0bOxtUYrByxpXLFuJ5HamfIJqM3C15OHaPys7BUNQR827A0DMzts8gwo77rJ3aD7
3bSC92zBFcDngARw7igGjvXrLbnwcPUwVEliV8OZ/Kr101SdymmTSx/dp9mBduEFb2i7EdFDLpiJ
a6HcHsQ6/F5FBzRLkhvfUmq/ap1uOJQEwynpZhzfpQY0QVsr73/m3kgfewW0hFLsTNmPUT822avg
TOYH8doQX38PZyHlsutjaP9wnkpvzPYkwcOY+2aGZs9TqDyNjkpzT4iT+vItb8WCpAb0CUgx8a2X
E+vzUun64Szv1NAl+jOph3WoGuu6+KDWd42sSjN9oAyc/C82+hGH/FjU22Taat1RY25aPg1K7zTR
WRvXpv5oxaXAtZrXfe8DuXPqIrS01TIQgLTX3gtbitZxG+2lTJ0Et/GmERjIWKjhv1vBnQBJxkgC
nedwDqu3JHgh4HtGFhR9+EmxkswzQfPg6GmAPWEL0l1VumpwlOpnqpwq9qKoKzn8LtCJJetEAOND
wwSK4WhYu341jXgqLC1UhrPNYmvws7RI3FBP9B/2aE2rzCj/NMCGP1ZGGfiyMuwlCpQkytg/emal
giTk/GxenAORoRu4muB1BwgckS1nqybVztA4S+hBpy+NjH34oPFONAdx/pH/uxDUlq4XjIyRGRWS
RQ827H911EaovenT4Y8S9htJAzHOIHRNZgW6kYnSPyJ4YJ4UvmOEgp+/6rWAHnDyvfEkaZVno82P
WNZKw0AipPgHJ6pI4Ru5RtwIDCdZ6RdWVu+KlPj3T3xxk9H7/YWc1G/I+hD+KklT41tiKFszxccc
00aGAG1PlsiRWFz2haj5Uy6MbjH2bdImNj1QOVrXMkCFirK+vxrumflHZSzoLrjJFACOZvW+EDEC
KNybQ5QctPqoRpZngs2iNCeXxeCeNN/+gzD0lSKJgAuDVrFrYbbVdlJTQFhVR2+DuWv0uY0crfvg
TShaEbUcZ5X+WdoM/0aLPqo8Jrc0TSNdk9iQJqWngICsKduxSROYvsUjQheoBb8Ey+LTS1WPqp5B
4uSQNtKHQcn4BG7ySJD1W1I5LAe2j6D14IbUNIri0ki0IjnIM59tekSKs3G6MMqdrBWIWto0tEvN
QQBKRxjJeX1EtT0FBaVVctB3SuBmH/m3v1eBy9/nnLneSAuJ9mVyIIonT9o6Y5FnsXFXyLnfM7q6
L215NQidLJSgsSouwrVL1hlZC1s1yKaTAouuoUmky4TNuZyT+KVqIGL4nxxO1TJ5DCUUd+mBsUOS
104kNy6pv5Vh7ChBulKAjxqKP3UiMoyLijEjQU08i+ib4gx+x1haNBFsUdbt6r52o/JblP5mE/Xu
7+OSlpN/5XwFPBdWosI05sYIYYiy9LGKH+tIYFMXz0kDZwygdjDvX3Dji9+3kpAENZg0D6VyLJIK
wL9dZEuCRSyZOjQD/k8Ip9pdlCexWuKqJpkXJL8jGx5BYoLQQdr1jSwA6vLJin9U4kIap+hBmvV9
O862blxlGNEYGTW4K1zle1GvzVw9jJP1yOQXk01u2IMIXAfzUrktbH+KVC8OP9LqlLZbAgZqxa3Z
s5w7rUxAiFgaz/fPduk9RzOACpyIiYeSz6rEmRKYtY69z5hrSx+qKflG81vqiSNJ21p7DRNB9L94
2BcCuZ2xevBmmG0Ca1YFXmMX4GoDueIoiFQXT/tCCnc1SGSRIZYhpWn/ZGHmS8lGts+gz2RFL1Cs
xdsBZBJ6quDKIet3bTO1aIylYYR5BnT3l51sunr4df+MlrfsXwnzF1zcDxoMSmOB7+TQF7lfVCnF
6J7CpY0RCy7iokFBY50JfKWOhon5Qy4ERWltxbXaJAebfgQ0dpN+1wetSwW3g+fP+ed2XMiZv+NC
Dsq+fWhIeGZSthtAW591+yHeW325LqrOR/tLwH5G6mvbZu447O2+OAKwcWqKepONSNvktWCDF7Xl
4ns421CVaGxHqjs5DB6J6KY3yEsOIq8SvEJhE4s6cBaP0yQyCpHoS7vBzSZdFZhSl+PK2Qjayl3V
TU5fCC7AfI14nxkkHogJZAIXyOIuQKYVdj9husXBIP17GeknLa5XOT2YudeW5ooSEG3e11I+SfB1
qijjgu/WxuKQvrg+VZRy4Yx1EBlaaL6XNl26C8p3ibSuUe7NHHzIOkY41/BakDf5fl/4kubCDQNs
HD3EaPXjlpv39phK6KA8hNKTNHVbO2/8AYMBM7kVAATvS7oJgNBWXksVqL8OylTuokxaWdWpt40n
RC7O/8uaNN59sUbaENOEJJs1e80eH1nYHKW0deX4b5vy/zm7/+0fUg3XZweC2zSOJJYc4ok5vfRR
WU9D9uM/rEdTVbD8mDK5laEgO5imuGVNv9Z1MMPVxyQvXTbVAov81QfDKz+6F/4niTPJRiVJoax2
uM+j5eoxsPQYRAXovAQWT6U2f4f9eGRDtbbT9GnEmD+0MpyQTHiKgJ9XJnlT/6hb9prQbhWGyuiA
ZDTpv0f9tBnlGqRe+rCNUIcH45eKEFAWuXXLF2luAwYuDWB3nv+qz0KWtgD6HLJ+eqWGhpkS62r8
pViRaxluLSX71tAfjNTaR2EDViZNYJ8XVRz8DIBcwSEz+EETbd4WPeqguExpkKwVapnbLk+1N21S
yodKKgrBs7NkEJE7QeJ6HiEB8sBr5UML0kAxEhDKx+ra0+XWXDVZ2sAoliLcH5+c/0fRLQ19CyB9
BsE0p+idOWoalSAL4xc6qQCNEGau5Kx4ARHRTrbGVyusfDMABW1aP93X/yVHwboQzWllEzVDMZZK
cmCKnbvE6Ig7dKqIOmxxM0EQj7oDYmyNd+jUKaLw9QwY/qKcb3LbHGX0iNxfypKGIGOAWgq4BlCZ
mv/+4gGfAhn+SB7Avc2a7URQwEmqDeDutQPiPEFaa2nbbMwkmEcjzPhvzvvJE60uSSYhkFeTFzKg
PpTXIvKCpU27lMFpoNpImRn183pC9GuDo2HKPKFPurhps2tlEUDYUXS93jSrTNXUYDasUjOsWPhR
FJIbxe2KUtHLsbhlF5K44xntufMgsCBJ+7QyMP90n/fPf3G/LgRwDlNRzh3MIfYrltdIxzlJLLtC
F0a0X5w/0UaEBmh2xXshIZGNJFF1HLuVKmer/7AYMC+g4cua/RdOjtHnTSMXWIxdnfJ0pox8nejb
fRmLJ3Ihg/NPgtBKRhZBiTPptatjF8bgv1xJJKBBJI9aGSLda+3q6oZVVpqwA4bM+FXdrBvtVCaN
H5qiKIEvgs82FLGOBqCTDUYitIhei9JNFc1SdgsTU8c9qKvh0ElS0nuK0dmK06phsu/CQHYjVkme
HjTv2hgcW0arvdGBXiaXpdQnRo8SnmR+3t/nBcW8+jROMYk0DHSsEeXLXeX2w65hptNbghB2eQMA
9wJhDVoUYf+uN0AKu7QFixE9yErohbm+oeFrLzmlBhbW4K0awYGKkl2HAiXwHCbyC3vao2FUFQ1z
XVqtiVQ/yBfA+g5X4fo7YqKg7ztHloFU0qqRfBscCVr++vdbeimEezHHLLR02kHIiNRWrI1+jFZ6
UAhs7ouZlYbz2YA70HS8TWgxg3txvRYWDTF8hBRmnhKvzSQnGjwJqqyBE+jvJYHXDoUSNFIjDuNO
L0iNujIlSMJ3+KUUeVFbgEh+b/QiT27+Zn5NYHVEPDSDVoBBvF5TiDkXjdQgnkZGPPbURt+RrMud
Saq/I0+Vu11chP79xS2pxKVIzgzYhZk26PqfTwscGsH4zHTqhVTx7otZOq15QAeoG9CQrvFuVFIp
YTYpI06rVzGqootAxNZtovbRMJguCCwXl0RQ9kOZAthd3h0Oxt4qQwr7rI+vzYYZZ1FNa8E4z1xk
KGwT4GtUwtkzJQOjkNGE7MAi0ORlGEPnDnYlio8XlnElhVNwmRWlrGQxg8+0GtrBSWA2wTYlCE8X
peBUMBsIOEUMBb5WOaOsSkWZKDsECtKKGHJXHa2mFHiys95yeg0Y9b9CuKWoLIpTK0zx1uSk96c+
eZH7yvAiCprcWEfHdCO1FoYXUkEEubw45LrBRQCmcb4UDtbtdupsZNlRSo09uaz9vOl7j4imLC1o
N9b3rxzOQmAIfBgD1MsOWUE3dvYWETDS56ASFY1CWTAQ85RzZEtMgCsArbg+rb4qdXAlVexgasom
SBsYCf1BZeqmw0xjMN5G2/vXdnEDMWkTeBoVmRKeeQaDnaqIVBk7NKm6QmDsSe1nzYhAPZbye2BU
0GGvTTDa4n+ul8WKaFJZjWX1QwgjDo72hmHucgKaLtAIj23w0Fs/e0rewwas+BOmKXarBAiG5Gwr
voQGdysTrXzxSC8+idtpw46MAPkTdhgqv0NIlGSb+R3r2lgQriwe6b+CvkbRXIRGSt5Z49jV7NAF
r0OAfvi6R7ord7NhlbYiRPZSqsCQ0R4BZDCIAwAXut7pSK0bbG3BDvkINEybMrote4BnO1CIYApB
mp2swmqfMy3s/Ikm1ANz3A+91+mp7DL7/T9oF0hYTB1TKlEv4q6NmSospxO0C50eAO1gWk5BZC9L
QsHj8+Vg8vYHjejgSYYrijeBO0xrUpvJlrDHAdAxDpJhLQyPkQFXV5wqNVjJFAg4vV13uoaRPms9
+UxRBE5eEnYaIoGyL12pi2/hO/q1qUvYoEKxKOiIGWAJ0YBxFanA5VzSqkspnKcHoJgKMhacs5x8
k3JH151OX2sz3vz+EfJthbNvPzO3/f9b+0VVcaG++ZBGyM2XKGQ6beU21fpPUbujCu4kZ3whhdMG
3mcgMOtLd/NSJpcY0TVwPWsWzIVcaH6KKkBKwZ2UvqLAKVre7KzeaA5eDoACYHZ13mNuqGmHgJPh
dpYnUnuomcIgTcZOoVu19iLpRSKgh8PMqxfBvsoCwfOHXexrofV4T+Me+woWD6nb9a0/aU4+YG7F
V0FQRpqvK5ngpiwq58VyuZ0t2oqBQ6eFeaCmI3W1A5oqcTy0KAVoRczNnAlXedKJsE7HupugM2zK
vRDTo+z+VRLxbS/eABS6gXGSEXbys+e6ugKna4I73yofkVaBlkdDPDIVkjMw0fBIHgz9dQsMJGDh
YqCtB1W969PCnPRU6vQsPVh6C+5xZQuUzCacVo35YsvboO/8sPSN8oM2/+HAMH0bsZyqQbY578KF
msTw30PMbkkPQfHQhyi9YeopEwlZ2spZAohI5oY4PkUIep3UrImdHipi/m57+VwX3WpI1XMB/NYQ
i1zSG28R1gToLZCCoh6FJizujRoHZJolGg57gkEYsS/JyiqC/1sr+1DT12Etokpekoel4ZEBYhKp
Nu4ZstKG0aEf+r3a2vmvjICaHSYvxPiyiK66zPiB8pW1AcP9JAhUbtUGKwXxKQIi0NoBLMutVAZv
01DJfb9vWpM+pUaUPA+J+S3WJ3uTYRSQrJW/20ZWD1pGu0NkGubW1jJVYORujhdfAdumGTheeAU8
WLfP6rFtpGjYp62GfOxHlhmgMQS+vtjLKPTfN2w3thvxM4BPBkJpDLhUebqqqjOSIkwIDnd40Drq
J7pxBCBmE2emILK5ffVxLQH5hQZh2gmYdHmvMgujZCQQ1bzru/4oucSNX8PX5Kg/0QdpV73mP+uf
4/Nfrw9CkbFFjgUZ4pvnXZqGtCLWsB9ncGmfu7aV+KqEPrBIhFBZ2MoZYY2p8Ci94/g47Rmn2mrz
tBn3Q9JhiNSONZhLrRyz5O3+kmb9v3oDsY9gBwYDLKixZ9jftY0haW4qI23HvUq/heU7FWEvlq4B
+JgAv4TpBIkCbz1tlNZSLbHGfV7FK4m8USXDDLzEpXl2sFiG6e3w8gviTup7b1rrv18d+vRmBxQZ
HgT116vT5HZieWwPewT7KprJwUifslLEXrlwViZYr1AhA2UX2i44G9MMSlwl6JPd1xgZbzbyqYrl
Y15X6EtA6ur+ihbsGeYeIi8G1VBAYsnphapO2VTWIbbTLDqv6czS64q+8rJcTX/GJJYP6NRH0TKt
Zf++5JuHHfOWkBRHYAH4nA2M0PVeRhOJxzE1hn3BOgfdgLM6lqag2rgoBIw3sFrIvuBeXwuRNSlX
mBqNezkJnLo0XAhR1b91MeeV2IBG40mAA8FHpKPSyFrSxuO+ZX+SpHEUBCd271qCDVswvUiKoeoG
tkQYQz6TlKuhXrWlPO6Z+YtIKwNVMcZ2OqYkWZ0IRjIrMneNcbXmMAuTVAEjmff1wlUwNKkJ4iae
9igsrNMiPHdTuhu1Tyqrrqq6SvUKmk5BGLJ0VuDdBjoIJhgOK6cQA+ZWlPgUmGC0vwb6KbOYh1yJ
QOGXdhHmlhCYQsS2/BUGU34b5TEZ9xiZ4SSSX9TaHzaCKbog+x7zWe8r+YI5nMuKsmVYFrLBPBVM
LutVlVTTtM/itvpjpQy098DlWX//kGCUjanPwAew7n8xyF4cVz0wM6e6Me7jqNa9Aswupwoj4R+7
BNY+VxpVwDK8ZDXA/Qy+vLkZACWCa/XQGr23A3RO7ZUs3cjFHiPtf3WVU5FkVZfTqjZEwyMW9BG+
wJyVA/E0VsmZqZq2Nkn0SN5PRuNHCgapJIBQaW9mvU5VH0NnUZ0SOFwLVhgi51lFtgGmbZ68s2lp
LaUUIqMyWjV26mNmVVb+0UrBXi4oJAGbvoliD1r8Fb7LY5wIklhmK++DGoS6wUj1jzwn0aowI2st
MZ09ylNQru/r5cIBzmUQwJZ1jHKEZl4f4GgacZ0RFbyKw8mq21XAQI5tOHZgIGyMnDTb3Je3tJmX
8jiFKRCD60YGhTEwgsufAr9ZU9FTtrSRlzJUbk0js6oAcwIwcXRL2Klvet/GWAmGOV9MsH0Lpgoo
iLm+Mw8bQWrsWlQGTvgM/cLjHjiqtVQDVZx2ftUHgpbShV1DCAVrOMPeII3btWYowSykF+N+HDBS
IQ6q0yD7tO32TSGqbS6JwrAZGfk+GCvggq5XlCZJFWdphjescNFh/irp6dxLpHqWEQq8+qXNuxQ1
f8qFscrJqGqtAlHMeFbQ54aXJZgEBnFBF4DX+2KN/wIocjLQ6ynLDR3GvYlh24qOCcwtZkzFxClE
+cIFCw/TjoIBDAUIVnVO61KsIDISmN6g0DDwufPV6c/9u3MLK0LICOcMbO54tGb84/WGSU2kKoOu
YDFhccrjpyDcWM25kLcgAvK7maGB7BL5fF/q0imhKQq2D3oHg8u5utDJKU0jFU+KIY2OFE8bTUti
DHVo//7ZxzBZlClwXhhGyt8lqlEt7AlWB3UIg9KjmHlu2CIS9eVNNCBiDl7noafXm2iZfTWaEs6p
yKk3Sp9J8KPHnOfMxbgE6WEUoWQWDCxKLvBvoRnzq8yJa0Ik5IjEpj0QDiDRBlg1daSErKm6q8Zx
F2mSf/+8Fi4wBCJqsDAHG0OJOIGBnE8Rq4tprw8GwLh5/hpHAEwEwFisikn9dV8az3gxuzKYoQw8
rAJHFKfHibPVMCLtUE/7stT7nUZ69IaiaugSjPLcFGiZckadlk5cRdY+iTGCWZPj7NEkIHx24tFu
9kk6ZYIXe+EqovQOJwiwZ9D48l1ZqjJJo9o0cLbaSIaPitGOXVmIiJgWLsY8uA4jFhBWoHDM3Uak
jzNMNmmnfb+TT+NvEV/kgqeDLngkIQF+A5KLT9I1shXqct7DtQoIpkmhr+jZYr8YwSypgMno88Ak
YG0Q0eQt2EuwMsADIcjcgZqQu+1SC1NikhFbZw5OUGdeNz6nGZ6CevLa6adAeeZ3i4suLqXxZay+
ajGRIeugqzvyXr4NsZOtLEwbxCTQfKuKpC3uKHI6+AMjA0t6ffODoYQO19jRijT7QpU36CDclJj2
Oba/GHs0gld0NR212iOTVxb7UvbVnh5A/d3YoZsaz6mMgS4xBtrc34WlC4vUJQGWEu/GzRiXaDIn
dNRCjzTtWVePtKeOPj3QVLT8281G9zAaLvA+yUDB8iM3MQJeAwAWlsjsX3X7haBmX7JjXn0aSvNG
Yx2jhB8DcycFfx9DQjDKdTrWZyJpOOvcxTsfYi5VQowSp1z/LO3OCeHeWp1rGn+qj8hwoloEHL09
aIA44MDglVRU5Ljnm3shcJQxOSIpKziZcvYAG4kCbIsTxMxHFe0W/ZYWIDNkxigwO7cGYRY7I0hm
RwBV6WuxvT31GWlgCk32TdLWjf0y/R/SrmtHbhzKfpEA5fAqqVSpk7rdTi+CQ5vKVKTC1++hZ3em
ii0UYa9hzIsxdUXy8vLGczKJuX3/mvD2FNhazrCEPIawld1YYr4shQjQ1yxLFi6T4ZveR29Z0X5J
o+SP+3wdyIPDgeFGJLlM0fEcnbJXLBPmQC11/UBNVH4RwaRftSaTJGjel/N/i/I8A8lkwE++C7NA
YTbjKVnPzY+6rfeVMoaj2d91w+wPbRpODCElqTFglZ7n/mEa2rha72yzDOhIGMr9U2CWMsaTLUWC
wrq4L2jCw5/rEy04oUNa4S3Vqi+YOfGXaERNVD/05G5AovGP/WHEtbii6ELnbS9iynQlrWvntrqe
E/owKb8woDjKmgrfv4zXIoQFofzSJYWpYZOnT2z9bvx5PIRhIEzloPaJST8gxFxv2FDZdt3yWBkd
6BEIyHD10vGj4mR/OngEZUFrJIwmUpbAv9EFOSNGsguSISZHd7O9H9Fncmy6B0BW2PFt6/z+QbyW
ZFxLAsQObGkLSXqq+7k2Rp6XhZg9Oi8kDRNPYkK27vfluvj5XVguE9lDbWGQliunN4BOECOwll2j
7G8vastSocEM08rIa+goAV6L6RarsgaXqwHQZpKyCRuU/+ZFRnz7vnGEHxMGZJA34RUVU7CIc2N1
8GGQXVBgMuzMn4zRz9Ol9ue0Daf0Z+11L9rcPE6ccV3x+8yTvK0b7un1FwgKj7tbJ3Bn8BQMeaSk
/R23mh7xTksRIYop1eFjmTVRloR6uSvAua3KWk439xpcTdhntF5pYmEyGXtzYgP2QG0eXPQaUOtO
Gf50op7vs4lGT56rxRsreG2WwspmYMh42NO3en3GzJM0gb5lOXCO6GaAvqDqItyDSa2HAe8EvJSQ
HbrX2/r43gXC91/8uKD2lan3ZHXx44NyKuhzk96vNuY1d7elbF5ltKRxEmFk2MRyik5QrgQhA3zb
7pDQwFLOE/XzLhin6LagrWcD8SsnSca8Llpyr6+XujiJNjQQhLrOvZKuj2VSvGG2/6OhH5KEfdAR
3fsOleQPtxQN5Hi41rAgvF50LTUH8GAxqYV6boo+yLt7RX+s0R//F0u7ECKclKXm6KOxcvU8M+9j
Q8YdnVkEaIKgccGcV+i7znEiwNdJDNaWXUQcxyuX6DnF6q7Xli09kvVTC3vffbCdJ7sdfcN8xM7m
OeKF7tPtRW7tJMa2UF5BaQ9lZ8Fo6GWzQFkhzRvmz71Czsrc31VKfrwtZkvrL8UIi6q9dGjbtFHP
Wb2zWFDl57xGPvvjbSlbyohGgd9TFHgrRRtMvMJAxblTz+RQag9669tLxHaJAjBPIqMg2Nw4Hq6i
Moq+d7Emu7Sm3U46ni8L3KJVSnZa/snD83J7RZv7hr5wFJg5EJHYWQI+4bbHaIR6drPDgiktZjw6
qLSByvC2nK3VAK4GIDxIF72H7wfYLsm7nsGZgZEwQQymYcO0/PttKVuruZQiKFtXG1U7ppN6nuKx
f9Ocz8qy1/94bgcPBDxrxPWckRFhpnB/0L7JSqqq50U/Lct+UINkBICWZMO2DCwUDHUZzOyhCMo3
9MJ7UXD6zbIYKiZHH2qswRz7YCaBx5advDLJP/k6d6ABcQftRfgvGMTEYms960hwzQo7rytc5mEu
cpCHdfPL7dN5j7GBmgzop/izAU14x5SGb1e7fEnYua3OrfN5qoHMd66bO1f/omgfuzZMgI79Zj5N
+b6qzxmgPsrlzn3JlFMK8LrQLPwkML8bY9iX0e1P28hkXn+asN3q0vfejCnSM/3GjmX4vO6X6It6
Z32RyOEPx/ud/m8LuAZfHGteeHXippAzAKlgvZ8IcOZp6Hi72jimve99mYrYNA7pq9Se/HZcbokW
XtICR29MDKI7eszUo5HsrRqpZ1/XTlZ/qPJPZhZon5XU8ZckSqog+0CVpyYCVE2nlL73vNrItpK7
4rCaO917G/R9Z9916z3B/wzOmih9zZ8b4tcDyCWVU+1ieHv1Exk/6O+Ew61lCGGR60ysM5jHzj3m
3rNTl7+CWQOs0q+DZoMBvQkcx8+RbxrTaJ2CdHmj931FI6I8Z/m+QAd5To/u/Nlq0qN5tshnrX2q
69AywVXYmJiIC8u1CKzRr93XXPnVT8TPgCqRS97+3xXIW8vgT82FItjp7HjtTKazWT+hODg34WqA
IY4cOPjM6rOAvqY/Kr87Okm4wl6OtV88WjSwcQqglkePTHrInAclKMinxQ2ZdxxYGhb5RxAXt/Z5
eMzi+UhO+s4Ewps37rBpPo6lO2nVC43okzIH+vJoxq4XV/lroTzM6r7xp5f5Y6v5WfHIHmxQEYHa
HWN/+p2aPHpVCLQbTwrzzG3yu41AZ5PBYab4tPX1RjSLq/QzUg5nIGah5W+pQDTcteuxaikJ3LnW
zzktwfBr2I/lUk2g/BmB3zYvskHz37Av1x+ia4g/kYMGfyASJ8L90ErWjgCMnM4r1AU9mIFmsQ8M
+W5kVoO1G87uW+uYfodGCuA77krP3hnq0Vu+Fpbn55Oxmy1/QY4FUNAAjS2nYgeMsQNP9pZp4beq
345KMOxHuzu4PLOPOVm3Og+9fVBtifsqXYuwqfpI9bbxUvQ1KqclDZzP1kHBtaCPxpkUu5m46MHd
zfPBG8OsAtRWimwxSpP0WGiP+aPh+KZyyHYZ21Mgl+shoz9plJ6QYHRALjD6eC58GVLz+7cb28+R
U5FSddGrImx/2lA2AWV4On81j0/G0x/b3etfFzYkM1IElSV+PRlWnEUXVfp+cNG3TgNezVC0B4+t
u2GpvozGXd8QBE2pLHf7e/D9nYZhugas8Qho4H9fq7qbd7lajfmEjpLlUVGVJ+CB+XRKn2hhneps
9Ru9Q/MyzBhFwWDRQ7UNkqTcU917Ht31JWXLD+Tv7tPOrf2S9fesTQ6o2jwnpMKhBplmhASzi0rk
zdqhXqcdwG8N9+yMz1ONdmjHDogiM2Tvri82Fp1goP/UOV2z8KA1qsGq0q2nc5eDc7bNQ1oxFDt2
CWoet89QxPRHeexalKAhTaeZbUe6Cb6D/dyRGkO76FmhdgxUkFfDysKyVtD37YSqsdyzqfzMiias
n4f0rewH0MiXB+aq/mh8m7qTUZmBbs17vTpIvvK9L4Wv5B0GcHJQGLWEQ04Ic2mfrtOZlJkTLQqL
QPHVhxWx7bBWhvyOKiBbIw5sfmHuRsVqw8Fkeaj0i+e3Za0Fa6+YuHjjGLVoKIlMwFDcpaQG+MRc
17usdX1YyQp5ltVGyDjYUa+bw/PtZYhYvv9sNnxpdNMDmgKYEde6isEHziTaT2cK0EdHB+jjCJxQ
hVpHc2X73jq67n5evplK4KX3rZdzQsZamyJXW44NPJmp+Ka3a3j7q97HXzq6a1DEQxEEM4WOoAHo
39P41k7nyU2ea/Ap01gjZjT21QFtqS07p+sg8Qw3jhMiMQfKS5NwWYXAcgY5Z+oVKkQWXbDmJ8BH
/s2iwNzrgRPbRWzBXcYLT6AZnEkZSnS/13AA0nQ/6A+ODlIOti9Rcx5PdJH0ZfNdEswQeir/Eyho
KEYka4tSCJzmnZH5YE+drf1i7Zjsxm70FeO8kFPmMA2oyom92J2nzFM5Y/M055DT/AAf6956IOpD
/6P7yMokIprESHA7/n5t/0kUIsCkdJNqJZCY5Yc+oD/Qb34cZe2Om0LgsqDBllfsXUEnRuAFuzbV
prPbJH61fPUSJcqqZyNlx7H6ymSFgE2tvxAnKEhtVmtDU6ypPE73qh24j/1Ryf361EsUY+MJBjTl
f+sSFGPRzaUtFghi+atOOU3xT0e5A0iX5E5tRFvQiwtBQrQ19iXoBFzYSONztR/fki9VYPwyMd/p
95LixrYKXogS3qdSXwfMkENU/tQ9Gaqv7MaoCu2oO+EBcSRXWbaBgn1akXdtnBnClqB6xhj/9AgU
idsmcCMLf713gieTG6gtOB3fu8f0iQ3+8J2B1j09qdF4REObjJ9YuoHCQ1CkVtdT+BLnIcJwQPta
7Y29CsJN5Wiho1gG9fA+T3S1OrFuV7ezR01nmVBjOLDxoZ+hi7Imga237VL9xOaFjI2Dl6m4v2Pp
t1lQHerUr9dwPet1AL1IfYCh791I9UOH7dKvklu2uUToHGo5aATHEPC1vVfmrK6VBOYX0winsoel
nzW/lg0SbuvJhRhBF728qjJFwWUm59UI6dtAwxmZBgZG9MhLSbC0sPzpDvhWgcQFki1Q0FBH0bU8
50+mWezcfJ9aexd8mpJrsHnVkFFGNQxAUxiCvt7FphpJPjAd4UJ9NPf5nXGmpW8H+WM3+Pbo02O5
U5mvxGYncXi3LwSfGQMPKZxrcWZsALpKAfwQqCiyIUxfD+Nnz6I7pz67BdikVEwdNV+AmRZMZiKx
L797zsXnjQPYYMKRT5eIMWq5Dn0zJBaetzaNzXLf25+cku3N+m5VHy0DoLPke2f6Zg40LP1ey7LQ
JOex30/dh4V/nPdF9SJiHv4cJNbh/TboakTPIQevFKxEklEGiNgSgyfZczP9Utavy/RRcuRbevWf
jHdNYrmepQP6buZzfmfZB2DrReU5fbBBfQS4qdh+8SeQGd+WuSmSO5tA/0KbiIgbpCq1QxoNy1rm
b73+MNO96cS3RWw5E2jC/1cE/4QL988xwFAxYgLrnLyawXoYfO9hPqUyV2zLh7iUIhgdC6BSCD6K
GSbvxfEK386V/Vqi4cXed+qxHw5SMDBtWyRnq0LO3wb6yPXC9GaqaqBKzGeAZezogexQXnAeWtCs
ekF3YKf55Dxl39fIBuuicby9qVvWATWTf2UL1sGpatda1xozZXuG6gmm8072620R7wfvucqj6s87
iHQA6wgyKiSANLOHjC5Ev/XBPWb74VDsnaDZm89KVEUyFnLufomX/1Kg4AdWamHOQwOBUzD7MuSj
zR27WI3g+/VGNTn5UGHHqgkj7u2jNn9PFfaAE5TcKZETkIeWVxsnaPzcJUsyM6xDeYna5wb0YOQb
MJaOzHeP6yE7tWFxso/tcd6XB/1z/uB8SR6Wc/8kcQ037zbaagCrAnhTTOsJ+gki20EvsGIL6N4P
pWL5WlPLnil+Ju/OzADHBjgH0P0klq9d9CM2Bj8zL8pehxfz5O4AOH3I7rqH/jiySKKT/FG/JU54
eo3cLiitG0w5/uoP3suAm2dE2U47N4fpafqcPpTfXpD/lTz4m7pzsUjB+Bf1Wma2xxUTcP3TDu2S
ILH5UIySJJ5EzO+o4sJSVupcj9SGGOYeFJBIrY+r+bDIMvNbaSa0Zfx7ZL/f/wsxAHrHfI9DIaY9
VFXo7puj3fp+HYJtI9RO/Yvpg9iqeLJ2bWDE7KSd3P/ffoq+zUIooNXGFvtpf1bnfZpqftHNgLGV
uBObN+A3hCsGINBwwjf8YqWYFlU92g/zuV33aCJFHXuRDaRu2qwLEYIXWjkA4E2Q4D/PXo7u1AcN
WynReW5n3+s8B6L9ZxWCztOsYfniYhVVPLV+/cXS/bK+r9kzuubebBVTo+iYlwgViY3+sWEX6xJU
3naIrZUD1oXsOfGN7+vd8s3ddweg4EXOvfoDDq/9Iz+cjC8IJ5TGl0E0bLSDwYj++wHoMr8+O3MY
58LrO3zA8tj79qkP7J9m4/cTkjk+Jt+/jTKA8tvagozYtcSl75iaNdhnQEK4yj7Ldv3wx0Vvviio
ouY4uGSecJQVUWyzs2C+XEx02B8r8tI+AWvYl9bwN534S0nC+alJO/VJjytWfJxOQMON9GNzSA5N
AJySvzLKcL4czMdyEGPhoUn6NVVtkGCdmR4+Ggy8cL7xeXpYP3nEt++c0/TTHoPkBw0R6dZEFq5s
vkAX0oVLTpK0NsFGB6+5CkDiQn95SPkdyVuh+8gyui/tz76WFnM2AxWA9fy7ZuHeZ12jtwwtP+hT
R2XTI3eqERr9MX+cDTVwy853l7j2jqT8lNrfvTT1vSJKpmM2/ChI/YnUr/nMHobFOCyyISJ+su/M
xcWXCTrWAnyLmg0/je6TqSvASdqtjq//qLOYlODG+6tI9XIrBFWjGTC5V41B1ZKdAdZRvMptcEQZ
Hs8lKj1+fbhrqjD74B3/xjD+t1Ixl6IlZr6uCVaat8fyqVsIRuk+2V1E2IdO+9mWX5kGl8uNB2mv
wbZvfCFasBWj4mFQKsfxq3Fyb8fgmdx5QbObQtdvw/nU+brEcmy+MxcC+SNx8ZQNnqVmyQRyReJS
LWyVGVOJiWJIUjebHsiFFMEDz3StXPR8wrLyQ6f7GmILrziZ0kiXb88NHRULhdZCi4KM3NQCOeKo
sy+V+jhqpp8nvtHYvCxPlUdjYZJXjav+LbGCoYLPY6pLieUBN6kIvIckcg/L4Lefbivm1kOCmWzQ
o6CoYmOw5PqsqqRL83JY5zNdssCe96yB1yiDgdkUgnEVDO8B4QqSroXMikbrvDcQuesnr9GCdoh1
SzYcIxMiWLmUAk7FSnSEuMZHMrq+ah+H+vn2bm1ptnWxEMFe5Y3JSK9Dhpu8JPl3BURvtwVsGcRL
AcJxTN2EOQkNAtBf5S7BCO6dZme3RwyKzBTDapIHaXM9yF1hwBFFcAwtXh9M3vTaqFGIa45KIIOG
2DyQix8XDmROrbygI368OKAk+FmRRCC/J7bFG8KHhf7v44XD4NnIeW7x+zpowuP5cQY9kd/G+Tct
Jh8GMGn7bXT7dDZN6aVI8Xhc150GR0MEmb0CBwiNeclpcNpgrKzQ7YEQ1b8B7qxeXpq2Q4ugCnRV
0K4u5IvkO/jWCUvHGApfOJJ8Hma9r8+tS4g55I6JC1VmlRMwy2i+uW6WnnJ9KcnOLC178bNJRVOZ
VqrVS5I2JtArck2bj0XneAeGOeUyVMxWLQDLVrkny6rnu8HyRoI2sUbWx7/1vXymFKcFW/NuBsrN
3VIZJq7WPcaE67FSftC2Lfc68ZagTqz07KyGbBhkUyi3NmCVwpCTWPCc9VnNgPiOiIq96tM3rz+2
jYm452djvtw+jw1N53PkiAAAmYa2C/7vFw8eAzdLOZWQVMyGGZptah9yvaMBAgNPovUbiwJ2F1DT
AXiL2Fc8eWI0ymiq6KoF94vaFpjnXO9AypUo94tdfbi9rI0nCM2uaCZBqoSPMQjavnidmfRmgsZ7
pn5C5hWtVt4DH8kz6IOaryGANOLbEjfedIxYgQqQo04YngiMzVApwni7pmKSwSNRtRZe6ILc7jgC
Aq4Hv8n+L8TxjURCGWOzYmyf1m5Npxrdwx4gMw0USZTB3Beq+0acTvY8bRwc5pL4LIuBEfZ3qKuZ
W4FTbSq1s0kTgAd3QTqvQYFJdttcP3SDrOS0dXYagPTQMKJiclFsBWqb1LEHNLQDS2mNsuUw9J0X
Zrmyc4lz6p36c2trb3++mxzgBTuJvnIAhAq3wCGqmlSuei5+GZXxqxpa0E380HTr11/IwZGh6UTD
LLyY6x2yzgGj7aid6+K1NosAg+qD5vf9HzIz87QCTAciXwADa7wb8no9mt5adTEwAC3S9LPjNdG0
WiHgTyVKuFWAx/QwxmuB2WAgKhUeYdoXvY2GJO2sK80aW1Y1hBWisEibtXnneszZLfPQv7lergAm
l5Ejs1wZ6uOGdnKKYA6GBX6pd+AKo17MJEOt8OyiPXUoWFS6TeQScj94+i4tft4+wa2I/0qcYFk0
M6Um6Cu0s5OrQYOiZOO0oTl/hwn1ymJv4wGyTRLMtR2lICL9cycL0oHzjxZH9DaaQkA0L1rS1sBj
PVON+k6CJ29N9pPnol36vmn2pWr+LJVGMgS7cSHxXgPrhs/dgJBHEOoCp7fH7mvnqk4/gFG3/lQz
46ioH6hVRobdSLpOtw7UQl8jACwg0BLvv6vVaeIxNOwC2CmsczSXJ81d1hZR1RMQqlqJJIG/tTw4
rpjy5SRDqohiqxerrlK70s8kDVYVlVC0A5L2nhEgR3d3ORpYbqvQ5vpAo4KxMACxowp7fTmHZRlt
iprzma6jz4GPvTurzA4VurIrXQbOtfEsYSLnX2Fisttep9ltnV4/jwyzP0xrMdCEoLbKsvRpYDI+
RcGbcAG7hPlr5N4wXcqnxgVNWY2hBPRqbcSdOQRp/uggOzTNH2/vn3Bev4UA1QQvEeYF+YFd7x8q
t4aTmJ0Ru9M3x4vXqfdJdlckR4BKMaqGt6UJp/W/0uBEwMAAmOj3jPyFg6T2XcscfTbiYs0Uf8qz
nT6W/c7MnLBBAX0dmCQFIZzYPwIxP42/oFJEO/v18rx57kCVrBkx2uryMe7QqF+XJwIowdsLEwKo
/5UDy4k0KQ+f+TZfLMwAw11JYdbjLjfGgJe2fBDaj/vbUrZX858UQdmbbLLyjOlGnKJ6avV7DiY5
k9YH9/NtQVuqhxlNxBbgJ7LebVvZV22ee4YRm4oaVGguz6jlAzvjtpTt5fwnRb/eNII+TjxyWI5p
WdFUPGCExLe1zpfO9sqWIyi5kmLokpoQBO3D0MZz2n50HYmh3dIAIHzymwp8AyzqejHrsmbWYOAi
9WghRl43Y4+FWcqw+rauK55mJKxRsMPMo6DP1Bsn3j1nxqP34pJHS6Xs2QM4f6OzF6IYwCHS5/l4
+5i2Li2m6OFnIf2PF0RYmdE2Y84wfRfXXbdzu7dEeV5RzMDkWAgKoui2sC2duBTGP+biIrnJ3Jd5
o0An9Psm+2I2x7QLEksCxrG1JBfUfg7awWFcRRBkhQE8yaaZGQMA56M171ZMlOh3AP44DLoMr2pL
Fp+tQ4juWPAihSMzyjYDydVkxumHjH218QIS42c1sF3eSPZuQwWhehywG0VtBLv8GlzsnW6SxXTn
3I5JsnZHNPliuqQEE/jtE9pYD7dyiL7QWgRTJ9zarnO1bgRYdUzqUQfOjRUzrQtQAwZ4GnJhVkY+
3xa4oRIYiQYZLgAqMY0kDiNZq1nYRV45cYPbFyqg/wuc1jpj5hwzYYsMzmBTGirNqAoBhU4Xn6ih
mHpKe0hbBiutAuT5QPs0W+U8BrO+ut8BYJkaktdj41ZjzhNQFXgUeQuiYNfHMTMWc8UrpbT3BiAx
Vgz11ce8dh9oguY50kkUZcMegp8JcO2IRDEtKw4YtxWmo6reMuIEOEE2/Valc7DOsqTi5k5eSBHe
xNoY1ralsBtoxzMY2inhYE8Upba/eK2uliNsX67OhZUDOiLWzBWNxBr9Zk9IATpJKx2M21J+B0eF
LBJsPEpp11esNaaUjjkBZu8w7801VpbsqSUMYwIlGAYePAMDfNRvwYvTuey8WI/GFCokSNPDWgHt
r20Nif/L13aRAeSOh+6ANAK4TGjxA/bz9QfVetWpSZMY8eohRkt+LaUeZA+AjFmTuOkr8LpM5PDn
9xEBBaIKpPAwhSKc69xSvbCrxopLwN84IJJkxUu1vKUoWd4WtKGmGN3nEORwNdDPJaytrxdHHcBX
ES/Kg4uuUWBA2pJobENHr0QIJjNflwYFicGO03XN9m5tHwu1YJh5Li0f1oZKVrRhocG24wKizbGQ
IRSxGQmb0lx3Afms04ycvaWpfKNOqMRCb+3bb2Rp3uHECSOudcJdwOs1sMKKyZDDmwdyQJcBQ1gW
Pm/cBQM1ECgd7gPMpSCmt+HEL2CCiFNzlzsYvkTH9gpandF8VUELfVsXNvQcwuBfI2qG5yMqHUD0
RiAEd1aMaHZPyRBMAHHvvtfLa1+mkQpqneLjX0gENAIaBABOiN6H610E8zthJoXEheivRpoWp7Ey
XvtucNAcDgZpp8zSI1sUJVyB9BreFr7xIhggVwacAd5Z21QFvayXgiRZTq3YNiMr+WaESqCOh2k8
5bJZqq0bgKEx5ORxlKB8F5bZwk1KVGXAbVYMv9K/zmPql0kfFF58e0mb6oKWJsyJIQAE4OP1ftre
NCPFmVgxBqt2g/o2GN+c7nkAOM0kq9VuiYLNQBXGMBwQGAiGw+sBrAUTZcfo0bpfiT8Htic5IDFb
xw0vJ2/9V4ZwQoPr5KVW1HbssiXKp/aV2IAK6N5oXQXNkIJgfN73JHnKM5nJ3zoxVFCRAucpXYTR
1xs51vNEqLfacWWDk2Q1nFCfksAavEdXy37dPjSx0vV7mZfCBPUYSNatdb7Ysa0nNNujkqKqOxAw
N3cO07wf2jrZgIzM7CevYCeGoah7pR+LrwtT3CjVXCRlEug4CfpC9z7d/rbNfTAt4Hh6+C/c6+t9
yNNJQz6mtOOkpT+W4atOABBAqq9VIuXq5T8lvLJIwADmFih5HAxb0N08adt/ngkQxPlAz1S0MKmd
wzAowar5ad36I+3fhrmKdO3b7VVuPRmgMUWGG1UlQBUKqzSzerEB6mTHmF3fl5Pkqdjaw8tfF5x5
K7EUzS7x68CcAG5KEZTrvny9vQJ+E8TNQ75T1XATASNrC9H34K794gJFN3bpA8EA96yf/ib6xtbg
siM8hbV8N4NhlUNZq9SJk+pMsRbwtd9exNZGAS0J4GMcyRSP6rWyZctMHK1tnbhLOZbRQg4g2JAC
zGxtFV4aF/psYeTP4f9+EcEtdkKLfpltJKr2KQa7XuSsy9w6iKdxKUJQ5QVEBu7MIEJVyN5x0YXk
ZbvEBWZFvtNbEnSzesy6KQCG6J+newDTxMNgEI/hEgn+wlQmSFxwu0WTXZd7odY7Psh89ZFJbPPW
43khSEzTeiVTCjbqsFmYea4ZMCPuFA0JOaXz1UrzPUOSZNw8NeBfIzUM8wDGkutTG41ucbXGs+Om
sXx070bETdAcLEN9logR69jasBpTvkJM2jnuY9Vr0wEEXT/A0y3xtbZMDlAf0YSPsAqQWoLJUcBd
2CL57MSDQ/xqyIOpk2H7bF0njB+jPxgZGFDJCHZnWTEx2a0ENkFpAn3qwWIUV3ruD1Lenw1JUDdc
WYC743DE9tWlmVPU6hQ7dtSPE/zttTsDmgb8mhLXfsPnuJIjKEEyzOtY5VhRCXgY9xljfP7oVKGj
x4szSvIFG5rwnyy0GQsegDeNyVRzhVMHw9cxauXmgWse/tjicdAPRCvIE6ASKCxoXVLmqTmeBhgK
M6RG3QDacu0CrVt6v9MdWc/4htYBVw2wsEDkhWsjptC9QXMTV0fipR1+oIcrqLWX2wva3LULAcKC
cgIgrcSEgEz7UpQPvYEBU3K8LWNT2wDyD2xxpMdQ57s2BUU1kL5Zaie2hqNm/UJTRtbEPdoXbovh
nyoYcezVf2IEI24yQ1O6EUsp7SzZWR3wCIG3wfyaalnQ98u3kY7WsbWp95KWjcTciVVb7hOaiJrB
4IKOEMxaCeoH/uM0wRyXG1tol9DZcqgZEL1fEXH6AOI7pOmLXn0brWdmjpJLJnbYvxMtmCa9Vdo1
cyDagEzNGE5dt+61tAgdWKkfNdCSSTLviGEeaq987JNS4gZsr11HI4WmAzAG3ZLXBzwVIIZqWYEG
XQASjTM5gTfqhCQIYGruMFt61u30nDcNsNpc+kyLz7fPfeuO4JHhWM2YhgEY5rX0tjQLRvHaxDrr
Ae5a6kWQqarM3d14P1EK9NAKAxVGpoKbugsvZF1pSau2c2N4hv7cfQHWUzSZzzlweaYsmsZftxe1
FWOgsAAMOviIfNZAuJgWBqSUOVFd4IaE8/xSuCGlAHA8NGpyANFsONhduLofFDa/Nq3feSmQtWSF
lS3zjXAOjJegu+F7e73mph+hrUPlxfdkiBL1wLrAVcJS1o6zJQZwVijII6WA/hjBFy7QPOaQBSl6
ZbJ3k8cO6JXZjWTX2PaR6BIrsWWMMH+DoB4SbfT1Xq/JGVtQvU6mHZdzAxCYGvXIsjesY6U3dqSD
o0tyO7cMLHIIDkpT6PBD2fBa3rIoRCkyA4Gph+Ee1WoMHzl9oKblMlquzZVx9FLkr9GWJvIquMB6
tDyGlS1sQEuTA4iAiWp+S+7SzJa8g+JY0W+bY10IE668NYC0t4dHG4OuEPAK01Lah8aiQK1TQMMU
Ap2R+aw1+9AgGd1pc7Wz9BzjJIP+gSZUBYoBXaLJSPVgShztCf2h7W4uW+OEqKg+KEuOQflMhrGx
ZSn41qCyCVAPW6QISVGwVTuglcctXV4BPHPEbknegW0RcKzA6AlHQSwEFWlbLy5i5Tgr7bdGa78u
6iKb6dq6L7wLgiP+ctoc4b7opOjnYbCw99YUlIm2d8fxPLtJQLQOoDzpn80S/D5q5LR5kIICGsI9
QYPLosoA7GXHazVp95bBMe4Wb9qbYFb8Xs4zi2+bvi09RtiK7lPoMJpXhOV549LbzINzmgJmyFrQ
oddTvwc4oldHtyVtHRbuC4D+sTC4dIISVwoaVyfK3WDmZNHi4VraditDCtlcD5x6A6iyCB3El6Pp
MSVhN9zFqqd9oVPgHwKmr0EUVsomaTYXdCGKP2IXj5RrZZk22yhDoqGYhRlIHH23smXTF1smDc4o
AMEt3UbJQ3B1dN5uQUCnFXtJo/uKPfR+6qwMwFqJLCSSiRJOaJpKhqoqd+qpvZ8q2/XHDFNp5bxK
/OCt1CW4wtDmjxoWGrFFzssE84KFbeYIvuqnnP1SnCG0y305R5lTAG+w2HnZE5HBZGyqBvL3qLfD
bzXE6HXRgEPn5RBqNfRUjeZT59InMwXcp90//4Wuw5vgE+28U1hQjbRNpoWVyNWoZvlgpCgJqn84
Xf3bUCA65kADnNhVrNgOJbE7r5qdmLXDcfK6KE/IxyZV70Ad8f32arZM4IUo0dsuJ7doVxeiCrM/
WfZbZnzSxzbi/ddSDp2tQ+JkIPjLYc9ELG34CQxJGteJJ7ojgDmugG28K2UN+TIpgqavmoqZdDie
sab7zfrczCHy1w2Nbu/blhQ0doJBFrEycpz83y8MBNaoNVoFi6eP1V2WnXRi+MvcBgp6s/5YEopS
sHgIknnUJ0gi7uoqGo+HGrAxBAi6PoM+ZucOVeW7XisL/jf0AR4k8oPI4kEDxWxT4hFjMbrUi+c+
29erBw8EpxksCg3mYnyrjKSUeEAbptbCIDq03UAKHGSD1ztZo5uvHWfqxZZdvrVZBXSmWZExg2yE
tGhPhT+IFQHVzxWUoq86q5qmwYu7MdBLYOxCMwBZubZ+85U2u9sntmFrLfzhqIVAKYLvcr2iSoNX
4WajF2v52vhqrhO/t7MPjWntbwvaOiwk0kzEFbxcLr4fiZe2a2p0Xpxrb3198jolsiGspHrgGJ9u
y9pcFOA+uTBgTIm0yXDJG4xqLF5Mxmc0udXafSEDQN+4UzxO+1cEX+7Fnfof0q60SU5c2f4iItiX
r0DtvRW2u9v+omi7bRCLALEI+PXv0PfdmC4VrwjPi4k7cyNmwlkSqVQq8+Q5WZpQaEL02DfPDNAo
2cZgQVZjFlKRrByqpZ3DY2h+v6CuihT70pQ+0KIWNVbTOz/71DiW3zgmlKd5vmmtobbkesCpoL+s
oY10NeGe89L2enSzzj2FwmSQ1JuH9Oi2IF5GR+n2N1qqH4DV/x9b0ptszFwej1zFDuZBcZx+AsHp
RfRAe3+jgJlrjWJo6YP9Yw78+Je7KOKxLBVQ558dsJs0J72+G15s9f32opb3b2bPBQgF/Wr90gjG
GZTGHU3vLMSPhj5r5rfCC0XT+V78qJtZOKwJFyz6BvjF/mtQCki9JSw31icPiLDYd22wimmv2fRU
qnd93awEv6VTZUOxaw5/uEg+KN0+uXzZq9qINpmHTvy5EV/78knUbXB7A5e+ElLz+dCCmRMdhMsN
nOxhbApQb57BnRZo7GyVQ0jMP6v67UtrcTDKgmwWPJlX7SWGyalWa+DoJGmzEGDSKvK4Wtwzne3+
xYowdICnBtpl6JddrgjajZxNJoHfGc8Y5PJLGqG2kvyLzsscINBDwPsbDUbp0qjMthSeysmZkzCz
gs7zC+fr7ZXIlFlzqgcbEKSbMZXzqNHlUoqiNTE7qRKMKlvpFrvbHFytbQJusjQA8zO70/L0Rddd
vkEtbQoEqGOPrHTYris05TEdtT40p2TaFYmhbow+AzbLUMd7PQF9TIuZ7M3tHzxnt1Jt+APIgWIW
VMuBYrz8vTWYGofW8ci5ndR7wuMnptwx8iXv+52F1tTofb9tb+kwzsCR/9qTIhpJk7jswZ98BsTe
A8c02tRN/BaviaIsvVo+r0vOTVUF+6VZhJwTS3/3iAaFobQIOSongLaAHV/D04Vs0ybzublWF1g6
OACgzc09VF+vDo475dmYYXbrTMUb6Ad9pf3pVmu1jqUoAHJnmMGbAlUVydEcsDsbtE3JuRgd0GIr
IttpmfG9rU0Qiir2GrnYwnfD2NM8zQJBE8h/zD/nU2DThO6RNkHQsaxIp3/qrp9PqQ3hMramSbxw
QeA1NmM04I6YL5duIa+agAqucuWcQfTQLEE/WYyB1t+N/TyMHJgZCaZy7VZf+GaoeYL90Jvfgbja
L9dHmJuPeeXM52AEOsxPlNhfc8olG5iWn7XJULbG8i5t1FwZUmU0lXMq9F2P4RLC9K2XbW6fsGsr
M1QQReNZtRzyUNL2xVqNAfcKjqHjfMWJ6RsQGdXNvx5guLRyFUuJ5gHJQ842EwExyzBZ0ye7dvDZ
Atq+FkbVITYjeRxRZ1iiYOScg9rQeCUiCZX2vuif/s12/WNmdvxPjt0JtSAGLXGOmMJP1DOno0bY
vmTeGrXw9RG6XJAUaunQmLSDAN/ZAVtPEyahtfN2w1/OZOICQqcJbVjUawwHYG1p2wraIAHpdW8e
0SqIG6jq1gGiKgV1Y2asZDsL+ek8bw1b2gx1QnHocvO4MbSFVlXwgnZbdI/q2AeWeTeKIlDyrZ09
5frXWCjb3CtX0CEL9+xs2Z4Z5K0Z4Sl9NrxcqqaysJll81NLv3HDZw7UF4ptZe90I5qSbVMDYUfd
R/LE+FZVNlDP8IZHNcleTeJ+5cXatNp12MIvwmaoBvCRGMSTIggUgSyDosaPoa4fDETs1A768ojL
Z/imd0kQh7f9dv7jLi9uAGNQQMD0GOZFcNIvtx7FRd4iwyagPEJQ5L2ShGlZmSu55kIwmdP0Wc0D
j3lIV15aEYoag6y/wTaPCFfZBimhX69NFS7sHMZQcLcgt7OQl0k7Vzo0E4qCgD/Vw9Zrgrx/xiDz
nAhWYziOvwrn/fbeLWQHUHdAfRtgXbD1A7Z7uSyoKJkta7lydspm4Jta0cBToGBUBvwpUzv8tHue
6j7mPYqvChpTXVADvttiWrz1/h7IMDuw5+AKh7w5ENiXP8Vq+lpxmaWctcJCc76u3wazXxs4lKmk
56gABhJcCHgao2969bIb+8EbSwMLdnNf14uD6UAxCZmQMbqB125zBiq4e9fIHjGysO0UzGv9PXgQ
P2FG8gLWBdZ9+WlkMceO0dhVzkI/pvwFimtuE0C/4/anXXLYz1ak7az4mFnEc5SzUr027pMBddVq
WrFxnTNjJXMlCAkKOlbyoeiUlms8zuIIpROa73aO+JaW4fil/PuRRxRnZsqWmfwBRXjJTSfQFYhJ
K+IojXcAD4dZde9NadBl3/9+0z7bke4Mp7G7prXzOEpSAN/G+ljPs3vVym2xcP9drEYK2XSqm9iy
sW1pOqE5ciz7PbFsnyWgoln7RIsO7+geDrcJ0LOtSn5QD3XVaW4TR1P5PTc2IN5MNXdvKNqTZR6S
Kg9T/mTltT+cG70+dEO9hr/7oKeSAjQGbf75BdLHsyH4WMVNG0fP1PaBRDB8W4TFuTtRx0+yoKIo
HQWcBHdBUa/cjks7jVt5rg+AWP2KNaDW81mgro+jWW9v3KTN/0ocDuPKSVg6beC/x1MHZVE8faWH
+wTuBxAyGHGU88eq2rjdLhErvrmQBoK0+x8T0j0nFEsvyWTG0VxEVAzu28aDkye71bHfpVsIDDJA
HTszXEnOZTwQTjsJ5UnUPo302NDfAz+1VR3Q+K3jj0Sla+CgORGXHeSTQfmdwybIQXO1TSJm234/
/a6VFBqCWCCZyRDuSi3xdVCx52nj3z7uS/Frns+1UYpHAf0jq/uU8s59VyjLw3DGq23mWkiTXgTa
yKOJnt69263Rky19ws/2JC8p2wL3ptMkkdeBcWU8TxnxZ6batUGOj2lLeUeREqGKhFsd/0d6lNSg
mhgaJpJIz/bW+FI1p8T+JdzS584dIGdIhcv4XocoJYu06cfAvjTKti76Ha3/xbn4/EOkFTs0UTHA
oicR7095/KPRn5NhxX2Wjt4s9W6j1oQLVVYXzb10mBLdSKIKftISPVBBRNn2a92qJV9BT8wFXQbm
RzAufJmeDJ1upJ4dU2hwhVr5Y6jqZ63Yp1HrtG+Z+/W2Yy45ymdj0ll3E5NnonUTpO9gmRzMU6Y9
JdzXm3bz/zMk3w6FBuRR4yQRpVlYjb+1nAVmo6Fwoq9YkvcPE2i4v+cpAxR8oD0lX60tTrNBUnGu
2cZL1W2jhVUN9iYjTKaNR1au2KsHmWxOumM7DYShdMwElCVM5HeBzkIt+Tk5v2I70m0tdMf3kW4t
uoKEkS8cYIYMFZwxGM5B1RJiAZdeolcWtSxiqOeJ19tcgWCl6YqID0oRgKjo0FL1z+0PuGQQry3U
iOZuLUarLg0WGue9nRUakLOQXGP2PlefnRa3nUWDnq7J/i1Zw2MLRTb0qzDSIX1EXZROLYxKOw8Z
ZYHVOD8JU7eEu69dP55pbK49CuS7CBxSeA1ggBHvAUBtZMCAW1RlU2EE4jypWeD01h0zpmdVKY+o
awdx3j0ZNdm0tbtSC5k/0+f4KZmVwQMjBSf2mMEsEos/HpIUT22eb3+4NRNSiE7BeYFnZoL6b6Yf
i7zdouG5cuTkyDjDHwBER4EdxwhcANLX4lWcVJ1D48iLi+3keDtcF3vKX24v5PoTXVqZfebTJWra
Hu1JjtxcHXIob5YBM7yg0L7keQYZYHTqvHs0Ir/cNrq2tDnafDIK2kai9y2MGh1mWmMgQcuNV2sr
p3neoEs3wNKAAQUJIjCTaGVcWhkzc6oGC1ZM1vgGrwOnEQGmSfN0DZa1ZknyBuKNTMlGFkcQOUV1
YVA30GfJ1trqi7sGiSF75kZC8Vpaj7BYNzQVrFiQUWIeeF3qcPU+vqopwO1QqJzRPTi2qPxLVmql
Ul1zQC4sBgew+ljxGwfDx/lTs2VZ8jHznGF6LgRnxPm2V1yfKViGEyNtRTUM9HyX34vlDCImnYfv
legFkpsUtK+p6WxvW1nYRVQpkDUi1wD7hFy9tpkZNwS3WeTp7AAOBb/V4kNmP962suARF1bmf//J
w2Ml0TNwkCWR5rqbhH2r7GPSVlulXhnlv3ogzp8L73c8EFF6QtlpXu4nQ4NRpYZZILExyFvWQeol
cUOLnavhT80fiuZHp2r+aB3EgLEMqGUWf0uM8mEfBWGgWLCpGHO7tA8wPYCwMaO4JbUwgfQpG76N
X4DQX8u+l77bPAEw38zgtLKkM6bHhdt4CV4SKZl2rIe0Qa/sHfPp778bBhFntVRgf/D2vFzOAOyg
mycDjTSLgtnFCXTy2KjAP69pGCw5CLoCeLyATQBzzVIIbG3Gnc4daWS5O4gQHhAzEhWS4QNZKX0u
nSrwiaKKDroz9MDlFcV1nDHoJUTESH5AnjfzNTXOwtvbdpWwoUSvAjwHV8TuwQulrwOSAqiFsyqL
iu5bMZ47B1z7WnvIza2blVvAP4KpTn08YdaGgj46WpdRfsZh4y8bApjzib78Yno3qm5sGGmkOKNv
QUpxcneqjaH0x0GZ9rVDd04VdPRkOs1WbeuQ5688XdMvud5kAAhnnQiAdgDkktmiOCWkUijJovLM
ojXimqsSDDYXg++oTqAX/+GWl0tkpqiU1InzKC4wy3DwII5NoqHr7mif7T11kwF/Rx+crNq5yQ7q
N49esi8r/YyIs+JM14cQE5/oBuPVjY9sfugZfoo23KQg1+nHIhrzX0b1DpxkLVYi2pIJeBJgfkCZ
WuifXi6W6lAo8IBBj/hr3T1q93+NTsNugv/nHwNSxEyS3CrBT1xExLJ8pT5VvjYi4b5PUai/fSoW
lwJmXUzE4SKF6uzlUsaUtEUn6iIS3XAQZG+X7CE3lcNtK9eRxJ23Cuk8cCcAN0vXJp9a3nSmVkTJ
aB9N9Df0/CdURZ6K8f22oYXUAJZwxubKBB7RcsHFoZUaj0THp8mbgIKZtHttGYhWsmPZNYEGASTb
RBJJ1lBxSwfgwrD0ep9i2x2VFIbtKkpE7fflN2oeq8Hc5UUVZL0SVvhHFkDh3sDF041/kLraKBd6
0e0tkJ/Bs++AOg3Nb1ATzGzGl18UpFQAcU92EdV958dp7MfiaykONkKP6cwk1CsetGjvI/8HOBmQ
XmnhYNZ2HRRFcN608ZtZteAxzyvGUWod7IMwtDSYNJZv09Ls97dXOodNKazi/YGAjvYSUgwZTp6X
vTKASQe0gWZ3tHO8BJzQVUPqmi+DMqwYWwri4ALzcBHOJS+QO13ua51bHILqE8NJKZCsAHbyaKYV
DbuKhKkiqqBoabu1CrMNMQmn7ErXye+gnMMPWlkk+7gds9AdWL4y7LO0/WjO4lwhYoCKSQoVAoOP
bKwrhHSP3ZnE+lbY+cHIyWGsyEPNHnkK+OLtfV/0dfDWAlo0N7jQkb7cCgu64kNHbRY52sPwmohd
byC8D/UOjd863vV14pf9k+0cda3xZ5BM9pwfqzVGwoULDW08DB/NDH7AVEmOXtbA5cSElVC3x0Db
ZNTuRoO41cp1shS6oOsO/Q00gXGnSFlDq5mFjrdTGbk7tIOecydUV77gUgj+bEE6QIY1cn1SYSFB
CkL192Q6mysmPpxTOiooHGHuB4MeQItbsxd9uhQb0eoC5R0WTarnoztjKq9ko4tf5s6FZgmrQpPs
9UT1Bdtw+5jnb+BIEycCetviz1i+sgfQM0zDRrQ7gReXpW87FV2W2261sA/YYg0HDCUuAK2kfWiV
DqS9GqZz7XTcje0sAwDO0YSv1VmvZpURIdGNxjwrmkbuLHx5uRlTYXUaM3uGp71Z+E7lgnddDYAI
33TWUf1Z0ecK3fHKCjISKqvghQWHurA+//tPn8Jj0yRYgrq4Cr4q92ESD4p2zOjbv9jM+bXjoSaK
nrRUtYPCYDYC4IiwQBQ8dDK/hRZBmqy9eGR5SvdjL+d3OF4I82CydDxUBjl3JUEoiKd9U0G9LX7s
UftvPH8C3Eqk97zapZPAC7YMPDdidAsMImjQAohJ+tQ9pt8ofYyHbTsEWtX50GjYMfdOI/yoiJVW
3UK8wMsI1WHQ3SBDlLlFaSvAPaU7LMpL0EBZLmYiuypbAwUtfV5gwUBI5M16PTLIoPKGaehtk0W1
eIsHdUfB2FxOfuL+uf2Br4ti6InPNJ+YcgIXmjwXrWp55mZtXka188UD4JU2f1ySBSOAaN5PkZ8F
sVfO58J1e2FRivrp0OZpgtZH5IJPrmZhDd3kKvuj10XYK3TF2OIhBa0T0N0AXgMIKTmwlkCiYDJF
GY1jkJZQY66eS+fJa5qQ8zaIqf2cdQfem6hZmOeartRGlh6LyChmUiTcLwDPyzEiB+IOZRjkcmXl
MzH4Kk3uidtva0d5EtX4g5Wxb3b912JoIOzeTCvXzpKz4lShCg46M6Q4UsBORkr6BDDJiKlE2TZt
zV7GRlFXSgkLVmZGWoC08V7CZSqdXs9O8jSvsyoa6sbZCHcaDkXKtZXUacFVURVB8oSX/TzEJu1l
o9i15/RmFXXmax4/QFt5R1Rtr1Ft61VO4AggIfq/BE0iLgEmB1QjAKa48mSmOV6XNodyUh0VWesG
tlYaQd+ba7SjC0cCBuAdYMpBse5DAelTLM+nhMWK0tQRCFK+qvmGxv3eiUVA7d+rSIOF6/HClnRv
VGbq1iWqA5E1ov04maekGY+WJ1Y8//pjwemhrDEjiFAokEGNFitU2tSMR6q57brB2Jt6bW75kB7T
tHrQKf/Rtqq+ddxkbXTzOpOFZZDezqkWcP0yBCfHQRghT8ajsTiWKZ5I3gMqQUqahYYXqWRt4ud6
P2dzQCDMA7eovc9n49O3470O5Jlj86iww6Y/KeUDQDMrUWxhM/GLAV5DQQLdLHnsmsO25uWsjTRR
nwCAe3SbHxk9gUByixbfj5JujNX05vpMe7PHo14HVD6SPSlyCC50SCGkLbassrajSPVA6QDQvH39
LOwepvCNefgQVRaUKi53r7c5y7Xc7iLu/FKsM7NKv0hfb9tY2j2M3kAAZOZfxp19acMTWU2dyuqi
1NBClSpIVLPk2Dd5cIRCyp+sigE2WpMcWqhWA5fumTObCwoI+N+lVegN2U2WtW1kFcZj2XpAKxoH
r499NH/qxLqbKPWzLH3tsiS0CQ379CHNm5XAvFDHmH/FLII6t3rxurn8FQVEolPSlW0EZYTQHja4
KP0u3zTjd9N40BTVL8s+qDETcHvLZc025HOXdudv8ulUKJlbCzHUbdT9EW7omn6mRBVIe6bQekie
oXSTbAZ0pwzfY4Gz9kxZuHUvrMsKRUU8Wbh0YV2l6hvv34XYxbHpD1qzQRQfmz3ItMCBE5q4dG8v
/DqSz30kDWyIABnOgrqX6x5Q3nTSnsMye7esgy4OWYWOZudPTbO5beqjAnn5GLu0pV/aAhloluEF
AA+bOZl2FXlszWcmQGMAEQwwQ4+14lc/vxvikTUxKhp3hfcLTUguNsOKm62tWnpCmyP6+k3ct5Ge
9AfLAxsEZOStt0J370aTrhhbeCvM60YpHGEJ+yk/QiHC4IDksGijys71d9cQ6hH1Im+Exq/K/3RT
J3hAR9JOmwzkDp3vklTVIIfHWbk1e9FtJpIW1VPdokUVF5b5s2Fplft0yJ0vZcH0CsQMmbA2k63T
s5lyvQlBUZ8pO03Nq2KXlFanHobGTo2Tq7DkkRqCrTHGy1q+HwcIpRjUAqGkgqKMevlxm87LBt0a
8XF9dVPuhn36aOydPTmqG2g4QgbCF93OPn0pf9oxlIRDZ6U2vRi/Pv8AyZMpNwZusamN2tcq3Zp+
fNY3RXYahl+Tuk/rzncOvA4zbSVhvX734OMaOmApmE3AsIDs1JVIsy7Bujva5UFlE+J3Oiv2g0P6
F6cgcbRyiuaNvDpFnwzKvpuxknugGYrSoYbST73XgcNx9EPmlGGLqmMxPBfmFEBO/LbhhfsVLQ4M
HeDvqLDK5E04p5De0vQ2ooVuBFmcCd/qp3h728rC/YoCBQIRantImeX7VbFa3qpO3kV1cWrpd6L/
1o2VTG+hjIcHxicb0h3jkNhRY2gZRbb1qvZRnR97vhGbsr4ToCxoTgDCNN9svzvpzT2v32IAsG8v
cjHef/4F0m3DdDHFncg6ZOnHJO7ueWOEGf+dZJiJ3rQn12hPXHRf22yNq2HpI6L+A3edZ+bBk3R5
Squk0T2F112kTK76pUyRvmAygHy7vb5FKygpoBKPJhHqpZdWwFET15XOu8iySvWQ67w+WJgkXoEn
LjyVUdVDAgsCCCAy0V65NEN4n5IqM7oIs3tb883d2UEZQKL92QjaB2au+L8+Hyz54H02J+1dYvRt
V1G9iwTFyK1FhwyssUP3wxR2Ek5V2t1VXJkeMUqIkX1DYyfDJqgDaW4XgLCHbqYpbkPUNNQHjG+n
6GAX7iEfWL9Vk0lsGwVzuKZO6uc68/KHUp1Arx7TtRGi6wQLQP8Zr47uAZABV1z8I54+ZkPdPiqU
Knk36jwJmODaUyli7W5qKoI5bCMHswG0GkDAU03tUQOb7K/bHnJ1zPEr8Mz6GJUG05782uoMp2/G
NBeAjxsHCl4SnsSHtl1jS7pyxNkM3BA1Oojq4R+XHqIkI4Baeidw0q38NXZbewCvi8Csw+3lXF0C
H3ZQXgbf81yckmKyobAsFiMXUY0udJgbxR/WgxHQzEeoVNEyvG1tcfNAavdfa/OqP+WqeupaLEbC
FNkeI4Fn58pmysHyzlEo+dtw/LEwtJnmKWOMzEobyLKaD6RuRISWg1/r5JgXfejQaeXyXv5O/5iR
LtEaoJ/UAG9WlLjWV4y2k6Pee8lK3F/cNhAAgEhYn9N9KSpRtRMVTXpsW8p3DBKWds2PwtU2t7/O
oi/8Y0YGaXWembk9xkqjVv/d9kcBIeE+/VLrw4qdleXIwoZONlWWYuHTuJhUdtDNSJvOt1t9JezN
Ue0i6qGOhDOEciTQPRg+lIJs5WU6zcggIjWtk++lQ8BomnDS+0K1+40JjHhIqD6GkBZbqyIsrBB0
WejugYoC8CX5RZ9XUDFwinyIOqUJ3BwPQZtvNExN3/5gSysEgSoiBdQtwKw2/4xPxynRKHZNKwcU
szaVGekNFKrzQQt4gqV1LmDixdrkzoKPzNT5mOQEXANJs7SpetWAQ1CfBqBGjMKveQe5TzX9TZMS
sxlDO+5vr3DNnHRzudww+tQWQySE2HrO1Pgt+AP8ihRDaBF35V5eOMwYcIfDoDqCmd0r+FSrc2Yk
6hCxvNibar9Dc+tv4aNwys8mpKNsdroAX5w+RHb+YjYibJT7zHwjZE0eZ9ED/1nKx2X6yTUY74DK
1o0hyvIXiJJstKyGDsm4EpikDUOpRcecDDIylJQA45cbgAlehZlj1vqJVU62VS0CVoykncLbTrBs
BQ0TsEDP/fLZST6tRc0a0jkZ109oig47ndp/bEaLlYtQrqP8Zy2ojM0WwE4je/aQpVPX4vucSuhN
VT5v0+mJqXx8Mpuq2SSllm1JYW3iyuXwvya7U8pc+OmQTptkAHtzAqb3Y6VOtg/J5iG4vQVy5v+/
v25WSZlFOoDvvNwDlw6YHtCFfkqSCRM7uq8n3i6zvYPQWFjkJ2KBJ5p2p4afVXfHasePp2de7Fwd
dSdn5ZzMh/xTZP34McBqzdw3kDBHse/yxyiKmhYKOu/Qhwi65s0rUp+XOzKOvp2tmFr69jYwA6io
YRL4qqqWoL7UlLqinRrF6vYZfC3Is6Fa8eMPbS95RZiTB84QPobWhxRJc8arou9iuFiR6/ty0s29
IEm/twZsL3WZGk1mm4alG7+UBN/ZSoS6E0Z3MEn2FTR23aFzkXTyEeJNWlvXWwjcQQBC9EZg4k/2
U04wcM+4ErptrqPGC7bbhmj5xnVLJfSMyd73FiQPGKu1sBXKs2VkxSHpNYJtVV+bbjC3AOImm9tu
JV0gHx8SGC8NkxGApV6RtNZOmfViMvVTDe6Zfeeq5GRWVfbLTJrvoujdPTRE3XDIufHnXxjGSxxi
jsA4XMn0JZlnlG3s6adJsbecVA8sYduq4Y+OOu6NeDyW+Rpn/ZIngT4OdKoA+kLEQMp0FdrxITFz
45SgjAstr+PQjGvdJfl5/LGhmDnDYApgXOghyOkgiONQ6Dcga8x2Y7Otd8lz892bfEp88W7/zNaE
AeXa0ZVBaVXo7GidTmAwNQY/LjbaTyXz8zf7S0Z94y1+io2wI/4aIeSyWdRSNCjGY7lydm1WmaNx
6A+fBHnqkzB/zO7tu97cqp2vPYC647l74u3KNSDjuf6zVuA/EHUcUP3KFL8NM4dBxRTeqem6IJ7u
UxqWYmOpL26KEnfql55vlM+pqvh5+mcVNbcYgsGlCZ1zwMWBKJPqhENJIMktiH5SFBcUVKmJOX1Q
o06B6cbFoShBDN6r9rSZXK35xWOl3taxUx7L2AR43qu/MEWLfVtrAbKgjN81fPhy+1BJd/5/9gfz
UCA5QTkPcewyLFNPQUtGQa1Uq9wpKoum2+hGa+1KQ6zVgZYCxzx69R9TKHhdmgJShQFOGxunydjY
NAFE8+DpqB/m5QFJwZ2+9nCUKybS2kD/eGlQZKPN9Qxr68zqONb9/VioW6HUDyBL2qa8DCr9pBn5
VrHHAGDOgLO325u7uGI0qeb3OOQKZXVvFMd7tF+pcTIbAM7bunmtVDXUnelHZWd4wkzxjtFsJcFf
8jm067DR6PCiES+DGmyVDEqcuuqJGsdscHfEigNz1B+86b19iaHvYYTGcB871QnomXDCD6kdsRvR
+1o/fgvuhfOOSxg5CKSsZVYZEnuEJVOunZyi2FLrK2mUUw0iF7rJ+4cR8DK9Uo9q9Rjbew5QLSNP
sftDJfHK1bGQfCDrRI8W3wBkaVePHiducsMU2omUD/jSCD9kM04EOKbfmUfXYo70AJn9DtZczEWh
ve2BsPPS7yAQV4uK6NrJjblvacO2YOPOrbIXYVs+ek4GqUIKFb5c7/zBOjlOHLIiPg+8eaKs3Sjj
WmFo6YqZawAQV0AyjHaF9ALrRzspSsXRTlytnyf9W2JiYDwvvng92PJH0L0OKHh48XBojRedraHP
l3Z/rn4hDKJeBE+43I8us+3OG5CP9YqyLcaj1mQbJnIf8+raGi56TiOlpAy1ov/aQkH20pbBy8QF
D4120prj+NwyX5i+92Lf2e2RrjaRF9KDmaIIU2L424zjvzSW4tO7eZXpJ9OAHEo/Bh7IZZP3c8q/
lujyCTu+t9sxGAFE4xhQIOcRCim3Q8zSTwBJ4TxeqAKaIsNjPbtLM7PzcMBQ7wsVZqNE5uRrfQq5
Gvzh0uh2oayI4hjSFCl26+ZAMdxC8WjryU6LgcG2vhq8CWxebhwjOZbgduhJ2LfZQa2ZT4ZT3U3b
qqr+JKO28xCBckHB/PBeQhBsmIqDViVAEKsHiPmuHL/roDsnUQ5YKQGLwDNAivq5WUE1Mmv0U8s7
gVfXpo6/0XbTGAeVhDR2ft/+AAvmkIuCyAl1XUxRyfP8hp0qGh/wyKri3gvECD4jbu25VQa0h0xp
y0dc4GKtAbmQTCGagtQYZV4LX13OTDUvYQh1mg42BG/D7J8FATTdCz0rve8Ak3ee0+lXXr+b8Uab
iy5Zu4aA/D9+waz/iNkYKN1K+wxCFE8RyqifBipSDDyUh7Qid50KEWT3Z6H9SZT0Syysg6M0v1Ez
wz3Pgn7od7e3//q8z/vg4kECEB2oWaTYMiQ5i2fGmpP9rbCcTWJCAbrYdoDDdJ61r7MzoAy3LS4E
00uTUohhvIyLvsADyFK6LqSZUW+daTIivU3Fxh2hOmamJntvTAxB8tzIg7agrq901ZpW+mzoMtZd
/hDpnilT16YI6vrJU1JlO+RJ/TR6U741ea+eby96IQDAFlgxgFTE8ccXvwx1tpI2fQk094kn5jY1
gai2TfoMGUHWW4HSPFLQkxt+OQybipQgYX/IFX96bu3AJo/FsHWHX0BZjBpAnijbZj7kW9Y+y/Wt
e/kLpd2I4yRDN1XXT3FJ3s2E+lASAlPjZhx8QoZjlX/BXNuWqi/EPRTFHdK/WHugeGd1azVxueuE
aHn5U6TrduKgYJywmacOuMcvEKjV1KA3DqLf53VQVCFPVyqEMnvffywCUI+hN6Q4YMy7/DzgX/JA
OuvqJ9VohC/Eoy38SdzxyvVTSzvo7nudVnsNSAX0QFm75drXESQtbQINyHo7xqcuC9x45Vd9qHLK
Doqfg+LvXIUBlcblr6r1qi6VCs9nyDvlX/WRNhsW90OojtM9J4byOFkpnUl4nSjtG0z7e0zdxK12
1ogDVjXT/u50rQg9YrtBXSZ5SD233yde84b/6OTh2fwECYpXrXWyY+vk7FxmevHQodkdDsC0BeZU
jIe+a7R/EXRmsao5lQQuWy6Uzle+3ffKRwlE9D7qg+O51DxoVpmlEpSu/WR4MUgpS1XzfLBNuH9/
xSGvnCfvZ6nSq1aw6RatboAr6mT3Zlhz9F9t360olHB9ZbR9SGOsdQ1kNNPsYIDzACaNb4l++kd8
+FRPtR3FISBbNk6F3UHnt1f5l6F3y7CjefILVHTjnWH2Y+rTJmN79MHBxzUZd3GmcSA26Ag4d+y9
iarVAOqu899eCaVJltfJnVKTNb6KhUiAqx9Vm1kjD1Nj0s2UDXGe1lpvnMC1uKtNvfeTutPDDvoM
gU7JWmf+OgVDaxneDT1oUAYgy770cjb0Wtq1vXlS2lfdpH65Rn60cMchYICeEShuzN55UjgB/Qo3
41yYJwL6iLSswxptGsM+Q3xw5i7Z55nfvNyO9/MfKZ1cUPeCdd3BtAcmfaU1lUXZO1WbmqcJLfx9
Yajpfd5xsBsmrhaoXZpuqs6utreNLsVNXOVodSCVAsRIpoWxEcRaM6fWiU/lK8gND7WRfCXU209d
91j3pziGqPdEjyZpV0LVQhaHdypgtHgjouAhl4kGj3m11bvmyeO6d2hBGL6B/DsYtSHVu6UZsO0+
ph9+cxbzlVgyx0Bpp+drddZDQV6Kp/Kl9xDH7lzwK1r/Q9p17caOK9svEqAcXqVWB0tO7e0d/CLs
YIsSlbP09XfRc+49LbbQxJ47D4MBPOgSyWKxwqpVQTY4Li1z6OrXZhY83xsqylp4wDgFhxjd6ZyX
BCQTElGoYwS0ASdaDF4a15FqUWvX1iYCXYmSC5u5AZqd9VKmXAKgezaMQO6GYNQ1zyI/p+hEYuJX
c4RUrXCUEtscfvMQUyKvhtgSCGJuXQOmZ/ddZRvBFO/iMyuywO7ILmbOdzMKmV7z9pGL0qcbVwMe
ENowbQ1NRjA061XiVWj7qszNwElei3wv00MCPos5zr2CToIaw5YspC5Boo3ODUfjx16rUx33KCKZ
gdWrh8RESa5W0GAlHbQidx3y/e/v36d/hxlRSEZjlsR6ab3S1lKnK1bQSfegbTY6v0gOZYlJrSp9
Hno7dPRdXopmP16rDXhUsaPogGHdVJ8p3IunpanthBhzZAV5NPpxoQzeYCBecEwMMZzGnanlqec0
k2jM5vWd+OTzxq2A6qCJi7t4oPBYSsSrdqA2dN5XSnpsaCoaSLtRIVxL4XLtswS2lFIv7KCvyXct
pu6igKFESneRXe61NtphpOrT+E0DyN0hQRtJ7kD+DGniVyIi12tdwpfApsNzkBV0Q7BjuNhmS6pT
Se5jO6hq2c+Te6S8q7l3VYegDCnISly/wGtZXLEvctp6MPFWBAVJnzA9C2G46WvZY5UtIqOz8Wgw
WUivwiFCq6fJrSubRr02msYOFLal0pD8TDC1EOx9Fd31cUM9IEjVuzg3gW8A4OPerOn47fbF2VKl
T8IDyEellc+OTLSco2Fs7UAi4AuUu250tUrXD7elbK4UGAoA2qCuABxyutSOsS4vRW8HcfoyVZVL
csPNtMccVKuTnB/SqIbls3dp8vu24K3TRNIHyTTkGzDKi2nWheao1jD1VYwdLuu8Pi3jND0bsXxv
kUm+18xRPv29OFC32HgNwTWGB2UtjkoYvzjQxf58ESXpcWzeEoLgRRElUbaO7VIQZwGcSSvnup7t
YAB3A0JmtF65t5ciksCdGIYkzv2YQ4KsB6rzdSYCldgynWwaGfKPeImuKNInYOl1qZPtAAwzbvRn
eO4fteUAeidDlFW79kFZXzz4jtBKhaedr6UUOTXyqZfswCl/RIULT7qPd9nse8Xkjsbf9fAi2IAT
hnZM+J+6jEIzZz4Su8GmZaYd5BTN6XoZNR4GnBoCI3XteWFYEor3IJZAdRctTms9Gzqzn5qmtYJC
ei0n2Zvt0stmwVJEQjhlrigmVcpJZwWpStx2kN1Kuf9/C+EVWesLOwJFX1BksadWD2hR24F49rYu
b6wErhYiQEasjn5LzrtzFITu6kzkYE7iI6gUg6SmXq03u9tiNlQaURRMDRK4MjhS2ZW6MDaNOo5G
gn78wEySnROXj1UcUh1kSfq3JQPlczsJ0Jgb1k2Dzwp2CbyJLJO7FjgXS77AYstBZR1M44vllVrj
OqIMzdbuYQ4KuhvhNQKPz77iYlmFHE/9nC9yAN95ONpJtqNSYe3JJKr1bAkC7MVmwQwoM66e+ViS
5U7F/gHt/taYtVcQ52loRoHl2RSDkirQLzC8V3lXFDxN0EhDjIY2VWLdk/SlN17/XhXw7nzms6AL
vHdPKipXutPKQV537tzsi2Hwh+p9KL5hOpyoOs0esXUogaHrbDQvSCnYZDO24MsDQlBkow4qB/FD
F913dbmrTRPJurteEGpuvAnonkF1kJkd5FM4TcCww0VOrU4OJPOXHn2AJ/r2rol+n3utW0WlOhnx
+8v8YJc//93vw89iCSG47Z9eysVGaZOSZmY9YDypXbcwmmCdoE5zvL2ILfVCfguj8cBVjvoGZ5tr
IydNlSpyQMv3TKs9cIxhMpvAr9k88gshnG2ODEUCnEfFSoYE1MHDI/Q4NshPTX5Df4DAFdgyM5cr
4my02sYxHTpZDrqhPWjqz2LqXWrSnSEa77plQGGiMROJ9eGDRHityNoMrOiAowvAVV+6Uft1Ws7o
n9XMfS7KXWyqGqwMXgUkd0HhsBYVdTEC19aBrWasTAuY5EVghq1dM4CIxiwT1qnLw751Y1QWhPhy
gI7Cn2qnn2UMU9BSN4vp/rbGbUqChcbbA3ASbMB6LUQyFoug8BmY2j7XXaNGOAp+I1EH6tbpMOuM
cjw4+FGYWoux6TCSHJ5PYPSO2z90ii8hR6wMFuYKERSrBb701j1CNRzYT8TWoO7lrFqVUFJqSCEE
VoRZeKhU4//xS9G4iw2kzSegF68NXEPgC7hHO08BIzKshFX46/sinoKEGrObFva+M+5Mp3e7JHYV
tEh1ZRxOcraLRKPPt/YVXLQgpwE5OHxGzmBEauwkjUKVYO46V++/lvaTQyFqPjTmrsyebyuLSBqn
LItZmWgdyoEwzYnb6JXfxvKI4aWuHe8XafbrTisF3uqWsUJKBqMUWGYGULa14sgFzRoFA4qCKjro
oJazx+GgOu9pk3mDPv36+/UBzY6AGvoADBF3seU6pQMaO+QAHCiAKztBjxyMHc+7tHaBwXSNJBOY
x83lYcwjSArR+oA4c708M401ZSqhqCqAwSoYIYYCEz7yI7LOcDJFqImtawHILiwkHmJ4s9z52Wa6
oFTYKkGFeRDmnRrdG6mAjGujTAx34kIGd9PzJSkdg6JOhbEFLvBeuH6619lfRkXZzTqGIRVH1MOG
5Hcn4rzY2kvm+8GfMdBWyr/QeFF7tUWXG0vjLSAPKOPfoyl5GFYCd1NgNrd2EkwUmGkKl50Fhutz
U8ig9XMMWSYI1CNqfC3qyuvaXKD922IMJAdBlsyoD9di8ASBD0XpUfQrn7Ue3XrUHTMRp+jWEwBl
QKUSqGYkBNm+Xng2yEPWEuowSjDGtYfxj7E0u439tEyCmHDj2dRxLpiaimS8hkh3Lacwq1bSWSww
ZXRxJ5TrjmrZigYlbKyGmQmWLELGSOezNouuzFNZTHJg9/nkx5re+tqiuEM87WK7kgQWceOAENsg
uQgyLDbUktP2ciwNjYzwpfT0JbXul/YsnBK1LYJRZcAIoszAXdoIAVMf9XihQUjiYOy1eV/M7YCh
P63gfESCuLVMdkurGosNzOoDfL0VeZ4NgZO+KQKVGMaSyhp6uQcT/VCKmrC1zEvh2vMd3i+3EM1s
2tQzsFsxllRcEF7PcimREjISJdCUCIMeZ0c/oWr67fZTsalmCNNRMYAZAM3UWplH9LcYVKmUINPH
bldFBvUk3YiO3ULaP4kDaO1teVt2lXmboKwGidB1/8HSOqNR9oUSyEvdnzDnbtnpRp16SPXIyBVJ
xLeS3MDs1hqKPqRoq1DUCtxlowgBtbVylm+WkRnDyBhe5Tsngc8jpXA5ytSN1fvWib4Oxc6U+rNg
ycx54WJThA42YB0IumwwnK/3WEXz4Qz6TyVY9g26lu867Ugy90C/wGXsBJq58XiAi54hyli2DzZ9
LQvda85gjZAF5JdrVMdohoOB6b5WVe11/fX2yjb8KIYoAHoRVPtovOQWVqGNeJJbnGWZB3kRSDYg
uebb0lc7W/va2wIbtS0NxS1YdxXYQPb3C/uuoGRdkwZLa/AC5z7IH1tP/1M3O0VEorelGnik/k8S
Z+G7LoXxzyFpwLBi61eVv43G6JmF4Ky2rMiFGN7pzUYnASctnKbW/gauJk8mPzHm+/YRsU/lde9S
Bmd14wncsxipCH1w7UNZHXrLf+gWr/8zZoLVbGkeXE6Q8YGsE5eKO57FseuBlhNcCa1Sd3a7FL5u
Jc0JLmrvFXkVP2LEluiVvFoeMJLwNoGdBZYGZWRO3VtwglopMBCBuiyuGsWnMR6+d/1+cpzToFdu
svwZKfl6e0+vzg1pJmaW4WMAMgeQ/loR5SbRh2ZQpUDKy0epPqVyfnaMVuSBXpkNJgZYWIYcYQEn
HzKADkdy9EgKsrzeKc4X8w/m6tTok0LrXbzvk/o0FYJk6sbK8BSgkIuGJbTV8PF6QRc0NegyCSkg
SGxM3rC4zihQSZEQ7smZYfyHmqokTOQTSXzMENDs7399Qqt1cFsXYeCvlhsQQcwW8+M+Rtxg0eCF
q+eZBcoXe8WpnlQ7COrGmYTmXbFv/vrNwK8DVILbhJQz69Zb69iQZPh5CycxFg/I6bvGN8f6kU37
eLrryo8YE8Dt4e/VmuXt2UwnFJqRgFqLrE29wmi6hWBeMdDPTgPGYcubBoGZuLKtbGHIK7G+Eny4
zNnWMSYoBXUmCeFje5JMgfloXSW/m4eP2zpwZY/WgvgwSi5sU2oxEC4E8QqC3295EkbmAY2HnixC
eF1rNDJBjAQIiSes6erRjSQNTJZGHia4NjUqeFnsJn/9WuCHL4VwxzO0OhIkC4RIBDxVDiRI7T7P
//pyQgq6YZlba18z40azkQ5DqufhYv8EgZtXZHcFEZzMNaqCLeVCCLeUbiAU6UItD60YgKl89Ifc
2jUV/T7bw72TgsZ6jBpX7XWfzEAhag1aDKs6BE7Rm5oKzUii9MXWAZos/tUZOQ/a/daqT0hXTkOR
JKFDwsqwUKY61KKWdoEMfiqRvsx6ShSShJPz1siOx+5w3Yvy1CIp3HuvU+KUbYOVNOar0VYuJnD1
auPevloiIZwFH4t2rhImBDOWEgybUeZuZySxII77ZGFb+S5sBAygEsD44HIhN7g+lVZNkhJzyfOw
HTKX2uQ4R7FLddAae3ZP7+W+8kuQUYAZIFTKb6Bz1bJmP7Q58NrUo9k7lOcot/pJTSp3acbd7U24
NmSIz1F2xhcif67x5+nIZKyA4yrDSm8BHbYkuu8VM/cSjPf0Z61PDrflXb83a3ncyWIqS6xQi5Qh
5qLu9KUF3cf/UwJ3rDTrydKNtAwnGnum+Z6I4oVrb229BO5ZHuRoJoaBJaCeOfSN26SQI70r5nNT
mjukRX1zEjykol3jXmmQhCKkrLIy1Epjpxj3gyULdm3jMqz0gP39IixxxrIp+ygtw145TIsTLMad
QUVU15tCLISPYPxF7snijmY2EhJnU1WC8RGRCAq334cKNiQqmve/1zL2/iNEx4VDVX29GprIJRpc
6zLMCWg+0TOf6A/oDhOBoTYuD8pBcG6QCcLQMb5vWWmB45bQOhzmmDdmefb3sUWvpYhMfksKnAzQ
HLDpfTYf4rdd5vQJvJqQSn5eyc+gZv4AGxow6yIwyoaa4WTQNgf2H9Qw+EbZYkQj8mAWZegsRRlE
JlH3TtJ+vX02G0rAyp0KcghwjgB8WZ8NhqzYlZ7rZZjKcXuaMHP9lzSNqdshfScy8VtbdymLU7jR
pipSw5CVLK9y3ZwM48eEN1kvRJSU17A4BI3I2LI0DLzCKy7ObpiRORlM3FBL2mfwCLyF9oeqaTxN
y3aDjJGpdfyYEfPUdk+3N3TDHq1EcxuKpFLOmCFwq1AVd6H76i6DK0pKv8v+OGnjWlIW9sksqnZt
bi54mdGoDmcR4x/WB6nQqFVoU5Zh6072cya7hByt4XR7cZva8l8hfJQKgghwiQy4yTI4gqPqtU8x
RLiwBlFla0v1kSpBWh+twcjvc5sInChmmfQztLIj+p1WltNuzurJvb2aa2+epdBAHsJaQzAGlv39
wsqqdmNQPYoreE+oC0p5MFn9AzJhvxO0tbqOrgqi783dQzMI9BEz4cAQtJanlb1egPK/DO2kLHw6
L6UvZY29L2UiIi3b2kDwG7IiDOP14m1hS3vDbDRahU4dHVq1RdtrZPTAyNzewa0VAVYE4wEIKnok
eKXrlRxfUFZhaz/NJiZ+IhJq88G/LWVjMUgeMOgXcFKw79w5dUlmY8hPV4W6fACPMyT8C78LiRG4
hGCEB6UL/xSSLpUy0gx1SJPqyS6zoCTLu66Sd6PQ/vppB90FmmgQGYD0BNXbtRL0WU4LxUnyME1/
SuU3RAW69Xx7v65PZS2C83HZXLd+KNM8RLFvGhIXTRZK8XpbxrWZgwz0OyBRC6ApVGC9jIVgTEVj
QkY21KfIBEH6az3e2/FZyw4y+GlkgaaxbVn77Wt53LaBVRhlMxXyHOQr5PvZo8XraJ9k0cjGrb2D
N4SpeMipIxXD/n5pEyj+QQY/DytMsiliM8iSex3kDLd371oK3CEQ3yEfBiYYCFpLsdMyNqViysNp
0v1pPg96sRMmk66PCEJsDcVsDV4RvIi1kLqG8axNBPdjvXjlZLn6iF6D4SMhk4dmy/LQlplgXdeP
0FokZ7e7We2sfkCknxqSp4xfLaD0oBCjKG2/uX9gGkWqFOkewBHWSwOwKDEnWYWcUfdzdEg5YBoQ
Ymg3VgPkAWM0/aSp4GnL5wqPEDWtPFSrzLMiBVFZjqSB/CI8qmsLByt9IYmzo/OSy1VnQJLTf0um
e2cUzeq7FgBEFqYJwDlAPQ5QzPWGqbakIKE0R0GdHwva7udEBM+73izWjsTAn/C9AP7kHjfw2mtK
1ZZOIPWNT6Wvcb6gubu4Y+zsty/PNZsNw2IBvATuFjQkIfxbL2ZelAqEjnUEGMWfots58lcUPMDZ
H7nq7EqLehykOzQ7S/b8q0ImoerCuDlpXeIbogaaaz1EPgv0zoBtMWg636lXpU6/aMMCurPZHsPK
GjJ/GVEmaBw5PwpWzTZwbQFBLMd4slAgBtTS4WwGaVJgX2kXoRbSHSr7vSOpr3XlcZLUuynPnsxC
Ria/dYfsF0iLX0s1FXSebSwWm85qFA5AqlfMhiOo1lpEOVJQacNO1cIkfi1iUa7p2s4jQESDONwj
vPmoAq7PdirBHzx2yLDWerR3zMmFdYxnZz+Tt177eXtLNxYERUUhhOEHTISMa1m20dRaNcRJCM7G
X5n1VijPtDC+3haycfNgQPBU4o1EKydPcli3eUdrg8ZhMtX9bgHZGThPdBFOZWPbwOeL9xhVTKgG
b+vVrK+XGclpoO3uwcryoLUPqf6s5AOGrv66vSDmPaz1EFEvKtwYqaag61HjvAs1B9c/iSQk6uxh
l5P2hOR0pLV7TAj2suqjNgXJ/etTgjw01bNTwg3jB6L0BC7zQpwEMy7no06W0KikwAGRxu1l8TvI
stNIT6Brm5Fz4T/XypDo02IltEeSM8mHoG6lGiWkvNjLpQTfGbyhXord+MsrhdY7JF7QYQDcD/7N
j2zN0zjTEYWmYVvcScorKyl1H7fXxesfRKAXlk0vZQyNV4XFNkqsQqUJDYmF9pxyil9iIxe1aV9v
noFgA1xDUHQVBUx2hhdeUzLaKcYOdjSMAGGzga2ILNWfh/F3CcbCFCNSb6+JVwm2JgCKQB8GsJSF
ZXHiMHVUNsDjFlotUrRgkk/R2/Ljtgzee/qUgaGBDnJKbHogpw9Wbydp40w0xORwb64AySl/mtMT
uAzcqf+SN+7QvP29RHT24i2B24ngjctkLrma5JVNM7DoK7+bPlmeMDp3fLRh2Hd126QnEpnzYarH
9kDrVsTIxV9rtl68KmB0QvoCjCHceuUJJLWNnGah7oC/Iu3sY9Ub3zt73PXjdNCWO6HTs7XDwAia
bI/R6GtxD9rUdHqCgSlZaC8Y2IKOX82Lxm6vy7XlZhJNPSPTSj9v5AgTpoZWcN+vvAgsGHE4sMkw
Y8jl8ehZqZd6ezKyIlx6G85qUjcHQ8kGT8e4mJ3VjtVB7qrap2rVH5UKNN9uPKXOqZimXnMLs5h9
TKMezmUXZUGSN+U5wwA1QTJp4/KiPx9D0eDiMkwYZ2uH2MDgG03JQky6oX4m6c1bZkiNIC9xxdv0
uRVsoCQITICl5DuRQCNW2EptY2rxa1l9pI/AO5YH8wuIGKN7qnoVZga8a9Lxtrpv2AwGqwfoEe4M
rhh3iR0No/MWBcdfKR/N8E4eVOkuf0lfb0vZUOuVFM4t1XurzFHvyUJaBDGcI4qJ6tYX8GHVRubK
Ipofk3sb/9nI/66Ju8KG1llxlWpZ2OXG5I1qE4O7xpD9KNMWP267eHd7dRuGEFgR0H/g6oL0hXcu
hphSxv+ThXMJtka893e5Lnh+t44JywLTE+NNwa+tba2R0b7FDcrCsq8wPFVOnXsEReSuUDLrqVSz
xa0akae5dWgAqcAYwq1m3PdrmcggJR3NoY999DT7mCjrKstvUn+k77e3b8MCgV8feR9ELDryV5yc
2Sa1bDUIw9tBQlMpJo6dMcyvva+iovbnUTJOSLeSh7mUfgE1KyqNbUpnTLAsZgbDCKcsEkV3Omhx
8rCe6J5kI/jo6x9WDXx24w9S87K05K2gAo3Z0lA418g/OkiVoQVkvbWjPtbAsZrIPETUZbXPiTxH
zYvt397ZLcXEC41aDJx50Gyyv184BEVidNaICXZh1t21IKPR4vtKVPLf0ky0Tn4WctFxyPO8jZrR
j7PMZCSudQR4ASMLrMYdReMpP1tVLj1edqsxNhpQMBaXAD29XgyG+eijk1dFOFdPCYYAFrHsgYI7
bZ812ZUL8O2V+7wHpuCtiTpXqh5LZxdJjt+YsTtiniWJNICsOwuN0cljO35XyBEzXu+qRRQZb+36
5YeyHbvY9b7C5w9pW4QaSHRRsMZs9P1Cc8HZXqsQghnwPrHxlsj/8c34cl/P40yBE1OHV3rWEHMv
SnYENbnoWbpeDpLzjMQSGFewnfBmoKt7oBkruQinvHQVcDZJyq+6T115KT3GCWKMwBN15FWhL7Ys
Ic6nQKcu7tAbeyL9ua3QG+4C5qYA4IpHEhniq2CxGNEMNpsR8DjNvi/86CFzDt3yJ8nv4CDsSTce
80UFZzZGzE1/KiN5rrXGm82PMdnf/pIrCAOu7epLOKu1mHUlqRieFJrWTp99IJ4ee3/YD/vsRJ7s
u+GkncvBpYPbZvuqfFioi/6L299wVWDjv4F7VisNeBBwUyPFvPs++sSjvtt/7x5EV+8TJLO+euu1
cjYyaTpJyjsHNtLvfWU/hN1J95Uvzr68w1t3R5+TuyUYgu5o+U9gj91LB7AGH3C3DvHjxzF/aVy0
RR2HQ7krfLAN7y2BOb1+qfB9iHdwF1j8ZnJ2rp6atAYRahHWlDZ7qi24/7bVeErW9wfZSDW/JWbk
F0UnOoKNWwjJLEeiImaw+JBLW7LUVNO0COkiuV11qHuvydy2O90+6S0xYG8CqJ71fSHhuTYpuQS3
QJ7qIpSNLEPkg6kRennfYGhWIkrHbO2liegDY7EQsGKY4FqUA1tuOxWs19SArM8AWLQfQi0KwKQG
PE79w6AiA8M+ntcu5j0xrlz0KvDdEIudzYBQkSLMMJ9NrvfS+G5hYelbhCb2SEFDeQaW2Dg0lOMo
aPm+6llgN+hCNp+xQTNk1AEVW4TN8tshh1ZBAjv+kdUdpgm5dfncT7/LYR/3gohCKJezHhHmtNG0
hFzHNvfW6Ozy9qkkJ+XOgR5hWPbSg/9xfisxG+S2Jm1ZcwzEQUmSVfKQJl4fb6qWSzHMDa6K1KQe
oUWKQjxyRkpbimpsW5qE8iyjQYFrhWnua1FEn0c0TOpFmBig+XUIkQ49WHJcKxqXfel0qZ+aVg86
wqIWXJdPl5FXqQvRDpdTHPN6yYBjL8LYNDyN6q+O+daNe8VJ94PenZQOYxV1fwHP5osz7xBfjtNd
on6bmuw+MpvD3D0hUX9Un8waUebtA7hqyWUqd/lt3NFbeqJZ4B3B0Tt3qrVrlWNM0KbCuLz28fzk
+BNiFjxfjuC1+CyaXW8K62wDDQUGunCCR7OrnbrApuRnJFJOj+BAj76apffeuIqHzIrbeZmvupX7
7QemnXh0hzYTr/KSfbxn/0138Kf8SODGMCW4+ijkjpBNZ6Bog7NsXdOZjkRHGNDi0CelV86PS74v
s+JA3Dp13GYR0cRd3wB0CrJDAFIVKT++Wo5ZLpPag70tTLPFcK0mDiJHjl2J1MfbJ31ttC8FIWW/
1v+00VpVpx1gfYMdRNT6FoPOq9Ftr5EFm6hfbSKTxGDKjOAWDXBrSRhRNCKLAqCG05NfyC713pDl
RPDIbijuWgqnP21v9qQzByC7LAdOYOep1btT1x4iOm8uF5cYGIvWY7iB5GOsQutWhi7IzW0eHbLe
jNsdnV2fX3jhWRv6uEgT21HLeUWitlHuZfX19qFdGy0sEr3HsFcaMgj8S5vUdltE8liG47PV3dVe
ZbgL8aLvlAjswHXctBbEzvRiLbZaF6kFPH7YOWiL30nVYTD3xhe5EVz7TTmf951luLGitZyZanqd
9jL2rDNwm74p6YvT9l7S3Nkgwr29eZsafyGLnd/FmkjU1XYVQ1YHdiDNnxXixbUvTIZc2wxs3YUY
9hkXYtK+kfTIngDusrzYdNE6DfxT7I+7uPMndX97TaL946I5O7abPJ+VMjSTD5ukSEyeM+T/JFNI
dCNaFvc0zz3NiypTAevqS3RzFfepNTWuqk6uCrTzUOyjWXmctVjQGSRaIPusi91sR8zLykwssFn0
+yzSjxjEvjPGI3IUrqUJkN/ba4TRtSyWY+fpa1tlioGfNiBs+oiSP4bauUbuQhmVPPGsp0kZBSq5
vbr/CuSOr1gA+5hrbKpi/Eojt7Vrrz1F+qN5vq0m29YR9Kr/uzLu9MwBrhUBcV2YJmH/1ZDsL3Pn
j+nb3AyHZTw68Nsd2p8Qp6NFSqCjn20o61eU3Yj/CufOEPy8mYIYvAoBXS/cpGqpKxkUmfwGsEs3
NufvljKjWAEMpuWn1AGZpVYn3yLTTHdmnhZ3dieB4lMCk7dgW9jTc/VlJpgXESUhi6BzdzWPnUGK
RqDt8ockqD3JcqVX+tS/qLm7PP0bWaxnm42UAiCBM3WGlrdOMuN5IPYh0b9rpatFk2e+tKPXyT9U
Gz5OdfhXMh2k8ZCdYu2R69vjZHhFWgO2qNvPsuFHzvehflExA1o7S+NrvLxPteCFYqvgdxQsbwBX
I3WI9jHuGa4UpY2GHEZ2qYon4jj3nTL7t1e1dUtR/wK2g+Wcr7gjRjkDgWFhQ5etYwczMOYB6Udv
lJ/yKHNJ91brf1eCZcQBmO2LyJYBrZHb426P06e21XYWhp/Gnad1f5T2NVoEV5S9PhcbdyWDuyRV
T6axKKXpjFlxICegHnizvSH6envvOIPzjxRQRgMVw3Aa/KDaQqpoFjVkPkfdIr8QZE52SC+nx7pS
cl9qEvXBjOZR4BhxXst/hKLoC3I3cAga3MNbO13fI3E6nUmjm4yXX8oxL5bU87xfEr35DQog/Rvw
u9V+JFLUnm4vmc9DfYoHAAySQV+FiI+75LW0LFIuYWfHtHqwl6OkhQawz+VwGtBmOqrpuTeOzvh3
ns1/pCIJCkotODZ8Et00mmJJx3Q+6/1ZlzK/JzupfxvNu5F8ub1A9v285kAExrCBGwSzmrjtTSgQ
UMQh09lykHKxo2YfldR0UdSSPS3SRSHi1mkiQkezGiDkoNzk3iwrp/NYACd2nmOtPTvtOCWukTbm
sHfIvGSoeduYDzjHM5h4IrOMl3+xsXCyWU4L7f+mwVkYPVuoUgzqcl6qBrDFZGfnznHq8vdMmn5o
2iAab3t1ZTAHBgUYUBuAEgdZLm57kX+o86Ee+jOBrzMbGJOBAnAz/JLI70I0+e3qKJksVLkRPhhI
FPLpLUVbmqyV7P5sJuO+qFQQPQKHOcQnVRXs4vWtgCjGCQwTjYZyYD/XT0NJx8FqtWZANav3zfEe
6nrQo2nfR38yq3LjvnJ7knzpTUng83Dm2wbnsgpziueIbSnK6mvBVo5Jy3S0MS29ir0p+WWTu4QA
FoT50T+GyDgI56psbCoYFYAAxVOBXhlTWwvMEKgvZZHI5wboTMyRikj1rE4pwvhB8MZvS0JBC+g3
4E74pdkkaRpapvJZTb5VKpB2hzRGykISAeA2thCNOJjjgSEiLHXFbWGsJNNEFkc+08Z6qNTOh5cU
oqW1thq3S9OwmtJfZS4o8m4t7lKout5GJSZG0gODcI7bxGvJSY7/4P7P2q+/tGaghAG8Cu8t1gcg
IffWpnAU+3rG2sgfGSM+1fSrqdberAlehSsr9tk6yahKGOkAXqb1aqoubkeFtsq5IuSHOutoZtrl
uvKgkyEEnKEnpn97XXxSFXqPHDnDLSKLzPwIbmHxoMSyNun6Gbdxv2C+GzoDD3bmeIWauSmmskw2
6Mf76qWWKYZj/RaIvz4+ZCSAu8KuMgibynTqIpAamkgqDXOxz13bY4DPQ1HSQ9Ggbp77pfziJB/V
9CNdnotDrR3ThPqm+SahzUGwC8yqrN4qZNKQvvgkvmF5fO4uOnOhFVFmRudMaghDyEjBCF8Se6GI
cHPXdhvoeeD+UFrGU4WmkPWCE3vOlMxUyUsu664WOtJj3eJZqryIvgr2ln01tyqU5uFfAGiB9jge
IzAiNMmtuU9etDYz7uK4/j6OifJA50LdG4WUf3MyFdwxMoZ6tZm8nGrFfGzp2N7Rogs0U1IFDtfV
LhvYYLQHI0GE/iik1NZLNyotsSoF3zPYj+3wZSxGn1raXrDqqysEKZi3wupaDFrCr5qir0chn6uO
d/mH9Tjsfk3H9CPxxh8lpuRWnu1mvrVzUnd6EhI3Xr9fn9Jh1oHPQusCD++vVCXCzPkheZls6vbL
Fyt/If1zZydAY32UVeOrKAbPohlBXHjD0NVoswSKBq23qHfx+iurGLMLIG3yQuvYN2Yw8xnFTrCv
zHqvtImTwb7h4qZiVaiBEHZ63+FaqV66c/ykdIePyq1eLUF+ZXsfL1bE6YqUZIU6yF3y0vvj6KeS
Z+76Xewp/c5KdyLIh2j7uDupGxLaonsIk6bUjbQ/CXEE3gXP8fCfEwKFIoAHKMN/VsYvdk+LnLyP
R+gFUrwnGsTPjj/cARAw+PKuuR+P0hdwBohAFVe2hh2ZBqcNZRsMRP6c+X4hNCk7y6Qq1pXiJfbA
GLUjVob3uLPPbULfclWUFruy5pxA7tSyjCB/FUNH4iJ2cye+S9VfjfndrAaBfmyZEvhpjHcIFx0s
/mtlbJMmo6oxJS+JoqMYZ2LSSAaP0RttWUTRJhLF6b1FMhXERhA1Zy+zhIEYTuQi2hApyOb1QuiA
lgxk+K78TzOP6bSoEa6X/B6XysEk3XOba/fJdJdl1Un7Oar1ScqkB2qJWHx5EOU/ynkhm/Ohskhr
0P3kJC+65S2Zl9i7ag+Wqib6VUv3tepa9BQPGO7rIqy5bVU2FAas2CD0RSzKWma5c4wbIzGVAddC
tsoTreezo0+Om6GdQeu7VLDHGycJaB6j9EWgBkwqJywrOxTNEpxkg8HdHqLFswQQ7WGwNcGqNu4d
q8pjmKgFWj+8RmvtLEY7w4fgLJVHo3+pdT/RkK7187/kUGHnxrKDQMfDZ0GDAee7ZQY4ngvQIr7A
Iz9KzivNHlJbEWSZrrx6JgT99TAjGCoAmPx6Maj6NaRvsvQFDNxLGiZds5OUc6ocMPXSnapup0kC
J5jPzP6zrguRnBmhGlERp4OEv/wAAJ+U7vdiZ/94V/8olme6quOax1bUZsbnov8jFIkDNBygP4tv
iFKKBS4iydOX5X9Iu64dy21l+0UClMOr0o4d1WF6XoROo0iJyqK+/i61z3HvzdbZgn0xsGeMgbtU
ZLFYrLCW4pA/5TX5rXrDZtrpDs12pHfMlTaK5XX9lsdZY5NqFfqnIa/v9tYzze9iEShJjlqhOXuz
1gO2JozbxKJmQpsqFGimsQVOU7z+ItMxRtcQAmLthtHE02KNNunn0+LLcr415Lax1+q0y1NoGIUD
WgceKtEeM5cqg5Mro5eFn9Hg18jVaMPK7bC6l9yFnuu5Io4MNiu9l1266yVzKzxWEQvS9tiDXa0H
nabZx46VXnfNGtLAvJZcoIQD86327B1Obl0VY8UiAd5/wFSh8HLaT4iTqsK77DmXIiQ82OA8tZmL
HlXKczE1oazs0yINiiN8hC0bm7zcJbLdxF4t2MN0WKsKLdrQiUDOqxG0IgAdH9upO9M2jW0Q49oY
KWHPH5c14xtR/jqJJ4K466gKweEoSxCUPLE/NDAO5id5BTTU4OU3ErHfc1vZvxzl0p5Gp7iXHOnx
8gcsm8/JB/BHU1THlLUwn5LZ0T0od5WrwRf9wa0e2o2xc1fEzefgh8GciOMPJ/ozp36EuNEF4/Nv
+fNWvaGeEjvj5mjduumntiJxbSe5g0njViPAH06DOrzqVbTGBwNSDdLcQxPflw9putb4uXTNg4ty
BmAF0wbqWue2Kkh9iQkQ7OhAr0e0FBV/8t916V9ex+Vl/BbCHfpKiVIWlU0ahJUM0uxJf4vlWnIS
Nq4RYS0FTHPriDFnDdHsz2cpiywtGtC0pUGrpRjK2DM/3CnHrnnU9H2Uvlf1lj2Afw9g86JzWcn/
cTi+RXNaGo0MYAeQmQbmeBPmn41+UFqnARFzFdlMPDSyW1fv+kP3mnaO2jxFamyH7zmA75vqTrOe
VdNP0ch0+aOWt/f7mziPR8hQAT8YyxGlQuhqVdb5BKRbLvA6A2EavMvSVpeAC3uQIyZJaZS4zJrY
r7+gAfLezq23SOtv2xY18XGv5w6l+/FPnEq7wdyOkp9mIF5FV3HiyBMu2jtF2XX5Wr/P8sn6Xon5
7098P0AJgcwy745IDvJed0ay623rMboV11AlZqfw02n8LYnHW9NQ99P0cl4ErZZsxurEbdRiDan+
f7jCbzGc0y9VKzbpAIUs61E2vOzY13am2MQ1n9N9/Hl5Z3le5r88PzBs5zw8egx4JCAh7oQ2antc
McQTrWugNW/K/mGmsGKyX1mP+S6tH4fGOdAPszmwzs+FHSr00svl71i2sO/v4O9W3crGTlThSgp9
W06Ohrb5jTpd5TrDab8h+jVaAFra2LLmjmDoGMtmLocA4PeYNXdCuO2EV53Y6v3KZy2ktjAs8vfy
8O+KtJ+okqNpIuj7+EUw/aLZshgs7Dd4rDV5ead2lQM2j31Nt5n1LqcvpLcT6R4Jf6akXtGpmOfY
UuYXlZtryS6XryJSulNtHJTBzk0GIs21ssqyqzz5Zu4yHzAlnBWoawTqY/k7D7K76opsRm94UJ/j
uywQ1uqAi7fAiTzu7s5nxiBQnadBFUaTzxrQdaoVKPcw1LNKh7p02uH9wehj4R4A98H5ac8JaDck
A4ejUNDyXQLskEQ7sb9XLJeK2zaekDh/UCZfb53J7O2QPDAQxzBbJU6DYN9obRKtmO5iWHj6TZwv
pphLFWhbYb1BrNtML6qAz0oTtxQmX2nfs9y0af8bNQz/snEubvSpYM4rD4o8qVWLMxNHh7IIFOAy
K8mNUYEJ4KZMfFQnQwziutQ4guj7suyl9/apaM7r0qFSjHSCaCoKIJ/FUHV0JFSy41+mvDaFtuR3
T2R9rf+Jh9dpbaUtfgV1KdmqmNjj2pFZuk1PJXAuV1VTqUGxKQ2IzLY5k3ekarZTKTuiEa90li0+
0dBsDohrABSAAI+TFSU6o7IIbZrCw63oCa+GQzfUGa/6K7YSJSyb5okwzhVMk9HWVT9AmAj6XGfo
3N6gB+qFQGTNuq0w/WL6Gi/yYi7hVEPOHwg6iteNAp8p98Rm1NHabS079YN1A6KKMkpsZDLMzsHY
giE8ASz1smUueaNT6XxoPza5ITfwfmFllpsIOSHXGlXcWwPC+8uiFq/qU1nzt5xYZkyLuiiBtRJE
5UGfHCJeSWINPOErs7OF8dgPiRPVN6VvroUii27wZF85NyiNxjhlDIJjYzsqfyqkMCxntAH4skmM
D+Phsp5Ll+CpmpyDywRLqylevkFSXNdi4aVossL8YtgjUxRNiIbdy/KWtZtR4lCpn4vA58vaA6RG
iFoGJ7/TZr5gDEM4dNiQ1jUDpV7Nxc4njo/r0Az0tzjOXiMlA0acCfUsjJdTL7qS7g0H9GOIJ8BX
jiz02tts0aEhg4gSIfBNkUs/16+ui47UoQmBsWDZypBM9qQhiXB5FZcKINKMgPdfMdz1ICcFugET
3MtpfhMrmIr2jeoGw+w4oLY6s+5+AjUHXfB6YZcsthXZMfS1tNCiZz35Bu6eGKmF6YUU3zCAM3yj
HCTJFj/LwqHNc/2h3FJXz65z6cGk+0YoUHpfyzHy47hf8e33ImBW7Hyto7hPhLyTcDmLKLLuo8e+
sDXzscvQLbSpQEmSbdvsPhuO5l35nNGNJeyTHGOALHV6Od0QA4h48m1SvQzmfUrY5v+1RyBWP/+8
ApN/SL7g84i4yTH1013H7aZr36bML8CyYPpTeCdkx1bsdyKIatKpt81qDQF18Xz/vUk/oCancFT7
QdaRPttYsUvA13IXrJFzLN57IGkB7zgscmZaP9c0l+WuEiM5CaxDlqLiITNPTT6IcSza32nd2R2V
3Nr0tP5lZYlnb8Ef71PB3DGYhgygrwNLgjB76uI/5OEaTfF7sbUj9iGkdvd2d1ngkskD3gYYPShH
zDBq54rSlsVgVG/gN7QUI1o3InlsIkwopWtx95IbORXEKZbkUysqZoVa4zjYNBkczXy6rMqSYZxK
4E5v2Fea0TZQJdOoI4OzexqOWX4zpG9V4Wv9GvXwojh0RQOwDRkrcA2crxyRElXQ5p1qpcqpaOGG
WW6ThgEgSEsdAKJKrpLW/mUd+VntLw8xz8FDMFBtUK06l5pKgkHBoQmpbvsuBECP1UL3liR2v63c
7EPxHLl3tv+0C5wXyw9DZSOdxKmC2A65ebu+iX4r96I//RafhX8T3p5oyCMgSQkpBn1AcSzNQ0fv
D4rhttGdbq2ECYvRJjgLkSmem03w6DtfSXS+qD1T5nR11ol4gQijm8hJ+Yjp76OsF/VdzTJmk6qy
joCpaW/VTEt3l3dzNhH+sJ9+wnw4TyIyqzEVgXRpGhiSq9atHXe7vmB2YR4EdSW4Xjp+6GD8anvB
RBufkezEFihIFdJBkVmZe0JrzUbqS3AvK7SYoDHwWoBpYtoZs1HnGhlNX+Iix9vEYEEf7YfqCedO
mf5UnwVaNgHb1mV28jFpfvoWiu5gbUPqAQfq7fJnLCl7+hXcISmZ1AlNg/deFIn6Ri8pulJFkIxc
lrIYUKMPFa1aM2wgpuTPlZ06vQ+bFMF7HntA4wb5i+wBQ1AobzFIhXvbqcwr8di3H+Nqdu/rnPOm
cyqbM512GgejthAG6uMNmDj2YSvsu5LsyPgoi/tenKuSqTM2LzJ9T/rcYZKf9UcmoM6865s3prl9
utWkXVP6sH83Cl8Fmu4yKd2qCQHZhrBLx8xL+s2/WjM8BtC9i55vfs10HYNRLUO0PBDgB72V4tU0
aVvBVgFxOT3F2S5BPrSmvrFyOcx78XO9MKStYkRVQmfd+V61kwVqdcRIQROraLHJLYBZKHG1YQKo
oi/ruGh9gF38r6j5ij851Xo+THk/TCjXYILAi1s6bTFf8nBZyGzCl/ThngG9GaJnsxXxbKXSNtvH
NXP0KLPjKAzC6DUcTM+I1tqgFqMiwIr/rdms+YlmfRWicYlg80wp2kVgBdCK1DEUPFe7xI2U0o3R
HalPx7GxxZS5lzVe2kFAGc19SuiHBqjQuXBM0xX9ADS+QAVMmSeXWuELWSy4WaoX/8Ivz1CvIiIi
gHLyGMYC6L4wSm/NqSpit6i/J70LrCpP7HUvKlYisEW9gAA542yAHoV3mciwVjpL4yxQwhjsWzFa
bJOhSdyumNYej2uiOL+oFgwNLYRkQdXm+ibDc9jLsijxRWKuJXMWHdQMP/oftXTuKSN2mRDKqZ4H
Iq1zxWvNus3tyGqMzq+TfqquwkkaCNsLGnJZjjgooJ8bkiEEitAkaV6GUmHiUV1OlK2Shpm0I5MR
dYfWkkfZlZMUf46UQqmcbjAEcmdEZVL/kcS4Qh5Rl8cNC7W0tLWi1tnBHGRAXkf62FTbWqTgn+l7
sWltAGSUpoNjhKGttcthwQvMRB1z6xKyAgASPzdXi5E8qWQlQ8RUeW+TXbmfjZPY75hWt1PgAFw+
HEsXL6JCPMnQfI52bZ7sopoyDCWabR7U5oek13sDd1KohjE6KsRAKD8bCrAmAannfDp2rLgaEk/N
Hooh9AflcxSCUPsAA8fH5a9aCJEVpGIwVodOVyCecU63sIa8HWlEAjWubVkQ7UIsfD0H7hn1Aahg
0+HlssAlDwWJX/MSc92VJ2hG4EgbJiQkaP1WsgsQoTr2p/I6PXYBuMv/hTDg3s7Mf0C2REPX+Ran
HTFKwDgBimfXB2TTVXb/lO8dcpPuq5VmoIWTix6Ob1GztZ143jKGLLmf9cpxPcem8RnT+FWTyJrr
WzSkU0nzl5xI0oYwBBkZJLH9kG0xNI1KRMgeQVQB4K9tKVwVHijfVUxlYsT4yRSfMdWM2eaUPq6s
7pLxwBtaQOKdUV75G5uY4NOjpCLBWF+NspeNTi6OngXQqUf5V31fVV5xFxUzRzsRmZ0n94Vsx+NG
K+8vf8hCkD63z/z9Hdy9UxvVlFZCSQJCWhvAJlIF9sy5tSRag4Rachmnkjh70mmhD5jqJUHhJ3fl
WhH+awqLCxnOFOFsyIgSxooQC5owxyjdtN6k2UMKaKlD8Vm9lbHdf05oSXDEZ7YtHs3rARu/FjMv
VU7niQNMFgI+b2Y2PDevNldjsNe0MK/wtt7p5jXtnNEVG9vq7Pql7h1peG+fQNtY1HajgLDstupt
aWPUeGwWqz3ri8cKDX2gjJwRdSxub0kx9blc4Wu6/QiC9Sl86YUDMVGIYnTbCgf0BMTai6rfjF3r
k74BeGuy1+J/CNY0v64VWBgAu9FECeBCzk+2UzYKktKT4ElSX8GIZJsmyHR6L9cAD+vK/TaUAlV4
ydTXQVm7qBZ3BOzviKpAqDIPY57vyFiFVW2aI+z7HiOf3k7dTW/VJtmQnXHXe4+AgnPEN8sVgYDW
HLoVv7Zk8t/CfyQ8xbivC6pOJAA6MDoVmgMRV1vr503k7X5+iwKNFz3MIAU7V1DLWQP4axEmN+11
6uSq36DYAa5TR3uqHy2QShtevcZw9ZURuSSVSw9pGFIE6PCsmdu7g1e4CRD0/PZGdUJmj3bnZrfC
XvFedu2NdhwfNsV9fz1ex1vtT+miAnyfvF12Y1/5jEsfxD3NYwz3N2aJD9Jsed+8Uv8tdhon/biq
MHHQu52nBdYWZGmf1fauPFj4xvog3L83ruFFG+vRdNErsGu30VVuvyCe20j4/ybb2HQPqZ07lz+W
BwL8OhGne8YZZVtWbST3+FgAYGLOjNwlupMHrSO48rMn3Wtetw2vxedu1zrby6J/XjvoZEbwP3dm
o+jJ57jlpjJSVWV1kAsg+ADQpBX7KBl3cE/IsoVI+l6WN2tyvi0YeYJ1oqN4bhbjyytUyYq+qmkb
mI9QtN+9o0WzfiLuWv51Id81w4nOvDYAegWRO+dktEE1CSbkICjZxWgw6O4t+TgMqm2M1BWyXdVh
THilN3w+WrxyBoC55mwloKhF7kZrrD6qyrJsAzXVDlKKiV0r/qh7xe9l+ufyOv70JOBzE0FAJUEa
pro48w5HoiYmWquCqBGPgJXAS2qNUvJnJHAugjNKMx0KqrOqDYxh9POGosa3rSo3MSX0yKzcCSvq
8PNABcv0Tksga2zV+yjPfCVc64JeE8EZhEj1tJS6WR0GMsFIs9Po+fKe/DxL2Hw81YGWi3//oGaJ
m7Csei3HnlAGBhMMZzWx6U5J6Wp56aXV8McS65V53zWZ3JWOfhtVDEPSBiRMHUWvdsyM7ILcwp/Y
XY9eG3V7WcmlZQRYAoAMZoJrAPCcXy+pkhqFWmAZtYnpHjNSIELp4q/LQhZyjfNSfkvhrpMhqtW8
kmDeld08AhbMzY7PYWdPe0dL3HFlIHx5Db+FzX9/8gZI2qKcNKtoA+YwZiev1u+WAbbu6bJOP4Ov
c5W440SsGuj5IaSMfvwQP63dwEun9XvFgKFxroQ0YBeiFr5Ha1RPmALN6hHgBZjU6NSV62rJzZ2K
4k7SkFE0nE2zD2/eKUB4gE77KPxTWFTcifN6Geh7BB0K3BznTCW1ipskgZRpFFxCN4mk+LWSvrWd
aV/emWV9viXNJn+y/5YVp2Mpt21QFlZhhzJoi6XigL6jJ6EqVyLARSvAkDmCX7R+Y/r3XJbWtmOW
agy2VkVuEaMbT3qbEJRd1mj5/CCyBiY6OrJ/8AAM6KGn0gQxcX0VNWjKlmtPsIodNYGwHXuyEV0D
y9opI+UXgJa9MRpfLn/Bop5zeI1ha0DY8IyMSUQA0lGIbZBnL6UFNfNjFK+1F68J4Q6u3oFXncQS
tLQEPx7iQy4Mt0RIVnzswlMSXE2Ip4FDMKPLSpw3CiNL6Aw1hIGQzxCZJdEEImjuAPGR1CBYzYid
T5/yAKxmBbRio5f2xOtK1CPK9EbLSkfGE7RKHugUby+v8kLgeP5l3AqgW6VKutrAlYNHpCvUbnhf
o9H9Tzh55NrYDhK6gl3j0bjWel//MAMzbGxNDdbeNT+dDz4DNXW8cWXg4PMDDV2rFmY49hjuyywn
lm9HWTrkZM+IremrRbf5SjuPsuZMNV7TaIqeC5qczoIgaKxRaTd3I0+Jzciuzl5Ly9N+R9Ur3rg2
Oj0F8gk0oZWz+/PqQxsSMHUA+YK4y+JBhk06AiTEwAhjbPzW9EOdvV3ezYWYFQJmfAIV5TyMKc+a
nziiulOnMlfTPmiboddti2aidNVnqPQfSWdayQZ/tt4kwewUVyXmBCr6rDK2soA+Lffyt/w8Whig
R61vfhNgOpSvgIvZFGVmGI8BktRS4gKFQ9ymTBepCx6/NbyJnw4YwmTwlcyPghl15lzvTiBSBCzL
MRDyfKcS1jhUgs8Y0xFvx2ItdF5UTQEbEDBMFNQy+dM8TmVnNnQM0OYi7oEEr1+PALzdyYaYrkQW
i6LQvWbCa4DkiG/gDxNdzAq1h2IM0FWYTc23slYqgKTGsOHlDVtcw5n2BY+d+fExf8qp7ZhJX8Wh
PAZpmTR2JG/jDLijjI1ep7HJuyxsoY10xpVClhKtIPM0BLeGqLwPiKYpC8RRsG6tSG96u9QiIFsB
UMianMhgNLvFOc6dLIpq3yCtUe+TysjfaNfjzWeUYT6CcFjqH9qB5OTp8gf+PKr4vhmBFWPAM1sb
F6LUXQeMaowEBiGahw/EUIt5skteWYafa/7F8STCeM0ZDoe7zI0pMoRKEVhQYaDrgCl8ttcFId61
ZZM8iOpQrXTsLWiF3QUmDnpwMEbNvZIur9BP05yxM79/FrdCSBDJoR6pLNDvlLdspz9f/vELpYnz
n8/5MkC6RKCWw8+XwSnwOzvEwc5qbAyB0UeSz7+vyPt5BZ3L4/ZCI6nSAaeWoW8TVCWHvNlIz6n+
e6w3I3pFTfV+FDyptcUdTWMHRTp7GO/q+KNS12b4Fzr/z7+E82YT1bWIjgqmayNP6Q76q06vZKTj
qtfUrwpHLDTAvlrdzevKCswR/vm9eC6X8wCWrAoTajcs6KxftHLrbNtMPgl91Kqfo/d8c1ncku1j
cnHuX5XmBAT3nFF60NKQppiCJJNRfS8Tht7q8MZKqtDu5XINgnjRnhRcuoi+ZoxvHuIiadoZ4r+c
gk6RXT35zICt/xDuXiZp2/UmUMcT07+s4dJp04EjA6hztFDgEXLuUZklNYkyiBOeBXrjp2JKfWa0
a4mq+afwu3YqhVvHKrficBz6KTDr0qmlcFPSTXeFmX87PJhWuhLKLp0ScPgAkhNPd9zv3KnM27xI
QYE2BZYZkWsR7wQ7b41qJwmNsmnUMujTtNz9i3U8kcmdzF6qhwFOGjLFPkWTEB03pCrN7b+RghI8
EmLoZP0xo4ZYuzXaBNVfWW2vwDP+a0Cv0oqQJaOfwQWtmbJQR8B7bhJjBur5TkSJWW7H6CqSDF8O
lfvcMAuXJZq6snBLLhoeGv1WeMFpmK89l4b0pVCGlIjBhCvOHsyufccyF9da0VUrN9lC6AlAM2QS
ZzhDICianGFEvTqpTWhOAdoeld04FqAIyZrSAf8Dc4pMjJ76FnVHYwAPTVWDoNkYLH0lWlpcXdTO
FUQv+I2PlubBFMkYkLuYkDfdpxlI7hOlY26GzIkTT+bHv7AYE124c5QAadxmTplMRiMErJrRj40/
EUm0zZoKzj+XgjkCA10KM64pT7KqEUGutCEWg9IY7oosq+zO6u7/fzJ4H2J1gpHksP2MCJKd9G3k
9NZaLXOhVI4eNkQ5GjwiMtw8vq6RGYWpkBFSkMHfY9q2ORgms3bhyNr7TkRiLjMbcGVFgPbP1Rr9
pRHTbSmMmFeh0dvTEsHyh2YAVUTFJrcT9OQhomruxDlLVia5lo4OMGBQ08A4IniIubsQpfSqsIgs
ov8zDN0M11PQtwB86tI8Cy4v/rIoUB+ioQlApzxurpDKRdRklhg0QsccOY/7x7IxVVtj6AS5LGrp
RkLVEuCEM6ky6DfOHcKoaUmSNwpsSeyi6ylNJ0+VW/HfWNOJFM4VtDUBuQg8NiCoO9WPO1ru9LxT
V+KHxWUDPTQwf/GkRqboXBdTzsc+0yMpALIFEDh79A7SSU6vkZLSV47gwrANLPdbFg+wTVU04aSC
KQYEGQVUgMy66I8SyC6GbaRMYnfsWaKAcLyZ+tpVrIqwrZJYYmODnr5ByT7XOqTIclW3xURrIrut
NYw+l2qKQYXLO7y8KgagV0UDWTv+bQqOhU5opVDEgFxG91JraL+YODR3YVdaKyWXeYH5wANcpGjk
w/sFHdLcEUFLnEFbK5PQ3Sg/jpP2VlfyfawFkYQBEETPc29JuxJSLakHsKn5jgENHIiozje9jtWp
GhvIHGoaA14eVFdUiGMfzRPRiqilSAdg4OBXw94DzlI5F8UQDvRSSaUgToFmf2h1dww9cM/Ww0pM
sHQoTwXNf3/y8A7DMJNTs5wNubglceLkEVlJPC1cjLie0LiBfBfgZHlw40Gdn9qzVURNtC/aZpMC
3cPWBoLGlsfLBrgUZ6NCO1O34ywYsI5zdVhfx9bYQx0RWOeOHPWu3saqn4z1eG2qteC0STkc21pF
ZV8zr/TOZM9EUOjKqi5MfiBdghoAYlXYisQnkGmO2WnQ9Epok9DtqMyvRhWz+fJTbYIEQZacaq+2
APiJZHegeOEz/brJO6/L+xtSljuhiMaVo7lwXs4+yDxfGFqXljDI83mJHV1NfDkvDyFWoWODnYHy
s2JHda0JeMG2IBOAcAbcAd5Y3HkxRwpisaSBzIi4anorFmuz4stafUvgjsmIJ5fV1pCg1nHo56jo
WWPQDclj3ddIZiR3dAyPlTWsvEOWEkhnmnFmNiGtS/O6lQJWfOjZs3ANkge7nNhDKqqbMk3ssnUp
SxxLqTxM1F5npZ1YKwCsC1USLC54q2X0PKNHiwdJL6YCMbUAH4GuLAV9KlQYnMzQnGKQ0KxZECQf
w32qt34ojbpdpMpRGdeIhmez4dzw2TdwZmU0uFEshnuwHrLuVRREvPyKvu+exx6R0gSw7+OQ9bI7
kWKNOHvRrZyoz13B+mAWUjKrb2AaQTDfEb06qvE25WvJ5GWn8i2Jv4CrukojtCzDRwY5aOTB836N
5HX6VD0MN+rbGm7Kwi2DJQUqFspPCoIl7tTUYZLEfVpLgd4eVSUQGl9lK5m4hdvlTAR3bPpeznM2
VPBO+js0AsqgTF6jwcR1trvskJc36VsZ7qC0ZNAGXcdBIZODDqGtZhK71MubfFwJyJbi+zOduIAA
MScD8RJcQYf8bJXtauLrjeoo6qeMOqUQD64kOUKq3IKI1h/NDe2xeYlbq8xnvf6sEuVTS8SPy+ov
+qeTvZyX5+R2lfA2k4iGhTallzhxxZDaKhjsk9+NcFNIN0ocXJa39BBG3RkpVh24zJg55AQWXZqk
yFEgbujtGraqACXhVf8gsm2iU4neN2ttsMte6ETibGsnKpJyEtk4r3sThx6twJg0WRsKQlQWbVTh
tcyOQydvaCmWdtM/ae2KK168Y07Ecw6oIxUDsWk3t1xaIFw1pdRuoir1VtZ18VCC+gLZDMBnAlHy
XEujHAGYV0CMbjry407F6Z8A0XWUbWRrAK7hrD1jFo/oiUDOnEFGlKBShoOjgj+E5bXdmbInSC+E
xm47/bqs3pp2nNVEXUuTycIe0pL+brq8cMxUkmyS55lzWdLigThRi7OWwWDGwEZImrTWI9pdZnq1
sm30o8UcSicHyagViYse6EQiZyAWGUg6GJBo9MXGDLes/9UQDM31/mXN+IOAhjnMFp5QBnGqKVOl
yikJwYPU/cIApyPVaPkxJHqQkQ6aeVLkpHFVq7SL5N5s7mMW1u7lT5hVObmMf3wBr2pUJS3mnMsj
Hr6g7ssyLbYzHWULgxzAHe5OwuayQM5u/iMQTYpIUwC2ku9GVsUWnWQhVFZzpLFDJybb0FxjEeE2
8EsI0JjQbwnMazRcc5fVOBWFOfZpeRy1D2U8hGUEWCw70lZ04W/5v+TMimC6GFlYvmNH7KMYwCfg
zrKi3DXlX5aTS6UjabbkWPJGfuvLoI2TlbCcfyh8SYU8dDujqxzDE1wUIzKV1ih8lMfoSRD26RFQ
uOmDqPsE/fPKhkmjXX2EiV9Vm4o5o+o2q1BPs13yVqNq6MNEVmbOi3HxhjipNFQEA3yP+5vKtuz5
H8W37F+l7cvoD9nT1+RX9XzZcpZMVTXQRIQeb7yk+XtK6UZlkAzQteUIGNv8JgGcWU5LhyQbWbmi
0dqE25I8RCGgjsaIG4yJMyIyNFovRAo9mmP7WNaPaplcFfmvAu94QwC1T9PeXVZw6WjgWgInHVLB
yOpzqypRjZZWGVdHuTb760Fm3S4fjH1eM2l7WdIXyQS/gUjmzxSyyIigf/P8bpLAzaTXRlId532L
tu0u2kbbejeApzxq7HCDvqmduY8O7S7b4tm7reOrKD+KLnDbjvHa6DofgXwZ9OnXcCst1VNWmHla
HZXypRRSJzR/peFVGhqbRhd8Wml70K+AAfDx8iosHqRTudwN3ajmFAIWozqO4+irxO2J6QACJxwf
scdS5piV4FrRryj3pfse87flTQ2itW7tOC2cJgxAobz9xX8m8bQYvZ6GBR3wGZk1uKlxldajLY2d
rWiRo5YreeKv9Du39RKq92gDAcO0Ap6M8623IqNVBZ1Wx4Mxn9wnACK76Gj1y62G//79Jtlz92nk
xf5fvzLnE32VDuaivNCOHM0RXckZPQZyY9FWVgoiSzeighQpKODQhjNfwedfl7EezTAj1kLtJhuU
qyCCSV4mbbxtjGknpgJGEq7QDbQbMuYxLd+2lbGyQAu7oSB7NiOAY4zpR00mU/OCmANpjt0AEh6Q
P9o128XSTYrX8WX7W3AwOOfwL5hGQJMIP/CcqLE4DRg6Og7mdQt0CiW/asTWKaZ9PQI88J89q+ZD
BmkoheKe0pBS4w5ZagwyBbFcc2xyW95MeF7bZI1v4udJhg0D794EcaUBEzO4qFBryjhrEG8e8+i3
nPdutjUxf5t3bi4bdlK5PaXX4RpcMxcggioBQtHziQZTDXlkjbsPEyErLK0d4iPqlJk39XJxFDD4
6xl9nV0VRC6dBnO6Tqc0YLeZkpVU5Q97AQL/TE0uzV1yc5L33GLjPNSncpziI8vBdjWg0udkKgk9
C6xX+2gA1W7GOrISts2e6ewQY+R2Zlyeq7IYqvqaBTp5QaVIk5l5ocTHUhadKpRexga4rP/QPGcZ
aKefu8ZgpPx9G6pNN8oGZMSxV2geJmUMyw99Nf8dreU+F9bwTNT89yfqKJlpTibV4yNMJUiUytbZ
rdbfC5V6KxX3l9Vak8XtVyl3pFM0NT4WvR3RQP4VfYQ9qFxXVm/pKMzkK+jEmkchwZt3rlPficzU
Cgl2kT7XnQ4K5Guj2uSHKHPzA2mn7Ug/L2vG9+HMB+FMJHefYaBKUIg2WwUd79FQdchxXSWj5uqs
dcwI/NVJCyK98U4cIxsI+JP6SbJsc/krFtf3RG/ufumbtjY0AXqXhls2frYlV4aAUbjLUuaf8uMA
zJkuIH1g/IhP2vdNOlEmw2KaGLPByBQlxt2UTWubKK+I4ZRhWVsUKBHDMJsNWnw2yVTaliJspOQu
ca8w71KU9/Vkr46e/3jAzDt5oh7nR0uZDIIVQm4sf8bm5E2j6gwJmq/bFe/188L9kmSADhSNTSix
chpaE2YoiilJjpmpRl5CVfQXSyPS0FMZSKmUOCQrXlCMeS9bDKYDNoM6LC4eFHSir9z9SzqjDQKJ
fxW3E8qk5wcmq+OxYBV0zmS61xLPNHtMg0+2sCJnyXeCJQvDFqj2IOzi1razqkRvSjM+ahltNl0p
PxuDWq046B93O5b1VAjn0VJSSqnCNChTZ5/64JTvVM2cSML0dQKYQdql/0fadS3XjSvbHzqsYg6v
YNhRlmQlyy8sB5k5gJn8+ruoqTPmhnA3yj5THr+4ajcBNIBG9+q13Osbgjt7IH5a67lQsGQj+r7N
tGRSMSpHvsvmV8eqwZ/odurDdTMfn7wYmKoiOgOZCaIkmblsbSMy7RRN+udqgJjUTulMN03BR4Tm
QiBpQNPtSncgMhBsRN50qkAUOwAW41nPemmkJ2VpNBO8VN7HU5BUrvW9CV0kCMdKRO7P84+tLcY/
xj4Os6SALRRT3bHA/7Xg8BJZYJwjCid1nmZYANUiuIobkvd/luJ8vwmAKrc0HThz9F8zuAkbwZ6a
t0tyRkerJ0rQ887e7Y+vh+bmts6HOQUKBi4g08adzK8G6PjK9qvA0dbtzp7wWyvM/WkrRlyawzoE
FIVeEn/Y/7CD3DfJ/roh0WjWxdqMRlYbQ5IlLEYcPYE/fUdlSmxNVPTiL/nvBWGO2Tx08nLW5+S8
ZAZJ+vtC/x9XnPHaUDcrO60wXejmcsv4vlVywR4UDYHxWq3pgKWcMYQenN4z5BO7RADQ4J1hKkJ5
XAG40xFWXy6FpCgxoLVYCgqdJwpKzjK1faf9Smv/+ppzj5M1eyavZFPAql0aGoyhhXpyiS1u6wcj
TZ4d7bbVPuNuwut+bUCZBU7GvWbVjcX1izZetqg6NeoIFuM7CVkVPSf1Q36aPcMiigvK26ES3Adc
t94YZOZylNGoaiJldVaspygrfAqRQVNkhOWWeD9nkEMASA4N2SsY7HJYWVO2DW3l5Kzem0C+neSc
6E+Rb+56PzsVX417PcjJ+Jh+s45pRA40DUyBz7BQp38+QdXBwb/mM9CtdPkJLZWKSW3N5JzPwXi/
/Cg8k56c8LjU90aun2ftuUUW61b6EcU1sf5Q6e2DdWYC2jiPxhnosbPcftOAyk462ZXpjT2+FfPf
XExIm+Otie5CB5Dwy5E6cRUbZaivW9x0yKqC4oH5RFS65m1zRF/IscqQ4AZK4NKKEa50T1BqPQPy
sXec9DijRfj69uPtc2Be0foFFNaapb80ATxPDxiMjaMdvIl6FURfzPl5mgTp1NXD2QvEAEXUKgpv
gOqBuUBGW0vULgphBS3pJUF4GXR673YAgIMUYZkHV4tFvBbcV9/WKDO0TMM2100YLeavqNuMoUya
nfFiKm9mNAdmHx/C4fn6bPLGCdlXENSizoisPHMdd+BOM8PUSc6IuiQkcyN/Odt3tAj+anCgw0R6
GoHfmqe+XLfMCO2qauP0bE0TnkI7FP2sOSEm8vFSfB9PGkkTqHSJ8qNsnf59k5mI/ZApe5c/YY7r
qm2pCSnT5Kzh1kn0FsK6BejBDdC/RS6NPs0vknILmpujGt5D+1b9DtEdGjRvqfloaYbAedkO1H++
5r1+BRpUE0r1l7Mg2U7eogcsOc/+9KA/l/f29yXoP0f342fzgCraHhOD7v3hvgHf/ncUKK4vt7qu
J+vXgIyj7PSPfeYqSWxUyyUN9vOKhDeGZ/yY7gA9JuN9B9zfV2W3nBxf8ouRDOGnyAX70yHfm0/X
v4LrdJuPYK4XtQUPs0zh5+r4RE00Gmk2aRa3KfaqFcSoIeQgq7xukndpryRGOJpANYdHwOW811Ga
gT4eMvL5oh1NaKFb/c1QejR2guiu+H7d2LqIHyf5tzEmnHKS0YmjDMbmY7JPH3oVW0t0DHLfUibg
wMCFrVPJhiGJ0vdSBYXE87CCGwvwFZndryiEPrSuHeuM3q1hqeZkN1H4mgCFe32I/G2FAiLwoqhC
46/LCa3qqAlbqJSdZxfnY3ZfpV75kH5ZOjLuxrsmCpJb2XVeqwfpVXodHU9gfn2DfJhicPEA5Aly
KiSlL81baq8sEbrYzub9dEgyL3zOMkK/hHchoeWXnwJr3F2DvbsWF0D/w/ZHxm2dSROIAc5NN+3l
8X68sX8kPVErm0jjU9e4hvckahLnbhI4KmQjULcEMQAzQqSd6xIcvuf+m7XvnzIXIKbERROBYCq5
O2Njh3ntofOprId0TM+G8ewsqNbZXumcdf2bdBiaSXD+cK+49Q3+31GtM70JZU0VTpuUsNZ5v5CW
egy9/rx8QsFSmEJdPeCDh1grBhXesXrJpaVi6ZwwkzB/FVQApjig6DFwabxPbN88DM+TtsszUj23
1o2KMmkoSoDzwhQgqf81zxz0JZTrwjrDQIPpuwaWtEhwxvDd4/fvMwd5ZjnhYiT4ffVGn4mzCnyU
N5b1iBcPOioJFZj7fxbutz3mzE4nG03tgEWcy1Z7S1NrV9bFobPvwsoEshldLZ8iDWRcoseWYBXZ
kt6gTLJqFjCrBdn5aPrXNzb/Ovy9SiztVVUmadhSzOIQzH74rQt0tNsc2mfpi+PZu+gY5ySXyfwj
fLW+6gqRb+YAtHsq3V3/DtEomV2hDkO9DC0+I0Kfpix9HYbbhopyImv0+GFDIGxGyUlB9pKdSimN
cWSuW2/xouOrtZ9d49S9JG54au6TB+qngkFxD5aNPeZgkfVKtsEqmZ6zalfo98vKltZ+1sYbY76t
0Ol+fQr59+HGHDOHhtQMqK/BHGDvJB3ACqfvltqjZytzjfquEWKy1yfAtflc/31zlNW9A/B1hPkc
3cKf7xFIHNvzTzTzk8lvD3+IPP8ncNwMb13djbVKMwfcEe/W6rPq6pBIGn4Z7q/rs8g9tTZWVkfd
WNF6K5rtZkrPxd6+mz39JIRviiys/76xADKUsow1WOi/TSfE4jfTqfBrPwX4KAugF+OBnPkzhIGv
j+tdF+LaYjHHMeDgeBbH8A59pwzosNdB/9t6gKoBl5AdHb+t0R89e7H3Iu3kvfYau3RX7eUTUhF7
w0N3sTsHfwgl/bCkzBG+jNQscxtLGuoF7BgWQJdFLwIK8LY9YhagIt7jJLbA3dYxkE+xBO110E3E
YY0Mg2CjcycXqCpHRQlhVYphBoIUD+oTiYOnXTBAPHqnH8cj3Q0/811+nh6iU3l2kMlp3Wbfnutd
96v60u6KR9BE+v2h9+pP0Y96J0ztrPudXfHtRzEXlhaqSZRP+CjptglUv/ZaFw2yPniR3drVg+v+
xa2ebqyxBDCzmtRtjpc0LhLdTUDlTcmPkhRuCfICtMoJYjaNd/ZszTFn66KifGkWGFwP7tBxP335
qQQxHDq+Hb9pt7IP1aWXxi+Oxk7Zh7c1rq30BuGOStDCt+uebDLtpV0B2M71aXinnrky6WwhCV21
vRbK+C5PvpFupQPw8Aetd0Fh0UBw+zGBGMH8rO3Lb3j0Hc0T8DHWfexDNfDNrEmLZ+hj9ENz5Tv5
nJLwUyxwVLaN5n3HbaeNObLbpTCkKsMqaUArPdP1j+W+LkRxj29C0nWBA7I0PXZU51RPYUw+OiQh
2i74As1HkvrfRG9BXviwHRZzahtGBBjGuv9y/a3P77T6VyFKVX6EuyFxt7XBnNu9JKc6KI7g4Dg1
41uJDASc8cEcRN4Ewnpkb3bPv657E/eNubXJHNpQ7pUMp4XNyJ6Duq/dpATULMx3XTTv63A5Sn27
T8bufsr6W9uJPw1grK9zMHst805TqB8p9tPS30qiaoZwNpgTb5r71GlnfJnzkAEAN/vavocoXA5Z
e8kdfMmbv5THWrDruTH4dj6YI60fRxqPC9ZZ3iWflz0gGfe6VwTU6wSxIu9xsTHEVtPB8BGaco/h
jb5xXk46cXapP5L4/voCc/0WpEiop6+UhWw5uM1aeZaKKDtnSeM1ChTqKjcVNeq83z4fzqTfVt5n
dRNx6JDhMSopzs5Kc0jSX8oU7y177+DVNM3D3ZTUJDYdCGPVblr27qCN+1hxi3B2O0Dc8qV4HCWL
lH2308IqAI8jinz6PqOSH6WN31na7UpTGtL8wcnA5dKKuCbWjcV8PpB36PlGPh0VJzYPUCsjUL1F
F591tCvUXUN0iH+q0VM5ClaD516QK0NOB9lBYOvZEkHRTRBPySxA4Tq6r+z8tm2CJPMdeadmT+BQ
a4cIDfui/APHCRA6WJDHBP8UAPeMU7foNcELr03OEcBvzQA+ZRPRcyUSKROYYfNVc6RnbV90SHx2
R7S7ebMSu52cC7YozwogjCstHVhBAJm8jG6xkNBn1JF4a+E/fi+/CUu1HHcAQvK3hfULNt5MJafq
9BaF1HwpT2NlHAt7Cppmfl56Obi+PddDjPE8G/sS4gYodQKduH7KxlTYLHSZVVSF1dzPhsSzZ0Xz
8wlcFKk/mW2+G2JbgChaT/SPJg1NBQEIkIkWk/RKxiHF4xXzN04+dL9Jk42QaDVJ7pR74B3c6wPk
rhYkSP5rjYmiFKudLKUCFkEfvc78loXfQ1FEJBoQ8yoFltNue0lNzp21TLsQZB+eVIBr1iimt96I
0dWp66IkP9cmOjnXXge0wBuMEypx00pSjlKfAnL++CborR1dINsueFNxLgnUxX6bYTyxrfVajSrU
Tmmjfi5H0BJEoSt10n5aFJ/WUrJie6RJpBfM3QA6EhiO+t54zyxarkJv1mgNgCHS8cdkLDtHjb0x
yys3QxvLdQfh7gBkuIFWwukLAYbLHQDOFnWkHYaYKAfqakDLai5o7WkQ1rv/zRIzKkk3Z60tUZdB
C5USPTURUbVz6s/dqRRY4nrHZkyMR6Itoat6BfXTtVmr9NvkaJdumD2N4d+chRtDTLAN4rZGt7PV
UCrv0uoIIQu/oAI0FA8bYUM96N8lYpx9pIMjZQuWKNb7HeTrg+pbPOxM+6xoX/NiV1oop5kxidrZ
bRvBVK6//eG0MkHOAYbTd3JHxj30VDINiiKEtrwt0f0k6jER/T7jFJYWtt2AdsJzlPwy5K/Cu4T3
++AyABWtBeEL1VxdZXPAD3ZrOXNX4LaqQQUba8txUh1RnyJvv26NMKFyZxR5ZdTp+x4C3itDB1Cq
39n9r+sbiHeWoyVwBRciAfGhHKbP3ZiYSpacG+cmy94aVaQ8yts3SCCCnAr1ctPQmXHMht1C4hiT
hdyV2cw7OZIITgeiFEcJOjnXR8N7qSIa+m2NiYrizOpDOwMCJ43HMQMtFAge5jhCG03eOdC7Vwe/
kLPusUrb+8WCMg729fip70sD5LNF643l+GRnSy44ELke8/uzWGYCe2kqKx5X7FMSSe6oy3qQNbJI
x5a7lkhYgboFgC4klS79smnp3A0mBWBTm1wcheLF5N1daM/71wKzs4a+nLquhwVglh8qCChIU0gS
dSQmRFZ1ndSqfuz+UCFizT6AK05D1V97pzBkjCpdrKyledxcJnhhhuzUtvVd38uu0q29QnG0v+5E
nGm8sMec9JZdTJRS2IMfEWjpoB3pZqZ/cR9fWGGO+TjO8UBRYKV2bvTpJu9/5clNbwpepNyx4JRF
SyUoJgEXu3QJkFdomQz20TOYs/c5tHbRQPaHDJb/rA94yQxLBc0d+lMvbFyfe15C0AFV178/xkx+
D+Cbmem4l9q0T4MySg6tFEd3bVf5c5qAdi4rq6Cyql/ZkGXn1KTAnWnRy9xoy6GdelGr9juwhLmr
8D3WqrNhrVRvl4P7jxkZiV7kuI0jJz+VJj3K0bc6C1+SJAuc2CRmjQS8htbNhaRQ+0LGhdh5UGXq
zsqyU66Pr3Jqfr8+SZwjFe/yVacaeHdQUTKLqkVOV+Qa5kiSvGTxjRMdHpG5ikWpOJEd5jBNQ1qD
jRHBVVxXR2h67eVlIDQ2DkqlnJq02l0fFufG2w6LfbHLuVkYYw/EEXR+AbMbQi8Mj7QVPF5EVpgF
bS3o380xFrQgcnj3JbOeQ01wgPBN6FBMRGPcine92BD/UVKjC6cG86aCYWicjqOXa1+04f5vpuu3
lXX1NlEIja04G3JYSSwyQQXz7GS+8JTiXFxYE7wpV34svGVZI62up/0C9Bm17Z6kk2G5czaJ4F2r
w37YZBsrjEMDJ2OXuiqtQcjRskdXB01suNy1ckoMCOJ2It5GvmP/HhXj2JrVpsgHJCjKG90pNeun
LP9a53ey2QLFLeIUvjo4cOAxt3KhNKA8XSFUqaaC6g9S3XlO5C99dZuBtFqYjuKe+Aba59cGSbRm
MnOJZJGF1BDGNtYu7sn2dUyfrjuevm6RD8uFHjtEwNDnAVrj0vMG3Z4qcC0hi9tFiZ8WFvUiO67c
mWYSmYcyfexL2SB6n+U+TWkWQB79y6S1I3HA1U2UuoUGvYnF1Tv6CywjEYFoh+YuyVC42DuOCx3u
b0be9qRTyuc4njPPKtIQPKCKTdpYiyK0d4JIy1mS+dnp69AdlCi+XcZI8aoKXac1zW1S0qHxkRQB
u+xkTmclBmWELpeWr0SjREq9MUHVoGnB9cnhT//vuWGmP7ZpttRplJ5rMBnV8eBJkeDpxj1d0DgG
cBM68T5Q5+HUsXukZZHNNu6V6KzN+1weiCGKunhpTdwvv+2sI92cL2afW2klw455LBwf9FOS4YY6
YuVj8kM6aJVg4rgnzcYcc2hWS4pKhAWniu9IL+DREk0Z47Cgqe7UUMFvV0CM6rfNcXm9vuoiA8yq
m0PXmNWMuYrSEEQ5T81ouREEStLn/80Oc3CVuabVHYWdMD92zc4GIri9kVXBBheMxmFOrL7qZaXQ
MF3hU//JvkseJ0HfDPdI/L3WTMT4H0uCkAEF0hNlWCUhrYw+2X38fex8RzRh3JN+Y4kJJ4Fd0NSl
gCUlD9BG2oPGKCJot5RF3dT8ff/vbmFpntVIm1E6hyHoHllTQob4BpuHXF9+7mhQyjDe2a2gDnO5
JfV27LH66/I3nx0ArCSzx660ifVmiigruONZn+v4D3kONoZppaisyqkE8EPeIfwl2lQQKsKRccdj
gYF2zflD1nw9EzZHTA42AykxaHq2R09D41/ZWqSwYoLmP2oKwiWuzyH5iaw1uKXxwLi05VDo11UV
kkJt4aeJPw0BEHhVgcZavxZhnLhn2cbWusE240I6fkylHragOAtkWiy4AUQ/zxxn6jIUoT4Cwtz3
yAq1mW55fRQKDgGuA2zGwBxpUBwpGkvGGMrpU2e8GdWxTmJBLM5dfxCOQEMFz1PAyy/nKUKJAa9W
JIaQcY8XtBzmCmnymFTyecwF68+9z1SIHpk6gMHQAGIWJap7qV8QtpxVFEv8eVg+WSOVd1FbKl40
94mL5rQb3Z51b+6nmky2UgtOb96UriVbNAwD7gP228vhQol3JS2oMKXLzzR6nP6iRxR6Vb9/n7kd
TDuuy6wB3JpGnVdmJrHK71QT+AWv9wsKIFgtDYl99CUzi6ZRcLXEGiqC9XjKZUpdZKvPXXc39ZCU
VSnUdhIQBgPBggXNivu0t4PR6Mhk3FmJSI+FN6OIFNF69S4/JzMzCvUzM5xifIsC6RwPOSHqVnl+
O7SipzDX0EqyAsg+CItZXqq2ckLVBoH8eVjUtyUsHV9LpN5LsO/862f8ukhscA2ick0FdQwUGdi6
blJ1U1xbPRrOquxpqPtzPd+W8iFeVLdtv1RoZVwKwTbkHY2YQRD/QocLJyQzi8bUZ1PTTnhJZlFQ
7BvIE8apO0cqVJUjEoroD3jhxdYc46Zx0VVqoyjIryXWQXGKx7wuADJQKGnk5PAXs/l7aCwiAxIx
YAQYMDS7eka7PonHhpTOQqbPmnqvxYsni/oPeIBakI/gcYTqF6hpWJ8sO5qkS4L2zHIKDCU7VWBL
yj/bEOyzHUj4pV58MpNbmoyC4IB3K1hodzXANGysLAGXp0upqOZg6khsxDSJfiEfD2HnsVL+4gzb
WmFCEDl1FtxuGJ0xpPtawxMnDZauDq4vG89FtlaYsK3InVnuc1ix1Pmr2hIEcUfQkrmJLoK58DY2
unFAfIX4A2k+5i5t4RyxLuO5HCJdsAfj5Hc0KstuEk9/UQMAvxWebejvRGDD6vpN1C6GcH0jmIsN
Ts0li728pSKhH64X/LbCIgHUGWJhmo6EjaS96XiTgxZG4GfclCiQJyAuAd7FBofQpaN1JZoftQ6V
KYP6DtD+XVA9ydInGhFozjndWz8d5p/ohjfmL2lUuvniFtVBbe+uuwgvdrDRE4leU7TMAqV7+RXa
IvWdRWs0AWeHZIyCuDrQ5NNgzoEWi9pzee64CmFAGEoDPoVdOslqmq5ugOgYwmI3tO5rkUduAu3E
60PincMbM+zaxYpd1Ja84iqe+oyYI7F/yq9hepuJmnx4d8zWELOJp0Ez6NDjNst+Na8wlU3k8yL5
ZuiJ2gt42wtlZpxKpozKwHsjySYStsEqj1AIZ/1t8wACuT+HvTjbX2dqKA0wBnlo4NcLYFwW+Qwd
i6xBvcZ4bcL99bXhDQTkfQbS7ghW0fR76W6FVIBlbe3QLqfms0mNz3HV7Q3p7S+soNKAljnD0MG3
eWlljvGrHQiAzkWXgjqV6OODNQ8CN+PWWFDzBdoKNMmgMmXu+37M5HbKAa6ZGp+iaKHR3jOcxwyc
yUUJVZ157xQ7M96B5YSU2lGSreD6MHn7ybFNE380IBBYzolMblJ1mDGZVpP2aBJ3ghrYLC8ryoZE
UhT/cfoHaVd0o7/38KOrjZnVpZfConbwlOkm6g4diB7puF8TJ0YtCDc+DgyWcHHBKW0VUlqrF23c
fekdK6IN2q7wAEzAMAOaGTlpfKhaIHW2uz6JHz3y0hbjkUur9G2dwlbxbOZkwTKqAgv80SC8XtvP
wZHKHPSFLdVla+B5lo1Ae6aKlu7LqmjJYCYOsa3M/h/tMdt5AVG60Q49cCESOlycX1r5CztMyHjC
nzgkx0FGheegxbh/19CoGvQZr3Op/gbs6l3Z5p+kKBfxJ3EwNu/C2PhswDNRp1uvsI03hKVd2GWE
8Sh5SdQodq1CJibeJjRKEcZ3xHTSfd6itaT91teHrrb86y7CW0B0rf37AcxIpUIdzWXBgzB1nhTj
JpNuNH8UQfU4AS+GiVcR6r/oKYYkwuUw5bLVpRaP6nOe+F1TE5RA4zH1IlrgZEELkB67g1ESnfqG
CHvLW8qNaTbmhYoTpKbXXrISvXj5DuANRZRs4bx3UdZWEbWtpL3QR2F2ARTzCrmeOkxiL/lGs7df
a/TBo9IBYhAvnn9Ms0eNwQVvt4YV7TOQjUHOo1Bfrq8lB9V/+R3M7jDzeqRNi+/Int9a1zw2nnH+
Hr7GQf3sHGkgHc274sF6jDyB3fV0vHyQXtpl3vuUzspslHAiiH+Xfqm7K86jXiVO1aPc+eg5K0V5
Tk6uBjaRDwLpxUoKKzM2ZaeoxhAiCeeo7NCFr7stdJqnzF+xcGZ47AdKtP4cL4KHMKc/4dLu6m+b
HWs2HcQvFMxxRaSK3A7mLvb0O/oENCaive4ztYkZkTgj48v8XTDPqx99mGdQSSIfZoKhhe17qZMM
TBwSTltdMojc/HD62I/jaac6U9DH1U3alXc5BIGUAQPPvxrlLAoL1/PowxdA0xLB/YrtZalGmnoI
aRrLyB/N4ye5QfuX035HjPVCW+mmHfRXwYi5noVkLGCIEAmF9unlbPdLQRcnW0APIFcekO7HRBoh
1lDbn40nO3Vb+aWZDgY4XUkmC2abdzLCt8yVBwH3AMuG01gURe1eRQnzFr5c3mqlnwuKHNzZ3Jhg
fMlCHBOGloLTP/bsIiNlA/4pk0hJ71IRWPDjqw9+u7HFxAKFuWjRbOlIbvf2j87RCUQpPl9frXUx
PjgHJK80IE6wXmyufi6bAckuOAdkQonWST6KT9UAXjXlLZFubKknlehm4Z3uGlbIhIQbyJHYjK1m
LrMcLyaiKQPb3/wKjidF7QXnG3eZNkbWf99s+bSpajDrW3gwF07lp44Z+YMjk6VdRaStLiYNLWKB
Ta73oVPknRcDSTfmXm5SG/dHYaTnSX0u5ZjY2bM1fa0AQry+ZryxgaAZTywIzaxsDpdjS0AcV6sN
NtiEkXjATQ7nOTQGT1+GxFXH7CfYHhSBTe7ZvRamwYO2xh4fYuAwHubCwZ08mif6Ms13JnR9miRy
tdJxp/xo0/vCEuw13oTqwACCVB9uAu+8HGhWpsOg2djOMeiYJDdMkYKW7iBoJ7gguBO6scM4y5KZ
k5GbsDNMzXe5emizeOe8gLwymKXQIddXT+fsOJDsAm25poMRgFwOii51lUldkp2tFwX0CiLe8NXJ
2A29/XnGObRaVadyLLIzXb6OUUhqMODX0kMvHdUudufp7fpoeJt5a45ZohrRE8CvJdrJRoNU470N
qjYhySfvkNoaYdandbqY5s0KDBwc8FTdhWPuKdO9MXmO7WcRIF9CIP2aVr02jcxeLqVumhoo7p6j
alc2+zR6BqkuGZBjlpoXiCgqxpd00e+vTybX3zeuwdycNagtp6LLMyQ+wMelfEZHDlGU2wW5nOuG
uBEREjeWpUPaFE91Jqvct2oWdgvUoRJ515jgHetyEo0OxEf6+HaWkl1imP40QlQ8OwxyGCjF4lcP
BqjCFrk6yWEv2IE8NwIlJASe1gYr1HIvN8Wk5J0hGU12nuUbS3/CE1HYPsCb3PeUIkppUPRkhwyB
Kj2ZciM7IydBlOHXynQdtSZRFdHs8twVpTQkwKBmg7cFs8NltXQkupjZuQKFY3yIBuXUldEpX/u+
y6O2ZI9DIwAE8w4V1AeQm0ACF3TXzCtisLRZbjU9OzfaRFK8SYUANA4Gf6W/XUMFgNBwHDMHS9M4
4ZhQFAXt6Bbd9m4q3axdoqM3Fl+Xk1Kju0pDaQIvUtlvx6A3/7g8DvuIG97VAdamv0sXobE01cX6
KMx6uwziWnoqnfDPE5uXRpgdqMfQTQM/Hl6FYRloTUYaa3LF/K88d9+M5f2y3UQnUUudztbwEMpb
9RBN98hN7sV+yLUCkOVKSI6OFja2q2tntFfEzzld0KhRKgDg0lL5Jjm9iN6Jd+kglYRmWZAkr412
l2tTOz0KnzYin1rK3TF3dpCBhdYeaIcJTqFd30YyBALi2+unGHdHg2kdNJ5wR0NmrEaJgRKVvIYH
zWGWrBNF80eP5aJ/NbxVvAF0lDIYg9TL4WlYrqZchwfQ/T7VrD04tIwUj5tEC4pqhh6BKNziLt3G
IrOfZbTNxpWBGJlm80Gju36GZIshCK+4q2bhgYFmc4husCwdRkO1sBvgH5n5Bb0zbWCEB2V8pjUu
n0ZQ1+EeUGtlSUOG2saxeDmFXZxDGdx2kNKxxu4uKlTptipo71/3CO6IbEDn8eyEM7IpYcjKW0Bp
IbbqkWVc6x+Q1/3Ut+DQuW6HuzwbO4xDyK2VJbONJnrVf5WJ4C7kujWaSFYaUlxTLIxuMKK+orGN
vLaKLkt1cbsJsuPSXVUIwg2Nd1GB6xdS4RB+WBlxLhdFxq5doNOOI70d7ddOygxvDifHBXYmPoZr
s2q6REgbRMs5panqglgjJrrem6d6kHzk3k1Pzgt9TyflKZYUiCCVah7UTpoflFlDr3xYL17bpO1L
0k1GAJ4KmdgJMqTVkn8eimYkVtYjFROr9e2Q4juiqVcgWFIn+ykfE7cyAbmTK3P2gf7JdkNVxKcI
v0y0FOAoKB6JxN7XE4ON+lbtKDy7QZGHuOhyQkDyTO3KWLLzJGUPc6c/IJVh3ueZlnu0juLXWGoM
wWpz71UgnAHTwOMK0kXMldNEZm0m2oS4ZCYNVFKJ7jovyqP1kr3JP4qfiuWljQsE3XUP5o/0X6ts
UTIplEzWUlitvcppj5P1GjVvkhYdRuPpuiXezgfJu4OWShRRQKhwOaeZgX7vtsKc6hSAw0bOHpuQ
iiaRF66jbPxOBQBiCDZ+RI6rUXppztAQpe6n7iVzmjsZ8CRn2lFnX5QjkXNK+uTx+tg4NTfcaxu7
zOIl+FVpcBB3xZVUk1HOnhYlobe1EcqnYorK+6iMUrS9jLM32oZ0CFXlSxkpmjfNRX0AZCAWrCv3
nb75IpbXzgYKjkpoD4OGEqnP1vdICdQfwzeZ9JVntwJrvKMK9TfobqIGjDc6M3ypbZWuj2EsStGy
1xzyAs2/BYTURd31fENA/CAJgFIEW7NKYn3OHJy6Z0jtyKg+KF1HrG8i7WfupgBmEXQfkL+CHOSl
q7ZzC/bPBueQRb6DUM495juBv3A3w8YCc3HMfdMPJYBZqO5p0KC57/ZgMdlr/s+YzJ7k2eAP+h8t
Mmd8blhZOowDSJStH42PJF+u969S2e2VeA/oNFKXs31jDBXRoA9g5WQoRco/vEt5RYL+d1bXOdkE
u3nUG/O0zirIKzzQqR6yXfIYizzkPa384ezemFnv7I2ZWaJFmLYwM+EUJQaUF6F9tUtI9BUpfhK0
ZzRsJd4L8oA+ygAePUS3g//0tvgiqB9vvEi6oSCNgAZtG8x4B20AYYka4lali5uCNacBm3hNn2fd
L1oTL7NKsAt50QhCYCTJwASPVycTWyFNmOhKkeZoQ4YihiMnP9Fg+anIRGkyrh0DcQKw3WiPZ2/H
uQGMAAAT2Gnvp/qo2wfQq153V46JlVYYs2au6QA2y2i1S57TaoQ+pm+85KdYxLjL2eEKIngDirZo
isdtdOkkKHn1dVJN+Zr30IEa2NMBGpGuGv75klzYYZak1QerNJ0hPxf1L2CsQYcgRKNzjkTASdAT
j4GgE5gVzI2SLLMlc87PdW5BQ/1mbVtt5Tchwpq7JKazgptR7TbZJvc4ciQ57838PCo7o70ZUx9A
nL9Y9Y0J5tyN7NyemhQmgFxpyyNMgAP/ugle1X7FeAEWo670UWyTBXK8nZT3wOCEO+MUBmmA65p0
7rz/+STK//CiggtbzCmPNPqgxS1spemTNR61EazgAIk6WkXk2CtND9TVTeWP+Wct/yFKYWhcx9iM
lDnxk6gvJbqOVIqJ88POyXyKPg1n+WkJkKJ189N3Zd9506nzk6D3+ofUzffUq576HTSPT3Og7xsf
hYRkJW59ANOc8KTmBGsX08MckKXZ1FqxTs+z4sn+RJaDCmuWa5LGDb2X6k4GzcuzQ2L/ug9wPXkz
Mczmh+jOktaIz875GO4awx9ldWcvwXUj3BNmY4TZ+VMP/WqzhhGjfkR4XUif5elFcWdH4NDvaCrm
vruYxfVDNvfdlNiVbqyjUbye0E/9UQnsg+lqeD9UbuymB2WffaqDxbNOpkdd5dPX9tgcYjDy7TQP
1Ome7OkBKNzc/gHaX2qQ3yvQpo33MzEx8xrJvCQQc2Kua8t+9VpqXFPPuB/ZLGLthDNVVyArdMSb
/bx412efh1oBlA+XLtKMBiiAma0Xh3Jv5RLEFGo09GtkKYIwQ+dx99zmfkRJnRPLLG4LS3Bv8fbc
1iyz51RTanMjwbCs1Aq6Cc0u2aSeFbP/Zg6xSLGUE2BgjFDTXrP3K6H75cqbcONIMzDGTDUPabtD
lk0poyDfO0bQWoKQlefPeJsiqYcIA2IRzNmsJ2Fo1Gtfats0biqXJ+S2/4+079qNXEm2/SIC9OY1
acupVCrKvhBSt0TvPb/+LGrmnl2VxVvEzIE2Gru7gQ6mi4yMWLGWWeenkB3AY/2fZ6TmfoX/NUat
XppAucHrANsWgvFBUuqD377LSmeEVUlYLrZ6cU1MbHHhNOhWoesWO1KlfILqI+dXZGi6impA+8ai
BOmyjH6lrBI5EqE3xLm/QZftISErQawCgH7q1GoRqMi0Du1KPrf52EQR4rWhWHsNz7uNPmRIYaCY
gjotEkmUD2LDwefruSOp4F7YorA6pG348MyXb4G46duNzwckQeuvEn+XopNWr/fHuORnL81TYxyz
cJwSr4CGgicDtpsje+VNZ7+snu7bmV+Xt8NEBXxOOyPbQx26AtxHPpC1aP0S3kVW2glR41TpmVc/
S+4xiVKza9ZoJpaH9o9J6uj5QAsDAALUFPolagMUa99iA4xfKpcrY1s6dihF/O/YqH3pCykzcSmW
cIwqu5E1oxi7U6MWgS7IJWGgMXB/Lpf88qU9astMIeOhKWzel2AyCsWnVv1738DazFGbgu1bjfNm
A4UrtYFe5GdRWnHCa/th9psXN2IZoUWjK7HvshbyZAnoYFvccuwjiPeEOIGu0o8AjNf9YS2uE4cW
ExxlFmqh1DqNyG4yvAAQcvE4IIrx9bh3YoE0xed9O4vThwQh0sF4Gd2wGHolG3vTDGGLauVr9LpY
9zjvMAxrlJ2L+0DAe2ImcZt7kq/nUCoTSc2aGa42PMutw0jn/2IcoJdgRRWaC5Ddvv73w6DNkRID
3qgH1VQqAbkCXCnbrdEOLBW40Rn1j515r1zsBY8dY0buUdtgOJjyrDQG0ySa93+QhrN7hQdsphT1
pFLf0V3VkKx+lGKguvlhn2IxfXTH3h/3kt/n4YyRVeZn1DU1boEZyjHu5woZcoXSBun8KSbqmhDQ
shVEnxAwAw0frQPEQFOYkSaMGsjguvhq8CQU+0cxXok9FzcjqOX+nxnKWaS+3DegVULhCIyJEDiO
B/QDJWu4xXlKLtw7Hv8aRgG//tsWj/+/XkKx4jlsxoY7i1VKgnMf2WwjEl8ETUhYGlzarhxlalS0
PTpz6g1iFDdSzZ0HeVMrYBb2MjKxK70ta0aocArAjtAbQwyK7zWzFfUYiBKPfb6/2ejH7s1Q+Oup
4xloO/QVrLCn+hO6XvaT97dy/kQPJfzGyk1F7bnZFnrokHwCphfygHQHftprAsj5WO6cV5W01zyP
e/Jyif0K8KQ3gCmRViqJy/aAq5jbyzWBTtKKkaACDgR7nWKP0m7IOcLwGZBairMyi9Q79d8j+8cS
NYu9xuZVj2v47OemnGxKDWFhdogMsXyvkyNCt77nV/YgdYX9yySCthksjN/QhXQRlbohF0buXGRT
v2GrAnWyKsssDWBbs2nZ6UmKqmQkqSgOjj+IwmZlzPP+ow4diig89BLQy4hOonn/XvhNtDNEzVwC
P6cv0d+yJoMrPfRvKSQImodsWBntwmG4Mkb5EaZLGjmHtXMdFruUrcykifVxbMyVQa3ZoWKPVFPy
Qshhp+9kQwr8Y1uq4DaatiW04RpOj1uoYUEMgchJdix6baPG8ZYNYjv2eYMbO/v+9ywu8sUcU3cB
2uzBa9RLGLY/ub645fLpEMalPnLCLkyAis9Yk4nqlVlYPDcXVil3CsW/DFrtsNonrdXIvuV5oRFn
vNV044qplfmm4S0Dk0ea0mMTNeCB6cXpTakfJlFZSyTRebZ/nZZ/hvSbDLjYrB2E2gBHwZDY9CdV
3roq2bacSiYuN8OcJ2XCOAGuDFaerJwRCToTdDle0+RaWc1fX3zxEVKdd7nfYXMxSPWHvbRFLvNB
jOSd1HSGVLabJAExvrA2x0s+HodnpnEDkRoqCvMiXNj1y1hklJCBq3gfGhTESEcmfdvZ2alAIwPp
3u9vWjqz8u/J/scedVjLCBykyKxiUQPVKSBkW4SCmaedPhRodRKRPEI5KQWT3ABm6FoLrRX7i5sK
RBjK3O8HkCTljTUtlpqyU7lz1gI3MEaHfowAOeseJhRVOq23pRG5rFHe1RMgfijfR1CmDR2ZmUgr
rCCPFtf84luol2c1cM0APkDuLCRWz6KnAfRnhjKaKPVOyJvG/82VB943zC5Q80iQXC81uHXLBH3y
3Hkc3sG53U8WB8WmNaH735anG99/YYYaFXp666xXcv6cJdA6AGYMbI1FBay8yEZQMmoLtH7qUV9r
pK4jT08lYLzqpuhNQc01o1aneMvXg2cHLTOYHT++h8pQ7hRolmwh5CSaEw/ohxLnk4Hen+7BT4to
c3+TUK+X3z0KSkPkxFjIL3F0Pbr3NUTzos+fY688NlV+9lt1rVF+aR+iDg2C6LnwAqHg68UI1ajt
0P+BWZLH0QkFX9moNYeWfA/6l/eHs+jg8IxBlAPZS1RQqZsi70cRefKCPyux8BFHsiUnds8/8AIY
FKG1EvJGwn4GZagncW1KA3KqWa6Z9z+CeuHimQYcDahR8LzFfzh+1+NVhmLyQqWuXfTV4qWW6EgJ
Gp7wU8i+4fNP943dxPyQWECnLSIgvNUlAAuujTEhM4oc09VuFxdnpuRP4QBN66JpScFOG2YqsO/Z
nl25kOlmwHmMcCozE8CcUkVP7LVZH2zRUyoMtVtPo6U2nV0k+yo+4aAx9WQ141uFMhvr+o3ZcZ3d
15sJsl5SY9wfPK1j9fsZKH+CXwRPKw6IxuvPiGvQW4+qVrtT+DwdM0EH/CnpbKUlHprGzdH2GVPJ
AG7L536qXShbKWe2p6IwA2nbjNBiJeU+4OxQIKiDeznYuI122HEJaZljfV7LfdAl9399Ly+ATxBd
KIgZKb8UKKVQx6VXu8VG+Uq/Q7PTS6j/TY5nNDv2sTIF3Ee1U1mN1TvtHhJc537XGNORfRidaGWf
cjdOeZbnuPgayn0xuRgzaojZ4+3WRI5ab02fMDridVyMHvnzPRoR+fGNlWfCwvngwdcLBhAQUEHJ
df77i3s4bafS1zK2cbnQGORcb/nXWU6by+Ex4Tvvb5FbjwCRCagcI7UBGlpsWmqLlPXYe02DnRp1
haNklZvF71pV2HHQQAfK3+cxZ0wcxAzk/qdhvlv1tU/WwKm3ocf8EeIMHkPGHD/UKY28hu+YQq7d
GNoduVwBoRqd/JOUG5HI62Nj5IxPSq0zvbKfu/y4t5VZWHATyIWBpARYAVCvqtSce2EWsmoWNq4Y
vXoQy+3z78jnN0KakVZhiVIcizjYDC91temLQ5H4ThU0ei0Ykv8WcmAS5cWViICG8c1nQeCQ9RaR
F0Fnm0JdC0zPS22ZCo0r1GA7E/Z5pTO+PSAaHSKSa5IxtD/hYMvRY8kOBJQgZizwK8mFed6vLnB8
A/qlkPcHwR9+ob5B7rMq83A/uX5eonqhASmp9vwahuI2EpzNSOjKmrWRBOVGKKEKRjALd62LFvDa
19PYjNWXUHhQSivpXS830PfZtn9X1nx2JteDm0WYZiw76AvhHKk17zQARNkokM7q5KCsNz6Mgy4O
oEiVdtpIEBGgbjkMzrT6mrk9cwA/gPxBxXMcOTXgwq5POAN+ZF4pefVsMI61+QpNdCwTTtfl3Yor
ub0AKEvUwUp4qZG4CpZGu9hXm8wYyHdGVGNCUVfUoXmgWxxk5hqnQ6G2M0NbNWQIznFmaATb1GJ3
vjU9rrUb/rYoX8089VVzRHTh4XJJaCUJfuDc6qM+GNFfdZttMmg7Qu6BCDvOSazEyPVvwKyA3zDQ
EYLasmwxNm8pNk9GiD7GVmEnKw0hN/6e+izqQTIlAlvPXXbnXgdBsK6YGSkA7FpT5KI79CHHdb38
1MbjwBKX59GvnfwFKu4YdGa4Pvnz+lkRj9R7j7BkZbf/sqLfzDky/UgWA+8IjM/1nGss06dSJqnn
yeox54IjOZMT6tw2ehiN1EApVp9VB40t5tW+f9Lm8VCmZ0EGxCDA/IBZkTKd8WXDD2GnnYPcVflD
Cb3AqHoPi0OCCul9UwtLiBQvGjx53J1z2ut6lL3QyUEVoT0xHEle6gCc+2jIKhC3IB9jsGuSgfOX
UyO7NEcraUxcMGErl8xZQQG0jL7S+j+eurl6DR0NEI8JeKhRUyeVg8BVgPu5QlMQQaqJWlhgBtAR
QOicv9Y0d7tQM6oaNK6zGhMy5dQBEBm/jpAAgTXAiD0BRF3v/KtY78Y10dxFQ79CeDjl2Bnz3184
gEQcuzxrhNDl1RKQCjN1C+TPSqcMV27R2/2AOQNKHMQ0rAZ3S11gLXKfksKEkaucExkwFDExc68h
JaMnOQlZ3gTTz/0dePvoRe+DPBP7cAAxSzdLhkxfXkSxH7kNNM/bw5e4HfUfhkTHVEdLpB1Dv/Kd
NRq7wE9grhVsaLg2nAvMg6ERfTGg44WjuZ5aVWzYZhCSyJWfS30yINjp1Jbevq6M8ubRSpmhrrCe
K6MqCtLITYGLlYCOHc2SBPrXRPhNZfq2SIKH1qgAkE2AIHp/LnTfWLtH+Hk/Xh+/67FSpyNBwKLU
IT6iePMdhkAwSO9IC9c9QRBWNAbzcYJGMPjVSWGrBM4VXVZHlmQrS760my+nnLrO5CjlfJnFlCtk
5I6CoouQbi12cXW+P+k3QSrmfNZOQbZcQTRGO4NaHGU5i5vIlZAYVLMAks8iyxOFO/UbqA/fN/b7
NqQn99IaNaqybUOQq9SRW3/GZqJ3lkawnXTV5HVeVyyAIUhrFSZHBmMyvp4APLdlQNxDO99DaBJw
sIbU7zJpNyypbGhc2q3+U5HIYYxIh1S9MRiNwWzUlbWgwYq/+1+Zef5YdPDhrqM+O4iirop5MXI7
SzC63WYivqOQ9jRBpJoHUHvU2W1jFJvSjiz/9NRavSWTfMNaQoK79zM1su0wkHNoMI9r+siL64fb
Cd5BEQG0pY7m0De4LcL501oNUCCnaSejKTlHRpwRCSRln+4v4dLxQO+KzIL4Fr1YImWPV2MtZboy
RieevMmmRM+9jcwoe2Yt0XcbwGNnXlqivEHVlnjUDbDEjkSw/NIqW8tTdklpiwaD3MIbm2/+b2Oj
jn5QaYXAZAXG1kJRJ3hsh4cuHEizgh+jy/7YTuhFmS9f0DCjKklr6IZpnHGgV4hcXjGqdpcmro9g
dNqgR4UIgOG3IuLRadcxTm/HZw5cIN/1mk+/XUd8AzRVZsYdxFE0xJGd+kDimDB25dGplKMX7rzy
wHNf92d0cagQofltVAFaQ6Nip4Ef8PJm49gdLO0ovJdm+lM8Rga/iU3FBhDKhBxJTsqVVPSK2ZsE
RI8WNh+aCLHb7FtbPOWn2mgtzZy2rcVaxVYx4HmO/Mpgb102AkScwjlPh/wujXVPEr9PYn6I3YCx
vIP4UMfO6CHFwK2gNGh15Hn/IPLA6ZNlkMbetEyzId69hc8m7rSvT28KKQkCfYihWOAWJk/2437/
an8/fn97b/0xPjIF6da4rxeGitwyRACQvwZh02/P5kWslULGHgRaZeZ6H5nFfHImFLWNla1zG2ah
votGXMB7BNAT0GH3WHCl11VD5o5b8aX9CI7+B/AVtuQwT+PfxuzP3isc6yFmSV4Y0doZnb3L9U0F
6zM/ExrGQGhMJ9CrXmjSMhAytzCGPaoCO98GQBrKLrjpk8Ma4PI3d3vPHOVWuRFySrEkw9wmddLT
ADVrnd1oD9VO3kAN0xGM8ll6qC3IVNiNHZ6zZ831TNZpX5WIqA/Me/K8ugBrU0A5YFYLI6bQ5m8C
AL6wZL20AwuAdIM3cst7WBM5XVzvixmnvG9RdGEV5krmMkxDJvUkJAdpPIqtrlXPQq+DvPr+BruN
Nq9XmLrUC6ZTBvCgZi7rPfBdYgjlLhT/Q0rk+aiiwxtd/xKKi8iGUusayv4oKBUbuDU4e7jXYi3N
tTAIkCYgbIOkKR7BAjWILtNAJ8lzgSspf4fmkcns0FuDHC0cdkT9qGaCnwFxIk3ZOkipNohyHrlH
wRDNJ57UKw+q27Qk3haXFqhbAmnJjPEKWOD8J/Q9ETV65JIDO9q59FflrdwV/Z24lz41iDShhnt/
HyykTi6t31wWqEilPD/Cuvjhl3r/En9L1rRLvnrDPxDBGSNT3ITFpngWiLwmZ71wDWNWedBxYZMA
QkZlysUsE1qhKvHkSUmPx45TneQ1iNp8cC59C0IM5OJhBBSZEsRHqHNcT31Yy7mfu/7IkFh6UJER
XZlC+uzSJqizm7We0vgpTGT7/of5g+G8lC/8Z7oNziHeStI29sj0kzykj73LruQjbxL9/zKOfj/M
JMZIZxi6qq9ydYxg3BV2xWugB2d5n5jMIw5DQNZuBvrE0dbm03Jx9cX5UBbDbA30AMbQ7JMAaY3u
5f6E0lH9bASxLwcNLOSbbiCSYJCaylZkc7heVbbK5zjVhwktUmsk1jcve9rQvD8vRlP2TZoW5ZS7
AvFG3d/lz8mO2xYPqrN2xa2aoiZOnthC5UHM5DI771BskqNv+/vgKSJr5IdLK3Q5efPkXo5Ji+F2
ZRhSJLzYvb8l+k9i+/4CLW46lHZEVIERAEHU5doIJzNC7HFc7vZbEVSZpPsqXrVnUOo+K49SRNKV
osnNawgLhWQnBO+QiETiTqQWqsJNU8whiSsc+YT0T/VJPSLS3Ak/4XHNKS3svitb1Eo1oLf3AyYp
3XgXbhviOaXVvq4RLM7/COWVroxQqxTI6gCefxgJNsmj4LBHfr+25RbHAXQgpDDxlkTR63qNQgDQ
+bgoS3f6038KD8GXUBH+1fu8vxV+mzKpkeCKR1EXenjoCaYL4rwUJ4Cp56WbvAX6sHuyLWvYEUSK
Dx551U9ORFrnvsmFuYNFlWPh7eZ6LnXrg+Ewbn22Lt30yS8Jf2xsbLsV4vKFUzSrYOAlg80298Fd
T56fMXGZM0zlstwhSjTCApju+ysXx5IRlOeAngZ6g4U+5LURUJakXFcEtRtymwjoMFAaqgAS3J+t
2/sPz6U5e49iIF5MNJpfSrSqLMoM2BClQMExgZZH3iaJ+X+zQg2FbRn0zIOPGvXGM8PnJB/GlXHc
AEAwTRiIBh+A0gceRNRFLuVqGNUeTLTcdhI/WUazZF6XZaSjHouRjFajd7mu+VtGAIfWJstWtsTi
RIpQIcDew7OIrrlwsRxLgp/W7tBB0BzSm6neViO3NsxlM8DUA1qMWiqNc5GC1htHH/CaCp23Eii9
9XzSs06HFgsgkvwbG3900we6ZqBwya0x3dAB2TzHQNnMjh0t2AASXu/IiUkB7fOAzyjGypHYV0+O
zJF/gSL0yjBvt/61ISpk4gBhA/xdqV2w7ukp+vi6At0d9v1NeVMVpYczf8XFXchIXC4HOUAQEgFd
iFUfhi//OwOF9yZzgFJCTTA0CttRejJYlXHiyTYgLZGMOfvuI9F+bvHb+9+0tLzQlgIVy0ztf1Oo
DqZcSlMw8bm1EgZPnMZqxjQF9YqLvCmZ/I4ciH5cImAb1GivrEzjFKgq06CYoG65XfpkWKyeWdxO
QeYJGNTEkXeo+fKGrm1WLutfANj1jYC1vbBN+c627FjAYWEbHB6vBxSj9cKoNvK2O9YWMsJWvvnM
rdR4YcGlkpjnv/cn+LeZ4Z55/nrRk64QuNb3WxcQTEu1i6OEFBFrFxsvIcixW5I9OIreWyhiPPH7
4SHbrlW9bzAC9OzTx6hPh54VMAO+qufNl/I61FtPeWsCS3mNRJ0L8MirrbgkNWdnzGSnDVTNDDb7
OwqgZs33IBOVlRyiYIyR1xF4CHSZMVINfzo9tb6dD98StEl6kOHnjsZa9ydwIVRFagCQbVxKYDBG
3fN6AqU+koOwBXbEL/Sw2Ne+KTM7xqlfs4O2X7vMl84Dbj7QQSHdNfuea2NFy7FVybCty7afnRgT
rg+N++NZ8mkIS1C4AO4GrXlU7BhGoagMUdy66AlNtkOTZxswBVY622oaAQS+XLG3EKwC+gX8DdBf
6LXhaMhdPcZob0/SFs8XiRyis3RwzoC0/dwf1m+tgd7nl2boTaYkSsZEMDPaaK/dSmfpD7ezrANn
yI+V4+1t6YPYhDx15GmjmdGnyWxOJ5YEH6cWeI9zoY/kZ2Xowny27n3TvNoXDpet6knSWnyTPJJY
3UUKoGVPbGBpqGKgmohM4il9RlWrcCfJat8gXwB6IyCyFaN0RrDM1WbzLEQ77qfhNjX/pRm8RKq9
NxrBWv7rptI5n9HL6aPuhiqtm6ypk9bl413dHYRCB63Cj29lumboPel3+B3kNEhkRmZl6/yTcUq4
laP2i2a4N1/U3uSHjmV4L2/dPrXH2AYwPWe/gNfyK11zGO1US1stPaX9sSwmIvS7pNiE7FchJ3qi
ENRL0lQXmLdJ1eODUhmabIzaUwe8e2yKeDCL25630h6Mrz/FpurBQEA4xq7iYx6bg6pDtZ5rH4Li
YfAeoxqU0DVUB0Hw0ZMESjPfcWq3e7UwJ9kSNuGfyA93qg9MM/GHVSqe2wwKr4BWGP+hqDYX2a/3
Ta3VHejm29p9+zh+ATTDkGYDPctHhnxBpRil57n8jOw+AyoSHxRV80+u4//xhwxARQ8PW3PLku1n
4jwLJjgRcbWfIeIA0NWIlPW/fnon03EG7h/DpdMOaRJ0/IoIS8FKSHnLtqrSdFBGhIXKJmHZP6Hc
HsTX6FNhHFmzsqpx1fYliqq1rXN70lAW4OeOZnBo4D10PWNCHiYesnaN20vdROqp/BAj7Y2N/IMW
TuzKuV66EkBCClZ5lI6QzqVLwEJUhVkrz7hdIdmlo1tLtVGwoqEgMy2/RcIx7UhdruUmlyKJK7PU
8SiFkq34GS6sHcE1UzyKJUnO8dZ/lo0euDXB5HSeMBvW4JBmYzY1OGlKJ/hPiyHwFCjnzAnmGV9z
Iw/SK2EhMuC+dHl2GxJNtfjIN5rn8QySu0EAQMHEA/EoFivR6+wrKd+AahoP8RvghyD2Sq1wOkap
WLGIYxjpkPM+qfk1zNANavJ3ZBcmqPllghI5qcFr3JKzCywlWEo6PrA734qZbaHnBcLf/quz/f7l
/qlZyBpgTi8sU8kJuYh4LQ0wODxirGoDOmqc5O+O/PkDfAOWk9MrXFK+oeFnDYdxUx+lh03FHLzo
Z1MbBADHHsRthz5O+BR/G8CnAA/Pv6E3C5SU1rjG53kDGKTtUo/kXvEqX2Uw3bVZAaoR6LLOATIY
7yWg4IUUDxKP5FZ2ig0NwBd+pXB6U2egzNNvAi31/C4HnTBSkMWeeVAetKfhVXlQDoPdfmmPwWEt
bff/WWWkcAG3RqMIjUKufL6T/QEnxxtI+hI/FefAmhxNz/8EGHxAUmhGvAvuuTZZn6SG96Ca9/fZ
QqJy3mf/fAG11KwAREEqYqkLwVQS3bMhOJY6MZg/I+LxxDuypcn2f1esLl1naFJB7XTutgMr27Vz
VhnWy4QaYRD3Z9jI6GeF8v0Ha4qCFfobtHezj9y4V/G4PIuJ29ZAxPJ6E6+s9+wfbv3HPx9BxWJ9
LSVsIGPy1aTtzYCDr+5DIdc7uXi9P95FTzWrM+OtoIKjmrKk+YPG54WE9orpm88PbNXo9w3Mq3Qz
lAsDlCvUhKIFaRPbuMOeeZMcCQ+h3fQsr0zY4i33qzL973FQ7pCbqkwReq5x4x/hD/MWf2vP6l48
l8csXxnQ8r68GBHl/6YxK6ZQgKmpJfwHJATTQxLoJeDCO3Y/HDTw3r3fn0Nu/ifpSQTTEMpgUA9H
ppbyPgoLshrwbzZuAYrfd+CW3tOtJIFxc3iB4E69U9z01c+gkreS8Vi8ZS4M01JxYs0yCCs0dILg
EV7tZVt703YQFMKT4Ce1wsc1xfAltzOnsHBpIi7CpqTWMcrQhZrxePE15QGP6kCubCl6rsTnqpyc
ZjBzVJYgo5EAtDqSgXVEUa8ygUCzt823VerpWZw5eWbla9RES1Nx9WXUsrd9JXDeiEeHGDl8uZPQ
fdI9Bvx7FkMZ6MFjrPK9OUzbJPq6v/g3DolD3xxAyDNNB2JVuhG5UoO+aRFOndCPpgHoL+u4BJ/a
8bH0KpPrPXT0r+HGb/O1wFTOhMNYARXMXTRXR+jXIgrnRX0KmKM/njyNMQbxmDVA7FTb8TUAD568
z1tLAPGzZkSjzbbf90d9mwXDJwAWgM63mT0MYK9rP5wXahCEWlOfWgVtx4QBlyT7kfCNGeSsxUmM
Lit4az2E4yYpN0pglOkjz/xM44jWrfKoQVXmr8+AdVdvmZUFufFo85ehA2mmgMElRFelJ6lpK/SN
1iehDoxO3JfMT1O7/fjWyJoj4Lq8PxM3d8FsTgbpNiJ4hAG/J+biXd7kKQN2kL4+yX4MKYSdBkYY
uV7Dnc3X2pWHoazw1HRLapqM8lCf+vRHaTrSNGCA70qjZpFBYp/i2Ip4J/NSvWydbHqGCsCKW11e
8Itxzl94MU62DSTJR/vzqS31KMhshWnMqMwgSTVu6ik3uFAX44JMKFHG7+9DuRfjj6Z5BqWM6QWG
l29FpSZa9IjeM87PnP9iEZCMxYZkwZxLx185n7GhHE1QwAAEofWdwav1pNv850aQ7ELTF8DyEH6m
XtKtqoZVo3j1qVOZr7oOKydWpsRGTX2N2uE2y4nlhqAInuvz4QKE+nqya6ENQKzGNaeObT7k0DP9
4TCFQCmLNu/XOtgk5s4jwclSoxaeuvZJGLZS64SP5S7y0D2VNvspOQe8BQqk4CPUI7NHP2zqHbty
k3d2rpAevB+lXpZriI3FfTKHZjMAFNoKNIVKPkBxedKU5hQz3A6cTybTd2QMxqcQzS1iLuqp+sjU
P7OAalAjNFW+8A4ndfjYh0AWQyQoTiz+rcX7pCmMRGQN6Byv7OXbEAHTq0FbUEGTDyoxvwmsi70s
jmNUplLfnMregHhJjBtpjy5yz+wqUp6Vv4Bwjsb9zbNwTVyZpPxlw0W+JFcwCd3Y9NACb8QMT8J4
6vBQyT771X7BeTPSDmNGA6M+jVKrSNe6QjhIZJz89tT+NA2a42WiPaXe0/jYDxVBnOqE0kpD2oIj
BHsCxFTQTjK3YVLvgUEASjWT+uGEbM5kpEWPfhGfj6F4qazJ185RBjW42bsjh47WY3QZUFExm2tV
wI3TcALmyih4CFppvp6XTuuvcOotjunC0Pz3FxuF63i/Khp2OHWNrSQFaaJtO66xHt3E+AggLkdD
xVRqXeOOrTGaPn71o6/Ce7m/9W7zaJQBau+NHieHkQ8DEkc4xelaPRgttEWg7Alu3Omhe+lW4v3b
BQKPwezBWB6VcQzuet5Evk1ixQuGU56HuR1IRbxrenY01GnMgUzn13j+b+98lDfQQIOEHXp/oa57
bW/ypAiQjGo4+aHiNMdE9Inn1WY6tsYUY8P70VoX+O2iAcAAbAYPs0jf0T3YnQiaKhTjhlOiakib
hmj5jjNlzcrtywJMCL8PC8iuw2nRF8GYgC1SDSVMZFcqmypJVQs4Bl7v2SI22iotnIFhYiep8Lao
x+ynU9vRDAelIz4EOEywOPkELSadBYieb6rxkNiCX60lmefpvT6P+ErIjQpzJk9Fc/719IedFGol
SGtPWtETTQt1FqhDrlcNtbcibY0FYGnqL61Ri11rWi3xI+LerswNv5Ycsc5WgKNLA+J5tJ6isX1W
FaD2LxRGxbYX4/EkAOzlPYcSttFBFl5Y7un+2eRvAzt4ZxwUEd38iF1o1dQ48UJJTNvxFBS5FSQf
bGVBwZ1EjT4cq0fFR3uD+hqovQGVIRzbjzB6Sn070nZgOijQe9z9kd6zUCHqzMkxrITSt+4PPBy/
1XQJmXCUEa7XtYdKuDaW/XgqY38fSoCCaOVIyiBbY21fWlKg4VU8LJGSxRG+NiTnrcL3TDOeJrV5
8MXK4dPg+f5ML5pA/ySmGfUEGLo2oTCgQxV7jCXgAjxZMg7cwyW7KrY9B+L0UZixsLiU5kZYGho2
5jJXVrI0nnIPUiIe/ILtK1xjVFLe6EGrjq9SWHdOxgSVno5jbUJ8Nd02VVXraRPxxv1BLy0g3mfQ
sMeLHQeTejYkSZ8XVcSNJ6lWjhI2TtKmR9Ab2ffNLLj7WZCXk8HGhco2DelKEgV7Q2bHU9gHTxlY
MeIpM6vqc1xjG1s6lzLUlHC5zEV0Os6fpFrmSyGeTnUXfVexZmT4haBOZPCT5pZNvVaeuQ3b8Ka/
MEidgKbhfUHtfRhsG7vnIp0r/oiZm7AAbhNe/SN05v2pXIhNYRHVJ3CqAHUPp3+9TycQPKYpgEqn
NNpyrWDw3NaTEzCaNcTHs9oX/46taI2Tf1TYaFNn/spTaumcoBkRlIpz5ghx8rX9PuJKAVyW0wkY
ykmvBL+wQfG7JkZwm7DHxaYAbwbHpyl4UVHHcawCJi1DBckLJXa4wuhGowoJ3xheKpPoLCg2mpbB
wmUXjGYXbWkIE78Ds0+N0mwYf/SyE6XltmqE88r83wbO+DD05YDKE3zoOMnX40/5uqkyCR82MEcZ
MBZe0APG5Msj9ywUVih99Gs53qVDiokAoAjQbHQ+Ue9KXkSpPBaFCafHNxlPsICp2GTJ2gtk6ZDO
Hbkg0RTAn08XvXjosg4JO02nYegSNJdHYK9Qy4rIAQiU+uDv/XlciMgQfIPLCRkqbGRaXK8Jilgb
Gp89cXnD2nkYP6sJI+msLzT7NItSO604xezEYa1xZeHEwjAYRCGZjGwsHYsA7qyKYx3A8JnfVm5v
870+Zdvmh2vf7w9xYd2uLFFxSMqmAldEGKKWZptSAuUHqCWDUXm8b2ZpQCh2zERocz8l7RDENJm0
JsvHk3pIdJyR8uUpl3Qh0HOW3Le0tGaXlqjbYsxAfOPlsFTFliZ/A0aoV+wpRv82q7p1Z923tjQu
oIb+h7Tz2pHbarbwExFgDrdkhwk90rSydUNItsScM5/+fBz/trv3EE1IxwYkA2NMcafatatWrcWm
B3j+mlktCEt5iJ16OltyurfCACCWstPs3WSjaC2/y0sKpP6H2zbXRsijZIFiQonzqmsK2XgoeTOV
EdKRoJ8nWrphjsshqDz08QZYb8uWkDBLA9v2U4e7V/bkNwU4fmgq1Mdiw8qaI6VVACy1KkOlAEfQ
tb/S28LK7EqfzpMDALEr3hZDvjPG+ODH5n2SnmJpX4NAGZ6NaDjmc/tJIuPg/+WYb2QDqnuvPk/2
X9385+2JXnE2V1+1/Pzi4TxKyiBJEWHQGNDxbPf3agwxDvxgCcTBt02tzvPFBAjH0Lc5hGh5TudA
1VO3yan6qAHCkbxE2LnxwBJvKeKuhCGUXBGvpz0eJyPGO1MeJHE6R3jsVj77wbH05b0T3vfpd3TD
b49uzcksRIuIWXAz0Bt7PZG+Mid9rRXzGXBddzf49nSQdJ6CsTZX97dNrZQVgM8ypkV5dXGfwo4t
JhO/OZfzOUnf1+qnLPmRWn+2b+14F81v2vpTKn3Oy8c224GphMkuPt62vzZUAg+QivTHgssQ7kHZ
lpohTCdmVR+TY5Y3f6KWGuznBvWC25bWXM+LdhhXhM19KOxOFeo+Z1K4cYfRy95p74vprfY4qxEE
B4cg3Nqgq+NalMr+Z03YoPU4l4FUmPPZqKg99oCE7WhfdcHGm/U17G7JRnCx01LBi5IOjuut0k4E
6IEuzWe936HuLpNuL8+O80del27WAPQq97Fx10u1N8R/1c3OJzuSPPuaGycPVXNfqbEL939aeur8
xhg/RKXtJoP1ZOYbj5K1A0v2FUQarat0gAjr7I+VPtqGP59BbMuuVmvPHdTzXp/UiueEUb9rIMP2
Crv9jSwRPQZkbMiLopoipn2rqSkbC+68s/UFtQNdbXZ2AET8PqvGXfb59hZbWXSiLErexJJg0cXe
wYROp4nHn3wOIRLcK2GmuGVbRPu6S8u726ZeshHCm5MyF+rcPIpIupnLhF842zh2hsG0BuVsW8EH
M5WzXeETOaejonrzVCMmCNf4bqwlGvlnE4ZKY1YOXS1ndwGO7F0djTki2FHtzp2ZPNpEvwer74eD
FkWBW6dO9xSrer6zU6VGwKGw93ndISU1m77yRevHbk+2WduDhcie00kO341hYKM42xe7lH6vDS+1
crPAbbE8aEk5UXgTdnnZtVUcdrl2LrpT1tZP2fRsN5QMbHtjm665w0tLoj/Kwqio5j7Vzpl1AL8A
gHQmEqr3YV7cKdEbK4UZDKW4JHQLPTjEXyf/scsn1xqlP24vsM76Ceu7sNDyJpRR9qYedL2+HbW/
2nH4EFnJd41Ogn0LEPcat8WxuDSxbOeLLdRK2Tw6eaKdE+PRLN5YNQ0GxBJDpx6t8TQ2byyQgCRV
0+nUmpOnwk4U7zVQP/G73xkrzyFudC49sadKSZqkac1KOxuydNKk3kNrfOuJtzyhX8/nfzaELRTX
nay0bamdJy/Xdql5zLwi9axj/ZDU+8rfpV/+X2MSN5La016VZowpIvVugMwCgn3bwmt8DdggWlI4
EtD10IomDEkb63K2c0k/N+P9aP5s9M+tq08/OqRf/qzUvXS4be+1d8McLWOUXxavIwsXaNOqcx1C
0HdmZx6i/O2Y3clps2Hk9bZH0VVG3crERVJ4FUIf5O0aM4HF8zyEtK5PeQsrN1WljWO+zMz1ZoB6
AOe51JL4wxTyLVKTWUEhmca5PZgVNPLzSfKk6FwbXz4q8RY+cmXeaKukB4QObLKdlhAKpEkfNEkU
GGezyk4V0DFpl2v9L6NqUauzSB4tQtjccuJ+q0dLHjSrYUh+WR8Qqa7RzWhhgUUW6JSPYbQ39dk+
VMmg3A2lBdVbZ4VvLK0tjpUaFHeDkcQba7kMTJxluu5IKHHpcyUKV1Q9xzAT9aVxbva29UWS3Ur/
cwBuJh1vb8xl413bob+OnWGSQ4NK7xWLVDubUJI3ynkOd4asucWf5ngwpq0Wh9frqIMQ58216A/Q
WyMMJ1zoj6bMVHhBVukROjUkJGvN2ZNPq+9uj2jlgbfYWs61Rh0QqA1DvnDNDleobDSGclbmz1Hj
fNbGeK9SWk/k3dDseyvyOqtxaVls7RnY1TEy1btEd4viPpIAaH2o9V0C/qb/6/Z3vWK3oPBFGy8b
eZlpwmjBB1QmtO8RtavzAIlWCxNoNzyX1Zemmr/3reJV5CzTHrLaQPa0+G1cRBT+3tbV50IePlQg
Rcxc/Uub7Y2H5+vjDB5KZ6LwhmT6Raeh9MNQQ3SonhXpwcoKd5gK5K08uw4PxfxplNxy2vDuK3HC
YhJry6ZbrtHrBRqHIFdifnLO3k19Bljf38VFGruBnHhSS9wgx7bbv6kc10y0t+Gwl43Y83vrPqi7
jWP2kgy63v/QGsEPvDR9wU0s7n+7KpJ+mEL9PNS+s1etJDtUvjLe9VPVnAu9lN2ykHzQYnrv+nZh
3kkgtulDHfqfG9tj8c6vvoTjrix6bQBXhcdkUjeZGUiRfraU0TXCvSX90dKB3dixq8AgnL5pPfmx
QojY2t+2/HoHMAUXhoVoSW4TS2t0piBxSjglp4KOl4yXrJc5D1Ly3IQb766VjD28zFQ9VGOR7JbF
VLZvSwogqNo8h6ci/NBNAwTgR+kck4KUBjdvc9cY3MbRDnK5AblY8Q2Yxt0h+LB0NIto6ETLfCno
O/OsWZEbZZrr6F8HHxALzkEOUTFOoZk81OVea9zgT9xEUe9LlFL98m7Sn6L4PgjSvWOPG9/12tsv
n4WzhzkFwTcRn6HaUZvH+mCeJUO905r7MoASe1Z2eWEc/F8HwSqGpiBHQSu+zlYTeW37UNEHzZis
c0cLbHWq4UldsonxdIjj9xP437f18FTo92E8PVrKVjD5+sYxNGA2MpkT1v9VerYbckokTm+dW20/
QHNp+u97FOi692n/V1q9sz6N0GXnY3yclz6wzyC3pnGjfX65bYSjdvUJQqAk04ddj9Fgnc3SU6SD
mnwCe0ry9MluH2M4wm+fr9d33/WAhYOt2cqcS9JsnXn+mt5QItlklRNYErvYerC/BvWytBSIiAOJ
MkncCsHZkLdz2Ga6dR5DmirLTyGlN/NRmcFy60V7T3YiBnhh7VL/Kemeb49zdWEvbAuzirZPDDut
Zp0d6xiVz4X/LkAFfsN5vJxQYe1AdmgcE0gT6exeZvvidgfCYORNqsXvdElmh1Spr0e7wPJ7eBDy
Jq52TqxQSG4rDUxH1MLX+1Q1yvg5KoOycmM6of27UW6ibxWCNZ8lx0FVhiJL/ibORtgc+mJCq8jh
fw52uZzSl9FHYe7ftUks2145p7ONWAZY3l0fDNYPWpOj0oOtt8i8aFTqj7YxZF/0cJK+FfOSDeAU
zNYx1jJud2OYLfMBwhCpO+h6SZpQicAEelKuL78UwXlvSNr0Wzs3aBPB+AFZqeYjk5TWAJHMMBk/
D3LnD7s8MnvaNDUl8/JYo1unaCsr9xIzK77E1tjxIjMK6TmDzguOMAqkhjehI2g/jzWx+w8oyjU2
wTCSwQABPn2vs6HJ3THzjfzNjK/73DVdCok8bRunREnTyitrP9vBPDZAL9jZ6QhFViudZlkLEI8i
w9bsTOYm2Q3GPHw3zbDJvCbrKb50qlo4R2k29OBb5pR4HLkziuoQFTr8mlNW9NrHqdHT0+SDUNvI
9QsnD/QP1UEu9n+EJ4XXgzXqUx4W6FtqKeXSSDLPXZT3rt1t3N3CDfq3nYX73Eb4BpC/YAfOGX+e
EYs9FZnvPMaTY3taNhq7KskiGE6G+lg7jX1fqNVOUupfZBX7n3VUDnjDLBVR4cwnU5b4QWXFp/7k
fKfae/tUC77y5bcjEcETmWhtSZhdn7c4VBNfy+b4lKbTvrba+8hovYHiVlZ+UJtjYf4agvCVPcFb
OmNgV5aEPYs9qksJnX+Fu9kmJFy4r6wIMU9RNkouKQrN6ubICjlPc+O8Ndv2oXfKuzjZ8IzLb7vw
WX9b4yWikz2HtlgskS+cSBPyGvGp1mfZK7Jg9LRRmXe3V0rMafxtBrYUXozA+oCVXi9VWRRZS9tv
fKqM4qDLdxLQQdWr7eE4k5Oe0nRHF/quibeSG4Ljf2V3+fmFSy7LUJM0kyUzszdOf2yz5uCUz125
NcDVabwYn3DMjDRR1KJaxIBHd3o/bLwb15wFjQf/zt5yEC5GITlcnv0ye2pDnlL6Jgcy+L8tTp1V
KwAgF9Uo5HBk4TgNpRFXoyFxWJ3yOKiNa2Y6Yc6vxZN/r8iFFfEQOUZIj1VAN6fyyfRLr1Vx06m8
L6Yfjfbx9rZbPUqOTb2G5AkY1sU5Xs6b3OBmYRY+kYQ2XM2AYFBLInmn1kF8RJMc8vgy2VJOWJtG
CDAXhwt1Ai/Xa6NB7itssyg5KfqPFn1wcud0U5xvj2zVCNx/pO1oe37VS+gz3Ky08+Q06sqb3pDf
BK3xZoTW4LaZtQlEqw8ZOoDTPESFxeqzrJ/UpEpO1nRI6m+WfsqDHeSRu2Sr52t9QP9ZErze0NMQ
IqlISrPv7qHK4zV5eyirBoDyLbpCRPjiVRQM2tiVLQYqOdvb41Ge6LoJNjb3mruhHPWvEeEImSkU
LXJXJKeSTplkXwQPVn6ct5KCq0PhSiX7uDxWZWFVNADLcyIPLH69lyuiw9wLuc1vz9faUAjSl8Yr
Xn+gWa+3cTIXPgzTRnKqw71Oq6XvOTzD1f1tK+Kr98UdXJoRjqhMgNVYWpSe5JoGc5JMg1fPyh/K
VFDznH3TR+w8S3dkqML96Hf0mLUWLfe61LlyixpjMZWeZk35kTeqtG9rE+KNaAx2vTb3njH2aM1N
2vzh9levLcDFR4uv1FopS5CazM3Qn5TqqM17xdy4l9dimwWSbrBXeQ6/KgD3cRz0dUsR13zsuo+V
Hr1Vm97lcYpc5o9BqzcWYnVI4BQdni7kKMWOj0oOiqJThviUOW2861tDftRqiGecOjaOt2dv7a5c
ZOb+MSUseV3r8RjHXXxq9tZ+i/9ufRzA4kDQ2DB6CRf+nA6dUi/zltIrTz3AC8vZc4YN97t6OCjR
/GNFuO5rbQrmVMdKo1JLTcoHY0o9p/sGOcv725O1Oh62AZ0XXCrcY9fHsAGsX07Qapza6Jthnefg
PKS/MxjAW0tthgYFEZZipl01pS0hIN2/06C71kx7s3PeDJ/XniKLquA/dgS3pTtNIqkzsVjWaXuj
pMdQomtNmrwGlh2E2DxHgRoz3JjA1dATlDiYZgucyKsGo4kSDVKDBE+TUXph+pac8hHKrrEf0L+I
vND/Uw0sz27ofL29dKv7nHcJ+EVAAyRwr5euLNR41AYCgTSOvcr/6RRb3ROrm+PCwvLzi/iGLJZe
hw2Pu9H/OIwPJIfdoft0exSrjmgp4NKMaZiayCcZRqY5mDFPODs/ypHn0+ir7J3mECOgtoUaWgs3
XorF/7MlzFgz9AlAC2wlJXjhAr5B/S2QLEuvD6qxBRxaXZ4lrQkek4qHmI8KzTmi8YQQyg5kGebS
/Lko0o1snqjk+XK98auXLjqiNUoZ1ytkjUufYB0nJ+qEjt245PKa6OEw2t8kdd8Wn/T3EN3J6Wf6
y2Ok/xrNhWFrHHflkLiJmh9ur+Xa/C6soEDPlmYY8cHcSe08jWmWnHo53+fZWQXWMcGXZ2egp5yN
AGJtc9JCjxrU0t1Osuh66IVPijeSiR3T+0LO3Mp5ylApuT2gNZeyHOxFSRvuXvH1OilO6Y9oeJy6
VnqI4wx6mHRf1rKb9ErNsCDsz1q3MKStTvG1zQOIAxQHkFe6aoRArzWTVqlk0jfykL/PWbNhTO5v
j211sS5MCO4y6XSzk2AWPZHcMy39vWI8xVp9yKvOGy1tY7G2jAknL1vaayXDWNJRh2RAsRGmnTo6
BPp46nV7w9iaS7mcPMFtSd2ooLqNsaSc3hrpvDMj3U2HbG/5b5o036fqZpi5uhk1+iAIpRaWKCHm
yJYuU7VsklPWkOdwc7J7ndfA44rge6iChTTzGpJxO8uhO+0UusBjpUH9dSrU73rWWpUbhRUQVMLQ
7s+stprnbEqieG8MU3RYUq9IHNXDj8CpgYRYjS9/CEcr8l2zS/znLlVsn8NN0vFJStJxI1RcH5vD
q4ayEXSKQsij2GOSdCi/gfcjP6S4QXsHO8vGSVs1Qq8ViE7+oUvy+jT7AbXfiXTeSfITV52P9DC6
sv7t9pZfPVUUgF5EwvGd4i6U0pwXR8IjcEBrKIKedV+MgPFvW1nmQ0x54e+ZLZu+GNQGr4cS23NX
22grnWiY6AaaVADRPWzCeFbHAq7YsgDfylwA11bCsckby8L9wVboeN2H22NYXY6l14YSDbygIiwk
tuGvb2x+u+F8TOI3Vli7bfjpto3VEVzYEBy4rKNDnUe8mBsEPO/9IpfcKrKb3W0rIt/W31ckb9kF
7ESRX0wNzq3kA2Jc3szzYUrdL/bT5PYBwNU7cvRp8s64k7PYk7uj8fG25TWfByyNMiMPHljrhBUa
J5gMzNTkgoqyad8EHTwTVo42ez8Xj9Ign1Qj35KgX1u3S5vLzy8iNqWT87hpdfZePhwQO3iCCmTf
1OPGpK4PDaE3g7Q4lQbRJURNUw+DlZxCXduho7yrYn2nyvmz08luVm/UMkSkwssSglQzuA7Z7K+g
UOjY93oZ9Ox1JGX7NyFCRA91DpvJQ2ce2y93zofbK7c2i2SSqRQvXWcIKV/PojXm1LpbkgZV8Zya
KilRqCniYn/bytokohIKNg5YOfGSYKWMtNzIeom1MqYdvddTA/ec89jL2aks8t/wr0vHGETCIA8o
llwPiYocT8lZQ+s+huuvOrbIjXdbDQirI7owIkQtkmn6ZFtUwqVi9OIe4Gd0mLXR8317p3Xn29O3
ukg68DAA2svBFvZgMeVxX4XswV6u3WI4LyW9fgudsGVkGfHFeYoLJxnkHCMJ5bt49o/0rwMWizbO
05YZ4RXuaCllTIlj23buGB4T6WlLynPLgnAp9dk8NUG9pJQAFJU9jPZI+kbWBpxwcWni1YdE0z9r
IiaupsAYA61iumyj8Xoo9er5N2pkS4BF0ooqAt7nekGMwTcK31oOTWy6lvM9jpNdDnHab+wtE4WD
pStxYVu9tqLkVetoEuMw5J95/RREHTQFv3UkL4wIS1JGaefbqZ2cogZWEgN0OqzjW+WQtWCEtpV/
RqIL1YKkjIYqXDy1rTxU31L/UUn3W9CLVRsWXEcLkf4iI3U9WzEwBLvJfILf8LPW/cy14xCeKn1j
5besCB5MmewopPcUp6w85Ts61Qmnn/t+w6usW6E3bmFeXzptr8dS97xg1ThOT42R36nhQ9I6CKge
neLb7R22LO6rk4LE9j92hH0c2BHSFSU9d2AcHNXx5LLhiTK5NlJ6kfY97WVvM+DaGpsQYxcdle42
yciFf42dj90bCx4S2E9uD0yEuL1c1iT0CQqAuS3A2usZBILDdclcnPL5ebbVu1GDHLi5T1tPa3mv
yG6j/yjnD9UM9EzT97etr7k5Gpe5t0FoL5R318b1OeeV7ozAERBGhj62frKiT7dNrCb8lp5hlZQL
pB9iF6WZyErjxFT9St0PPVVOj3o0vbF6OGTSd9r0toNnNAfTaTS/2A21TK1KaYl8wPIfBLTXo0Pa
RaNLBuc3F39I4FUr10gfWtmjvP3z9iBXtgqSlwp5OUzRdiVszxnii2kcK1pCQV6T+tO76pAmd/lW
Rm7dDiOxkaLVLVEBtpqlMq6UOj3ZuvRx1Jtv/WDd51PwUPAc3diZK3uDMf1na/mWi7s8kIsK0ds2
PVntgxHtGVXYb/iolQDoyoSwQGqVGFNhMZy+4gLMItj3VC1+rtPkDJ3OnYNYze11WrlwAbBDd64v
dUewKtdjyjStagqdvSiHn2cgs/ZWWXPFT10ZEEaU2mmjjS1x4ywRMO4rdToG2b39HBThwayb46/y
bf+9xxeqB/RvqBeIZMVl3RpKipzVaQjMH5JqPCMbvhHer266RXWAhjvotMQoZXRmSxonxtR2Xv5X
2T4Gzl1QboR0qysDTA/mJwS5wA9dr8zYyD6CGjj4nIaX3jYO4fjrwRZX1H8Wli+42M+zHDh+FaWc
ndB0qd3QwfE7J+bCwnKiLiyQm9eyacaCqZ4r4Dtp/RfF1N8wQlUIwhmdEhTb+NqIEVtKEaTcF5n1
WH7vnHt/405YW4lLA8IozKGc9CTHgFa4dLAOycYZXDsi1LXo0qHyJMNjeD0AuZZ7nTIxA5D70tWN
gEZK5y5VLdeCzlUfzsokvzfU8O720V/bxZdmhZM5Tm065GWenkL/SW5+SDr5b9oyg60y09p9x7vx
v/EJd+pICio2VcYXp3Z08nNV8tp2SHcweT2nxtt0Ut5OkfM1H3STYrq/RV++/HohUroyL4TJgdJ3
ulpivvbfzukHmjaQoeigC5qMwmv8jVzD+qxSUCBjQ9nmhYPrYstHfROmpYY1RHBCQLYqOu/pQ25s
0Xau2lG1xcKLvrSw63kpK6HusHpgLObuwSge8vQBKZDbe2TZ2q/mDjIuIDwviRph6SRLj+tg5hrH
hD+cGclmqXrLhLA8aWg1MI9hQtc77p/E+gzC+62db7Wdrk/Yv0MRSSoTy6FD2uZqTfIF+oKeylwd
nN9yRjT5EfHwjiUdLZzlEhBhVffpqbU/2oG9wx0NZbXhMFYd0pIRBDdLC/aLfM/FHlMmqfallinT
JCnfZRXFECk2fpH/6uUi5XYjCrY4oaTqrocytblaKCVWGsXcsfjQ3VcKvNr9TlU2ttnagLiKqOHA
q7uosV+bAmydW1mrpCenLNC/sVLZI/89bUzb2k5bqC2wgwbKK1iSNKtGD5QbPxSBwtb8PxYWhtSR
t6reazuN1wvHkloHAG7h5i771i6MVGNHg/c5JoNra15kbbwzVwdDavilGrGE2ddTlipF3Qaqyskk
DOk/QUZmNxuubC0YhbvuHxMid8KkpWbYqqxKhphuHd9N/ZMZHBXZQnJoK5e5tgO0BXlBPx39JbI4
HC1Kqtnos1NTBQceXkva+bYrW7VAnpS1V8GF2cKzMlUl3swhsYgmJa4EvWD+G+A6+kH/syA8/bOy
Hw3t5XncfGuS7CHvfsrpx8BKNy7u1Qv10pDwuAoDK4IjgaEAdvSDBzpOtbPxkTzz1B90uM2G34iw
Lu0JGzruNGeolzBumboFx1FDU7Dx8lk7NHBS0m8AJRonVFgeO+mmLjF5XKm+dpRq000aREbar36x
RaizaglaDtD+nE+aKK9PTpUVtdUpuGhN/lRUzw5ZhUijBpZtCcWsHVEdaAWvKw0smQhZC53Whz1l
fHkvNpF2z2ZINq+1tW19aUQ4OHiBpIxbnFpgGmQNHiA0+I3Vh2NZWeqqvHisZZgXt02sd37f9VgY
sobeIAAixg/Z2HiLrM7VhRHh3tQCRTLVjLnSo2zndD+XAwrTyO62D9iyIoS8g94HSRNhpczpEkx7
2/JGu0IvDVqTjctmmXcxcoKKDu/p0JVI0uV61qpJz2HgxD/3X8yf6ft8Ttw7CX2O+vNWsWnNTUO9
DUUJ8CfepML6pDKSDPkcZyenhmJ5zuvhryaATycMZek85fm33uy2aKRXzxB7Gk0ecOs0QV2PTgkG
tMvTJOMq9Sl9jl6dNK6W9ztz+HF7ydYsGSaZegWUKfGUsGSRFEpVkafZSTFOTZnvyvAMObAr1RvN
cWtbA2jXQhuAtAaa6NcjGoe67J0gz07d3q+87/UWw8vW7xdmrMx7ya4zxiFbj11xAnYd9M+3p2pt
y10OQThD9GmNeYks7ZLLGYfH5FsxPILR9TrtB6UBuicfbttbcz0QBQCYRJ0I/XjhvlMoCeWwOmac
2QmCHt3tfgPbRzS4pEpBxhCJCJeC2tTNGCDMd0oqny6/ap+bX6I/amiLrcLLki2hutWLFeDPAsEB
6Y/Hu94E2UzkWWYF9vzmucnCc0GJIJDpbI1NyR3T70H+c4gOij9vLN3aLr80LExl3fuqkjUYbsKa
jj9ksKP+4GfndAsYvLYN4SNcktsL46tI79NGhpFPDttc6o5W8eB3x98peS6Uh/+aEHZ6Jpfz2NBP
dXqZrMibuoc++Hl7620NQ9jqcPbEwQjx9wnplSHep9GTNR7/fyYEx2Omoe/U0OMuM0WfBDOlFxsH
aH0UCzqGTPnCqXW93TQjhrCrbrOTqgXzgWcYcnma9dOYlGB/ezBrroF3IukCbgpKn0KUEAd5qeQ9
luyxhROiUnoecgaIYqceZWRVgvap883qbq5a5evcq1uF/dWR/mdfhAOVKYopBlLrJ1P+ynr5ycff
Wy8bMkGOL05DPLttIKVLHZMjZJeeXaC2PHv6VmvA6jm9MCKcU8keuIItOztFwXAMgnE39OfIVp/L
4TfiIbBZ/45GCPFT35HNKTPwRBCG0oFG5sVqNkLutcABnlfw39CJEAyLNhKIiirDz05aKMNr/dTY
tZvLkrvfiLrWEnDcEUs5VOZZ/ColliPR0kjay1gk1UX9M3xvf+jDp80baW1El5aES9xozSa3e50b
ENWHMP/oVz/1tD+0je+W/dYrbFlrMcKzFmlAA+A5PK/C6R1AfKPShLHkZwFBHa0Wj9ru2e68yXfT
r+amyufaGbq0Jwyuz6I+UmK2hDZ3J6s3RwS4Cs/OTddsw/1E+wCI4vE4OD/gNTuEg/rQdsYXRx29
KjE3PNfqRJPhWBggkcsVda9kv4etDWWmUyc/DKF26Brfs/LH1njvD/r9bd+1YouHwdKvtFDcvwJd
Ikgx2XSuRiepdMy31SSbrhag+SANNGRZTVaguVakGw5TFMNYsl/aAolfwgBoZURuHyOz2gj1iuhE
c4vnf4JMBK7w0XEr9e1UVntHi56V+CmVesgHv44DGWXls1J0+zb8qeVbVDsrboePWRK9sgVNuAi+
MgdH6oy+jE6q0x7yg9FA/QH5UlVsPPXW7SzZJK4IrnAh/skNI5RztYvo14irA103javr0binH2u4
o82t2vAMy5YVjhCiafLyLwE+3UrXF6AECesi38Qkd3Sqz4mf77rR+EVhgr+X8sKK4LRRFo0sLcaK
RudzXh/C6JCb6cYuXTmd5PvILIJeoutRLOJAbdaEej1EJxjdj5b6nJXSvR/9zvpcGFmOysVTvMxy
nvd2TxGF3tD4g6/9gA9S27gWVjfBMmm89knHiNnlBHrGUrEYSa9qD4m8/zFPUFolG8nFl9fBq7W/
MCO4z2gyJnX2x+gUJKGXKA+J+TbSpWNpTN7Q6u8htHPV4KzkHyf53mlMz2nGnV81O1190/KYrvfO
eLLibzCOWPZdrd1xlk9S0twXA9SyylvjHvTsviulvd882VuR25pPAkhKC58GUMQWux97daiKUNGi
E2RstfRY3Sd/9D/K30CRcer/tSKmLDPkovtWxwohKLGdl0C11rX6RqZidSzkKUB30goji2neMVOo
Mi9Wcs3zKfDMsxc8+y3sQR9+3ZFzXYCiJkcM/GLZeBe7VxktqWs7SoAGcOrn1A7+qttI3c1+Jh2N
YCKDXXKN3La5diwvbQonZg6lIW06BseV4ZnZt1F5iLqNu2LtwNBNTwsVeUuDVp/rcRntCFdMGsUn
ij/Qfz011vfCOgaH2yPR15wl/UrcAOThSJQKQ1HitFSDDDPVXj/2J+kOroV8599DF+TBtg4HnGu5
ilt4qZsdwkOy/+Pj59rTHj72e+MueK69RnWHe+sI2Y1be8l9svuUu7kXH9P7/sfGtzJi8WxffqqQ
Yu2nLvQjK4xPUU4s1HwPteNtA2sgMe3SgvCgkca+SVWfydDM5Eg97mCO8GnKH1K12o9wk9nxQ20s
5NSWBSffVoO7SGH7cqVcmH/pGr/Yyv6QBLneMUAVfmfo0LrZbb4Cv0R54m3/zf/SfhvfICsfnkn5
3R75+i6AkBjo2AobJHpFvRynBRwvFSq/aZqXu9BSjI1jIxIu/j1A0Pk2VxmNKI5wZ5p+XnFh15CL
SQcj/uoP0d4y47uycxO4jSIXvRWXgmA+7doxfacPd9QgTaS/6PAMIHiaNosea16KrMK/HyQcMidD
ZjMI6Gi2ULev6XtAompULU/3yT2NG5f5+vAX6gpOGrSzpuCqjDDMZIif2V7N5JV+spvV0E38LyE0
5d2T9pR/H9XC1fqD2seH8Ul5J0+HQHkuyNigtnh7xVdHfvEtwrmvYtTUCvijTiiQW/OfgwT3U3FX
mG6ZbFWv13pd6Ho0gOyQ1V3CwGtXliL+4BgDXfa+fM5hkmzD1k2UJ6l68Cfr4AeR67c7y0F7ej8u
tH6oTAz9RiZ2NfS+/Ahx75UR1QCFlnJe8MNjj9fy5uYpcKPCDT60P51xp3yN3YmGhw/Nh63ev7UL
49K4sM9C8C96ptH8PwXZbjS/UrLyNjWsFu/0yj+SPV+oc5lkMVh0onqqxpkR1vcpga+qPjT5w5B9
l7VT338D2vEbNxR9KGBN4U+G/WNxKhfuypjL3EEuk8PTPlQRlUlQn1FB3mcLmbCWQUWEUUPViKQt
zwLt2lIQl74EBC8+5Unv5eG7SrG8pZrnQ/Xm9DRx4KV5JL67fUTWGnygoodsZmFqJ7Ep7NtMS2Ir
C2l3HUvnUM2pN6cHv/5rqF3llMTOkzN/hNnuId4IlUXOwL/dJJEMwGfiNKoh18NV5LDU0kGNT476
Z6yOFBKLvWFE7lA85mGwq0MdLNfktsjRpvPsmlFzxxtrIxOxFn+wi/79CMFZjX4exY0BgYBsfQZx
5w3QFNDyeR//Itvpy2jZQsDUQIoqrPH1aLUxM2z0NBNGu7Pbw/ytTd2g96I/bc7ixvtg7Z6jpEAr
CLg4xxTrPspoZhICAjx1IuMHwnIDylixteFalw8Wz6FFrzlNdiQx6EO7HlCTDHPGncK2MfbIa4bV
XvtWhKcOSsGtYvCaF780JfgVAHDUaUtMDV7xSTml70tQo+5vHINLI8Lp04twTpIBI5a6+9oNSBy7
vRfPrgoHMHC0821zq7OHxpUM9ZKKerRgzYoLO7YDrPmWfD/pS/nZRRV1VGDogPG32djma57ZcgCJ
ULTnqIuvIQti+wUjhNMctMjLK//JSdOffu1vXf5rS4W2CVrGVFXxz8KuQMk4cBIZvpFWq+8MBYGT
7HFuj2iRK+EjogRBlbuR+UZ1PqEvVA+HVDbvmt4L5w+BsoVZWjsGNpykgI35C7Ga6x06FoNcw34F
55lWJve21cb7KGiUjcO2dh9xyEDQwuRM14XgQfJi1qZy1OPT3PvHMJX2eQRcP2x2CMy7bf7QVP05
tsqNi35tQWn2UWF8IK7gj+uxQYVD8wdFkFPY2x5sDxYys5tX7doEXhoRrj5FKXRlAEN/mutzOX/S
w3nj0Klr2+XSgrBE/kzCxiiYvNB5W5jdzqdR38iKBxlSidya/4+0L+2N3Aa2/UUCtC9ftbZ6c2+2
x/4ieOyx9n3Xr79HzrtJN1u3ieQhQQbIAF0iWSySVafO0VN/flanLbMO0qco3jG4scaSHpXxrJ3e
o8VN1PHKt/okBIxT2Ue95SeTLQpOzekZV60a3lZCWr887auJJY/HikHz9Lzk8XbMofmuQnDjPUwM
UFpTZmh5nSHQDj5RQNn52fuubh8giZDiXMMhCSYA4JVCnUFKMeHsx9FocaEBlkfVBLcANDTcWoFG
BN/FHqwElQqgeWiAf/uxhcVxXFkgFpqpuWkYGkxZzgGo2suGChLujAZPWraiAAOHPOysCnk7jtYX
k7StsSuUQTE7lH7mHNYwOo/HshS7IRDwtxViLGnolQHIB8B1NO14TzK1/g+Kfl2V4DIK8l7/32l0
/9wcoBAPtS8gYpDFJ7wt78dBTDVwhYTZHvm8dIh3LVg2gdTz/4uzAVaF9DWPjkKJGFhYeXFWe8Nf
VJQjbgxa/8xzNGbX+XvJiwOaDf62QowHQ50ghTfB2drCSlroJUI8hvHXU0177y+F5jnFCH0J9CkD
83vrDoocV43iYaESOUQ4yY1SMqTkF1o1CjG2uM5ChvSxayxGhiuLs+tcbdcwU3wmCLGR6rwzPZ63
R630dbXzV3kTvFYerdSy6IoSkGWzmAa6n8gVy+O0jCeMMM4qDd3LlbQa5NrNMug2lIkfmj38CQJT
Ee2xMv/w3SJeGSYWMQAT5hBmOOflucW83fHiHzRa/Rd/hMatCAjdzFPIE7MJ0Jw3eWDL9TTBASI0
Rhallik3scUlA3MYariIfjLZAuN7II0OG8QMFED1Vojc4VXrQOQt5o4Wt5RLM6lBMW9miHCgXDMT
Ysz9zbdDEjOvqxsGcVAtQj3gphX4KjW8tDpUxCH2mhvBjl2nutUmiaPIllKeHjvowuab1cuh44uC
GPSmicde4AsMJyVJjNwU0u9gxP9VBqDZznvF8PyccklZNIZkKzqwkLRmVeLwUtpqSGIGlC89O2bQ
NUs6I29SAWrzYWzhQkojblq0pwKePJN+oFpO7oZYlXqpb0CBMAhocO24dTrWBguNaz4MPh9P5MIG
ANIaMgLQ8MG5SWaU01LlCxabD+VydA/4yYC0EprjTbHwIorT0EwRQaUe8yhgQJ2z5TxkAMJW54ZI
ryDO8XhES4lZeCZiyUypC+ZZYk/3fliMKC+gt1Y+QaXCyM34Erus7j3l28LobGnNGLnLuI/NLuy/
G6tEkMa1IGJSdr5JGYGh6H8UJzYfW5j3FBGroByFoslMc4cKI2GBSaD20iro06z6DvQzLBSVgv7t
sY2FowZHGrqDRQ3vLI18DQfQllEKCZ2TYhkMkOFVNqwfW1MOQQ/OysP0bVYTY74fG11yDCBDRFA+
oGMedefbYDL2SZTngop7KPqy4uo9QR6foa3PwhGD4hY60JClQcMECcZN5UqJGjygto1fG7HG26x/
ktaBYrDMM5X9dskZgPhFsADzEcQkiOdjOrYy5BVgLM9eUk2yw3ch8vQ+Sg0A+v7D5KELCIj5mYf1
juWtKCoW9CIYV5QLuu8xrAMQVmoU1UhT9F4c1ZUp4rHGTJBFEAts4BCgALZ57/vTqD5VyJOUBe1g
XnJ2NJ4g2CKrheIFEeDbrmiTtMewNP/UQcc3zUXKqbyUp8TRNbN9qkj/oCH+1u2iuA+UXsAZgi5i
3ddK3HlH4GlGI4aKTVhPTph+SUh+a+x/6ImduRbxlBdVNPeSDi8wctz7EZqHCwjMv3WlgSf9Y69Y
OkKgTIOADueD3Me85a4ucKjdBxEyauDFGpNL0g6Q58rXYaRZIa0MvrR5ry0R0bYLwrGFGhWY3ZoK
cjChDA1kb+ANVUpYSgCkmSICIMS7oiHPwUNSBt9F+t1V76pIATUtzxsCObYukvMysXErOdWSXMFo
WDEyciY1AJDNct8OW8pxsTwWgMbmFzE6fkn/LotkqgqMpR+sLl/NGiGUxPTyUP6xQAxFFQq/FuFp
W3U0fgMz5G3+S3cLEEn/mCAutt7UQlZ4pk/y+Leg0KvuY6IderR5ImIOqFSyAFyG4A4oXNGWIHm3
erxTloIaCOpmknIIGd+VDeRiDLQxBNsHVCWqtoCi0y723F49fj22sxTQru0Qy1EJMVSHM9jpICQA
flUmSp1/bwGk2EiwaMiOIqzd7nnVk7RcGcCcVXEm8DCj8PL4939AmuQF5NoAcYHTip7hvXimVYDu
uVBbvJXnBgp0/kqZzn34PWVuhPJ7Oll9VxjFK5TI5AnCfO9jqunROvLdwgS/MEMjAFnyERBPo20U
9z2AyYiBjyPTVLWK71JUMNIyfwb/SAXjLi0fqlkooIFkBGctEeb6UhiUTtFw9kFyt0DbgShR9utS
wRk3r39MEMPwfD7VcgaiT00arXx+N0a9IQ8mkPpPXgT0ueCxOgfQ41BemkrVy3Ocm5Ahc3IuNoXg
JIWbqqDhWpZuTTOmBW4FFAAeW7c+NQpFF3ctvslX8h0vn4Pxi4vKDZ8J+0oQXQi20GDq8yjvnAzw
lvndM/eaEROdsBPfgdARfBH5geNKu1C+2jkjnW7k9PmxQy/hzyClNvcBArcH7yFuAAXEofKCB3uW
upPX2ZZdqTvBbGxp0614UzrGRmrJ53DXPE2/QVNoijpEwUwGsJ7GEM3UVhxWp0sjL3raPx9F1t8H
JoWseoyP8nhsIjFa4dptdJq4ClnVicfabEBCKba7YRQNNQyPWT0c1EZ9BdLXfjw/S1CA6/khqyCo
jDReLeIIYZ7SFbOK9+nas7lXbwXeyW3ktC5NKnleXHLxsepoyERXO9iSiSApenHBD/OZ1aKbNeh1
fnjtCtCGU7IHS159bYY4t1J4Os8EmOKhO/OlEeYWDuF4hfjUUCwtVaVFFDdALY28He5Jc+y6vohV
YidECmqYbSmeNan60vxmIyZSo0/hRYVUamxlgDV4lWJylUw525YCI572eIjgRcfhVLg1XrdMypfg
+N3GguNNilE2gT3kNFT60o4FNBtQBgAhkaIkZtMXRkEqI2D6ECp0OSoZoDGhQqqhRaLoxM+gZiil
qkWDqNeCuPtHCZUISshMNc0gY04DV3Wl0E6N6pjR0giLc3dlhJg7ju99EDWLQA2iVtOBhrDU3nmV
ssOW9jpaDf8eCeEdU9ABgC1L4dbWKUv/Q81AbqXrnybiaFvUSlzMPz1aiZnq8UZwogIINdFstuyf
+pgdpg33S7AjVzTwWjyADcHhhucmXKs06IkwL8ijbyFONo2t8NjR8C1aYPqb4CswpF+SDdQUKuGJ
5a2FLWfjYMvsfhs0m8EBpig+iJv0bbDyJ+8zfWr2sR3rw7MGsIH5OMgt3mquJ2oOFlc7tAsm1gt8
eBPCmwVWWMQDywernTWGRoqk97p40xpdhUMboxu6A7PvvxorhJzsSqE8CmiOTZxHCj/y4TQ7dooU
VfISmpEbUJqKliLsP6PFOXs7WoYtmgAqVHBrs93JdrWjTOdjj0YN7vb3QynJWYnBUrOW5RuPl+rx
9KBf4Pa3M9Hrc2leKdwqP3NzMliT1s/6eNdDsfvWhMbEHi54+HxZ3rDpupdXnHp4PAraDM1/f+Vv
jDy1fTLDkZlujT2q1xxNNYI2T3dRxQtQwZnnKdE7AbygUE/4isHeg/zG47EsFb5BuP6/AQyx6nYw
HI49v1NhyvTyPW98A2j7Fpnxnrcu/qZ/Dkv9DzgaeTs+8JsRr2kn/tU9Jyta1y5tTokAE7GeKMaA
hGwndZcPuKUFtMv57Lf/dwjD5eF2oBPH+lXZ4jgQgbcW9NjkXhoHFcwnSC4rT5nzeF5pbkgEgh5q
akKV4ODOtvbw2lLqGYvVm6tVI5MPAgRGK38eTPM17hljOMdOgkzUqPNGccbjLlxVxb7PdyPtqrCY
m7+2TIQHPqjykSsxsFwvTA3/2Uad7q/4t9ot3d7R9mhl6yEYR/HTeb4erN4PlPxqz4ldgNZQD246
gRtZ1fPQriW9M7PxW1DPQUtxFpo1IoiUysAwIHwOt5WJrs1f3Sp2fYMzAuv/y0lItMMQMOIQ8nMg
YcwyKOxYSKxSppwXi2OBegh6gFDoQxvFrd8nSqsVSLxhLDi6gzXQZIIVDEb6Om5otGnLbnlli3CO
KsgC2Y8wbywDJMrA69rE68OgOJ0GuEw1QiTlF5frQZIew1YBEDpxZFVyVDnt9CamAcAXY8rV1xCn
jTrwQTOqOAqUsIuMaVBOYiFQ0dbzr9x55pUVwlcUcew9dvZMb5eYk62sWFvYqltcN0K7s2kN7Ysn
w5U14uxRR2GQkS3G6R/qKXo+XKU3C+W/XGqvjBDHT97HnDaw8x7POGssn8eUoXg+bWmIU6cVpaZM
NVjQsve03+QsDXGx/Gy7GgNxoKALKZD6FhYY4SVqRcuL3DFq7TS2gCUJ+zUXdGYOyQcVGcPHu5q2
4YiDJk/kiK1nh0i/w3XqFBa3YZ5FZH7cx3b+j932g3Gc4bVkTKzCoRo0vwUalY/B/5u1kswbYRu3
oVEMacaZKpuPEh508djrEH/ujxGnQlC4nJQJUjO5UKxanstCx8tSGd2wTYjjUMsEGpXaPOD7HfLP
dxI7JOhQ5UWWAhHIs8UB9/Gq0C2fPww9ZUYWr8bgMZkVS9AuRJacZG7iZWHuJ6piz0CHDcS9ba8v
zY75Q5n6xU1/ZYkIdGwXCqo/+kBr14kRyWib0SAsfxlODToZn0UIVMiIaBDbErjzY9OLY4TItiTi
qQ6yVMKvpVpLmExIIdnIp3oYCZzeqZole8Ia60y7ry+u3JUxwpWFic27dkDXShBO72PvC66SDXN5
LWCNskOr1Ah9M1sdK1pCeHEPQS8X2rYoY6MD//bQgvppJQUpYMKN91tDdjTsn0Z+6/d25T9FQBMB
lPJ4WhdHemVw/qCr+0UicYwXdDA41r0DtmPglfYD2HACDlUkSTKDaf3Y4BxD7zaFijYLgH3QZ0Wu
41RC+QPQHmze70jI1iNXv8gc+oEeW1k8LqCrKojgOJ5J+W6HlYcQ1lOHOtraCjT1BgeaV5Go+zQe
w8VKLMAa84Kh0x4i37d2euAFRyXHaDIwGkzoXOQ/89AZmUTnqgMaU/W8BJSWhkn9YXkjJxHSM/AP
NL6iBEcML2yDvINgytzBN2zHlbwOnH7nv/cnpdfbY3qUXZzCv3lGnzbFKjuOdo70b3suW716Rurd
ob2mFkPy9QcR89D0kRr78weNhmJrVmwpRu5Um8iOn0U7fhLeouNEPerm+PloFojDNEhGofc8GGUx
/ujw2zMri3Emg9t+pgfaw2bJo65HSMQfBUw3SsX8THlm/0FzmZ5Zj332RyDw0XiIzT/VohSGPUyg
2LTXoNK812pji0zrhj9Up3JVGO0KQcjm1t6b71br1mVfH3/Csj9fORYZDlIox8otPiFxJVN04nWj
V7qHVy/tCbAUzq+mk3zIeRXvpbEGQ6DxqZpjUazBgw3BsJfHA1qKNtdmiPMKwMIJamcIb0iUs7pg
0OCmAsUtyLtI50+VKmcYh/BUrlprQBHGM4o3ca0r+3wvur41rQdHOEtGb49m6CSZLlrZ78ie9qM5
7INt/4o/17we/w5WmSFRbgZLPV4AGf4dKcg2l2iKAuQw8X1j9lIB+LcTjSLQwwSSS0a4z0xW+e1p
GxnPlMcTv3gPvTZMhKih9uUUPFoIUUZvsHpkKBtRV83U5XWVsnGWzrBrU0TwmbKuTNNi9iVLcqsD
0gLWnPGkDIjmSkS08cVGgNYSrOyGr0PsDnqtd1YHn/oDmQ1Xe0opuQ7aqIiA03HNWIYB7DWmbGl2
a87joqlC0LYhEXJEtlBDrYORidOZ/bSOYePxvP0AWh9ENRKsJIH3B8NANzLaN5GVLkCXbuRr3pJN
6aV4Yt22M7pdth9ecoTv9usDEjCPv2BxjGjqnMuygC0JhHtoU8hGyoQzWquO6InVhvdaeFZaSrph
MRCAPgXthWiLBZPK7U1gRKOT76UNgOeSXmatAXm2SDMn36AqSi8ftmgQQAs9bhyAVN6aysEkmaUC
ugSEswL2e9Xu0fmihi8Dx9mdyhsoweotei+UVgTPEJrndlL6kYKB5PG8LhZZ0bCH7k000EGqdX4s
XN0dIzaVh8jDkLnG6IsvX7bLwuqgKvErZN8rUCnJ06BrUWql0nYS1jRc5BKNgghq71miAb1uyPLc
2kdwT1RpmNHphWi08ac4DroIrsisX/XfaWT3kCLtXW5YD9oXZeiLqw3usblxEFhTkvGZVQNJLAKg
yHm10xFXh/wtBGUCepEYcZW3rN2kDorQc3M/ro1GIx7ZptSnsdBndRSaltZ8Kt9tMSAOoAsGhmhQ
bNxORAYFNalI5l60OFP1pGLOba6dwwZ6ehpaKq0oiQK9B/obFFvxG2Uq5iP0kXHiiI2boqqYAh0X
ECIzg4q7iMJb52/RfeJOkbivWzCmpb6Vfwf/QUVABNYXFVzgzSWQbN4OG1kOP29a9OVA+qVRd6G6
7YungcbWuDS5cwOLOnPhYscRXp7lYSU3sobTpeo2fpit+aLFyMpLGfB4LTUfU8X9AkHc5+N5XfKw
a7NE8sCrJ/QXTTDLOw0aE/witRgv0z2l3DVjS9nKS2cbQPvwZA10tUDT387kKAtM0UyYybj4hphg
jn5bqnLU0nkG3iNQrc57lieftrWYBAGDhBc8wzdy4Q23PjHPzDiyxhbsQDlHCfuLGXsQsqPWjvwv
OgWIMMnyZf5Xa04hoTJaf/glyP/LWs+qo7ZqE8YuAlSZ0DXNaqgghKuSR+K2mSy1UD+KgKUUzxan
GJ00IF6B6gGQIrdT3DJsIjIB1lMQK53hnmMBHbkKrf9u8doFNh8JiSAQI+J9fWumH6OCj1UGewK8
LoLbNrHOxgr6IjuziyyQroiFEWYGaj+P3XVxeOBbmdl0gVP/qVVfnQXeNElp0ERQwevUWW9BGmSz
9yhuujg6ME5IkBSCHwFxfzs6nmv4RChaoNPDMN+oGSsYsVAHluaxkdtMfGMj/ylsxgL/K1ffhL6U
Ny2y7ZRc1BLJB9BXQNrO0D3g5Im7YFN1kcYg47jtxoMfm1XY61BN1AVppShWPlkSI+wgFFVOteln
wRsvrjxxxyAJkc9a1o2/+veTf/05hKdDG1uq0HADqKkSrVqQvkzDc8bQfGspEIIHEy3sYGtAzzwR
6CElnPV9iVMmrRVL0d7HodrkCpqDZZA41v5e4Uu9zGksyoRjAWWOJMfcwoSdrIGiioiD6PeuAz6N
whPnywdgdSw//mCUgXKgz7vv6hCbrSBbhN+f6Vdn5sRbxwJXaanFvhadINP+ynjNHh1StJwUcQ/9
y4aK3i8Q94MJgOxT9wSu88WBiU54RBhdsEn7tQo6mKq7PPaGRTvg/tGQW4YsCSnfyQhekwGGGJ+a
KDEHP7DVcCN6pauEFDTT4qRdGSJ24zD4GedBGv3ENr+97Hmqnh8PhPL7pHonwJSyPI15fNKU+LcG
bldNphU8yTvsX4vyzxhEYuFB2JcDYZnGJyANdhV4EPAPt4G6Gx6t7gBlMaMU8S5/PDAyzXJnlbhT
eKWUMAKDkcnvgz3+8Q6iC+Tg1nud3h5bWtg98IG/fYEkafZlppNx8sanQa1tNlHRVhm29qCxtM4/
Ijj8vxEBSDez8aIvgJhHZEeBuOyq+BQlBlooIlAr6VWqi9vMoSf+lkf1jzFi+rpAypDYgLFCfUo/
+j3j63UJMRwz06E1bwy7DBlOs/13UfZuiEQk8kNx5HumjE+tWGzHCfk4YBTBqEWj8CAuSj92OFnD
ZQysGTOQ+DYWeWUhB4WnqMfE4w8T3nFeIeEsl9djc2zSt5DaD760z3hQWKCNEnclHGu3BsMIRHdQ
1tSOQn/m1PUIZc3HXrhoYH6fiBqISe7IT3i2q2WwQWrHWtuK6tPk0574S1OGywdqCgiuYB0gIlEL
FsOkUjzvmDe84XFPMwl9WKc2wErA3oklS3nskxeAnzXC05sHNPavvoXbKeMKqInzZcAcIYydjrqc
iGYbvlT9S9GNbgqoRmm27VnLUSN6YUM9F1Pd02ypLIwop0TJ+80AWD8KQ2AmwBkGdsrbT8nzLs7L
YmCO6OM2hGqwUujuaRGFA4FMJGLEkChF6yaqHWjUxlvo1kzClErpZZF/2vweT9EvSV5PjgSUoxt+
ip5RF9Sawn1EkaHchgHhRYtRkZlL4AsyMZCS8CQ3SIEjlpSTkx2S7yDkbD+zQ1oqbCEog30bV5sZ
wQ3FSvIOoDDsMOANG55yQTLqIHVE7VX7lAJT4oyWS9aTEuwmNNg93htLZkFqBsg48hhoISXbBiJF
yEG80oWnGs9BU1ZRRUq1TrE8oepPUVpmrqL1yKMUfeDGYck9a3jk248/4t6H8CZTRXTb4f03i0fc
Li7TpZAeq6fwVISjakD7G9unyRm3kDwaazLxroUfQXJjvmbxwORod0z3Sjf2HcdG2Uk5+7VuD+vo
VG8fj+bec25NEKMRWslLsm42wekqYzWtriApl6nHaUo2ib9Cc7717y0idIJrEsmXmZDrdv46P0zV
kE2yUwVuMV+fND0Ttr5m5q3RiaIu0wqASyO8tkfEO0HKOCGWYE9ERp2d9KCweMma4vUMmEwu/Onx
8MiM48+iXdkjSQu8pJjCOIQ9hjPU5kOudKndBGjrb4pVmhsdUAeh25Q54o9oBMcG+GOaoB+ZR56/
AYrkPM4oXNDR8TL78NULM60TtosVLzvJZaNL22rcd8yH5++49pLmm7b4rIvfWqqr3wN3bHLVynLO
qMNEF4ZwE+e5nvjpeqpYys5ZOAnmz8LSIz6iGY9sk2hBuhGirw2flZqMv5XVbfrGfQhGoOjsb/9c
p3rlSLverW0eKsKU4LHgBzCO/gWwBiF1Q6qBRU0CSKIc5Seu1ZC6MFsEf2cocGVAq2myUygb6/5l
gbHi6TK/vYE1+XmeXy1B1qI4WAlMdgrE7BKfeBXXoPTZL2KH4m8LQWLu4gfBD55+GNp8obgyVNdV
M0Z8kp/65kMUe13zNr2JfZVab98A7HyHwJypl1pCliMH3GRTUl42P2wBN+9BtFeDDRk6i1hVJBqI
DxhbgQ3lmhVPpVVs833iikf5yK8j11+r7nTU3oNTf5Ec4HrMytBcmuIImehQcRLc2CecXVIhP54i
8XnKwInS1eewDEFWaILaHH8coKAHdNOTNqJNsaMJBv+8Qx+NffaCq8mvCj8bEMHFE29kLsCZwHI1
m2zVrND2sBlWoeO7so0+P7CU80fhENu5za94J3FoItL3R+M8C8hHgncL7G4s2cXVlywosH3Mgszt
xOJD5Nd4NOkC60qMI+SnRrJ7ULxRfI/H8Mjho3UfTe4zhxU6ZW6HX8pFMZRhKZ0knf8Gvyk0Snf+
FoJAB0/Pn2j4m/uVxkUD90hccHDLEaEheWuOHVW5bnlGPv1Knvx3MTPaSJefih2ealNkspRr3N3G
AkYM90SQtgKwMjc93VqLUSuO/STWTrxmtZ2bgP1dNEadESTaNC5aAj3BrFiK0ZE7qO7KumrzRDt1
q27TvWbncse/eeiTUVfxU+TUVrDN/og1xSzNKrFv4jFBucqD1TH49o5M/w0FLr1xlKCixf35l27c
ZJ7Jq/ERuyRtK78easxkUaGD4NVnwFNeynp7qligwA1tfOGDd1SJ4K6rFl1MGS2/fffmwVMbwiI/
pX20rpEvbq9AVROoWO/USoC9C5vY8H1nLz8/3g4Lw7yxMu+Wq2DAJV6R9lPvnVLdfv3XaRBiCMTD
U21zhmUBIz61e+A1ladLf/BavdCRhnceD+P++TKbUhDKJTB14bgmxlEmILhlesE7sUcW+fdPzc7O
3hvrwvGj0PBetQNNFY2sP4CUFe8IEPuCdwm8e+BSuZ06b2R9sZU4/8ys/E3YmcNGA/H3OrXP7Yr9
Xe3Uff4qmZJJGem8hQnHlOEPEMwCJw2L/PStWQkp2ikQg+CcijZeK7UBSQkB/PkCVCdKmyazu+CF
IJxG3h8Bc9baJTZcWala2WdhcIaajqOkeo9ujCcv1VlKZ8Ld1QMrh2sW3p0ADSJwETdeOY+zcAKT
FR4NaKf7yrszeuf1saFhdu8dBTzIKkwocxVjZrG6nb4qh5KYXwfJGUU31ZH/VKwevAavDE6DbWgH
f6Sv4d8BPYABvrVILNjAez5Qzn5y5j6zQu9eoVhSo5iqd7QazV1wJAwRDin2Q+mzPoYW+vqgSycF
Au/C6rH73cULwgZ5ceI7JeFwxJy7g2bhIvr416mrQ7gbCCzVMhLw88El39dGZCr7WF61v8zUlBjc
BHVAESgm5y++2U/EiIhA34G9wK8nmOyt3/1zwhsArhwttVl7xtcRcr+Pzd3d6Alr8xpexVuN7Sal
mgdYwv0S3TsAu4/b3rTTDiKt3WHJloZIAU4uHsUVErzK8a1WcjWPtcp1gO8YpFg+x9ZQV3NnGA2j
cD+NgKvACFgigP3VSGGeYBDiqffj/qwyQfTURn2NYqxCI9q5d3GEBpRWUIaELQBTbqcvYBum7INM
PMep2UmWhEfhpskPk3h8vEz3bg47eO7hNMGt7U5wVZTGJImYVjyD34VrUGpljFB9e2zj/moIqPu1
EcLZ03QSy7IfxPOv+APuEJ4CO3nNXuTP7iN+fWzr/sHzYwt80WgdwQqRcTwDxAdce5N4buwhfhff
s07Hw1oTPlPvEMeuVAx6Em96yNAg580dZ+rT6qWuXA19Fq1ebxMasebiSoJx938/iNh2vTRx0Zhw
4rl8SUcrhzxRJIK+BexngksZ++wUtzsc8wwEEarKc8qRTG0KxdTWLPQEz5ve+KWhqe9dtCZI0QRm
aAzGW335+Pge9XOr03qo7g7PedKvDM8b9Gqz+6WcxU0gQC/qOZYBjow+fJfGr0+ipHC8XBsB1/Ot
EVbMJkWZeBjZFefC/e25saMBjKU5YOO2H0/lfaKIMEacnqgAID2LW++5q1YsEkNPyknwdUdv1ujp
1f1Dt5c9k6HN4/JO+Xsi77Z9kk/axEaYyPhFuPCGiEZ47qjsmB0SqtbjId5dRIgREoeoVpQJFyEq
nM3y6HYvDCXFcn9rJH6fOEAVbmjjxoPf88e0NCLeDA5jarbgKtIVq8auTE20vHxOoyVSn77z6hAb
AYeBBgpKtJ8gl0X4YyEwPWq6gXSutqDC2HjbxvKe4CdOvaFROC8t2bUtsmwRaXlaypInnlln2Eam
/nmQjMrKt8Ph8XqR5ESz/98YIlyyRguPyIQKQvW5uthCozcb9k08ZJvabE0V+N3qGWiRQmcOtf/v
ryu3tonjqCsHAYIsmniuAsvfeIeDPjnMu+RM34LhBzrV4EJAuRkr4ZxgxfbjuMKkSvpks1a30pwK
Hd+UGb0/ym9HRbhoWuRjWg6MeO6NyM0O5c4vdfReYEIFo3sO1u1rTblVLhwGN+MiTkJAe6sMnN/S
WXVyfTtYlD19NyCwPeBJCFkqEdkRjkRMiHEzAE4rgiQKrAZc8QrWKMqU3R0xswWFA2JpRqri39sg
HGpJOr8QlXPxi/1W7CjCZmZqfbQTXMWt2AxoN+U7T4C0PcRO8C5DngLam/PfXx0tVZhLaShw/gUs
SNwFvevQncLmhqqNEtlqBaSDBB7wU6cFtGB8FyBny7jrARmMRLFCtl4FQuh3Uzr4FyV3Vbx0S1xd
+/aLMqF3r9wfK0gNg3YMz1zyOul5fgA9EoxPKgNbCK0KfcdNDeCBI9aTKyuxmThc4zuPzS7NKlq9
UJFELgFci8QyCgDWNFBC9y8ADBmTvEPVzCggXpcHDhd9CsmkP7Z35/cz3zxavJD/RDiGNNHtKjaC
EFTCyAeXcc1a/tp3OaunpLrvk6yzDXj/zA0HCnOy9pcyQ6iFnRhcAldcD9thI7v1VrQBy6Rs4vuj
jbBEzJ4nlKMSi1JwqWwGpFyg4F6Xu2oVG4WFFqNj6HJrCN/RsAH3FyDCLDGJMdR3236C2X4dHMKV
aGQH7vgW7UtXtamY9AW/vJlNIjZmQTsxTC4Hl3h/8aE2d4aOtx3tylVOm815tm4Oa2JYREwsedb3
Yg/DYlaqo9ig2fvCg2fNWewq2DGUi92iI145ybzpr8JJn6pCkGQYVrh/4l6zj9ymjWe+W9wPB1yI
2FnA4ZHA1UzQEilmheDCGr0lr/3VsAL11xPyII+31P19APOGShngNfPL987fkfTP5ViuwktuTTZv
TGZigjZvI5uxOxmCgc1shjbaKFcvFMP3rjEr/6CAhuYQFPzJ5zYg+bLiASj/4/6gcEYlJflWHHFD
oytf2NK3lojVEgeu8pMOlhqzcyfdswvrVbDqTU45N+/Rc+inuR7S7DZXbhH0eehN85AEPJv2793h
01ZNaTfawcl/Q2GMdozSppA41YoxmgBUh70RkYoxFKtFXxQyqlSKgUVD4JgChFpGRw8JVg+TVCxB
4h9dkNZEed3k9uoTZ6El8yyeHrsFSXemAq4EUOg/pohLdx5OSgLITXQprWqb2KWRmO+dnerpCjKF
q77QxwP/pD6VrvTD2zWehs8vdJDQtGZp3yHPU3K1llGKU71s8B39OnE57Ixmqx5R/2KN0cps3/Kd
0O3t9lfsJi/RXnMEo0EvquJSnWr2zttIcDMhJJNxoJYqbpj4kMJszFqfaoM5Na+fb6Dc31VOaHuW
Z0X/GtA1d4ZBRW1GAfNQoSC2TJzyeSdBC+/S2UA3CNvAmDaTZ6gm+1Rum4+1ER2LXfnK0Ugz7gPr
rV1iB6VJNiezYNf/ENfchudQT2YpLnYfWm9tELtmKIIQOKufXYOOcP23bHrn1KYdEfN5Qy4b2nDA
hS8BlI3b7K3/MHzYjDUEhi6ZtK2jwyh9eSMteJOUdz+b5doIcbwWHldU7QgjrCOuPYdd9z81+doO
AbBoHc+pnWrFrSdLcWQ7N3O7X9HSRfePBeiMzXTLMy2mxIuEp4xa4wugkU8uMvh0B6HT49h4HBLm
9SBn8toC4RNJG0VlxFfJpUMj31jsUzUzutFiYmi2noQm//cnIgSgwVQ/ez6o3cmKUcQrETSbxPhS
C8ehNRoGUDvL70+MAM4wzpIAQfBS1s1b3qlAfgi2LcgHmzm6KYutHIAKK7cfT8CSK+EFAZFgfBeK
dYQrVXzaYivymGKvaE3kVyczhWSKFXfVx2NL92kI7PuZUAQPM4jDYp/cem0/qWou90V6ab/rPbdJ
ja3vlp/cc7TjDhRTS44D9Ct6J1AaBPk4f2uqiKOmaMIyvUzJNPLGmPvFH7FvQ8Zo0Rj1R2maXIEc
cjNt0UFV/xr5YZSNxPf6ncw1OdqmGS3CQ6dmks9aktvSoXzfPFTS7a6/j5iKUI5G3y+b9BL/D2nX
1Rs30mx/EQHm8NpNcvIojcayXwjJkphz5q+/h8LFeqbFnca3fllgYZs1XV2pK5zKd0M27i0gZwQT
RtjF0JaT9xw+QdUyrK4tbeU5GNCI0T/c/gmLHNIB2owWYQDPsksSNTEU+nRK0lNhalsLELdCDUDN
/5kG8JLnhX3YaITHI+PmijRtfeSB05MpFmhajWSfWnlncSR4KTICHo8xtxDBaGkaYyUwl4GBlinN
TpXd2ZMtIZw1N7qtokXd2qLgvdY5nR3fS2MwvVh/iFVNKDpjqQbzHsikVBWAapSdAPg6A4FiBv7e
eS1Wa+OeF2Au3BNIGZgzQ4MUHOb85xehgmZ0ZdF4OXrA6D0vv7rMuYuPM+ewvMHIxqrITl7d9neW
UMkv2hhVD0LRtjSYb5ZIYqebgFg2CshkUUtY5IzGWIUOOnICq8ZMpYTWRTL3ggdWHXDu9nutRMOT
HB3CCupmMFFsJ2LjGaNfmEZ3Egtqor8kwPwXwKUeSv+jwdQx2qGsx77bRHL4hIk/UrZYKV6f/Dag
I7ZMebYiOJaCPodyX/Fg0r7E91qJ8duQxUK1HL2IGMe7vhpxEstEF6r+JJTr0pfcwntrRZjo6NEP
MAo+rcesdmKtJKnhhkK48Tr0bWFTY1oSAbtKXgbrpRH2aFvJE1fXnCBdJ8Fni53A5p0JNDH87bY6
AEon7NBkPhUEiHr62JC8cARktEQU9YoXQQVI4aEsalv0fmdi7gTH8CPtVlX8pkcvVk9qtMPf1urv
LlMDSPRXvzhWgcqsbYURbaJO0vpTim4Ekumd7ohtIrpqFH7WagmQbNl871qBh7X85e0ZfiMZqmDw
AOkg5PUYXy2FADxrRBPNgMMPTxs2g+jm/ibPHsf8UQzvFQMI2WdrOIcC4uWAFJbkFHfKm76RhW26
F58iw45Mk0ZHwEsVPtWku6BGJ+dG3ammq+m2dBhDAGwPD8boFE54L1sutgGRoiLDIddXXUhL5dn6
kC37NkO/t9siHEBPOHQciAlIPzFBY6bVveFVQn8S4wANvkAOUu8A5V7r1FBXwXRoywIboW3jQaP6
TvOfdONQVgMxopV5TAMSxLxeV2U2mSyrL38RI9pDpQ7xGHj9qQszIrl96cblfWzR2m9oYaWrUcfa
cxtVkXyvb/TgtTt7AamEe02kafMidDb2D3rmGsJ4GANnMmw5PWTAJBFsCY3L3jpOSkgOHZudbzcB
z/t/q62gvR47mrGuA5u20bfF+J24j4thkof4pBHbG51xwMvVeRqJds8DSv4WPTGUmIJHLBuhWmR9
fIo8QdsM2DlOq2kw7V4CrtdtKfn2sphJoa8K4ydI3EAHrq1N6ZldUk4TtpQR2xjdjqJNBmiXvDfy
N38zk9FgzxS4Ux1g9NdkarONEnRgg4yFjnpESC2VzYbn1b5yxlcCBjIwHbimeSMV4N+uyUiWXKSG
XOenuhqEdearOVBlxdCLV1Kp5xrNRwOzPEmjVqspaduKJmoSmrSPx7giXSmi90mYQrOgGfZDjTTz
RqyJ87CqCb1fRVhHq6htO/8YCkIQkAEjOxJRFE9+KgvFgmhi7VBHU32sE1K02B5DxSDuYWUrz0JC
KtD718QSIs9tpyxQ6JQJ3a8wB2g9FavR4AFVfnfDYIaCrlTkqdC/hqnua2aIapX1qSUlp8FtNuVR
setV4IYo0UXHV3WdDKTlyNL3AIahyNyy3rXd1PmI+hu32B9CZZv2NNzAwE3YWiHY3iO3v/hbxDu7
Skz7zlB0QONgu0XasYoLBQ1ReGccG7evXXQXY5Fb69ad02RndVe/BxhlQBx8W22+J+hAGKPMmGZQ
4TYAUHfNXKkwvVEK0/RUOwZRt4eA6pvGGU8cIz47H0agr8gwHE2MYEwbbCM7tTR9/vn0yWso456D
8X61BQgFvwABb2XsGrI/Kk5E6P/e0siwi/FFotFNRVHP53BKEsHMmOQYoCGDcq5lSR4ur4XxMFo4
ebWV4lrQBOPiSK7rE3VjEp8a24j8rxBZWIoOKcBbB4U/9J1gMfy1FHSVaFahMpOze6fZyB+1Tbpz
RfQf77cP9i06Yggx4hYMUzT2RZieXoBBs/NJ5KQuR9S+V1lmGni0wUgjsQ6pvj4MYiQUd8YcNNw7
sG2zj/dPD9y87OINXVCRr6lEZllipgxUkHaQiCutMd+J1pLn54J+ch6jS0xD78AMHQ2YH9QkrkkN
khknUuhnJyEgL/kABPjIJ+v17ZtZcKDI7mHERUTB1ELYfk0kryylVJUWLyni/VLusk1HxGZFaw7o
5qKiXtKZ+XrxYmsR+gpCBjovk0esA/FPTUK2TyZvDHyJaZd0GJHOE2VQrBB0vAeZ1lS/Q0HF4Yja
tzgQknZJg5Fm7Pds20JvstPO0wjmut4HHtbj96wQQ4Kxa0JtICXQ1mBXspFXIhUc4ZdCn3il15kb
rH2+PMnMzYtbEadG0UIJJ4k2+tat9vOQ4saoHtWMPAXPvOTpkje4pMYItCR1kjXWOBSmEV7jkNBP
zsXMjL9xHHb/U4JkoV7peLk3G9WOtpyvL8UHl/fOTgMVGVZSYjdgdtK3WCCuOTo5VnT9PlKFlD9u
qyVPANiUqFHpflcFZXYaKQJOMm81Ke10L2FWhpsXnCP/W2xjdBOI412Xd9V8LwgEXDkisRu6gs2R
No5qskmbqNcHoZogbI09PGHh+6qioc3bSfO9AfBac9jcSJ4MYz/GYFz5Gbnq5sPabTCUqTnx07iW
dzKeVufbV8U7FhPj9JGg+cUIgnb4+JHut2vekThqwwIW514ieooIAi8qldbq74TyKgo8CowZ6ItS
aCcRimkedpM7EDy2ebrP8TOsMwtUf0piDZffA52jXFXOFk90wvGYizHAHwuDCbprezYCVEs26m6W
5JF2e8Bkv/fudm1SYfN++9Y5xuAbYE/lT2paKVAaO6CR9bB3nkWR9ET9UQcko7wpF47//P5SUGpf
EoXZtLm2hjUctHhN7WRbUB4LlwKcSxYyxsCXfcnziy9jMO/5MGnlTra2rnbAVm8oTSiHj3NY9u/G
B1M811fm16aaV8qsPjH5pewiW7f3z/EdT4lu+2yM9V6Tabwy6psR/EPaUN3U2Gm+5hzkthVV2X0+
2CQ9yGEF2cNDtXky74MddajJG7znCsKsyxcuOyvqphcA/3ESPwmp3YlSoD4Snqu7bREMlbEIXaZI
2agjjOopypwmRQfwXUBDqpLuNcP71Phs98Iqc3gPumW6c68iMlUYAmCMaexXg4/sBKy3U9mHmmBn
OsdcLxuiPxQY/qVa2ItinmQn6Sl/FGizVVCo5aHo847BsE8qtb4SgQGBqPoXUvHuWrm/LW08Akwo
JepDiKwJCKQTSUhGzN/R820K/yJo/zCKbcewWozLjCNIHHrT1ul0dJTM2dKR16M88+K7AfhDZzYQ
FwIN8H/EVVmcIUcgniPbvHtOHI5ucu5cZx4581YlFQscZ2m2iIAJt8HZFgcOkX8J2f4chLGcUdFp
Y2VEMDGuuUrR/yyQeFXb0TFZ89Rz/sG3eMYYzaSvUiVt8DSM9jtgTrumQjr6czpkdM3Lii0bzj+n
YgynVDZdH2khqnrbl5DoT5yjfO/6+YrX/nyf0fjMqkOpanE3Ur01iCTbkkako3BE7YakbkWcBN1P
j4/xR0iNgciIrjgGYVnQFSSPZww+dPIyFkHWOq0I2rmYiCVew0YixhrNRkAPozxfN0vAt2u7oMSY
BUx7tkmhoSYrf5Q+rZDSCYhl74ZDQdecYHspfTqXY/85FWMhjDRL0rDDqUaMvQAEev9KnWS9/Twr
iFJkjuwvPrz+EGMhC5Ab65EOBrFgEzzR0r1tihaN3cXXGQthllbuwUBkp/OvKSCP6e+n299fNA9I
hc6QC3PynbmWEl3BQIBA+GsPtp2ux+coJYisbhOZP/Lt7i+IMPdRFGVVSAPiHHMFR7p6xszH31FQ
mOC3EjCCFPgIsYOXiWCBCmbYxTUnPFy86D+nYLcMA/r0/6Pex9UDR2IXb/ni04yRlscQfZw1GCSf
+5WGhQTqmnPPPArKtacpmsKKMdwKU4beusZ58h7/8giMWfbQ5YYeGRBI7jva2w73Cb1sqy6YxFhj
IKT1Y2BAVAG08/iW0/veFvcV5ZyDI6tsuSuxKkBNqaAyPry8Wa+IMN//ShlYkxtYQiO1MggEp2kd
r/a5W61uU1h0WxeMYnR6HJs011BCOiUb/1nERjiO31r29hcEGH0280Iok/mdpK7Ola3szGC2Gdg7
y9FqzkFY02qo/RTFJdSiPGKz7imjvJf5wmWj3UjDiiI0PYnoKLzWirT08KBolBxhC17m2NPjkszn
SdQSu66ozMe8iPIKjJRb+A9Km47ivklkgwUWKNWMvPB+Qcev6Mx/fkFHystsEOfT4P2/mRk28mR3
4UI0NDehhR7AObrEdtHHqoJdi7qW4yXuygnaWYeSc+VLOawrEgyzgNIPtBUBJLxfrdOf7wq3fi4c
0ZbONH4PCEfbF9zfFTWGZVaRS1NT6PnpxTu4YklVIGhgpwCtPm6rJI8Oo5KVbPZNUs900GOOndlH
6h15Dy8eDUYr4UMETe/AuZHqK+8BmUYbvfMVKU+3z7LgBy95xmaa48bojXimA/RkknfcZMJCVkST
0OU7N4ainY7dmWs1vSQJE3gVnnunJia2ZxMF8SJf/ZcSWVekGJZ5Qg/8NhmkNEzBGni0uAG2mkMC
Amck4g9ewmfxhv6c7MvDXShoHSltHM0n04jlCrSj2E/+yXEvy9bmgggTMcqqP7TtACIxiTa70ZmO
yJM8c2IhLhUmYhm1xjICEVRKR10d4l1J/Wfp83n8wSHEYxkTtwzFFKNN4otl7au01p+c7NfnbXn+
3m0FEBh0XosY1ATaORYWXNvNvJf6qjfU+YnsHeJjsRm36dFbnTw7PIQHtELsfw7ncZ/b6INwbtP+
+jYTGl/RZjyQj3ZlESv/kMwIaPJe2aFdY42LXQWr1PHVdQuU9xKT/FW/7Wy0gmOPTKdQ0RkpMEOG
n3k6Y4WEO4xpqJ/p1nDKreImOTErkh7Mg7yNsXfvo4xJFZH0rVKwoYVEL/0+823fW7d+SpVDkmJx
5Fp89cwVNuepP8yYBsMrug7D6tRMqy7DBpNNo5PO59RFF5wvUC00zFZibAE9P0zM3mUZAMArCa9f
yS52k0aeQ5sTqfBIMLrQGXjaKlY/58Rl6ur71yfe4MVSVHp1CkYRFEHWR7kRs1NekZfSkanik0wD
Hx94s71L1uqKFKMLLTY3mnqF09ROtCkS+gI0xIqWCZ3rLsYm5fjGBTt/RY5RCyuQgZmfgtxO/EAr
lPTztugvmZCr7zOir5pq0kzoGD1Nd6jyG+joCmhG1ud8LT/eJrUQGF1RYmKKEp0Lii+B0riS6aFe
mb/Xf0eACSPUWKsiRZ/mIpJI3/T7inOABSt4dQAmfBikOs+yCKqC1PBGdaqEvK4/OdfN05X5N1w4
p7IP5b6NIcghZu7csXVGZc3LN92+CHQNXtPAhtxKzw3QaD8P+Uq1i7PH6cS/zSmAc19TiJWpMT0R
N+E956Q79RahuU05PpZ3DEbnvVLHduESx9h1SNQ/9/8rJtmMmvGPYfw2gZNI9aCUIqopOTmEJLIf
sdOTN4nBOwKj3EDRz/yhHpH3EVGUTGzsK+ZM9S28Fa5Owai3J2R6LyWz+Qi36BN2ZV7bOceA6GzV
aYjDWvY8UBB24vYwV00ApTW4z77Nm329rRu6yOi3iBz9VBu4kbIkJqE+OhHKNde+z9LPxAJXHGO0
vMgNTYkb3MkL3lYyvLxBy71x3nJCqtt2XWeBZjCCliuZisOcNg3hPUI4nGJDXEi1akUJPi52tjuR
9CM8NCU3mczh1JdkXNiqPE3Vug9gD3uquL/muUqdhPcR77nLMSZfJfcLMp5qBJqXQ8A04rriE33P
HY7RXaSAxV+A+1CxouHbW0c3gY/QKVASA91U+US0B9K/c6Kgpd5qzGX8ocKY9jpTptC3ZCjK2iB2
naxLZB9cLNG1AZidEw/F7W4loqk4R2ARH/XVusEofvvj03kV77a8POqi6fnza1gRQSweKoKIM8ck
/1XaP9FfzeHqohBeUGCcQC7nuV96oNA0xKLC/a6Hut72+IvW7YIE4wIwDFlkcgYSZ1ybDiq5R25T
4B2CifYiFIcEtYGMJ5XthsTcBzopKEc0OPL3VUm5kPCkDUq570FEI0FHarw8rDsXYzH56fZheHQY
Z6C2Zh2WDdg10l/V5FoYiqCO9nybCI9jTJhXDWZY67iV067au+hNtKtzxUlP8WSXcQRh1w9x3oOE
ced2u2jNs2w8sZqPeHEftW7kVlnjPjBojHXGABd+us0jHgHGFFjZhLo27P9penrRHluX21e9aJr/
KMbXY/viBGo0BHE6Q9QDe39jkZf4OBCUNZOt794+CecqvgYFLwi1g4KBXgGEst85uYOmh+8cHf/a
jvvNIV+chVHyWmhbvZVw26XT2JIrUg11JezvQ6E5xExpV1HjwanI0zuvGZ4jyexCP00N2nkGcmai
ZNcR+bHtifZ+m38clWQxwrFDqRiLEjSiTe+Y59/SylhNH39nX74q4BeXNJitVWQGiPRUywG7ZUv0
Z3X8SyKM3iteOSaAXYHel2cYsGO6wdAV5bXnLFWVL70oO20IB9uM3Sxw9mCtMA7b0U1zKl9iV33b
qWseue9oC/Mr4EL4GFMQ1V7XdzWE76XbS7oT7g8nTCHexwOmi4etcqZ0GGycU4qdT0yP/sfMxsUP
YExF1PqJBiCAWQgP/trfqk8meTJs87+82P6QYUu3ajf0WTA76xdxtRu/mlQwSZi/3Zb25TzNBRkm
JpgCIytKD7c3wDWgD+791aPZiqNTS9WLy0v7isQu5F2EsRiNADxDL2nvYH2Rh4WcQDIFKI98iEgB
68HDjuGejAkUQi80MBwHBtpNRvKIvCKPFrprLD/5Sxaq184p6KNyVEOwEK/S9Dlc/XjNqHHPy6hx
bB9bk0tEwTNSSftq+R2Iv+kc8fEvD8IYDIxTDqk2gMQhXbtu9J7VLk1ebhNZPAYGGefOGmyFZkd4
sdm9HKrcRKQAUOefOcDj9HX4XwzfBQ1GQ4s41AUpAQ1sPsLyeCpt1Zdxx0uiLjqKP1S+efRS01Cw
1ufYLfqpPKAPf272NThnWX7NX5BhFFQ3gT5hIH472SMN7i2Cxd1E2jbH9e17+epo+ebUL+gwTh2b
G0y/yUEnLlZYpfrLIzPqGKEOMDQ322N92kUbwTW3NTHwIioA1IuJas4TfDmVe/EjGJ3NgRWqF+F8
WDnf+Q9YIKQ/wYf8CIiwSm2eL1k2ERfkGM2dAg8DryMEZXeQMS1rS93cJCOveMdaDP4u6DBhfpjm
fZrXxvy0Q2WCvHS2v50+P2/fIEez2FWuVdoloS+CCMbQyvNO7gleRhhGuU1ltgG3xISN9Acr8ADe
jJYcAA2RHqto/lOsf8Gs+ZwXvmLM0mAsu1kQdaLaGG5+/7sTMNYhlBuMN/X4/oBZkGPGbWuYFeUG
h1jHjSHwcYw1cOirTOu++U64oa+Rw0NDWJpsAMzDP6aUbbwKehlZMQEHmfsaZHo3EXT9Yt0bt/+f
I1ms9+4G3cs9HydKCYCfaUuCh3OLIWHhLrgvNpW46lAVxtiOcbp9UxwLy86+C2afzWXo+RVuPQl3
3Ql4Aa4e2ByRXjwewMbmXj80mbN8xPxZBftqwei052YXb55jm2vFFy3ABQ3Guo59GAt9Dxo7fZXt
xa1kD2RU6Ot/e2eamN8FXiWgo1j0A8BmxaGPReS4q3NyAuDy2SchMFPgmm5fzuI784IQY9P0Lm3r
UoxmQgb2uWA6kNdmvCzgFySYeASbnCcpmeK5DUlCdDo6Nf0YKHy5HRBelnlR1i5oMXZtaIYRO7bA
ty6mR6D64QUR2hYvZlj2OBdkGONmTeZUGBHIvEz2tL/X79r9Q85J8y3zDVs7McUPaca6gmsLWnfT
iEUQ2dzq0Ln5a/+KuJTW9pgT1ZVtrsjNEcg3g/eHnDHL/oXBriOsCxPEIsdjdnLHM1AKyf1EvRfJ
4Xi4Ze5dUGJiodLKrC7SQEnERuy7wFaxlynFgXjCsCjbF3QYbcXK1VZQsDryZGP1ggA/J3Bq/Isn
MdChgYUg84g6W+Rve7WL+7SCuAFNUqdz3DGnm/md7Ev++pIQw7LM8wY99ZpZTeNjiI1ZXWU3+7eB
lLb8GxJR78tTQ//LRV1SZRgoCo2nTiMYqJDpJcW7sgHIfIecEI/Q/CFW9i4JMQHjIHXCMKZtfjKQ
F0x+qrQmjxmZnOpYbDkpwkW1uqTFRItJJPpZU+LOGhcR3OhIs1a5tV3AWvCWViyZo0tajHXVxhZC
qOPauhktd41JjtwGXL9924ZLPOmY//xCdY1asbDYG2QK1Dtn1GHgmt5hUwVEvqONgy1kPswgFxaO
R5YxtuiRlYzGqmcDNbnVBiCHtvqqOuhdbpzkOPySzjp/v/2SUl+ylDG9cYL25Rh4htCEKSfteXQM
13Ctl/41oD4KZYZJRc1J77mjRlzBYexx2CmDqVU4bgUuY4CNFjtAyAA7tlhxwShmIfx3hfi2WUVJ
E11O1FlwXHlGTt+70l6nqeaQ8YknPUtBzR+OAmzpWnrwzI6EBmMyENLkXXZ88ru32423e+BI6fyd
W2dirEnfF32jJ6ADFKK31Ancj8bJjjKWSHBjat6RGHtiTXHh9zlITa6K8j8WDKGwnaHrkRvczF+6
dSjGmmiCKotBiYsyzIhofecqyseoPlgoPmaiXSGurmy9W/fNympfy6L7n2GrkUfFwlT1C0cN4MaM
UCZGGFZBPc5NlwZqQgqcqVPgxZ/R27e3rHb/0PnyhBcmBhG3JvjtF536V+9KTrb6D/2jgM0EQhYA
1E0MODFHEUxVaBJjmOUQs4/znQkH7ZW/xXBJDrHz1UCtXpQxFsZYEL+3hNoH1i3QCkTqZpCOe231
HLvvtzm2aC8u6TDn0aR6DDoDdICj/xurdkm4GV1rJaH47Nu8Xv+vC2AF8YIae0FDqKqpJ4MalgqT
t2H3ezpveWhJX1WTW0QYUzF5fVUGs1nqsaIuJcpvPOdsfSTAMrLvHifbxev13t+oqjN8RuutteFt
a1ksU1wekzEiSSjKaSfiF0zdVst3z7sH/9gSkRz7DcIukyP1Sx7ukhpjR7ypjQ1hAjUNqANIZLQv
zettKVnSq0sKjP0Y1HGAkMKp+K/oresCamxuE/i+cxkW4pICE4MY8ig2Wo0zVLY8g9pMdoY+cINo
m5S8HPyHkCakd+9V3x6eHft1m9FPnpVceppf/gQmPmkFw5p8bQ65gDcQI5Erk08etjuPBhOMGGGK
XS5zqNWeN4XTOK++zTvGYl7z8hyM5SjrrBlN7UscDGw/PaGL2PHsDt0mz+LOur99cbwDMeYjSEQp
T2fzody5M5mBjih83KYxf+OGPrPJ78bPvXps4CeRCJJfVZJidRt2K3AiDI6Ms7VseZzkcAhBpYfY
Adx5Cujx8+8OwpiFTB1qUxDALDtEsEtiOtEYHVO8vsJFewC8SFMHdKGqsU9yKyqkPO/E/PRLcadN
fK+ubx9DWmTVHwLsI7wQsMw5LCecIwscV9/qdAAIRETknFTw6sesotx1abOJ+SYEFzQZox4piR8Z
JfwuEOFpTnQMa8/RrW53VHRpefe3Z2TuSi7zoopTMBHxu0oFLEWUnxM3pvqpo6+BI2zEecC1W3Gk
cNlDAlxflqHDisIKe9cXCsA2JaQdVp0d/axpIJL8tI0Gbv1jKfwEtO0/lBiOCiqM0aiAkiZD4htX
I4cht6dVK3PHiXikGGb2hp4PUiDPHsqN7Piw3wJCn1+FnT/zXUb+nIhxhIDzDc1UwZ3V8RrpYux+
Von6W3JoP7k8+eDRYlwiAtqsiBIcaXI7II5HASDlFFrfPYQYUeHliBZr2pd3xbjHuteyFEiaGPUB
ApPipHurQiKgWc2vErQM7vI1ymU0WN1W9EXDeyEhjEcEKuuQix2oKuaqrs9Fe282K+1ZTJ7F1k1F
cpvaYvUR6Urs+wLmMpLjDEvjwhAFMVbwSrnbuGi36w/7Ad1j/6Vie0mG4SVW4BWANlTnt7lFWpVI
u+KX/sbT41l7vsvin8MwvIsbQMdLPg6Dnr6SBC/zMOjeI8YZ6Ia3+bZ8S38oMTFFi5W/U23h0SM6
qfORkP38hOTFmNzLmQOBi6dVZRWtX86XYyf7Q2YDYR+eXnF4arXsu/4cho0nPEMV9ABksnvbHezW
qZ/Ljfg0vPYkopXdctLX86++cUts/UxIsHIi96DFL1NGimOB7s6MizH1ZbO/UVGxwxxop/Oa6dk8
XvBOEgA+GpSQuBlKT3JfQpue25DGa2UduPIJnfmb7jFxPJ4QLkrGBV3GwqP9QdWLBHQrVDR+lc/3
5f3Dbdlb5N8FBcawF+hijLQaFHbeAcOHFHadc0O8MzA2fcTSe5TLQAFbV9K1fxw8wMPd9fXa7//L
9C5S5H/uiTFAWlb5YymCFgb4bOlRJNnqgTdtOFuXa1kAiLeKGXEJO6+MbxN3quo3SW6p7cne8Nzs
/PNuffr6um9f7PcQ7/pnMherTe0Y+JPSAlGldtND71JewZXHCOZie0BA974KRrw93vP6UnnfZi5S
H5pUbw18O6XcPWEL76tr1rD+w7eEFmDa7UmxH2sbcD3O3ofzfXp/Ot++g4WZgWtKjA8pYAmFbmZR
TDZALe7JDgbjSbeJS58es9Xulw19c2wHo4cOpyPwqxB9S5gYr+JhojKuOgjAwf3VP4fPppPSD4BP
H+zu7jGwse59Q9fhk0Nb+2l9TG2P+q61eb/NAd49Mk4HW2MjsavwI9xH5EY5fvO7q7nmLuNq2s4c
xdHExwfywdPyhbTa5ce/TdmZrabVvq+1p3PsCMd0VbwlBBju0bMt8Dao3VZ7dtzubxiOfZfXnkqW
vKnS5Jnh95yr5P1KRt1Lofa8sIQs//WXZ8oX3rWbWsXyZlMF7GheY+dtAdRZ2MZRENOwH/GrNUII
Jyu+kKe8lhFGvbM4bUJrlhGg3z/WliPnzw/JY+MipWzv3/ctcEPH3V45Nxo1DsFbMJBoH/Gg+OX5
Sv9d0b/N1fWSNxrmrGNYZk0VEmProruf89o1ydal+/I8ktXa+fxLcWA0ezSMrBNEMHYglPNphSdq
jGIPBRo/Yx3fxqMsLkn8kK+2zt1+JI/UfmjJfv1K35/aHV3ZM7bbVonskhfHcn4Ck+e+rZPf1y2Z
V3LyFZpfCHgYSBjnmHCe3a+WoMId2e7B21REJs4HtgDcpoY9e7cF4su0XZDrZWsy+gRiWZKNbZHN
YAtvMXmPUTKt1wLZVC7GClOSl0RV7fh4QIOMthGcTeDuNiPS27JPlLc77fjSZLSVd6cBoP7Ylps6
B42IPikdv3DW07pdvdSrO1N0lN/6g4TtbisVK3xX1l7BPj0SmCTE8slhWwLZgpgH6RGoIMQP0Jaa
bNqENPf6p4Quyg3gF/AXJjvcDdjUidVfq2T/41OJUKI3j5UtPdWZHd13HlZ4PGb7onHys+HmtMHP
FX6br1r01RERZaRfKS52i9Y033tILqUrCfs+Dvf5jJf2cRA3jbsq3A+LaJhw3aBiRsVt6Rx6EA3j
9WBHLWraSGlob6Iz7Ya7knRPd6YTUCSysYlMp4FduJFJXjYlwYJpeLOcDnfo4XWFhmxcbQVJtVKK
5ygFbLBCXverNbAgHo1V6DiGg4z0wXrwd0WGMsaDuU0dQHv2boHSefKmYYPeREZ7kKj1YezkjdoQ
LUXF93gf2PlANno4903pOyToHhqs1+w9+13DdIZJyp7uX8W3dLX9Ue6Opa2d7+TO6cgT1qdldgq8
J2Uj2A/etng2TlpBgLgKSGMsDXIEhMYrAA5LqGvox663x7XobNrtc/6W1lRbBTY1W+DGhK5xhO9z
GmoUQPLCXBtaNCAjWCYQT8jeeRunWD/1RAEmbvb53tvy3fr9uf+hKYQEW1vfjhvzEQMXW3TLrkn1
ofdktdUh/JNAmgMlGSIPqsJ0/caKppOhELfC6orow6DWJjqi1eWOOE8VSZzSjm0gfXXYcfyjox32
OG1j+7OVAAO1rshmqxzo9HAMXZFIj9VzAAt4QuCL++iOxw3+sduTYgDTkLnq8Ftsn4L7a/39qKEz
iJr4KDgh0JfAzt6mlQt09gz/Kzm7lLjYtfRDQLH/3XPytx4Q1wmac1XS22HhWIlzXP+gyYe6ust3
x5bipACUMFASXoXYj3IqVta9JO0S0trx8we83AjJ33t7gMcWh3cMihK1IO/iWib1ejLc7SrZ5uTR
evczEnyG9vjiuc/GPVZWF88taq7bHCPHNhRNJIODfP2aKKvtRshsz4dUBk5LswMK3iuqvb/GFOix
yuMM+7Nt7bqmZJ0QsPY3MqHC5pg0ZLyrd4lTxYSsN04JkHjLxsy078j3AuKd+K4g65F64M0nbBXw
SEmze35/Se/OqTs8BIfo1c4Gd1qLUIY2OWx1nP+2QVtysxqAjFRDVVQM+bLmUw8iQxBCr0MPruJC
9QfyKzzODRmJ3aTEvNPdGQbe2uCqtiH6vjnuiEufiamkqVaqRLU6wEdKKZV24enkhsDTb130Dt3n
mwKRs3JvwYxmB84L4utsjHO/OjsTdelpEImZCdrlSH6dLKAYhNQjyFKubzN5obkHEwgXTJ4d4oXT
EEXfwDi40J1e7NA5APVGOZYvUBYN63wNfo3re3btmhzzBvPNJpn0CndaFOTHT+kckZ3kQgF4x1qI
/3AsBStVFFnRAVF3fSy56AK58/z+ZBFU+zPRhYXEKH1+j173CHhY5T0XQW6hAjCf7Q9NhpVxGbWp
b4ImkN2zAG4Qu11C97PnnI0Xolwf7fb1877F/ORByeWoKxCh2I+cX/k9/XMd+zAXHfi1VGGd2xyA
WyR2tKMG4P6e5BwyMo8OE4sDgiwX6gR0XlwAqhFyuBPor8PJd+DqyBrLls47RyRP5zUPX3FBwi7y
QfpXre1Ccfy4LqV0fr2gmMV7vfAiYXYAyjCHohfm58t517luYJ8i9JFk5McJAYj7SNbORlttzwGh
gIp/H+nWt3ntMl894IwFujofE4x7qpyUzYDzvdj24fH97m5dkp8ILd1dTtL/I+26muPWkfUfuqwC
CcZXhokcZcmSXlgOEhOYM3/9/aizu56BuYM6Z+2y/aAqNxtodO6vPTRRbjaQ88I59sfAxaop4L+F
tjujOOp8bu9Hx3v0DurxEabBvovdh08Y6/3hY/dxQ2ChvlH7dIrggu1M77pEf02SXvluvg4nWX0D
wAZ4wfLmNnBP+5M74FPfN9quQdiAYbVsQ20fGwyLW1EFX/CavuKBM5FIZhnLqJe0T+Z4InFT/yzF
XTyor3Dw7D/XhygfqyWYcJ9C+7RfTnrreD+e0BIT2XDTcrdz3V8xYsEJOZ3FW9NcB66VbiN0EuR2
v2D8rx3ypQ76P1rqTEoVfAz2Lrj714dv4b26f92e3H3lmHet7e22jv2IfzE5g7YC3fPwgc5294gl
m4DJ2ImkVfAY+QqUFBmm3i+XDkRFkSleeOF5tZD+p1iWipGJP0xJNIVZm2FpLgKWWoYbNLyaO4yJ
Sm5zFN3ymjY7p8XpYy1CXxkg7Xpozdjrdz8D+3G5y+tPZM25wKrq3xxxunkK4iwddQ0IT84pffiR
Oew7phmECPArEACwhmd0ON1sMbMpLA10DAR8g/dOf9RYCQK02xzA5RJa8rHl1PaeP+vNdQZFp8il
QLsmQYWXfZ0i8cJ3A7bn0RhsUVOciIx56WNEiTXNcQn2XBbYNLODnxmEguEFXmdnNdODQR3sEFWs
ry1/l4S0yEiLYDTho51kDG/BHtQ7CRFnhOagGlFE5oabYWfs2ceCsFAJHvtaReGcOvfW5ZKWU1wt
1LuHh2afe7+us7eacj0nwAn9xJpabigIyNkmm9zC8JTAeQv3pPGslylwcXWixUX/hSbwIQ3FkLHr
nLs7MgepNFl41CcL8ET6IUFivPVmz8mf/xF3vylxdlTCttaOJuDODV6S2W1cBK+p2+0ILkwSZCZX
U0DLrN+/2OKNHyDE87qPwVbpavaAnZOyHewJJpUA4W8AlcgWMLdmlM7pXVau/i9VxznMZDDH3uad
drN1FBRio0P4eJ3OWigGTfKbLz4UC6ImUGOEQ0ikFDvVpf1G8sojWimUY4YFXewUwK9AXH9IUEPX
byrDFimVNff+4hu4dxBh+0sTLRc5IWGUeu3O9GXvsfrxPx8q9x6CRJIwnY5LnLBDB/MjWKWzeTZv
/sEk/6Kefx8qZwYSRamsfvpiaEGxywC0MGywXWsr5Gh5TX+a0N+UOEMQ66Y6sREcLftCLUBn9RhP
x/TczTI9F8BXSpCniDFQKaQsElDOFOREqi1LXt75BtCVd7orbUNQlO+uC+i6KfjNIKdOEjXKpShE
6JdhZiTdMmAuf4+F3UTKImLXzpHTJR01Laxcwo2p9wMyqtj56wBAGAXGEo6t5QSbGFCj2x7a88BO
0j68bXaifj7BVfKNF0xqMiVQYVsnp3nuOmDG6GHp6pHXB59/+0yBb6urigLHCyC33NVlw1TWhQRm
+81rA5CwGpMHjyLbup7/OKPC3ZzeWfMcYhv404tlR0462iMQW0O7cRU0yTAv3oSP0w8h1ZWLvOCN
u0g1Y1TNVIhlv/nyKRGryh5ykZuDcPPGyoWdkfpj1qcJlDislreX2QSzsZqnuI+iFlwqIsLZAVnX
qzAEyCOGK6xj/pYjT9buVK+6tx7me2YuI8zod3NKOCrF7rO+V3Y+tHduH56RI3VdjKC6QK9xyc4S
NtmveaEXB8DbjiKb8ny5YZw1MZ3KsdDL8yPw7z7K47cSHYC2vptsaT8FqKJdF+E1m6HJaAa1VAzP
YP07RzvXSJgmCfTC5GAWMPD976XQPfyacOe0wgURzjBlQzKgHxREKi+7sW7U2+45POj7aqt58X2K
md7FJt7k3u44IhX+2aEh6zO/l5BCtycMWoiSF2vhxcX3cPbLSrWxagx8T705KR5R7e3o9TctGrRE
4+XC8+VMWCYZZac3IOUGSx0mBQby86P1JoqYVtT7BUec/SLot2VaBDKnH+HhzoTIDLbuXZeV1Sd0
JiqculO6ilTqBBrlXeDXnrq5RwwvcOVFfHDKLtXlJCQtsq+n5C72fkrbGiHYP7G5F6fFKTeM8ShJ
TcBJ5TVe4XUemrBh3jPxQuU1N/6cFN/QzkJ51GB4hyfMKNvGkR5DlNxuik37XJ5EfK0lPS6IcUrO
mtELrUo4PflWfiVQJKe9geqn7G4wbPiuHqZTeGCuDn3ivnV7J/+u7QpHcnyPqjZUW2A71f4QnSjq
UCiCecHm5rDr365L0Vr66+IjeY0T9UrJlhMxRwwrfIspil+YdTaGTdHvIn3bUbugblxvgRmfyLfx
ZM+aE81OTRyWeUGC4hEa56fSSyI3mQ91ed9UW1I+Cj5z+YwrOsvgdFaCk9TbFmUH4gQH7Vt4HL8q
n1uPHAEQvEtsBwf041cFQJR48yIgvv7UdINiyELF9hruIkddn7QiwkVOzvD9FbXKwW5RMM/d+DCc
mIn63uyUs+3FT+otLFeHn6b2cLTc0hV8yULpj2PADlgdbo6p/LEukygSDSVsloRjnPRIlMsog6N6
+1Ht78ZdjFGmN9TeHhNbPWIKzhUNNa1r6t/FH8Jp6pzWgRX1CKto56QfWDya7fFIHwVcrmqdMyqc
kg7TUpfzEMdNnPqX5KRvyMqLcHHXLcEZEU5FM0BCKWYCIvAkXnQM6cSIBocnYt9fv7KVbMh5vYxH
s+5IRWq1BB1gDj8ojxQR4O46hXWldsYKp6XnOjOzdhFPGLX+9uON7QpX4FsLj4vT0VTDaG+dg8aE
zRnyrjz2h+aXk2xFexBWn9pvXr6+4yxrHUY9amZfEgbpHvfSg77pkaO6fmLrSk8zqKojQaYiR4tn
dkYlVkmcd2U6IG0KbJHgxUodekSvCNxqc8N2ztsSjynozlKRJdBe6u0vgYivO5lnX8DJuBqxsJ1p
NDy9jrkNKMHw0B8tdC4sY3WJTY75ybwBDiU2L+dbYTSxqkzPiHOyP1lUlcYUxMcOQ9r73A58z+49
T6C019pa0f9s6JqKxaeWpXJMxknU0UirB7wxFZ0KfYw7BZiGM+bYxXaKd+qhsrXZbb91id08YYvg
saygtkgCsEj9W/qIv3elqGtsVbucfRTHPEo9xqyzHn4Tdjax1FGfngH433y7LmLrD8aUKQZcZJXK
X7tozkQMu2bymGGByNN0mFFJenOehYWG5fj+MAYmzAAhOqYN+FXnAZYijFEwLpzkr/r7Ub1nt/p+
fBgzO8eu3vd7USPtWj5Bw0g8xXUiD6Qa3IUWmF/XpIANT/Fn+rLsnV0yy7Hjb779vEEVJ7SNk3w/
o+/mMdqWiS040sXG8/wCVBR1CFPRNUo5j3cqSDEmJBugSifMV9RPqQfMSp9geeu4fRRNKsuLErhG
jlOrcSGXsZlWA+BmsBuiutmMgPAP0H3lSFtNBIf2Vev7g5qCvQqaYeC58Ng9YV4PVW5CXmp33CRP
beaEhqODGtt5jv/2NsMZLN4IJqJ/CY51TYyUM8qcd9MGc1DEfTP8BYuPjip/yWxgBe4vZaPYFTJ8
ApO49gLPCXIuZzjRoJA6sBoF9on6zNaYTTatSMmvaTmIqkUNY5EanROXPp1nVgNAHN1spk2xDrDK
nUa9z0rsMCbfR3OjS5aDUTvHAtZTcROwt0zaTcb3JFLsvjwUMtob87639WInRxjmJ4IPXJn109Bi
/fsDOQFrlCKm5fKa8JSMTXoI7fD0EQAy4y10yI5VYtjPNWfknCJnxfUk76kZ4uQpkO+qA2uglRu6
dCFKwauu72/mk4WCUOT08PGBRyFEtV3zXxXoRGLpuqXpBvcBUSxRY0rwARrwKv0HC0MFo3MjCfO4
65rqNyFzyfOeqV9zqKe5XWTsBcjuGIp6TW3Vszb5owzs8oMKSXBvvivH0ulyOzlYd+1JlONaq8Lh
ev/DKx810F7pU1LhE44Lnnm/Hz6qU/ktP87bbP8dU6RYb7/zEm+XbIMbUSJpzY1SVF3HdKVsKH8A
4s4sUBgrJ4TU1ZI1Q6+fsJ9lZTgc4ntGg7tL1WTowStA49Te5amz5FIOcFy2z8hL2mihkVxRymP9
xfwmyZerArkqh2mYBxSitWOGKGxplvXuANgenSRX3lc/hIW/VaNzRpLTjkGQllOQwMi6y1qz5h4b
u4E5hlFjSI0YDGaVmkaxJFXTVUs1uTMlM+uxpUSFSd9vYuLkLuCP9NvBb9+TwyRI7qxGc8iV/5sY
b3KCLgN+SgNiLwZyLagNy1jfpACYiIk8wdWs+Tkp7hT1mKXAqlWGp2Db/gKAVHSjGPum2OB35UUo
x43P2nZG2nHoBJWWtRIntuf+5pKzNlbHJn3IQLrdGPZtonhta6NPgt236MlAV7jISVr1/M4JLnd8
pnqyvMpS7CtZckyJjBQjFBxg1mwJrYv/xHJr+rLQj5qGonOubIqYbMosbXEAAWWCdqolhhidn4q7
izxxX8FqoAlHQVUQg+GPxkknTXVJAgINtMpI0QhsdlI/26RO51s9ww5ku+8Kq3XLzAAIaR9UcWW3
rJZrLEI0O90LOqX9pJIh/7x+DHQh+4frhJFbc9mSbClfLX9nB07mVCrkIR2fGEI21ZG710k5MGqP
3WBbUbExgSnD3gkAWGVM1pgPyfyzS+2K3jOUiNir9t1i6GnXqh9MvldyW5m+IXXnNfWpoJ+ZUjkM
bZnKj7S0U4LGcDvNHb3eTs0eUA2GLqjIrypuAOTAywYmlMXzUmgJMQaajE9YOZjoH/1jXgCW9Hv6
SJ+vn9r6Zf6mxBfmKkMOa0UBpWRvAf4bkxjhj2k8pNiFhdt7j6NtgqzWsBeQXSmwaqjO/ZvBr3HE
s8tavLUQ4GQjRh1l9NihTkedQyvM9K95OsvaZLRqWNjPanC+VTLSmUioIT/FWGQ63zR3olzYV7TB
S905Be4xmFQqUozPjE9GgX5VKbD1yZu8Osc4SHyY/dGy+31+W6qO9qpEexZtgxJzLVjOEtvduAM8
W+Mo1CUUq0WHE0E+LYG0zs5U7s1wKx2wBLLXb5jpduXOEoZSa74xdCIlVJXRUaXxSpEOJM1KGNLa
zT5PveTo+xL7Vjyn/OhPYrdvTarPyXEqcc7VoZbUYdHBS+R2esoBCWZ435a6iOl9PiJpKkxyrEnA
OU0uxzMF2tigU33A3nTkEW+BBlZgv4u+zwDe4adu4cL322kiSJ5Vx/OcLBci52WXxfMMsgWwrIEH
cQsIBagiWx3g3avu4hmR3YCGxupYHGs3ORUeqpyC9NKaRlySLugB0w2sD+dks9C6IDMbsrQX/GCu
4c3Od7YVzVus5rDOqPC5ujxBEBdWdMBTruwft5KNEoqDVX2t3T6mfnI0KtGIxaoDeE6S8yOKVmGA
iAJjk6d+zE/u5t3tfdUN7/qtukt/Rp5AW635Y+f0uHcySjlBJyfonUrsV4pL52O+SbHoGwWZJT77
JUp/rsXiGpCcZBkPk2Ax96Xv0EppmU09XDK1D5gbGYhQx7hljjQDvvE6b+sy8psUFx4PU0AUuTOR
8t7S10azK8M1MKQlAcxX2cyqgNqqudEAcagaAI820UJzyVnY6nEQqeDMhWvbPBSHwIV5edCPibA/
cP0Qf5PidH/XT5I8JHCLJmzbHPdTZQcuugtQQss9t3mU9mgaEAnKWmB7zh734kg1jzEanJfAljjd
Tej97NwZrRO5sHyvLjLAG54zUnwQVFdDQyUKUiyDXLSOrEYu0x0ZfVjzIe3cMmce+zVmp6KIna5z
W2+YXxNztgdgkOUHqp6swR0CZAgPcbPXwhCi7NTdJugc672znlhxDHSvZz/b6LUpT1b0awaASb6b
0k0EjLHQKxB51YHmD+otaW6ScRcwwTrT1dgSnZaGbFiaSoESdCktSBybJgMK89Pr8Z3oToGOTs+5
t9zPEuNzrrBJ6cvr4M/0nB53fQGhRdPTYAQ294QuSAvYIy8o7bn7h/2D4dx5396MyXY0h+0O7Rb4
JFidHN5iFuHX9Tf55XT98R3o/UCbnUI1Q+W+o0ix7jY3h+np9RU5ixkAqsD1m3doVRgxNmL7tvc9
QTdBv30snXL7ic3iqEUe769/BWetgfCuqAAiBXgJ0XVNMTilh05oNqWDlvilAf+3d3ATzvxijNTO
stlRZsu5To8T6H/RAxyLjGUJFFQvL3tqRrMNsWPAt9JnAMtukuRgIgfVmQK+OL3wFx2K0zWx+dXU
VF4FxU0QmpOV+JL6GUnwrNDh2iqSQBWsUgH8uqWbKCwRTb3kJlTToe3bPPWLhp207gNodptw/rh+
ZJxz8xcrZ0SWjzjzoqcqq6puLlNfxbjvVH0SjGyrd3Pm5kMt0NzL956J5B+kOJMkSVk1NiP4AbQw
Vph2pBAQ4AzRHwS4a8mbNO6w8iH19YF+k4GCB0gXb6zVvYHAKyLq3gxGL06M2r5+hqtid3aGnI4J
xsIawxyMhU3wqzVSW4vHX7MuHWdCK4GI8wmQv5jUIHTEMBCq8zJeAyHICLHZ2O9bT43uyegQ/S7P
NmZ/m4ffTRl5iPlkGJFd6qeQvIYZhtOkwRmZaGfwqniefQjnQWmlpQzqgA8p48SRlWdFT+1y3l4/
2lWZQU3K0A3E5NDil+JppWUxhD3EUw6xwAUrnSKmC6Rm9fbOSHC3N839pEs9pCZsopta11yjbjaR
of7KGl1weatHdkaKU8pBVahDv3ATN5+kBHRY9FEa3vUTW6ehqcCbRnOpzEfjWqnKAxna1K9J7pjS
R21iel5U9xYR4e6eWW1WdnhvvjnfS0Fqk/7UT4bgtFZVE0q+/+aEsx5DNmFvnQUiSoZFveW2lJ6A
UurMfeEU4ds/OTVUIk3UQBXUlC7lTCH9FLY1hGDJMlX1c2modp0KJG311ExFQ20ToTLW7VwS6eNs
6KOyS32jCQY7B6r6zhyLYNOWqahmICK1/PxMrQ8Fk+WgwNkF+UveYTdZdY+tTwK9t/o4TUD+mEgd
oqGfIzLV6H0I6JD6TW08D7P5AcQegQzwcdpf6g7ZK0I02SAWv2QpMyJdzZop9TMj7Ow06m9kNTvm
GXPDttvEWXvX4pkqfXLC6IJT9Z6eh7HXxJGb0tAf9EDgUK4e7Nn3cHeoyGkfRPq48DzZxXDfaB9l
+nJdGFc0kkYwPk5MtIgB9Y1TenXeg88OcpJ33W4kZrLVlRKZXwbXcSCiSJHPay9HfEGOU4ClYhV9
OOIas3LY5DXUxfBDnsmzSYZveQ2wYbZPMTGE8h7NMi8v0a0mC655xVHUsG6GmAQMo5OGXoqrNKKx
P596uDpJbZMmszWpQ2Pg7EUKQg2gPox/365cEOSuMdUjMln1nPqtQoHdXBlIAwS5KaCyosEuqHAP
pMG6CzXHKh1/Kj7NBGgusrYd9NAuU++6xPBB8V93eHaAnP6Cn9ElbYE7nLqHSL8vY6y6oCf4+9pd
ireiYl18fWqxE6DrBUrgv5Cm6M+hAC2zTO7uVMJMkjYURk1/TGGdw3JjxDZJt6kce6Y2YYVwcDKB
k6MrN/AABeRX3iOOGCVghVKKfg7O5c/RxzHlqZL6c5+5aYuwFeuQ2MP1411xLDVCDQ1VUEOHdHJ2
2yyZSWWzS/z4M8PSwvtAPaIr22azr8Dby/SP6+T4obO/bvM3va+J7DPtXTVFWJO+T/wo2wz5PvLT
XXTfMbcbblEksRkwccb3Rnma0J0jF16oftTNL1m7DZiTa264oM548q20BQTM//hlnOFXLE1uUw0n
oTN7Vmz6FmxhyuJd5FuP5VOIjPTWvJcBdm3ZZKl32FrkEXKXB5mzQ2/am7W//kErJgg9fhB8FVAi
CPG57xmNpLV6NAL4pfo56u+FKbiK1Res4hd2AKPHj288k5IOwheRxMem6mM0vMS9rQDHR/vEro/b
66x8TX5y8dHSr2gaOl6RCot6qQRLJZRbJUa0LKPYJ30bMldWX5QWME11A9X7hGVqLlMN3yxCYBFt
8vE20jZV3bkS3H9dfx9FBc9VrYzoFhMkqi6rGvdBMT40Gi18UEcOVr/VS2B3AeN8EyrvXf7A2LEy
UJsw3bzcxuqz4pbd+6zuIpYAlooJ3vnqRWumbOImLMvSlos6exIGidIZyK6JP+qFo2lvViwwuqtv
/IwAZwXnmsq5NUKSgualM6ftUI17ah606metmm8jfWEA0L5+46u664wkp1bkBHJQ9iCZs2c1PoRo
xI4Zda8T4avIfykTFK8UwwJGjPLlYZ2dHHRmISeZCSplUnisnXUvxXbGDfb7wNZabbsJ4ny2QzKm
bowpg20vx73AEK4e7lJDoEiZoOece6aZPlRDFElQoOV3+g1S5CFuzUmKnqHZMY376yyvyi3ekYWC
3VJYUy5lpSc0CLMAHE+qdgtt5Y7TZDfDTuvzQ3o3klY4oIH/8I+Xe0aQeygBKaKajsgH9e0pnBFA
yCLxXz1A1DqpZlLdRB7zkqU0LmUtNePUp1JqJ+x71jly4+Q/9NQLckAaaCLffp0gGquWZBqaXDm7
ChwDBEoUb9/QIuhx1U/G2VMT5oWZ5CSaqxIvUkPn+sXxjSR/ySrCI2RqwSiwry/ZrFrka5MwSv2o
HZhbZXLsGGOpux2qNdusQykUvc6zKzFjW2tWslOMqX6YrDAWyOvay0TlRNYsgKPCvHDuIc2tNk47
fAcg8WC2HOXbdUb55TVfjJ4TWD7g7FGGVBrkscB96lvqZt9Db9jKr9nO2EQ/W8DUPBVOgiYWH5h4
D5pDKSAQ05tkj86B5pb9zWWPf3wL5zsahDUsifAtcGn0rVwQT6afvTZssvq+7t7lwI+YQNmuOo3n
/HMXPc69lAcAqfRPE7PL19NcuxOqKgBTQzwHtYA+alFBdc2CyKjjI/RGLgmdA5dHPgRWq46EIWeR
GnZUfSr62/VL5ft8/3WQvylwj7SoJaqny0F2ToQeXxRMsBPIpzFmUuOd5dFdE9jxFAusiIAsJdxT
bSfS1WaTIhHX24maf1cGD6PEXf+WF/1+bG8VZofjS5g/h6yxZ4JZXF2gcNevU9EtJN0tqAx+Gk6t
GpgYpDF8vS0/0j4vbWOSNyzBFFo73jKDbTGqrUWxI4W7JlQOSq7sBIe/mBBeB8vw00xKcQMK36Q7
JWwsMQiMnLwcveRJZusJdOMsOZmu7BQMmRFltIHX7nSJtBnVf6Ivz8lz0sV6ggMwYQI0C73AQelU
WoXGZzlSly4YUrvUSASWfVVJnXHMiZucJFo1lotR7b7nMWY2kYgLiWh/7pohADY5wOUU01Bl3n2I
87YgkxwkfjgDQ5WgYzHy6uGVhu+k8DOt2lC1FuRYVl0WSvBOkb9cNl5z6jdNMckbNQQayWjgIry2
o+WmyWucodSbY3dvfQqG+T7rB4H9WVMRFI6+qkOMsDCSo2tghLECzjBSwalumyO8WlG4uuhSXkpV
Azj+BJANqFFxb7Uf5KlJJSih0jpRNPJl8Us3oiYXfl5/Dov+vEaHd7gipY2kEMl5bJByWRvEDmUU
jrPSwazAwiKeSEUz0Wtu1zlvnNvVzmVNzBI51DndmNXL+Mss3jtXqQeb9c0/uCm4B9TA8KKJtBF3
jmGNpT1DUkPVFp9SAHxc7f36Aa49LsQ9+G0i4ACqzaW1sMaxlowZafT5MWlO0hi6cdsINPdXgf2P
W7JQlDahNAk4uSQCoM0wtBiSF23cKrs4MCd3iovWxR5pyWkkKu+mIZS8MY/R3NazDoBErezUWqXZ
ilmX76xP71PLdIswCJzIGBZvaaq9sahNJ2ikzLFYSAUnv3YwcIrgE+Kr0fLFHUyKQawkJhJco3Z0
0mZvmrbe64KTWSWCbnMUfvBGtK+GoTP3SEItv4/TivlzbJcZQt13tb27fsFrbx0GC29QIfAJ+PbB
uAtQPI9i5jNk/OX+My9EKF1r7wFRPDQJmg8goryP0zSlGhEwgVyRIyH2yJrQafQT1HWnoFY2CNTm
6qGd0eOkSc0Rv5pICfmhcl9n6qYvBkeYm15jCp4/fB2UZVQk/y9FNtJ6LVeMhvmJgpmiFCpFnj2N
jJ5F6k1XJDu1ESFtrt3UOUlOl2m91BRJXzO/DL8jT+0SsxDI9Kr/ck6CE2qLMK2tg4H5XdUbWwzb
KU5MIgxeV1W4zRHZOXXRztuSGMVBikskXyjEJYvQ51u1FsYM/75snn8OvTxkNjOpMzRwHCHaS02M
gIs6GNasOtbryguq32LYF1k6e2CaOaiVUbTMb4t7mJ/AlZOT7he+pDmBYC/ImljCJcQSeQuzOhiA
uCTV6mbAsr5kvtYfFeVe7iJbkZ6vH9iaWTXQ5ozaAcbqZYsz3ClmQ+tAXu6vsJw+x+Ynuu9kjM2L
3tjqucHooJ3FQLGC135dDUi6PleZjyfizOO8Vcl7or1HuXYIosKtJ8OLUlHwvyqeMBNkqdMsO/44
9tDkA2Au2WC+ghXTZNDui3xwYoZRWPo09LNHp2+ZkTpGgjppNLiBVYmCpzV/Amuo0O+C8MnCDO7l
JcIM9YE8Bwvf0Wwv5SJbn/PEaUfzMBm5JwEz//qVrigaHYvk5KV5UdEVk9NmszoUhTJmqMhKmFhk
R6N0e/V2mrFPkb3HInO/wp8OxvAksANT17/mvM/eQ5B3VTQw3Guk+Er6LR9/1t/L4mYWlfbW6BhL
QxRQJjDK+4X0cUYnzVMDZWCd+UN+VAM/1bXbqWmeNYDx64r8/foRrqVT4FioQA9VUTrFROjlraVW
bBr9Qq0xMgB/9HLplg0QNtI6sVDeRoeelfWHgRmtgwVTukMiddimrJa21z9k5Xmie1jVKRCJFjeH
u8uqlGsid1nmS3Xl9OXPuXNNeKOdaCpw5XUCWwOVAIpl2yhIcVLaykWaj2OZ+bWKJOfQ2o25r/bU
cuTZVtWPHCBb1xlbvc7fBPm4dyiavIrkhWDlxoWHCvv8jbQHmXnX6azVBnRIzbLd21hKpJwNxFsP
+jrACTbJLscyhE9g9ahuGzkm+ocfQqQavs3b8RNbGzRnx4DZLPCWVm/wjD5nIMskzsZYA/1ER+xA
HqUydmWrt9tkFhzp2rvHrkW8ehUco6x2KbM0lAcsetGYXwSeRJJNmmCSRtOjzVBYuzypACZmKaKH
shhUzhHXYQRN5PrQbgf06UuiyoKhZwZt5hvo970ZG/ImBzqaJ6wgsuyBFaVjlmm2CZip3XThXG4V
c8yfxzSPXCsZZg8bWBF8X7/zFbupo4oEtAOCRkP69bjPVIU6BLliBmnm52GfbeaMdU4cQSEZvSJq
51kTYzipX8oPrRx8l1WdlnUCUFnmG/OHXk+HnhwGF8HctpdEjSlr/WuwISqW5mE+HfsNOUkuZRrL
fZxnvlzXw00fGYEXECKj9zAKPWAGxLsiL0wvRkeAM8kDej5gJbxx6EqPDXXjyUPeoxWCDMdxxh4I
0lSF4OBXT0OHhraw/IGibnIpDC3NMzJNdYbqa1Fs06KkWy2PrE1a6MybNTW+U4Mg31+/7bUHhkbP
pZ/OgL7mUw9NG9O5RTemPxto+jbo3TS91jopbBKI+FuEmRd22HKgaVBVUVGyveRPZnEcDjmEvawP
mn7PCtETXuHFIChVLAsLUTTlZw9yimULc4grLrWHPn7ARNMgY0eNaKn0yj0BlxguJUHm0YAUXPLR
xiESKfKEe4pgT02MOM22Nkr2pLT7avx5/X5WDs1AMx2Bi6min5pwYivnmRXqkYzXmN8m7SnLRbts
1wgA4huBNbQ7NO1yqGfPfWzylMkJuGmK0vRSKmNXTdMa2+tsrF0NwGowibLEvKiyXFJJMbiv9QGo
vKOTzsIYWWIz0YTG2r2c0+A40fNywX1cOEG3EFJcqZdhSh59AKLm/hUNuSDv/IcZ7qFOEOOJdSDU
oWRAx9mRx2ckMP++Origwhkk0vRTFhSgInXbsTzUoa2a+7lw4kJQiBGdG+e9BIpeSYMKQsO0nYlD
P8v3YXJ10etcFTS0smjIq+hISyw/PxO0fqoo1XITC6FVVOprBIkeqmiK4NTWBE2DBqA6qvUUZYFL
Kk02dgXK9YVPmuC7FdwFkbEZUnMXslIg0itSgLYcZFMRJlADK68vKbW0jinWE+B+yso41moDPL5I
zXaxGlLvb78edCCAxNL1j7wUF5dXtTkCbtfKfFPCoG/1XGaftMEQRS1IPq4FfCj2LgDhFpbIoLHq
kicty0sjLZXMX/KOD5L60ulAsPeB6mkP0tF0ZuoM7Z3Uutf5W0u8Y1yEQnljnzJ45LRcNAaLd0Ez
nxTtbopST+0frHw4DoAw0cfwVGg1MlhHQ5cElFfEBY2xiIw0qD/MhSuXDIedFaCEBaFcItxWpXZY
vI1Yz6Y8X+dwlQ5gcTCpikS/wsdfpVTrYyXjBsMKI6OjXTSHrj7lon68NZlUcITY/4Oxlz9MU9ig
Nbvs4txnymc1nKzxXY4E2mKdBHocLBUYRhgEuDyxboa/Sows90fpPTfeI/SFDez++mmtqApTsRBA
Ytpg6bLixDDKRjNK9OKLDQ1lxCb7J9dxRoDT4EVJxlpPqtyvrRM6vOcZA6D1SVgNWbv1pYKFN4Um
FKxRvzyrMpTLPKFl7lfyCT271HARoQUiRbRGBTkEFUUr9A2gGe2SSk6mvgbOae7L/RELJW01/dGH
r3Hxev1SVskgzYscPLLK6BW7JCNNCqmrrst9dA9vM68BwmmltI5VCTQ4Pzq3lLNN7TehL2VxZigm
I01rqeghYZ1lU7P1QHDD0vgeTmPTH5e4Jx4qm2lPCQNW5hzqvtlYhxmAmv0HsZ7+Ntto5/lyj9HH
BEfskm1tlsupjVA5y/N3tX8L9AdJv4u1v29MLqhwxj4su6GQcxSymTUcLE9LgVJaigZm19SshXAT
E/PoWcVsLmdHMFmmxIaK6hU6LorJwCJJnGVFgEjKDhrgS2IsK6S5ABBiRWGAqGkumg9dUTwgRJKV
cpUASciPyTYCPF4i3cmtwHCtyOYCH4cshaxhLyy/DQflWmxp7SaMeKmT2w8AVC2KTYqBqwCzztfl
YRFzLoq5IMW9tv8n7bp2HNl17RcVUDm8qoKzO7lnuvul0BNcOef6+rvUJ4wt17Ww52BvYB4aMIsS
RVHk4qJVA55emRA1iQc97ncRJgvW4gY5L1vIf4dNvg4k975IamL3RFLtLw6Er+RiM7bA/pvja+Xk
xc4wdNKAd1CaeBOaedox1h7WMxhaDYgqNdf/NlXFY6zv8u6j1h+r5N23Ss5qLqUKLSSYUemEZYAZ
j7mAcSj8epIAiJ+bp1iUSS2E4OKt3FlVnCkMiRqRobBlAw+GrDL/eYngSjhzHvBGzSS5xF7K+XmQ
JSIpT3r36/7mLcVUV0LU690z2lALTZNqiPxZ7OifgmQbYGYTiRkSSySTALLDVaUZHD9Kf5e1msuV
ZQwVj+RgGnIoJ/WF05edE+gVZ/2oV7ongjHMqZ39QPSBl2hCe1gBgKiDlazZ8Ar8PE0YozQkHTix
QEr2w9YbOeHM8m/TeYkYnIgUJ3OroYOyKXwLq4QcrbznXR5Ldxk2/78/zzJUFY3eSz6ttKeb6VVd
Zb+zrWWnL0CwPNTuthDsybU2lCj+vtFxtLKYwCPOuqYcVGQShbZujk3gN64vCVyCSZrpuN3/P9ox
hzezmrROM2gHnDgoo+ms2MJWMcCWN+1syS1R/K4moRaFNAVjASCxaKUg0ZAZPaDgI+xCkCo3Dsr/
yL5wlo4nirmJUaZR8rqDqAEjiBVrsIPQdKQaaWf5rWk3SfecT7zMGE8mY4SCONV1U0FmgVp2PXgA
tZE69pqpW+fWrhN/W8LmLwzkz4KyOaxADgU4ZRVaSqukXaFR9/7vL6VbAYNGoIGHCCWQZZYxLIvG
z3105xiKbe2fy12yFVzjR7FqyE8FtFrP4lrFNNv7UpdCjUuhzDqa+SB0vQGhtRO4zzw+zqVrGFN5
kbpUgTZEH/S1I5cjvJwF1QLYUH6XioMoims9e8XjJ43/edUD76s/kpjF841QksIYWBejcopoJD8q
+FY18+6v1qLVXUhhVgsPrB5Xg08vJgyLHkp71HZzswuSVznHFK2a4ix4Sa1bx4RcJo3v8b7DW1Rj
NMvlIDJB/47KIAAPniQNT0Mt8sxgIaigUpCbFeUvnA3j/vQpBb9bmqYoj406SQUv7u1K0VZyL5Em
+DmBVi0fo13/zdc45+o2EIVkpNG/kqmAsDNrivha78wc2Jtewpg1GRUTJXZCDuCGI4TlT9GbMkI8
DWSDKh+GNKVP10Z59VWOmIUe2Ctl2OJfOkZiOssA9qSVuC6Ct7gr8bhM3ASw0rr9LlevErIm1rif
TnG26nMD+AepXE9CyWn/WrQaZPRQkxfRa3XTByfUil5nUFjPjgqKj9r8ev8ocASwjW9KZtVllRbA
cYDyyc8/Yl7f58LTC2tJyUEoxJOWxa+dR2IqXVYbWEs5BM9To3ll85iLhz5/jCdMg8+36SiSYOLx
pNHzdH1DQyzFnSPtjpuTdcOTZtEIZITY1MUTrP4lC49ZlLmtaDpc7OLiKupIeAAyQo8fc+zGWMqT
fqTCQoMYwiMe05yY9tbBQx1afEGjGp6UX9xlFy+h2NfkcA4hIQl1RNCYVIE+yKLgpSB4YqiiF2KQ
QAPMk4rJALGihAlNfpi07q+UochVE0RnSEFeS4lr9Ed3/owaUtbQlm60UwoBJ7xdaLIGRR5MTqPZ
TUA/mCdOnKLsqYoJVDmqGUHTg9Xg2XiMu5Uqf2iNYgd+a4dTAn4ScDbz0p6LLuRSPLOSCYDHkZ/h
YJmYnmYYx0x/kaPINsWDkGLQX+8IJehSug8z1txWrtYGyCIzcIgRnUvpcXt9YyUkZOyRwdIpQdH1
cmMyq+lnKk6guqrqn0FUo538d4zOcv6i38bF16KYW24MUk2IK2gd1/nKBwF5cJyixCuGyc4ipzAz
Ig12/vOf+7BL/RgPU/p6209TltLErKG+Fj3v7qY/wPoS4CLQ5YDoB3c4o1VVi4UozkAHiiJ20HCr
6DkIXgN1ra/GV0HgnI4lz6XIMvw9GDXBw8Kok85imasTpEVBH3pSCfYNfxImCG6Sjd4ZKcha0aBv
GKlzfx05gllsjVEruQaKcZwYWu9YB4OTSj9HbaUlLyFQoPeFUfu/WdM/WrIu06zlMtYTCBuiX2Z2
8CfO7y+FCheryMLJ4xRA0iaj8UhhEk19DbSAYDgckXJOMLnsaGQA9WiqTwcQ6vp4GWCvMcSxT/cT
sohDe86C9liGh+ZnIWxl5aegrGTFd0UwEPbKFoz099dxcdMUGu0hdawia3QtnaL2sq6Dx1bQyxps
kEyRnhuntavh931Bi17kQhCjZh8LaploQHzW4+9etfV9nLsNhpCgBf1/E0Q1vriD4mwau7mFRvF7
6IUT5ihEaELhPNOWLjqAMZA2RSETlG3UPC+EyJURl0oJbcbsA23sUXPIw/N9PRYtEEVLCqnHBcTS
NJhFOJZWJiPix1S0zJZsXoizuCMXAhgdeoBlklGGgHIjgQI8sCNb5MSfX+0xN8f0QgZzVQuikY6F
AhnFVievKkm2AGpvHy23XP+uSWr7GJnVuLX9K8fr1rZN+03xKvesrgXOlyxu2MWHMHYuznEaKxM+
RNE2cXsUB0+sXu5vGMuKCmPA7XUhgzFxUF/VcVNARr2X0b+8q3bJZ/hTOTcYFeqCcNrrba0m5bPw
Yq4rp+PQEbDDHW/EM4bfJWaYSTPEd67hwe7tmWRbkBJkpT3vVCIQwy48IOYCEn8r3RpTdCOndjDY
zZNW+ef8Tf6R/ZBcaSPjL/dXZtHJAIJDaQAAYWC5ALosUeJOUOCsPxVHA+RxL631jRGt/zcxzALo
sRjIYKVFkJtuM0zPG841qGLytVL9Aqr2bzzAhU7MNTuPtTn7FFiujQFpfYw4QipX4ZRnFq0Ww0DB
Ya9q4FNirFb1rVQwOwgxwle07RFd+NbUvXd/2RYS7bDbCymM3UoZ2rZjGWh1A3sTdU7nrxV1P2jv
vfGB0mvVmjZo8RLAVkNeUWjRyVmiiYZFAKxBNXDtR5XCzyPBx5ZFUjeugllRyWTWkiNldZWTylR4
AOCF5lsoixI8XsNf9y3j9VQzaIcoN/E2V2enw9jzHoOwwJ2qKYehxMDTqrBrBPvaUxKgeJMARaFy
LGfxNFx8AeMTJZCkBUKHLxDtQfteJziP+SrdArxhxLxgcHl9/2jLGJClhwNeEj5c0gyOkvD3mLwI
PjhA4m/3bWgpxAXRBwZEoZsXLyb2NBgasH1tnO21txDTigynMb7n0fSoBQ9y27pyJXj3BS405GMm
I25FQMeB60Fn27XljLIGnqQ0BADFqtVtMygZaZU2dqO+H0AnlmTgh9JnD0/8aNNNReiieU9YW23T
PQxJqdhSgUk/Q+sLp8LyP3Mj61AuR8ZaqybwNKCvlOQgdnD7rEN/Ud6Z2ySsVWCURutgSpG1A4w1
2NzXaWmzKHU3Sszg/79hikyDQmgAIU33gtl4yMaSso3sVkzc2vznTCZYPVVDvgFvErxy5evV6zFI
MtHB9rrXcDnJtRvkFRFEzh4t5m4oMpJ2+ShghGSsgjYF+k0IxzL+7D7QW1+sUKAcEWGCU7bhuMrF
xfsji+WVKtpYBQ0zThUS83m11YqtJm1EjZfaW3qhAiKLmAzvOTStMyqJ6qwbAcXVz4Hs2/MwBU5p
9u9qPke2VQyfcdKlnlSntqpmIKTsJ/e+jSymaC8+4EbPsm/RFwKUeekgjYP+l5NsW9/7H0FPhMHp
/yajA2ojE0NHUWe+mfsmm5VaBCL0zTBbsrAnT7N4Gi0uKTDU4GNBWy2Kfte2GKl62VSDAB9VO2B0
m3dt5qXqIVSezO8Jhiq831/BpbCXQrb/I4657eIxjYDnhktEkf5Xnb5Kfr8K5NLVs9hpW05QRs2B
jX/R5YaeHjCy6DckB2PblrVlYLcUwZ5zT/iZNuMxNjeaGT8Apfp9LDTOoVtUD22yqLcB24Ro9Ho1
J9+o+ibss32StU5Q7fQO7WVoAUH1L0w4N9lSeKICcIRWI9BziF9JrItXUN0l8iQlwMAXVe1VQumK
hbUtMCjlL3bsQgxjIBjaqJpZ3FEx6BAqwlUPnhMgixzZn7fRbLYceYtnjCKWaNMgmLjZCY5i6IPr
00CXkFx8G9t1DALLOq/XagC8OiZK5MUKxauwemsblSN6KTa4lMzEBnIaooSqF9m+D5xGSzGHzdGC
cdU2whZmZ1vD0/2lXdpBcJjJqA4jIJK/khMXOyilQixXKlonpOYp1yM7jw5RwaNAXjLJSyFMyKWP
ImZV+DCT1FiHhUTiuHAGUM4nqy7jYfoWFcL1qaJXD50GbLeKpNeF2oUaEL96ptq9NOX2LID+0tBE
nlqLonT9ixsCGrD0b8bcSEbXDzBLpccwA2menEI0NzIA+5wzTQ2c9SJoY6AdiHgJoFB7faYLZdLn
qfSB8jVLInSj04XfRFCQJaX7z80BRg9dYAvwWsq1IMwPAP2+gqaJKdkWINQVN9HfqHIhgbGFtstb
c1IAlA6bQ5G4fW1n/ibnZe+XjtGlHnTrLsw6TkQMU5OgR6R5wpw4Q/8sqqR6Nf3cNbv+dH/VFrfn
Qif69wtpIRjhO4MC2vEUHN05UtAo2Rn2WBqhpxp4UN0Xt6Ac7ECS8Z5GGw1A9Nfi9HjQ8ljFndKE
I5nm7aD/AMml3G7z6pglHAexoBuS/sBvAruH1DVLwmQVXVEOHXVI1Xpq9ugHD3Xf7nlTNBbOEio5
uP2Br/zyRtc6JWh/CHKgyvYiuqE10666rSbwDuyCH7oSwiwcigujptBugCR3u9qe+gOotvMKlCsc
L74kCHU2DGGk9H3gJLnWRpm0ebISnFdUDsNAdYXxQxdS0ukfQBtzrGFpgwCyBeAbxT0AphlTl+Up
E2LMbqFxr5+4cbEFwePcc+JenhRm6YxSS6RmhpRM2moYWy0SuXqKecHmAviF1knQ1IkhYVg8tlLS
CRW4Uuok32cyirrKyTSRsepU3PpGsbcada80ZwGAMxG17EA1z4morjBeCyWNUNopOa8IsJQZAZcM
8BYgF6KkC/L1Rrb51OYqGhhRj3LDMSSmCRipUB+kIsDQtEc1tRXL6fq3wMIk7VT6ff+gf9HJMH4f
4oHLBQ4Y/dga4yxVoZ3GoAGgO0+iVelvh2FTCbs6FFDy659w63hBMyE/09j12Im2lr8OYoXpAYdR
B6nCThN++4bXJauhO+bA9A7Stld+50hqCPIukldZuzF5PD8LFDmgc6BgA3RGisAUM0tWZ6LQhXMD
6L7hpBFqJ3qwTjFmDg0+oY2xSRopg8kVpNk2hJ7gq3qRFNExGQ7SiMlos7HCc/VhaHgvXrpWN2uJ
CbjgDFA1UEVRr3rhpMVR7/HmBUhbkIvAHREkr0q1ajll44WTb4rI16OVXaGNHvTvF1KCUa1Dq4wA
SEu3IoiNlU+8lyzjkVcCX+gvR0MBEmf0HUP5txlBneQ3qlaDbcF6CYdtH/408vccxDiFEtup6NTD
vBub4MH6jOvfbfY7jPqXTq4J7j5DTNZoTec8BRYcBC2EoCUZ4CG0dTHfM8AUDEDJKR9/Yrdpd+5m
eTXHxvNQ8tz4kigwPKIfFiUzTDhjvGvvR7Nf0VkGWZQ4ZriRMcoT48FtK+ehJpYl4WGDhh1s6Q1p
lTpHploC9v/WWquhOpb628QDPi1VDcDY+UcIE9yhhCvkQ1cB5i+bTupbtpD+EMzc1gLtaIy/mlWs
IZsw9Z6ptC+h3zihv26V3guQD8Z2Agkm7Nt/DqTDpHXa1YrSFm1bYbYzFky9LmcAAuf6TfK9aNjq
5fvIa19bOJNXUpgzmYul1qJHEC0Bq3LNMUj6hcx5N9EOjhiWzpsGTcD1SdSkvplbHxDbttmiETTb
atauNnfn+y56IW6Bm0P3Nx6J6M5l89cT6JVQ2wcBHeqA5lwSYLmI//wXMnAdWqgtmUBaM0G5XgPp
j3k1yJHLJ23eZwG6gHntBEuWTrtL/yODuWkmMc38qoYMJHcBmFTtOPFw1sF+aTn3tVnaczpZCmR9
uBwwvuN6X+Ao+lIPAQaNiqMagX884LHvLMTHmAf7RwJjVb4F/H6WQcI0r8URgCrLAwsU2gbQGKFp
HHUWFw5t2aBrQVMr+miu1VHGGgvXAyYUPWuRO6lIpmLm9v0lWzJlsAzg92m2GwS/1zKA6qnlyYcM
6c0wf1TPRvdaBej45ESti+t2IYZJbRo5np5GR5F2HwLQnkT3wQYvnkTjueFFCQtpMcQIGHxEcTfA
fDLmVsh5YM45cNt52jwYavNiBeIx1VF/MWP9JAniCr37aGDJRs55XdiuK8FMtCyAGSSNSngcORid
RpWR328IOGiJKtYcB7SkI511S2cQAMrNZooDdTYCoQe/6YyYcZY21vCrfMBQCelVERs71WXvvpUs
hQSoGvxXIPvqQC6lS9IWIYFfVNKjZrSBFyt5cgzGNnOzuou9OpVb0iUSuid8zIBSgDqxrbGe7AhE
YGToo96bkLA/ZUMa6WhQ1PLCk0ES6WHo2MgpyC8l2a4+lz05IF9VzAAErGam7EPrNayix9gH666/
iyzSoHYTZ4HTjRMxtX/+qLWo64FBA5R1Mx4iQWdiIodYKQ0vwVaaSC/9MEWUV3WB47tl6pyZa4hO
D0JIZIKNFd2/12fXz/PKKGUEK0oDiuHKNeOWjJrpgCx1rTQ7JdsFmEWHmqDdmPkqDolkeHn1M4/W
rW85YrmyMANxRPoYJOVTS2KrfFM63slfeudcfOUNO2c7NUHqFx36UTK3b96RMSPT9NArnSeAJBdA
8O8hJknm9abpj0qXPN633AXHA0w7Jg8CfgQObxY4Js+lUIUJwqyUMoc96X5uC6Ut9RMJfMxJNqT/
UR5jeWk5JMI8YE/aaI8eI6IM6iawNmWLAago/gl/JQ5oPDCko4b/9ei9eBNEQmiOiYHFBUUpEcxX
QWmIbgxEwNAPQT51QcO5k77w5TdG90V8Qtvzca9fG10JZ5ZrE4bLaAOqvn2ClsQ4IqHSbmtBx5RQ
zNTEUM/8tY7rdTqIXuQbtlnNr9nkb3zpOZv3paKAFDl+aAuvsLxAMb/d3/IlP4w5t/SaRpECs7Wu
v9DUq8CoI7TRyH0PfIaAxn7ZaL1Snlx9ViZOu92SK8bS0+VHqA0MyrW0sDQ6ucC4hH1SFK6K+fA5
cDg6esqU4LHCANymkX/Pub6+r+NCbEj3HABlJM5oLeFaatvmYGMCQhjESSfByMk8ro357b6MxXVE
2y7t7wI2nk2YFGKFfvwK8acRf7atTjsaKFVpxJvQsCQHDwFQwlGcCMCC17r4WVD/i0RWjrelNREM
L7fzztMDXjqL/hBrupeCGH8pyI2SBzoC0SbsvKwKTqP5hAkmvdquxtp3lSZY3V/BheAKnFYAT6FX
nQLwGdsAuKXo2y/0r/86BuohVw9ib5emsc1kHt3doiywsKIiDqIlkJddr2IhDn3QSmjHMCMVHO9D
5xagKy2tY5tEa0zu4vEVL96xSEL8VyBjgrXfplOmA08dZb9mwUtD9VUSf2Big1N09hg8zbHq+Djm
YCP+i1XVUYKkdBQYYsK8WfLU6puxQ4uUmjspURV7Cp2M95RYgs5aeH0hmYOeO/CVMnsHKmatiVVA
PWvDCta9QGHxTTU7xtypKC+ZwirX/XSXJ1Ww0/VqdGOzfwqlwHqJKlk7SOBG4LjepTOP2bk0HQtI
FRpHrne4MfrQqtIBWPkGPRbW2ayfxoAXWS5uK8p1NJmFf9Dwdi2lag297xQJCCJ1OA4YSFiMhqP1
2VYKdPzbruTIchpB3WrdU9LO3v29XV52sOnQ/gt4U7apNJ+V3BgHAw+FIMXkN1/unWqKUlcsQzwe
h6q34fpaW01y34m70UTP05jbrY6Ha9+Vwl6cMVr4/jctrjswbMgx6ciBs69KMRuLNNIojqxLSRIb
ZJ4+ko7Hcr10frGzpgTCQTrsjzm/ppU3XTFQ0tGmcmaAP1wxLi3iR128qrrs2GRP99VaEogkF+yI
0rjiJr/eaEsHWXHfox+vifVDNrxLIlqfD+pcb/Uo2dyXRT+e9byXshijmi3dH2faaNWEdDCs7Atu
MKkG51JctF3MhQSWEe9/vJrpTXMRDRWqmQ6BhTMbW1XpgbAmdsPQ9D1wwmGS6zSMa03sJlcZpdzV
09mSSJ779X4yM311X+Glq4a2RGF+AKpO2M/rL1GKetJ79GHv1bkED28PwGEAYmyvD5LRTpWwxQgD
6zREbc9xEkuXKcJAEGChF9bAK+RacB5UoRr7WOleOddI2Fvqoelix/wLzDPyXxbEIDeh30yCKOWk
GVUfCgIyhCDHVJM16gSV004B70G/qBIybTqghiJYIhl/P/W4BJoSN5umAN5bt4dEwejf5IznP8f7
LJ10JEsBRaLjqeD1rxdPLVV/aGjDQlY/o0mfRJjyJWfTX/gTDG5SwPwLy0Cu+VoKWspBFNujxlog
Sj/gufDaKqGxnq3AJ/etcGnlECMily1/QfKYIy4XoRVoJgqsMXXnFTGK45j+1ELOc3tx2S7EMKd7
mvM+Sk1QPKKCK0fnYNCIxau6L6pCqwAo/mDQANt5BKB/0n7hF636KfRLB7R7BubKhdnn/SVb1OWP
HPa9iGJdXps5rr+oqekg6xDDP8qE4x2W3CGe7CjjUoikxrLUwTGVCS4SuENJAVVS5vgwtvt6LK/X
HxH07xeucJiEXGhzgDBLf5X7pqPKj2gkFP8CRI6HwR8xjC2biP9quYYmKZAW0mtnbWr/931NeIvF
uNKxrrsiQEfZXgpNIlSVHYgGx2kub/ofLZhz7wOZIqgVpcaWDHA51qFjotkMvPF/42AsBDe4cnW0
PLIzPoA+twLDh6BOTTxF/lQS9MeY5/sLtrT1KA+C3wyMjkh70AW92PpCD/MgGQCJwnG0jI9GEwja
fZwxbjlmTJeFvdUp6xgevxaQ0qy7jPRy8mcLBIE6IsP0Keo/0V9fYNJIKHyvx8CVxn8csgAHDtZ7
AOfw/w0eoUqA8jAGHM5kRIvH9DibDREDYPnlZDPU7/90GdG4hp6bL8pKJI8Yu0vGCoQjOfACTY5B
l+ep2JfDRwCurPtibiMFUDojVUH5hSXsFuM8hVSeZ7lGgkpeRS6M2y1dyU45Z+h2pyAE4TzaIDDD
RmWZRcTCyCyrBmJkAL+HLjqmmHl1X+KCm0B7pNu4QTBleVrfV20hHqN01WByBC2rgewxc640ZZiG
LEQqHtS1cbTSlLMy+DEBuM0WQIGTqAkZo8JO5mkv+v/4TEM2Eo841VhadG1fn4IoFZEFSlGpweW6
KRXQRA8jWkd5Z+D2sF2LYfysWkStapb0MVo1JM68Fjl/XXrWTe/+WlJHen3WruUwjlbXKimf0YS9
N4fMTSrAb4fDoLT2OJ0GkTcm9NYfUmF02iEMBrEDE3FJ1RzHwhAi4sof0vRBalqwIHAY6NiXnknJ
5zTKfqCgaxnTm5jgRGs6s7BifzjtRLsKSHcMPczT9QIbI8WextX5/vp9jcW4WMAbccw5a8VZzPUK
4ga7QOMNOWBocVbbtYt2jW/i3pXfjzXSszWx94btvkbeeSCZlzhbXvqCraXcfAmzukVRAAE8CcPp
YBrOh/k7ebK80SfPRrmzX8/t57S3Q7Qu3tefK5W5Fay0a/ushFQnePYy0qw1dPHJbggQ/JkA2CH3
JF+FB4OzzWyR4kZb5hz2qVZXool1n14RtrfCRsfQHMyxscee6OJb8ThWdvTefmvP1RTYmFkQedZp
Vr/HRx0DrO06/nF/IRhXePM9zIENYyNMmgbrkCFRTVaiZ65Lu7Q5IfHXc/2euTHntUHVpulriOmd
ZLbzjbg1OhIcv8Xks3fJS0e0hwE1iGfZHjczuieNj2iVHeS3o+it3q3PmtQrn9h2fxa9wTm+i55i
P/Hqy2wPzb/XAiNcaIkE2XzGEjGKJ0lyMRhPCYF/tIF7c8HJswnsf0pKdiOJsb7IH7KinCBp9pzx
FCNvlzy2duJxlp29cW7kMNZmqKMZoR4xnrqafPSbEr2pTUS2ibPmTWTgLh5jSMrUdKWWQiX9kBy7
Y3eYj9aqbEi64p1dFvd2oxVjTLWuZ1ZcQ6vSEVBvMUQM3enJKG8kg+TnlzFco8Wq3GaZjSpQZZJK
38SRXWOINNAJnIuILQD9+2NQfdDARk2BCdcXq5UjGyAbsOxyfzBnG+X8ZykkyeHRmEjhnc21PbvN
Jt7Vh2HNudP/nzvjj2wmJtPnDo/qCgsx1o75OXa7+rFW7aq2W1c/FU+a1wIVjZThfZexLBZzgBBG
oE6B5Ou1ymOiKz0IqYdTkmBi6ZPRvsS/skBZKeC07zGDBNStPxUAqbRyw2uiYMLDf632hWhGY7PM
o1qd6LVlHYXONmMyTo6l7aYSU7o4ei7L0inVOLJHiOyv1dQCkJ+NPXa29brtjEmRpNpkzq/7i8kT
wlz7quW3GEsIheStv7J2KXmXvmUcRZbPJloD/6MJc9knXVHoM/W+8nDC3TYCNvigTqs2207T3ihe
zYBzvdLDfuPuLwQynnS26lApOmhVueUvZSvZPLZ5rkrq9ea0syXXmN05nDTiVM+INeFDR3dcJZzz
zbID/dvi/qwd40L9UmlQxoQgc6WhXd9Fl0uX2+8y2cZo3/4+ENM17fs2wTZO/1smgCAYn4T+GpPZ
rwy9NkjoQ+ZgG53tn9ErHr4n7mP6mZe7zEndl/sC6YG93a4/8pjtmkIx8fsQ8lrtF8rlr+UHJsn2
r1ZbcQT9P67jjyRm20I0ryZ5H46ntx8BCtH2o+q8p+th3ax5U5l4OjH7ZuVRHJqxhQBP+x4VQAr6
dsNBIP8/RvhHG/bOE9VCbWnAIJ6T17AlORGdbhc4AsdJLN/jSJL8xyAYj5vFtdzOE5YtOr/ByXob
DPaZHJns/spTADqD0YfU8FgWhEkUQRPgF/RqBZpp/WDY37NTTNb37W350rwQw+jTK4HaxibEdBoY
hm0t9QRSrPTT9+RX62ZvjUD0PeiGSL8Stme0VFY73uTFxbj34guYi6SfazmoNXxBjOePPZIGzBwm
+Qx4C0r9983RupDDvPnjOChbsyrpgoZ27PmPyD1u3tOnYc2D2nA0Yq8ryUxixW8gqXCDY2g/++tk
A3Jxjm/iSWHuq7lI47irIUV5CU+6HTuVI3rz+XzfQJY94J9lYz0g2kLjck4gxv+tPBQEoOLflms6
vic8pW552PLom5cd04VAxgUWWdkEegaBvWeQh+LQroOVsj1OxNrspM197XhryDhBMREHqQsgy1qD
tQbGp7l79Y03NIknhXGAWgQKLIMeZfkgdMQiARFfjINJCo6J099hLRxtaxj+AnYDmiG5vokHqW0U
dUqmUyv2Cng3/drpo6hY9eVgccKKxVc7Kv5oz0E9HJxhVOeLXG6uzX0qYvTGySDBrn8sH0D2Hjsq
MVaSW/jEJ7oXkp2Jgc8ff/XAuZDNdntjqKKqqilke+lD+OCHj73bfRctx3T9wr1vIIvmfymLOWWa
PkWNVUJWV+zU+SP1SRo5U7dJXdN3EvFRB6o12TSOjNOnrv5H4Uz00fqoTIM1G47k7B92jg7a9ABP
chpfARnkWk8ceUvB4qWyzNGbxDjt1QzyagdZ8rfIFWxxoz3lu9RHPuo9sM+Fb/PI2BbjOtpqgn4T
8HXiDXVtSpVJoQQpvYKeD16EGZj2s06i3padl5czb4TPYqRwKY2JFCKMlEfaENIwG+lYJnazCpDQ
2M4TLyShi3VzGi/UYm7WugjiRNfz8eQos1O7MpHJen32Xf3Ie4azSNavKPVSJ+bglyLYQaMGOr3l
e4MkR/VTyRyT9C7PQHg6Mac+0aMQXgaCdl5o99+NXbRpP9aObwPDbt83xiWneaETS7KLmfOYVzFB
VPAtqEizFxyHu248GczhnpowjdIBMr4N9tsuOX4ojhc60avmZiWxX5AM+3Zfqa/c8R2jUJkTPQem
nnY93MnuobET98ePimwO3ocSuifViSe324OO7iVw1vZ4sNc5UmubX7y53bwDpzLH3AcIXPEluouH
0ksCO9gAb26v14H3a93zSAMXI+bLjWTu2LqqlbqbofJkvxkkfdAdnVBeP8PhQeN428k4Es1PW7Gq
ICkhTnRUnWBjkl8K5+Zj+1P/ddgMHRyItGqlsswt5lCmaVVLONfqZ/uQym733v9AK/oeD9Bnheju
2nlpHl7sYYfkEyjpBoJ15aUTF6/6i49gnEs71lIB3ndYrnOo9+Gj5HndZ0X6zfN3JNsCHsJvMSjT
L+QxHiYp+roxYsgrnW9vQL7Z1c+jbT/x9KI/c3M80N6IQrQF7jd2bbNpapQy07C2CCzcYRMSm1dS
X7b+CxnM0pVJHE0FuuJPTvaZGW6/tlzd2Uuv247sDgVyMhwk/GLGHTDb/yrFrJ3VWvUoRhAofnwY
RN4mgReQ5+fnmaCqus1WD5tT6FSgVNpWL+f1U/HjaR269qvtjufeDezXtf3yBN/HM2Sq5721Znx5
mpgAFlQqLg0w8u6mzX1Pt3wn/dH66x6+CBDTsNCMrMTPowE3WKkv2+366emJE/EunvgLIYwDz3pD
wrhDCHGyylYdcNjZsMr7mlD/xK6TIYKmH0TQoGxhI12xltB7os8w/fBZSSSnTGTOVbcUdmFiNhDg
6HRD7M6EJEGRlGo8ZtMpH2IPs71srcIgER3gaN6Nx1KTfjkvAwPdKYUGBsSy9XYwvHWNjiLf6fBD
0VcRMVqS/X4GMMKzXPVxtbLdF/H7uf5Iftr1KnbPGKqIiezuL86+fbWE3yzqxXcwG9e1Yd9VPWrE
b86hIBV5SLYosKkEnyKINlnZNXnBaCf8d04PAxl7d8fZVul21XU0r2LUHnrjEXuyt+CAGeG96rfD
CTOkgOrd9nuw58Wk3EX71rUQXgNRvEYfFmezb032WixzHfp63c+DBrEa8bEB5maPViOXdxV+zTC7
XmCIwcmA00aSXmN7JCRwCSh+Nw0nfYVxnP42yF2L5C+zg3KARawfMSZ0Oapd7nPL0cHl+Rn8zANS
N0StDv23mDc4acEdXH8P422Edm4xHiLGUyaxtN4pjMraSJ02nEuxVEGZLxljQWqpqk7W1JugqlWM
iIhDJ0fEVws0kgxqlvNcIDtwCceBfpUOOD2ONh0Fh7N/4aQyI5Z9MBsgF08KIlhg6q3RMXuUHxrn
eM7t1/7wEh+K7/cdyu0ldy2UCb9EBRwWviGhBrCqXhvPf3hBKLS+L2PJyr7GZmOkDj30TMXEks1B
QIsMtbLJ/T/SrmvJbSTZfhEjQBgCeC1Y+qZRi90vCKkNCO8JAl9/T3Fn1WA1xIo7O4qJkF6QzKrM
rLQnI+tsKg7W3BGemI04d7P/rOf+hw6jx3FSB1WRg05j1Hbw3Nvlz+kmmeekNniJIfm7z3NPi7ms
adSpoZ6BVrtIV0eshd4W6JhQTWCISvMTzMdi6RMF+MoNds/W5mwhJmZnZfu545/N8FdvyXZvWMFK
t0LPVHftqiNovjaxGXdtcnMU31+N+x/LXHJzjeS4g3xDsuJ5Ya2Pmqla4nxGFrnjGRxzOiZRw9tm
bEop9EqMvmF62ydo+PpXanAZoqfLGpQhDca59sKm1ycyTp/eM8BGUZKvXdWYrCeL3Pj/5zbvT495
EQu1K85tezu9jGzrpWdbgIbjONFjD8CQI8YR9IpZhlZFECnWUwedBbwuhnEdRAMRRoHQR8c2esV+
W7fAKaINHVv/w/r1WS2f/42Wf1FgjqmprpMuuoKCCi0PzdzVSGL6JtdMUmH9fvdfdJiT6pqZWk5o
q4xib0+xccqIrb1cnhOb65xTe/GIEuMr+95ZKa/xjaNt4IRmYqQEYXDrcoPgcQX94ol5kCpBCCUd
q8yPlRUeCwJnvCXyYUbQchM6vlkseWgTI5knKtR/KLJpy65IciXUcYrP1a4wPnpjk2x9k+NejD60
QyqMRQ7PcnTRZ6iEKaS3f59N4cVbTQ20jalmxHnIuBwxFjmYpWfBo7eVkMayUZF930zMxv13J0eX
IcFdo7iNjDGdCRO/UsRbm8mrv8P7nBN0XCP9SnhdYSPRIS5pQIoxpW16VYtoeiOFbIWdGeefmOey
Jxt/bqROUhkF56Uef0IHFBnDWs2A356nqCiG86v5O1pfFz3a7Hx7x3P+R+3RgBBjLVSvSis5Qna3
sE5ACCGRCSSv+WOLRC3BN/0d0GAtxeRSBqEeXVEvP8XQpnjBOS4eE4yBUDI09Xs5sqrLeN67FxLN
URniAfPdJnsfscEYh6nUK82kwVGlp9LujNfzYV0ZaJiDt4GumoVgTOfYuWhmJEePnPguv6jGjMi2
ZlsvswZ/qczuKZovlHnL6+eg/D34ZWxY3Uxn56woIC1redEjsKaLPnhLLW8h7SMijA3Rr3VTJzKI
PF9Ssn71jBg+i4K9CWvtyZPNqyGQs7VZ7IluBY5wNNOP2OEqPeemb4Zu4JuXauDFkX4zZDoR1mvU
zTCh574k880PIwNG52zP88xHSNKNAxirpchz33Ef42uFdQpNezz1NhLctVuZ2YHjdYxZGFozw39Y
cU0RsHDDA75UgBoFHm1jwV4nG+kE+7LEW2BMnNg6k0/PeH+skSzUFo1xgP0GYmi0xy65b7PeUSpP
uhSyvKxmRoKQc21n6KqEQ+oD8MKeGomZOto+qYmwf0z6hjvLyNEdaYbViZgGSirDmBafGFJGuuu6
AhYM/QWn8zo3X9FgSyabguAvZ1M1Wlt8kg9X41d0uG7kpWFkq4U+p5Ln27GjPnG8p5Ea5v3JMM+K
qFxKgJrjZNDnbUwROgAjcKNYbUga+6BtrI23Uea8kvNIxwWlChAWjA1iIPJWcRzcf6pU2PIQwIJJ
oIitJajX2DE2kKIdTDVQQF0csG9yMTGBGYiIjScNI27PHXXmtVESBNqlhxy54IjOWrSmLrx467rI
ifqaOtnPjCfu9I5ZGZhhPA4Lk9Glh979e3GPvPzSeDLYVUiJlTuNg7iBKIvJgr5xvLhBpG/YN2qA
U6HY3HjIFcZwl3FzvUQqShsIudSlbUu2uFBJuC2XgRFuJk5uWe4O7eTEMl46gv0i5LHIj2o3xXP5
5wew7MKpzM41ra3UiD2n8BwSB9ts11lLNoCqBeoKQf3vX/h8mNhDuzSSWdilyE5MX/tZcs4lDWlQ
cYEpYttGYm/zhKqm//aYvZHix+yOEqPRFUZqwkDyUGJxr+gFifEE9naBTU2STwLDP6Zon+6Np8Cy
Jq+h4ZuiTxISGq56nD5xa/NUdNjLHrLN6K/SCV0qX8ruqHvX6yIFwtWrHBUyyYvLeVmGamB4WoLh
DSEpHTnPZddr0fLOORHej2AcRkywBxe/wNlLh1Cfxxj5vxCs+rrYjWLGiu29qNhCR5rYyNFNqqO9
3AYQkgCjdpk//iWjhn54HIxqN6Kkxk2jonJSmJOVfDUyyVEzV46MmSlcF+vwbHTdRvXnQb2MDdER
jO63KpmcXzHiAd5JCONllrUICIKpDgcFkmjOTAwVrDxs2roYsyU8iB2vvDL2Zg+5ZjzONCnlUAM0
AxQug0f08+XidITH1IjXdccU43WmyNciKgBTkkiApCNOcwCHWcG8Ug0syUySiMj901T/2ejv4cWe
BfugPgqCWdS7RGk42xVGcuf3OsjYuAij6EqcUm3vM7JOSN8Yr8EmnK/TeTgv331LtXLVDOaq05gp
ecEiY9PSEsPk5TdGuv/xQ7DjBKAcAH9Vvk0IerXgKYHfHZ+vp1dt/Yrauf4rdjYmgTdMPeLA5CUB
xzK2dzQZnc+9UL0IIWgKOwWGZXpYB65sYQ/O09ms3RbXg2kpz+ClC8Zc4ju6jJpP2u4fsVYBvKpW
7kR31YOavgIjVQY0fWmjc/KCJkk7iYwiXmqpLWmkFH9I08UkJFLyEwNE58rWWyL0SzWvSFGv62ie
l4Z/eKyBowpIYUowwqZTmNz7B7cSZqisFEF3lGzZmBj6YsPL0vAoMNrQ59Vlcm3P3TFxQ1M34o2h
vz/mYewZR3HqDw+MiE8BhqELJeWBSL+Nq8MTo1Gj8ef76Dq6PyMvFDKx7sCB2eOQ8m1NXgzv92Me
bo4c8zwBFoKWDgH7AcxHxh7HBWozCAS6Y7UQHdlSQGkP6GLjY4b2uMuO63qMXMsdPcby9nKtyOIE
9PQDzcYjO16hK3Q2953W1h1ATNsC2iGOj7kcsYyA4cLmJrR4INRgh26iKXDfyw6FvEbcpRMMGekb
uZySpnZTH/n1nLPwaOTi7sgxoldUfqbXIchJUMOJphI53TWaZoTTjOjJT09vjDx4fsziWErtjigj
jf60mJ3R8tGh+SF7bpxmnSA0fKtW0o8APYePiVE7wgrN4DxvNncQHXSTOtHjCAXas18eo+xslt3Z
/d9IMNG93HQidkKCRNJg90n5O4zn/4IA9kJidA+yD9m41y5dzSq/oTKhRXBE1Qzra8zHFKjqfDul
AQXmFdAmgRoEXtcdfTSrn82Wo7q8z9NLGlxCLGmNdJXAQABUWDEydTy0gcpT2DF9nQ6YYOxDNWly
X6X3oMTAwWlSInoYB0p1QwcUSsXxGkbGjIGkNKDGWId4GqtBn0y743K5vpXckfM+xm/HzCBz8ra6
WKtoRV4w0mmk1uJQrlMjXb8jZ0z+t5tjXidvIl6zMMDPEPoLqaS3Foun64IXB45q0YBZxkxUsYKR
6ljojuiWRkXQb+3rTOQIyW1d3CMhZMxCqAdYsYcYBG10a7vdB1ip6BN9cyXhYb+XKsRDq5QsyCFI
SbI9fGr7z6V+fF92zuMTHcvCD272G46pOqmjyzWBtAq789N1nuwv26mbvPtIkvMwU0fPFasOaO8b
ECVvRzJQDDlIGkEUcXtemRJNej83XEdr9EEZkGBUWwm1YJZ0IAGXCkX59bafH1P7eF0i9+c41qo1
c3TS1gjhD/r8851j60c1f0Cd0fwz4EmUUMWd6uVJKX6mqZVUnPsaZRCnhwQgOn6wTvHeuFy7ULkG
l6A/YovJmxgGZqNfDf9avTeFUFvTCPsgPKx+fywko3xh1/UMuYkZBeC6JyoXaPTqg6g/lsXaizZl
/TQFuO7/RoNhrMnqaZBVcX8Mtd9ZcyG6uJj4vP3NPEYYpZP12IsFPYTpKi+GJM0v+dQq4P4/ZmXU
d8M6C4C5AOsPyF7i/Xn1at430z7rb1W0peZMyJRMDM9OycTJTKAccgiOJa7oqtsbPhwiKRY3FYmJ
TtWueQ+Pd31BGgfrSlflUXz+vc12NinMlVqSl3KfPJWkmx9Sw9095ngss3P3A5j3QVaudZHEVX9c
nq4B8eHJPXXW+ndu24mxD4zCtBozL4z0l7UQzRIVqmCLoiwvp3Mrin8zqoNzYAS1knt/JgHO8vj8
vM5XrxX53WWGT5yJ4WCoz3/aiBhFi8wz2mpDhAUc9R/VzQF1RoS1fjLBTpmyP17ynewfWuxJEvIf
npJb4gVOrTe1OKdOT/URu4w4XwXd64Qa7C7RutFZr1vd/l2tr2T+ERiOFSIHXRrZ4bCbmDveSyyN
qtIXsyyimNJETSLqlPbypDmv4fur/KOHPzUnjnWxWvNl8euwaN3PhUCMl4tl/QgJrxgy+p7cAKKx
tBGAj4y5reXWPyddivMWP7LJvpSPj8+X9316BIP3yg9aeZJfoMZh8hppP2Y8sMGx74sC8KbpEhhA
pjGudBmK1fRaz/qjOstO0rk86dn1X1huYFhRZDk08wG18Z6FNrr0fXEW+qNXBETv5o3ynHXm42Ma
y6rg/L+IUD4H59TLehWGSg+tU+yZIcQYxCwPx5+JaPpPtdXa6MZsEqIeOWSpFWWlnwJio6wv68Bh
YpRdUMNEzBq89W14nYRGq6P/2/B9vc6AqCoXHumTKvCMRIIxXs46XV8H4VSNSX1F5yZpgjy2izjD
kufHv0sc+V0AqsS2bLqUCyPezO8KZm2ZooViCus/EY0zWrjsYp2sjz0qCZMfKLmGZKEvAIWycN3G
fXYfkx+LN9EEjGV3wNLFX1j4MkkLksQP++nRPK1lI1hglYK1+NxxbN1Y48GQDLtSqNCiUlN6cFlY
CUFPT/KKlcgv/E4basOYW76jwyiJp8TnLmlBZ+LCn1tvf18BKWT0jgXjRg47l/eGjD3eaBVBGwd9
0LDpgFEZyfeL7lIo0yPaRjNy3s4dGNOVYFsLjm5+fy5USAdmINEXjl1pAqM2GvZZFEGDgUvTrkj3
sjJ6nrsz4tzfk2AsmKd16bUtYzj3i35JrNVic+g44j4iCPc0mKffL4J+Ajh1zI2iMlwYc7LqTItz
VCNCfU+E0SkxgHtxBjL3cTkh8ssGLQSGiRYX3qvGPTDmCZ8IaFKEF4qk9FrCnEq6503m8y6debK9
rs7ypqSXXu2602G25xhjzvdvDA5ssY6dbX2f4fsVQsmUGLVz4NgXKv/3Cnl3FTd5GFAIpAs6Ai6g
oBA6CR8YZ9d133k3weODGtkBFT/vk+Ki4CKiX/ovoJbxZj9GSq33bFA2BwTOIdZ09OgKRvytuJmD
o1pAqjqy46H7jDTT31Ni9FwJM+SjZVDqt+tTY5xOr2fD3WbG7+3azjHMc8W05RZeGscn5+kMm0EW
cr+sFKr809Pr04WQlWWF5AdHM7+bZ8ocpiAA+EqX6jEKk4azOvDKDCMhaMaAYUaAQfqXxyI3ArZ2
T4RRml4vxEk1TW+W8sd+C6Ctq7vf++umNverXdSbek58tK4iq8uhzGFPZlL95wudgxdB+bxq9uh5
WVUFOduBU7sajnS6X5GfVjbHeO4P9JmqL59+j1krzZC4+jBSLrs7g1u3zEBe8wlwnEoBB/2s/Xhe
48Ww5+RJNVal9dPaGDyh/Ysh/HOv7KhppVW6f05BrihQ3UApbrkz/5Wp+iLBaOBVnmGyjSbGzYJE
mfETsHghb63sSFn7/tgY5dNrLANusZT0uDZt2/4Qn5ynlUXHvELjOeF0q3DviHlur+pZVbsch4ac
Xm9v7SkuySnd1F2hZpOjA5SPMfQ9DLvnj3l9L0JctjlqKMd+2diGfnws/3+xkl93xLy7yiXFitik
AkenaLPG1PERpVlydvONye1D+R7N3rPCmJIIvXWhmOH0zPUVaBChjaEHg1iHAB1musl7AEYK4ffk
GKOShXLlCTIkY7lMiLnGdc3nTxfD+ajdPbzLBQaMdQx48B62v/hLf46UHa7phAqzSBOwmfiG8rqA
KGpoFKtcjjCOP6BfZBi/OcPOVQVj2siEZkSYz7am2/IaG0T6je+uwBcN5pHuki4o9TOVd/NkVwa6
WZFrmZnEsoxD7mBikxd08JhiTIbSnduoK4ruOPuhIMq054nxIZsOhuBeMPLKO0LuVTHGQ5pNazVT
ICJpBmAyf12dFpiu3+04VzXSSngniux2g+lZyn2f0oEYwmagDoDOWMcyLFefY1kyL0/Fe08VxmiE
atHrQpzjLUnQoHt7S44f5A35ccRUhuub5jvHjnzvc7rnkLEj+lmWg5kPihFZm+26svGmbE0OEc5j
zW7ICj2kYpsc0nEy0cN2JHPk/DHSi9nhpWbx9Hgk53rPEmM/qqgS26kGlpYg9wp6Z3tPPjzbsVL0
B0KvP3fv7wJnLdeouRdFDQvKBOzMuQWvAy8AQ1QV/HtIitqQ7AQo1cdHOK7Rg+8zL1jedqmH/ay0
deIZEwyvr9s5EnoyQTOQhqN0XZ5GU439ZkIGBBlRvAI1YIrEP1QM5S+glNHA3rA16/LymDOqqo/o
MAIYK1jLc2lwcIorm+3Pxx8fyYBBFgZcME9XPisTFYsy6bEBwBOj0KvpQjIWrv7UEq4rOGoEB8QY
wWvUrpphcRPK1zHSBigS8hIT4/boiwLbRuA3/iRTQ7CTI4e0hVn/oOYIyQNAivBs36hlGNBi3qmL
1KEJ0sPF6Ha4zV1UO89k985zLjh6c8vZDfSmjv97/dIBgO3O4+sfqX7cXf/N3g6+7lfCpYmps/y8
/E9H62vk2sfCmTtIxK96ozWtzSYxE9tFlMdjbSTfeE+deaVUratrUccJLtG03M/jKabQSwy/27Vh
VL8Bl+i+u4cfwpI7EkR15oFOsSOKSVxiazkNjsLGiL2XmpRYgCnaZ4lj9DgCf7PEg+PV00ka+cBZ
Pqpbba4ga8qRwXG/fSCDjHEop/0kqjN6giZqGfByt4itahQyWtNYdC6vbsEzFzd5GjBUXoBODYhq
mjJTMc5g/8fImpZiLMx/lQUY8MZYC0VPZTXVKDwEpgRUY+q8GIvdruaY1/F48YsMO55YYlNCHtEj
DK5EgCi0QCzEDLyociLyESyZO2ln8fVbvfhH6JamYCmut9gWpx+XV4wxcV/4Ufd2wBPj3l6DaTZN
CioWCXkuSL2ylRW8ChXpYAA8WdFpwQ276ScfqBSbfO4AhQv4UNwWslLErMh1WR50bFeky6UfG63x
yHjAHWM2qkJsEiWEViH6ocHPB9DM4LxYhvu53PEQBcaTYANqjGMhaGEvKh4YM1ErWNuJhdah+b4y
nZeFtejIwUV4snx/zOK4n4usFMBKZA077Zm3RbxcZ3U+RfQqATdxmx+Oc8Qn4pxYuD4XY8Gfn+0t
48chO/7YfJFl5CY/S5NcE29kT6ctlhFjC4EFp95QNtSpNz7Rx5ujz1xwUZbhFRVH6hdUQb6oMzFS
gCb+WCxrlMWMehUeX9dzcjVA/7jZ8NC5/uIuftFiZCjE9ipf6UFr+bysTdoZFhB779QoNcB2WnC8
Hx/tX4T2iyAjRoUvF0JJg2caccJsAoZ1ZjrIf+1mGw4trvQwrqmU6BUWyNBXXXBOmOlbU2fYs386
1uaXBW/YMl0Od/SL37X/izvmHbpolzC8Uu8bLzlJIDJo3XB+lQ4X5f8vPsMXJcZhLRIBq+cmMG3P
9ZtKJGjH3EndHp7+T+wJ6Q3ZBmwUh72/PLNfRJmnSD1X/yRTK6s2l2d0qGgr4mDWtTGMd2W+8833
Z15HGEcdUGfHmQ/e2ro+yxed+rKlaZ4EY626W/RRV+bVaTj8/eVZ/y9/KrtbVTyrSZLQWOZV33rm
nMjIuRu3iJrXaCbRo/q7pKgCY2LqoAXUwZkGn6ZtbqmLvk8cO1i+IsmJDAz4W60sd2oYB9cEzpob
mLv4By+FNp4d/GNqVHayHiZdTUqVPpDQffsYEORjSL9A/oB7tuNv8dfZMpbmMlEnklpSgQUyAQYt
UxcBtrbhvBgzHhnGvmiSL7VlCzJaRPQzps9OnSG9JaQ24wD/oqOvGFiryDzV8DPmb46zelksEBcd
LIvMz7Znvr39xADLCf2w+i5bGe8egubFwkL4jB30nHB9PEE1uADGRE1mXhV6NLttAlYvn2PKeQK3
YccxS+Mh2tfZM2YpwBTm1aNJhwwjt8bkVbCNncsD9aIW55FEMxZJnaaZ5tMQup8Xpkco1uljNsYT
NoPDYszPxRdrsbqCjYggebg7oVeFYuftMWVGaqjqxjKCJ0BLHnZLLkrteJrjzxGyZdkwVzxdoBHi
GlQrQ7eEN2Ph1xyfjmPWsaH73thFWhWF2MIILUEmET4WvFXnQlZIyJbGAaAQvBIOx6RjNew9way7
IvINkXJbvhZ0FBsO1v5pBgQnkXwusFvhEDqPb5En8rf4YGDPm/yKdqZbLXC28Foy3cEOKC3iDfN/
JMRYnPos5F1Nw+rM8V7w3GO7gXvgCsZjX1Fli7ShcI006QrBeF7mwEDRN8JLcIiN3c03fMzRLR5/
oGI3TLvB0V0moh8oEyodz+v1FE8+FusQJzJSF7Xhg+FKLypPQDjv1O3JHJCMFK2d6ikOcXlGS69R
mf5xxzNPj70mLHm5l0EfSPZ1lICttRm4SH1sk9Nn8RPLNRBScOFvb0txHh0iY0XOtdSm0xQSf7XN
1yXmJtfb43wfrD+O8XaP3qROIh8fhBgVWsyBJKavlofo0Lku72Q5rrDKJunCCtFpSlWvNJen1619
fMLOHjz6h506jw2OM8xTu1skMLjITgr6uKBsT1w7PxPPlSyDYtNyLpPzCrB5OiUIsU+aVrkBhXsx
5bWWkz42BZ5u88gwMVLYeP8UXGxbcVFI1409MX4tUMOH7vFcUI4O3ELjwdH1/n8NyXKNSrf3BMC4
x4rNczzZRNylRpanmkHLOsdEQmk7D+16+QarTwcdeL3eHIvFZuOuca702hWSECw+MCr+zuGFdzWM
s6HkieQXtIZuon2bPidoH3csejOovD1ziNGPPVBmNhF3vsYtXkvwAiSC1yPypt5qdStzLJPfvHTS
XzJXf3wAFgq2y/VAyqlsN4kpKCSduaHixtdVrB+kArJeyE5a7zsMvPFWjXPOlE3OpZdoKlymYHPZ
foov5eaTo7Uj883DnMO3pZdNE8RhSt3m5Nca3eeR4czttezYEMW976D8TDYWBpla8okGK470c4kz
Pkg+Qe9zWYG7zDqhXHF8tc2lvJ4WZmv0ueU1O21rdD/Nnft5iNdhBrO1/B+tI5u2q5tw1mvolKD1
H4Ayw0tGu0eMPxxe/5Jm/SNDtzm9gS0pU2l6rWR6k8EvtJGphnhC1xqHCk9cmCAIUV2YYYEten8y
I3dnJDt2vJ5xjk2UmMClO6taIERoW0FUHixUx+VZKV7czy63m6Z6qPgVKJzWyUYwXkmOnBQAwZ3J
nGNEOAaRbYFrJLluZhRIpDWw+WLlk8jZO0+bco/KPYcU9d8f2KtbWmBw/X7URG2L5+Romu2M9Ogh
J7+QyTxznGyOAMhMziSeFE0d9OAIwWQGWFsEKzKnpsPJrgFE+d5rkyZCrsUdkqStAWAbc4uNrT75
QDxNMEW6CW9tCBXWsvFA4sdDFgkb2XQFQ3TaTXAGZyj6U0/1qRnW3Wc7so4z8wOJGgtVe5ot4fcU
j7qnA3qMNnnXybkKU9yZQpZXV/8R/X4sFONB34AAo0s1RiNiTJhD0jEFZL/+RtCHqmNMyMsGtbLd
8t9J4YAg80SnkhppjUdPkMznjmeja4p4Vrd/zNeoWg2oUCEd3JOWJ+k1C6hb35vAieOZ7NGkxuDz
rB/vx/FZL6gqzXaBE5NbSYBjSHmyxvro2CjxT7BwWgKlizbHfyAcXxml4R6QGeLxNJpl+OKJddLb
XtLOLc2On1e/cTUq9kAvZ8By0c3pS8WrxI2a8AEx5tlVBD0Vxf8QM9exLby5Jo+fUXM3IMG46fEs
0vXgluWUjen+J7L8CFB57vkt7P1mVAdU5HtBa+JLlQQSTi02X7HO5+MK+CsCeB608Pi59VioucQY
a1D4bddJGoiZp1O5SsiyNWR0htryi6Bti7lbNTaHIv35j9hjzUORioDRA8UISPmZQ5AdJiiYuMqc
J+2862LsAvZ9wZWmDb0oomNQBy1RjoKS8wrFEoSl+rzF4OvzY+54QsgYiQmaR9Ksplosl2QSYfaE
W3LinR9jKKRAzy86FcJ0HqyvS924on/4kzp3If7niPx4juZLGFlXvemvs0LXQe15jbw+jhAYsuYe
AFj4g8oTRVjAWoGGCChJPz7K8RLtgDTzIkdiNAk7HYJSAqaUApWqyJO2hn7Itz7pnt5a+7LoF9La
j+BCu+5j6uPTCgPqrDmJiuyS0H7V5WvyUdkKJHSnWc882IzxRMaADmNT5L7zxazHAUvEA6T9Jmmx
fGfhHgJeMnY8QTOgxNiVQKz1NpSpbK5peyCQ5CPowgJ1NZeH+zLesTWgxZgVOZESRTjDByjNU2Oh
zIWHuSZYRYExOZSAOHfF0bpv3nvmYwEsNf0mWh9/+3Dc5nsUQtA6gI3zXPvMealZT16ZKd6k7kCt
MdYF8a2pgwU3HL0bL2UNDpAxJCoYagqaOW8W8QprDz6lpZIQHwv7Ntih88n1oXhMMVbl2niCEKig
d5uejk39dfL0+JZ4fiHrxfeRRJkCCXubWEhyXcgbWnw1skGqd+dKx8fkODLB+vPAkU01yaMMrWNz
uknJbM/NoHBcQnYopQnaTqzpoaHLjuw/6CiChW5la1dyHk0eIcZIZDO9UtUchNbYYDsPOGg6vK8z
hiEPJVHSaMJ6OQOeaTV/fBE8S3rbhDFwnGNRz9NKxOcbo12YV7rw/K1fFHNjyXPRqVJ8dy1miKRk
nS64Zmx2oKBDqggRw2kfjWlkJnY58DYujmbopC8SzE14k5mYaSlI2NOl+BQTkWteeEwwt1H1mPdN
PHgtaHler5vX0JQA2PCzI6mDTWzohkK+iHND447SF1OMtda0qC2lDiTF1xhrhFdP1svC4Dyo47GH
jKVQQJMFcC47ZzLttfP0kjfU70tIZ6zhj6FfpiaYf8IcIJ4hjv8wagAG9Bj3YdpKSU1HHY/9W4zB
HWkBu8k5Nx4JRt6k8hIUF/1Crwp4Amgj22JWYo5sI/JteFgjXjVi3BvDfh9Jl3SALbNYZErVyVlP
4UEbIyFBRXqXwolQr+z1bGrB0ntbHDCjEdjpWgqXO14D26hoDsgzwt/NvPTSnEF+6+/gonz6nId8
PAkzIMDI/uQ80y5TjyKTkvNqfTa2dmg2P+ZkL7yjE/DqHDB8Ff/gpWDGs5gDsoz847BVv+tn1+PV
7EnyI3DQZ1vV8Go5/I3Ky4DO7D6yS/XrREg07M57flZxa5rZbYufHJkcfcgHNJigh7YY1moBXpam
B8QitL+g7K28vHPI0Jv4ZmoHZKioDIw69rOWZ5nuHSz2AZa17G89jChZHToeQ1SJHlGihzqghHJV
G6sJGAovwCSrK4PY0Yfv+MqcF1rdSkV/JyWyvVmiop2LWQ/xW6IpdPYRicC7lgOn9JE9z84Em1so
yvfZFjbv5k4NMZu9VDgiMu74/TlYkW3aSoO6qropDtY045wQNPilJN0fDtx1OxypF9merRxYLJHu
Yd3gMr8sUTlLYDtcdb7jSMqodzFgiDEabRi3kwioYMcwtv3UJ9UlJiFgfC9zWSDT6SIwpdnSq08/
Jv1TLdmtNuf8gMei+h3XQqrPfRrSW10LRv5SBZsY+COdihyhZ6k5L24dr34OGGasSY+CYTnVca5y
MNeElEwjo3HEt/K5kQxBJkFBrs5CfL8ue0s5n2a8OG/UQxmQZ4yM3qrerJUBqJx8BhEJnhY+7ykf
jyQHJBgb42NPtFqFkFHMFQPmKVriKSdYYqMufknWweQOZfFYYoxNpKS+oMb0Bs32F3YM0/R4a16t
krgGx7CJPFqMubn4WJqjBaD1bNI9D5mF3S9mtlm/Nr2hHUg2X61yq7FnW6UEeEFk8hIPHPpsZ1ZQ
zgCyXUF6UrP+vbHwDD1WBx6DbE9WkxR5q0f0ETqdvMU8sGC/bXGOwh1NcZiZu3QXM9s1TG6qg0re
A/PKNmddAXYdZFQxzHX+Pr+SY/PhEzt3PdkAtLarHB9zOh54fIkp25qlRSE6jK43ehlprTP2YkSr
mZ0iTcah9PhhF9kaTh4o2NtKbRz1yzoDK2hXufsWE9pxu/mVYQG2yfFux/NGA+YYK5NlsyyXA6h5
Zj3Ln/Uij8mCO8v12OETb9njwdsb60HVyD0cPkzAT95k47pILtgL/fj0OA/EzZ4OiFwvWp+HVLvt
/efjL4+3OAwOiTEcedPGRU7XGZRmo5pdYER7VXZKz7oUJH/W12iKatyMh4PHFTzGhmjFJEsvNY7t
fIaTRxyYK/R+IbHHG5rhaBRbz2mk8nqN6P1Ev8JD/8t9fHwcU8SWb6R0FkhCh4tZe46t2gnH1HKE
i+2t0tSoCGR6Suj7i1DYfwEo22MGOJJ1CzcGkqV0k6mfZ2DAm2P6o1o8/jonGgMA6r1nOr00l05t
qXac1u2CdmPXqzSwq9gAoCRaTXcHw7BeNnsnV3gGZzRi/xJstsMKa4hEXampwVmctB0ipbw133mz
sOMh+4AKFb/B+cn5BeNfCRgEyvLUfqUABw5AlVE+wb4bg9tBSM/rwftwe7kG5AAdErRBRM8zNsua
GCLBOSJbjMIk183mHSBjGaYTH3NYE1iGpiSnU5Yccjd87r3DmRfz8Qw122YVTWZ12VDzVtrV2kOy
o3T4QBSPoz5s976/KXGaeb5Et6V0WLT0s1gXF2Ls+GQ4KssOO6bXStQaEbFYu1jPDO0pMi6o32Ge
qzNxckvpidvfyouHWOxaIZKEOJFBUnWRMbYIphlcw7ffeW1bvLeC7ZnSFSGcVlSlWsXMsEZ3c3hX
3lFQo3XC/zEmYtumlFYS+qKG9EUoaAXPF2zlu5gXrBLrgPFWEq1eWIL92FrdfJAH2nUDUB1oVxRE
me/FoCk1AA/Zx+StBlQToIc4rwbH6LLFmKyRRHkSYqmSXpPAIxXPqP8lvkIXCTa1aLrMTvkUweWS
ijqWpgAtxEztyT5avxjY+7Y4BLbJxV8cL1sA1PO/5Bgr36iZ1mDDOy0k0InCXbQ8anP5LcCqQt10
FyFxD+6O8zT+5bK+iDLeXZMLUz2hS0n67dKe2xOj32OZ/SfXwtPg+7tQfNFhLHzVJRfpMqFnuQQ4
53bumWgZp4hUJba1AUePS3A8m/NFkPocAymsAWWZnz0QLNEOSeffMKBJATSpp4x3Bc8KxulNjuiP
OzJfRBljL2AmqZE0iOTzEiTtddti1+aTdxBNAXD6xq5Y8jaH/sXqf5FkXMBCKOpzK+ACATBTEe1p
RaHuAPLF4Wz8yfxDho0Wz0DU60saeDzHq3Vn9DbyRdm6C+iaYe44KEdYbjwP7k6vJpIihhO6HMy2
X9Oj/CuKiGf/yhqLwxdP6dhQ0Y+EOpXpiirMDflLxbYxeu7OyQK9Bocfm2YuwTPgtfeMO9NfZ0nZ
H7A3yaeerGWQkkQ1PayfPgccrniWiw0TVQ+rp9ULNSXYtSqSk+ygsvvcas7MRjrd5LwyPNlgbEim
R36L4hsM8RKjfsHPx6J3e+sfmA42Nrx4kp9Gys1EmSdxgS3aWDL6m0JuXTFxEhg1xstXyRy9PTHg
t8zYwdzn45/APU/GmOS1nAfRFRzmq2TzOzVhQ6rV6ucKz4HLa6sdDfFVVcOWSw2LTllnv8CaVTHP
Q/SHVsAvwyYFG5AmyAA/ZmnUwRpQYe4svrZy0orAyJzURqxYRWYpWAIWzv+PtCtZbltJtl+ECMzD
tjCSFEVRpCRKG4RlWRiJiQAI4OvfKXX3FVxGs1647+YuHKFkFrJOZuVwMq0255ZjjouN6pquGHTb
EbassSz9YCKoY32k0/IOMKp/L23QlwH/rftfuvOA9uTI6zaRp99/RCA8NV3O51u6b3PxjO8ptNpE
nQvisUO1RGdW/Ov2WS5Wk+YCGPOQwmQE2TgqgJut9+790ldtQBt6UdosYIwfz4J3W+BiRn0ukPEz
knEu9OsZ9UDwFG1UtwqSh2DzfFvIkoXMZTCOZRha1RITyDidPGcAP1Vac17Ni+mLmQiWSj9rm2uq
0A+z2VaH9KX+if6M6GJ/cJciL/nluSD6SJshbt9JvZlQugaMKYTr0HlAg1BO7mhMGugu5+CoObF4
NRdGI5OZMHPoBiUZIOziYlzb5XmPxYeKoWgaiP8l1LfZbIkUdRJop0Xa5mBgIltqiQnitQa67IWK
YPSCo8+SIczlMfr0Mtq4rwnkKQlJX3IS7wvwot42tsUrNBfC+MRIaq5DL0NI4502iNY69614TVz5
9WKRZNVqSPpfodtnEIp26tdcYogvL8J+tfkPoE5u9tWuUZvomjABJDLkV7bvtU/wDJR8MrlBIHFa
lLjfkIHfy1XQUNiAuhDmbh1wu+tHmrwboSUH/RZDfEOVUVuWdEORTebJrsiSMNVX+v2g2En6Nwim
92R84WHG1/P/j1OcyWIu2ogBg3N4gaznjUG8t+rBCNLdgFqc04CuzTmELpoAD7bugScQTo2bR14+
2NkPYIw1yzBBd5XwA5zTWwgeRLwwAkTDBi/mWbrk80Nl7FWPzqVyriBnA+6X6iU63L4Pi3dupgZj
jWUmDOHQ4M/neCeJq85xg4bL8byUy5nrwBhhF5clyDQknBW6vd5WJPF7W3XuXgpM09odkVZXTqC4
mPqYS6SnOrtkU1SWdVhCIk1HnDxPcC8eORy4M1A8zRiHPCTqVcaGGErxhHlvC1Lstfp4+xMteq+5
MowTVo1xkHLkrWlUg5FNLKRXifzCAcbF0HMuhXHD10qaIjQQQEqF7uQJ5nC2i43vPq2DyONBBb0d
f1xfxGhomjJNjAkxwvSywJyVpkBYS5douBIKnwEAkXNy1LBuiGGTiFZopaooqRBD+5lOg2PcqwTd
5ajN/dXxfWvEJhIvQ66F5mRQjbxt4aAW3tgPNokRUn8M/4++/GW0nQlkACiK5UzWIpmOd2GE7PSu
OKqTo/P0k6faYtu6MZPEQNA5F1Mry3CKuErINsQPF7AaTGgh2TyIqFwDX5ODuIHcD93lXWSOobB5
xdKsLmZY66DYd8KHyb87rINPbWXavM9H/cUtS2EgCgz0Vjb1kLO5ri0PIwEv016y9xpaFm/b5HIA
MjtNBpqSRM4utYXTfM6Qp0eDnTdgntGyfd+/x1373AemfVsk11QYlKr0thzqDKbiNI721dg3eIoj
r4pn2VnzTnIREmf6MWilxHJkxi0ugtNTHgPlvjwJGlCe2+DNu9wMhqiTXhepCYwXkXToV8J9vrn8
vP+8IndZc7fk8D6bygQ3vSBV6XnAGdZvygvmvlSFtC55cv0KAX4LKozAVP09Eu2AmpqbIV5009+H
yvZ+V0OqJlID6c8XFyvFo3tv2/nKmWDn1LR/FV/2z7zO42WvMxPJ4EsIStBCxPpg2joG0Hx8BWp+
Yg3EM/dDcu64yuBLfsasaH3RcLQupXetWiK46kvwcfsWLD3NZiimqr+HBGiJFMrwintXK37S+gLm
KVfii9Vub4tZjNfQr42FY9jkqInM9UZgbJqTbKLz2J/uA/5o6PJhff995i5nrSjrvY6/X7sO+KPp
sozOGx3Mod7WYznAnSnC3OMEJBR9aEEQmtxtJ3uM1tF2Em29I812j8r/vXYcOG37/wWovpVjrrTR
N3kqKZCpgXybiC4WOaMI/dMk67gmHx9cVoFFm9AVmLEo4dxM5jBVLHLuQ2p5DSLT92J3ftIwV9Ei
Fds+VXYEGmv+yCXV4Q9Po1umiY5+5N6+CNJmoamMsYTWCrFfFGQK4P8WiBbEki2vhgYLckaSecE+
t2Xxr3zATCxzneNm6q1ETidEqrhjUmq/PNlBtwkULjBr9L7e0pC5z0qLXTxyClGO/lYSxSscLB/x
HjEk8fILBdYH9+V19CQ7JE/r9Rodpyf6tEEIg+rXxwe43Oz7V7yl9gAaju9dtq/ZITAYECHhn5kl
ftlWCTQg2j0WKIIuQ1px7g79O7dOgIkmOhE0ayL9xlBtW25lhUQru7I/lYdyo7scYYt+cKYUgzhX
tddrOYdSiDxP2HqEZMK9hAPMbV56epEUESvb/rFd5r6EU9yb+khFgQXH9E8KdlJEmRveBZTZJwhs
kNu2RL9i0B+j/jQuxGIpjHd0G7zHufmpRaid/RoWoYw40nIRS3NPztu0UTrPsr/cf/ykRoQ7sfQV
at76qAw4tYLRSrICcbRKOzmxt3pcxTuzsJEVS1InACiGtikHFVgpYMaHNd04tX/mRcSLocC31mwu
U7wqsZQlsC18gqv7dsGGsPBO8TFdj/om3eP18XfPqJlIGjzPIGu6pOaYj9A8zIhXr8WUCIhBfDfB
to5Ae+243QScL2swYBWFMcZtBAjcqD6CD+mMmsta3CTYQAW+ig9eNmk5XTBTkEEsNcWm0Kmn8tAm
nx7GXRCAzJODPhzgNxjwyapkKDUDQlBAPYNCFGVabv6ZA70GAzxI1ctp10Z0TfHGszxNtF04MvC+
8jgxeFBqMKjTCfCdwgXaPCMexU6VgUTg4adD75xj+0oz37h37G7s89Xo0d0b0s6Bq53eGZhLAuog
Yyvdi6Duvqw+9yjlhLbuciNTDo4bDMJoYXcRhQbHmWFZh5PslUc6d4nxE7sQyP8G4wYDL6mqR7jY
VFZDNqetXNjiR4USO1aYEs35uzfht8mzydqqKFqjyKiTfrv42VO0BQHjAfRNVyLc8bI9y2HWP27D
ZPAjKeJzdS0BWVtglvde4MVbbMBxmhyCzV9GyDPNGPDATO6YCWDXoU2M8W7CkxonyBsc49m/yUDG
MFiyWUYUhp1sPxioi6BB0kG+gLd9giuJwY3uKpty18D+MWL1lWYE/9EdigUbLs7Tk7lx00wGPYws
ypRUjScUlNA7A2oqSsKNuIXXM8PDW5MBD7mociFVYOub02XbkyKoCPiIZO4882LXxSxgYQP8UC2L
4tzj7EY/LgmCscQVXMOyw7uiJdXoVA3RyeUO0dLHJk7urd6+fau/mvluHSmDIIJhlWE6wkyQ7MGI
qG4rG2xSzp3EBY3aKqztEGTH3hWNoXLiRrYZwKNGiCXoe4fPlMS1JQZkOkk+Z3qNWz+uPa+2rRGr
4sGtLKxQIcFWxdvKL6eUv28iu8E4m6SpVETYExKUWyyMWoHhefv4YhLsLrNWHxxp1GjYozZVrMHQ
FRN7uL8etLMope5krZ+MHOGg4pRbBYOCfpDsCvsj3X7gmcORtnRX5tIYE56QxCt7C9IwVUMKJ7Ff
RkQn3BfqUl5yLoaJuKe87NGVcv4KGgSSgQ8yGN95NaZFs5hLYay0iIukuGpf8Q8a/BNwuIGcHtUs
boF8sQF7LokxwLFOpawPoU+D8mA7YeUb5tpt2uiI98Mn3iwW1o3yvtXSC2km9OtHzSwj14pwjDX6
rU5OL0K/u5jyJOKB9MEzQp4oxtVp5lSAYgWiaHL35FhIX1zJ5aSeIe35Iz/9b1bIThwYErIXDf1w
oR8flInoZ9R1abUh5fF3LHZHzQ+RcXgNWNAj8wLNRr/GCNnGw2Sxic0X6HWMiGY5NbrobXFDxRsr
Ay3G4VfSl8svsxgPzn8I4w+zWO7jlt48Z+u0LYF0rCnHf5/IGSAB+/HMCUAXm2BM1bTwutN0dNMx
tyM+C1oiVBcE1ZighrX+h2mJ8y3p7/4Tv77FMFcjstpOMPsC+IXZLgzcgy7viZZzeNEYRw57G1Rp
klqTXkG8Q6J9hHVFCcgOCQ7utkKLznd2bl8fcnbtjBgNAZECheB3Pcq0NAQDeOCRzaM+B2mBDS/H
uzjHORdJUXsmstKwx8rMIRKNzaCyedsq3nmtbbuViEpcAr/q3NZxsSt2LpC5FUrfC+b1SnXMdzVo
lIP96HNE8L4X/feZTtdRnfKuq6DTabrLamLtU0RLtG/U+eBtEZKWneg/RsiO4eSqnoliD1t/PgGy
HB0dAaA3CsC8wNGKWvMNa/+aXJ9ppZlipMtJTd+PjmjvYrusSROoR2P9eTBe6V7Y/8dmWJ52jDcV
NFkHjxOETrtn7HOgKebUqTbZXXYErwqv9XGRM2puHAxwRG2ZFLlErfHk9Yc0dBDmYWUXasIvH5+f
XOL+5ZDk+9sxACJeIlSgVYijfCQnB7FmYNjXIxdAFmMSU5HBiG4h3hIZgxwv50FvVBOpZLCXXfea
q63tVPZyn/v+XtRoJol5kHRypkYmlMIBai8pBqgwPCWswFPAgaqlYpeGDlhJxaIXycSqyt/vmByf
izZsVVxj1T9W79bj9bWp0Ta0id5v2/1SHfE3SUyAMDS6IBSmBkmb0857P7Yvj5b76yfBSx8k9rl9
JRo3Ml64a5h5k0TJtHRaXGE+WCjGZV1G1nTUkat5Fkhp11fbBJmuWztPh2pb+f+e5fzggddSvIca
GMgBZENRRTQS/n6wyTiepUwtRQCyF66PdL01eR2d+x/YAsLl9vuaaGJA5TdpDPxHVdHk49CJXyna
EivJcMN/WN6FvEck9R7BY5N/7Rx8/dHcmx5G/iob/CvBBk+t25956emjy1BcBguFZOhfZjCDt6TX
qq64xiKqZ5ut7NYqCuGIqkVIDD6tFV3ExJFIwYTR/TeJzEduxTEZBqzuOOYPKAwbBvhWkQ5Gz9P4
skdc/cxPtCzEur9JZG7n2AtpNIWpSEuRW8UJj5T5DOkW7nLjpUjiN0kU12enWeTnCSS/GayoR352
N02O/PES2F1gHT/gB2VKMGijW5TnpdQFh6HLkmyhOgyKJ5jw74KbUlbwzMthUBoZvB5GPN2BTsfF
qnuDwEOmNq2OIiuDSYHaN19NdAW85y+Wb6eDfd0EWHYDSmw7fq4e7fPu4PS8tOFSy/tvv5D5CH18
vjZYiYVf2K1RmMCqii3sbWr81gVXII7GJrZ5d1aJRndtmu9gZOx5fe9L8Pnbj2C+T52p2TkWcUyg
s9YIhndRk/BMknLDLXrefxj57HswDjxNI6tsrALa4tXdH+TX89F9+qzfec/7pUrXbxoxrvs6TQjt
YmjUrR0nsFoQj6NaG+63G40oJMZgY+VlWwtTBYhofaxw3mJPCQxCeDaywOZWjZcePb/9Hsa3yxk8
sd7Tz+w47+rr9K474GEB22VLeow80pzRJrQ4CZylN99cKtv0IlxC+ZJLVOpmO94ne7kGLWDsPKgr
P7obkCbAZq7YHQkWR6B977L5iJxx073zoG0RaL6/Otv9khpRPFgmfsaIIiKyIH4ThN6ALasWVq9x
YJQG7DcsjGXcu0Zlbul5LcI/47qHqdM/BkhMcAfdljFtphTzcpC7WG2E7kuQh7R4rhApQlp8sAWM
c2Cgw4ZyUcHdNfZ1WLcUZCAtAxmTWPYVFCzJ6Gbr0p6CiLzvvLgiGlpv7vOclA6C1Mo/rAffvgdn
k90loMOiCEsf9SjZm3b28jfFq9+sjYGy6lJOVqzjzgFPT6heYcYLu/X4fosDIl+gP/MmRppFYJnA
yYf7UarIOYyIGX6enSj14vLHNSTR5AgpwToNaz2qbxwDW4hpf9OSgbCystReDHH+SEaJtpB46oea
oEt0Kj3eveF4L5UBMQwc5oVk0E/t0MWhboRp/Tv6nOuC2OdBJv3df9iVouiiZUqyZrCNT0IndJer
gVPNR88i+fVeD3+IG8Nw/+b8ZnKY8zMGKcTpQc6z54QpQZZERO8wtUuOoEUkmAliTu+qDFcrvjT0
9KiDz9ad9xrDG9wWs9Rdi/Dw+9wYZEfGsNXCEGI6u3W88V7ZhCB3vCM/V/AsBQna7VfmIt9ykyWL
lvgtmR21TVUz6vsOkgesRXv5FXrRR0qmwc4BQNw1bIuXbiaMeQh0OrgwJIvCnexe7AR+KwTMYHnS
gVvNX3ifzk/0K1qZ3e+86mOsV4FeCtluJDSya+5r4/MSGLzTY/BbM0JNUytIEXaIrl4xDY1+F7Rf
2LftYyml9Zs2LF5bDRhgqb3rhu3Iv0IHfNpqhSnlbiU4wQdtdUl2+z1H6qLLnX0uBotNuajza0LP
sLfznXnXefKpvXeqp0/B+Yh97vrqpRLEb2oyIeTZPEtNZUAgSAkk57LtOnL47N6BVdy149IiLs6U
YyDkcilE86xRWVhK9VYTbxWRHFxvB25+cImA8Te1GBARpxRDCGeIqpzWo1tOk9rGYLFFdDtzhcdz
spnsZv85PQWHwv80aOsQxwtQCTdw+cu+ZrcBW4Ziy6L2Q9+hpa3/fOZ1oC098udKfv37TIQJFo5z
3UJEZ39tAMZrW5gw2v4ZgD/T/uBR3SyHTsg7mXhZi5JkMlfinGnC5YpZlaO+bipy3Za/su356Wcc
rNvMOXQ7vHk3tKDJOcmlllhdnsllLsVgdKlUtZAb321OzREJKWWNRIZ9QBMh5wIupGx+E8VcBzEa
muQiQFRG8qN0j3L/4YNzxRcReaYNcwuyMGoq04SIytnu+hfDxajcIch9Xr5w+Yk6E8TcAbMWc61T
R0QGTYDE5Jlkn6gKYW6P9hDKbmMS6bFxOyc7um6FGXRP2F/xzCdPvJ7mpaugSLqI9WkoICE1g6sy
s9PEiMVQ0yeajKoyW6mJwwuCFvM+iizjNSbhfypLpX/Jsugitia9bd5j2Lshmnob3/7cX9GEghFg
zjdcCrrm4pijVbQyHccS4jLivL1NZOeDfTon908Bt2No8Qk6l8UEKsIowIlfqGp4A29Pu6MHums/
DFQwnCB5zo2/Fr/W91Gyj88ciV9Ty/91lLo9nBEM4aV9jPzBBcXqxz7m5VK+3nYsVM40ZN+ZuRJO
eBsYuN8JUd6zaS1IboJd7Wtzs3Z9jPf9InchuV8TyjKk6+u9g1Teh/4IWrQfEdhJHM7XXQKB+e+h
IcjMXmWzEWqJnrh4dpvLxvcfY/D3/ny1R7RCftqt7P3VEK8+l8mENcKopFp+wRlsTqcYSWLycr+W
g/CeEz7xVGMg3FSEc1PnEIPb30lYbZUM+1b+EQm22PiWcXf7JHm2yzL2G4oeReiww80/RoQuQnOt
1F75PkELOJ56hZ3+AobXXJ6epUhDkdGQIkk0Gawzp9mjFom9ISEeKwKYlckJpHOYdiwHMtQ2SjM8
g1mKSefimFM99/BOlwvEIYjq74bUTgN7H2KMbXX7PJev5rdajCMMjbLsL9QwjccDGhQxMXr77y96
2rkijPuTwzwB4ZYARZxBtuOD5OuntfqOvfdBtOMOdy3G2HNxjCuMWllPTQo1WIqbO06lBqMX2e7o
vdardfsWcMfHl5gWcc2+T5AB7nN6NTEiAQVRqC4crP/BDiJKGek/0N0BNq2OX4npdkR3eWe79Dya
i2ZwfJSzSDbzWDo+jz7cMZY3Zlei80yfYyJsm3pTmhelrHCk7eHqgJwCDQYcCFl8Oc8UMaiiM3is
L9dqnLDmBQEMpaoEwblNhykfzTuQR2A3348DVjV/cL/dUs1//u3Y7nSlT8ahNCMcoNO5Ar4csnY+
L2xfKh7/JoWBjmKStaYvYCHPzlueEuxpjh5E8iQS9E5EDt2OxQtv6V/80/39Y5NsmXAwh0ppLJxn
1xCJhKvpTHs1UEFAzfWT8/EWSwYK9magrqKis4al6kmnRq8H7Swdu9F2xCeJ1qvuywfb9Hj0fUvd
pvpcFAMmfdvKvW7lEnVpjhitEgxNut1uPUout9VsEYFnajFIYsp5i/0ZBWzj5GRuEyi2A94yzuNg
MeqbCWHAQ78OV/nSQYhj1kT8qQeH8wsHgKmn+MMWZiIYkOjVasqzBp/nClsIIvd4IbVtrow3yV63
Opf6Zdnav+WxcFFXotxcTXwj1NOUjRRUD9XZrurKFSwnPm+Gye2vpPGszAGxvlxhclNJ3bJ7uK32
V3h+Q20WUooCOzMUJE2Pm4uLUfeqB6rQiekuIs+hjxkHUrw/PqKY7KSeBnop/ZicMEO2Wrv1Si9J
t0KUz+3JWQTs2dkwYaB+LqpOG1PpWJkkuwbTZCPVNJJP/cxx67ybYjCYY9UaroqAr1DITmxhrDSI
98H6aV1XhMu9Ry3o1lEzsYqWd8Y5GXHUNC+y3a5SkJ31xL+7e12vuSyNSz18cwxgB2MSYTojlQtp
2yEh2HWZ2uopfOFRyC1mJhTNUJCbALeFzq4717uoVbq0xLWxo3vFqf1wpTwWwfCo0qW7DR61qJeh
fqJ8ZER/um28y/5wJpy5s0na66Fa1BKiGNAbb3e6vUO0+9git9W4g02r84GjPv6V2/gWy5JsVLlU
t9iGJR21KiiCe3uIbHWDtgq6XOSvCsCzA/6qWM58/hBKrRJKOGA0smx7ryRYv2X1DvL/Gy752aKF
6iqSTODHQ9MOc56aAvKJcGyo3/BkV7fx4H38SbBObH34BFHq7a+37BC/pbHHmMhh1Z3Hi4TkEi3K
RevhnY6oZpWDPgKOrEUHMpPFRE7W2aomTYFm220aOfrVVWU00dbeU/t2yLAWxud5rOW8yEwig2Fp
Exba1EA7hfReIdt3a9DbuoMrWyjeOB/T4baGnE+nMECWNlVYTspVOnpXvwhU7yBytmtzPxcDX8k5
m4T8CgmN4IwPLfhlM2zQWW14U4PLmDw7OeatVcSpqnQFTs5Bmi5xUSTGGCS65fnk6Ish+0wSEye1
F3AXaJdBQjLp5NCX6lEix/qptFfmnf/DtrNdcMjdA6JPXp/NMm7ORLNhU6ddM/naQsnN2/bNO441
wSZFYudBTETaq78PeLDFuwNMEDVl5ypUW2iLc9UkW6xJ8lRs6PT/YWzJIV137+X7batcLDyAFeI/
iMJul48lI1YqCzJFHy90tKdd3WRrNbbg25dqndv8JNpiPPotkU2idcq1MGINZvoM8p7YRr/85Ner
y7vJe1Z+Xak//PlMEoMpafOf89RKsFKgwuFRdH7uX9GVtC0861F7/PV4xFbJ7mkIhBgNQuVKv6J6
xXvfUjO99UMYqJHLVm0GidoSWB2aXe4VoPQ7fX1USnGKXg7OV+XcG5a/xIiapsxT3NAWnfveW7uy
yAVp+80VkYa31t9RpeNIXHypzc6aAZ+86RJLGTp6U6UdFlyPXy1o6nFquK9shXecDP7Il9gSzQmy
arfx6FKIU3E32ia4mUuCITrJB4nb6+C6L74KSiHM1mAhLko/luNseAfNM2YGoDRZ1fU4wvUp7qiN
vV9sfdfgwnJfjFSnWybEwJGEFvhzaEFnENmrPmgTwbqWvlTwkYVr/6/2ygBRG0pSoRgQlub2duO9
15pdVb5576ArNbWTv2HY1mcgpDJhTUm5G3UR5rpBdIh3XUIsGx4yCJFtum2nX+HujXNkN2RWl1HV
yoR6lGenXMe7S4qpr9VqVzi1LWik9W0EiZvcjrdg3My3H9yu2K8NG7d+AYNK0TlMdb0b4aa97QZb
X7a7i/2ekGy9oqTwbh6sKyJ7r08H7tQZJwTRGBiKzoNZ9BFgaOugH/fywnNgSzQr8+/49e+zUDjs
JaxulXp8x97boldN8SqvfLparuWicwqvtsP1vbDt3l+jBdT/2dsPjw9nv0NH6lMMDh8wdPiTL+7u
excbz3M7eB6u/sB5UC9mVrGGVaevITTys11ByaU1hHoUKVIJAQaY89XgXDJHSzwhJ9eV9bxusG59
s+fllxZr0nPBzBUe+thqpehLsLjXSJEQDHyctuII8oV19yrWW4zW81KSi1HhXCpzl+sot6QaZENH
ZAZPu+35MYts6YxuOpVztRbDwrkk5hafk1YHUxKVZKHPXbWL1u5xlmvFlbbG6+17vNgHOhPGdgqB
V7tTywzCNhhBimove4t3+vEcO93KLg34nNoNsBLs7Ny794q9LtwAF1s3CM/v0QIte5vnv4O5zWKM
h3fZUKWb2BEe85HY1ZqyGN3Wd/ElPZfD3F0pKurhbE3QF2Nku11tP2LrlW/YLlnDt9H57NTmlY6X
8GIuk3mydG3Zx/UE3YbOfvdSFAPQsL3mcqTzTPSrEWcGG7Wa/dtEN+1B8V9BObg3bZ6npgHIrQ/F
BA3ndIp0fCwcoLXbbjPMYqNjN7ZoW+sHv2ZJP8ctaUxckPZlrcchpIUNwXT9et37P6r1nmN9S2He
/AMxiGIlfVu0kSQd5WwlPKIePcV2KPAmvpcGhPS5GAZCtM6S+8KktveM1qQdWpNWj+ThxQW1EhiF
NnxCat63YpBkGqT0kub0W21ax9FA/PCE/upd7cUa+m+5WZWl2HWmH9uEMVzzHBPgEAcWJcsrNhiR
wL4ZNEfcvsOLJURdx9STrqmypLGxhzRpsaSAwfBYToFB07ipPb1fY+dpjRJ+itiDm8FZipTnEhl0
aqVSiEtJQdS4adBELKBhAY9JZML2e4FT0F60xZlyLEBV8dR1V2okOEW1sDUc4vPtA1zEo5kIBo8a
vRewbUCWjkJH6q32Asadzk6w8PavPNlMELXPGSAVk5inSQ9drraTP5R20xA6R7vhsrItRfXz78OA
UhvFRh8m+D6bPiSIstf32O6c7fYHyh7ErQQt2vlMLQaUBEVo00FQ4auMn9WrhIUQZ8nJRAfJEy5v
Is/yGGiK475VjS9z2Hhvu4nUMAdUkEFvwH098NRi4KkWSwsEBzjEygFL0eSUvvEkrAETvAIhvS1/
gPrs/BhYEkEQXZqtRjOG2/4oPa5l54l63ttWvph5mhmFzvSElVXSmEkBMUgoq/5p+/a2W2EMA6tO
71xUJJ/sTezfFslDJpYBss+EohczWAYYILcNnrKyGzdeer+pUoLH0P94kDqDFVez6RRLhLjnk0DU
FboL0LFxWyUOHLFtLrFRD62UQkSckusvEV0Tdi/zLGLZM6JibNCZakOzGESKRiySycD4ixdV6MM3
rrzVr4fE9uEYQb5kYyEpP3+2GHHOZDLghA2OahtHOm4xxr/e+rvxXgDFPy/2+wq6/jT2b9UYaBra
QY7rCxWD0U3Q+k2k8rBcG7mq0OY111AwuCWLAaZzc+3NM14PR5DxS48hWXMffcvm8K0NA0eJ3GhS
XBsU+vA2OW1rdzvEIPVVturpvKv8z4AfxSyD+7dMBpew46gBfz20Qrrx1MikjYnh5j+iihyQr+b4
xmW8/RbGYNMkt3rc5lCQCtsmq9u3aTFNrP9jdLrIYNLQXdM0U6CL4b2jlfrxcVUENBuOvr8S+91s
jrjF8HkmjolbKlO9hpMGcQKiidPVrQ75pnkGl4vDEbQE6QaKo5QcWUXzJmMX4jUu8hHdGBjjdcLX
h7ODxD7mFjlSljzUXApjCQOmCLJzBykoJVhI6qvEVVzsw+Nos9hTOJfDGEGa11dlrCHna48MyEaO
K/TDYt73xw8sUuc1gy42p87EsY4qkyfQ8J8hDtw7jhchnjh6O4N06GHZjns0KxhkR0cZyOPldXyo
NPLgjncNlqZiJDgotvv6BXxHt496Mcky/02M5ZyxErqOL/SDDs72iAl7gnWwaBoCIoOM9MO649w7
dQm75gIZX6YNRqagxi4j+pD9bCTqG6KD8ycqDFd3uyPJ9rG0c++4enwEnf5gp8/I8Wk2GNrPFhpZ
Xcl1C3Jvo3bGY+lbQoT5D2N8U6UNgtyU+GHPDdpALD7f4BK+zQUwjmgsurIbKnrU3vZi5yJR/H8x
G0qvPG+0mP6Yy2K8UW8NxUWk9xRNqxgcRAakcFZHEN6Krz/TF52Uqwrj9s91yGtB450i/ffZU0Bt
r4PWUxtXsHPeus/d2/a6mI2cK8YAkHzO48v49ZU2p7cYy58fDfcO1ppi0zw3LbHkBQ3DsmQL2+jA
HsCcotFK4jggZDk23Rp8TrLX0o9mZnemwQliFyPKuSjm3Hqxa8cCIzHHDTgG394KB6w2ruWfHUwu
c+CVpxVzhKAejgetgCjRf96+q8fM4+DqYqvOXBkGvyetxdh5DgnVoXcxWUAJJTh2sOwivj8NA90W
Jeg3IohwKG5gYesKDTr8HtjFx8VMFbarbZgqVUmtntqz543bY7z7RX7SDifMrH6OQZD6vM/zXyD5
H9XYDrYJHECDOHXwSqetB85FYKH/gBCZDu7xMh6L9Z25fgwch7LZ64ME/UCMcSz3EYnWeYzmeoJa
oI91i/ahqskniM+FB9rN/MGxxcVc5lw+g7p0yiedZMgffXQsABTRrIpXAM/3UnNgI+a5GAZ7Da01
wqmFuWDu5UKibUvrJRyb/C+g+/3hGLjITbBNpDV0QRoEW7NJ1oFUMiVnz6n81l5/Yoxu/5lgOwDn
LixFf3PlGOyoEKs3XQm5MBdgvPnaB+L75Z0nhneGDG6Mw3+gd+OY+5NFtt2PNlBbdKWl+GpgHvZp
9wxHt6XX21w3BkrO0hDncgLdsPRgi2V/JYl/8BTjnR+DJboeZlVFnWVJ8gcVFZCvwTWedSwHPv9Y
B0vXrDVN1pkKTBB2rnmr92yNqYHpDuGeZeN6x4/3a7vbqBt5gxkJzilyNGTpm/VCE4D4gJSNJ22i
tWXXXuJtQLXIkbPs/b91ZNAEpWK5kyac5AaVzKElV4E2UTjIZYFC8/3cohrO38e4OIkxsxGWyHmy
BlG0OmhHWdPQe/RFVIjdZxjH+Png3726sfs1jHHhPlQ4V4IdYxUrbURpmp7rMDneCq2FYN04CA+0
vx+M1dxqPO87MgiTXafRKBWcL1ozsD9WCbCH/WKjy/+V7mqIPHR2YQf17Y/K80cs1XMuGxWyG1AS
s8GggYSvPf7yQZlz52Ikn3eki9JMSTQ1RZXwotVVJoC00rMQZlTF7eQhRYRuA1I7L5q/hoZouyUc
7ZaOdC7vjyNtTTWnDyAw4a2RPLyQI1rDnVEhmn0vemsbg4oWGmF4OZylKAzTz4asKTS41KTf9ZTz
Ku5H7HSG0Xrdm4EG9Yp37Zescy6CuY1aWieScpFgnY6ze796Bw44LwZHcwGs856sSNZyCEDOiz4y
0JaB9zPmn1zMnGCfEUfeEoLOxTGmIZR93QoJjsxsSB+h1/wXR8Bij+tcAmMMnRYPGP+ABFSNUbl7
J2caAYFE8LbRceUwHht0ZH3Y9ZCDl/0JzJmxffSNPUIf8BdwRNGfzEY+c5UYrx0nY44015dKDoAx
9yQfrHm4SryM2uLTbC6JcdVdU8fYKztRcEK3oHQBRbvaUuSPyRrMvg6f7X4pOJhLZBy3afRlg6QK
PldN1CMCOr5H41xTNmdTtlWcaVeI6GiDHmJHROPIWL+gR2L/+Xz7W3Hsm60qFFWtpEYy4ABHN048
U+IvhF5Gu39Qh60klML5Up5DfCOtdcXmOUt9YyCxYDeJXUtgkzRyR3aq4XhbMQ4QscWFshmt4koP
EWwdKWip1oHN2+awmMub2QLrN/IC08i4VzTjcTrptgqaSkDRnZsc77GVmWvti6WMuTwGKtQuy8ye
gpFzkk7iZ0ma1Q6dqmdfvdoTxouCdSmRpzom+8MH96rxPiODH9plUqfrSIU7V+xuooyNPNxYCuXm
+rG4MdRjLouwFIxOXB4vNl2rdn64D7BKFl3OHMvnAaLOYEc/hqOcx9RCTtsB1Ize0XQefTL4Tx+c
cGYxOTFXjAGNS1Vga62CWwZ2dyW4/NReP25b+2I8OpPA5gymHisTsFsaymzhd5UgIRgOPjzSyRO0
LaBzzz9csWx1w6vscqCeTRwU2jBNUopDTPw9txmSB+/szKyk9Fktdvjrz472cxOvkK9GNbI/qpqd
56C7Q5qHW1X7L9HgP3jFjrPFeWhqQvTlU5AXw0oTEMG+R+4rOFt+uPZlxfPMHAhmB2gVUI8PRkoj
muYheTjw+KR5KMUOsWWS0eRo1KF2XiK++D/WvmzJUWTZ9oswCwhiegUhKTNRTjV2vWA1AsE8D19/
Fnns3k4hXWG19+22roduazkR4bMvd0+87Ng4JycOHRo6do958V0CJ2BLmjfvcaUwyiQZKUZCLCyJ
LdfzMdoti7u/Y9nw8QXInf9SnNcLn0g/ZnwuIQHwb057c/exwr5hhk3hd1BVv7ZU1YaNXu94CtjA
Km29yRvbn75Fv8KX5Dn5WNxBV/1/EISVAim5FWbVuJDbwUn8evpMDl/VXptuWDjBKwpiMbZO3lYp
W8K3Th6IOpgxIvZNGyPzsn96PdgfD979/VuD3uaktw3zsk4XVDKmUy5wwgGgmq+nU4Ayc+EdlfZe
tvZfbLgGchWjVFnbzjZ9e7vgufCRHtiq61ytzL9Tx+v0QC8LQA6WMAjT4hEsY6L6P6htfUC5YMu2
XM2mvie1ilCSrConO4eYAdOFwWSIzZG+DbEE9Vn6juP/gz0p2NaDXT3LYqCtUUJbymW9/Alo4ii0
TBwUAyH26a4+Hg6uB4QUIpgFWbERxLxNTr4RWazzAj3TPUsmkOtcJKqRGseG6NFBi+Xzwfni59/h
d32YvnxIX8plMv9mx9nVIQ7vL3vloaSZ4KMQoJ84ORA49i6InT8IAjbOueUwyJVvgqkzsWHQRXei
tp55EbD2W+npTR5d6ZSJGwJblhYeRYgxH+nhE5Aju00jvuWarPc5mUh1xmYFOvX+K8AjiDs/pqhE
B7vXu9axdw6Kq67nHhPD3UpGbLGLWiU8eswcnRMK0l8XHM7+xx2WoMEqjMdls+xhfAn2B+6M2Jni
u49ofHCaB8P/lQ7OVsZnpXHAEBY2TAnFGBU2JW/7vt5XKKMGI0GLuvXTdM+q47cpwQSshrqD7cVb
wIyVE/1GS2GPFaHKIoKxVZDAirkdp6Dt/IQgE2oqV+XKzfZ2OLm3DcSiWN7J4kIIIBNBFNJmzGTr
btlgbDD/xrQ6v+36z6Gcsr1SBt0goq5cHSdyGYmPm7Mx8uM8Z9VZU1mEXTP7NSuM3uV0SkM3zXv7
RxqkZbtj2sjp44gdOOmD1rp7VTSS6pD0PBWnIihs5siaytnBYuWo2zX2yH/RtmSlFzARf5NMA1EH
YDE2pIyqnZ0RTQuPdBhQSKkMs3rN6hzbU9qyUJ+LMaJ/iqmofmLgwfyUapl8zBOrfknbyfDSMMgw
H0BQFCCtscdKP1qkxa6cu+FVT132NADfjmy0UEbn9XSoflp5kfzIpiD+qIMozR2Wl8VLkMx26qLR
mp8oBtZiTnZfR9St6jj6GiUWqZygHwigydEw7a256dUBuLeU7bO+SOKPWF2HlXU0VdOpxqRoex/F
lnE/IiP4g2PofutERUvJyazi9KXPjDl/zGPDzNyZTGHrRVVgAyqUDcbHkMTJ1xnZjm+DaMQdZolO
X6GQktQhussLl+a1/J7rNK28Jit6c2cERRp7ad91H8LK6sl+lFSbu4yZlUYHaV4gERS1DbbPdxb/
1MzoRPSaXBeBY5pKfY/igiXHbpw09ux1s/HSo66FDGVctcVONZHZekmFsZjO3LPhnzgPi/muw91x
h/UDbe+mMczMDeZbA0cWFhdoQgIanEts+HirJL6TW2y+jhoLc1N8jm670TWnvmgcu+BDtCezGlKM
EhbktasLZBiyVMUf2qIVMS6E5rbTdwWewqxU37h0MrPvQZmOyhGJtnwLG80yl5l5rXErzOY7q+Sy
91IkqdHDweNMOGYi2pNMBMmcGHE3Vl9T0VeuTSxyklhJ49XlXP3sgrmudgoVkN9GGebJLu8lXHs5
CIWmnsSKHoZSBR9EnGXG0ezSrNuLpq/HQ6vqbtrRNB1zB6soxOvYDITsjImFqdeP81RgQVcTzqXT
VVRgsVRdy2mjH/6KrhKSWwzLEkwoknWSRk99GeV8GvyBl247HDiN9n3120jzrQh8SQuvlBUS2zbm
fioJRSJXhlsCPIsNH+HoSx2ar7PBR0ephu8nXRIvhw/lxN3YaqfKJTBRBjRFFwhjXwjUVAlToTfY
lW6dv9agy4wIDIkQDPsm+coCj3RMeGtnow9E2ORSYWA+E+d/bhNZhZfgYWqjlQHGxxKwCmylQMeu
a4outmefC7aXfeFGor3vGo70+fRbBdGGzFwjxwiRMA5cCWtt7eeZ93Yxh8QvuGRPXWDrvSjBvFk9
9c9FNguXxiPxbp/xko9ggohtMcltzPlYG4lUNmJoRmP241Irj3UdQty66O5ZYxe7gjFz4+FWWY+3
O2UET2ZzU6Axf+G2d3qhb7CTmVgR8SMdCzcM7fKkeqPfMWw3ub99tFWg+b+kTEkIVLSERV+592Kg
VNWWJj7BMuM7xvPvVivRchljFKEdzPNjzs3WTU2j2t8mvO4VfKOM7btAXiqGNRFv8f27QxIjj0Ns
Mpl9TL13VWV5RPbHoVMvGFXjTrbeWePHvk3cmd7FRTM6MebwO2WgN0Ltt8c7F13KTAJHxibcVpg6
fH7ZitBGoYnK9G1GiYttFtRyxMB7R4955UWmKbyurLkLVTm60xyXrtJ9s8/iLsH/MoZONvS/q1jY
bme2+UPWEeNEyDx/aodm2GOJU73DPNH0Lq9HdcyrqPyQA6DpTPkU7PNMV48yLNoPty/30nfCmWBc
8HhwatQ690jK2CobqyM+HafH0qq+tCXdava8wqQYXsQUrg1TjeV6iEM5xXUHj2b057BtT5Y1Bjvw
c/xDWN3WsKlLUjYBKdtE/RQh31sq4R2rZBhuV2BGheUXSWU7irXTscnmzLVRxN2Qh2ukOPiAKTSc
w2KsIiOS80KP8B58xTw+uE1wGLIN6b50OXFlsPfY3gOzijU+5wwnbBXhWhX1axJXD1bbTB7pGX/N
M9o8wCPgDu9467KRh66apz7aoL8GKEHylg9gDN47GhYkXxmrWqU1owGlvjnuGTamO4HSuyH5Ydj2
Tk1eI8uDPTdOSYZ9HxZuPt3d5s7rH6CYlNRWOK5Y2QyZSaoyvtyAne26MfSSDgP+SXUv7PmzST5V
ZnWXC+prQz6RoXH6uPFuf8KVZ4brZUM+hC2wQXOl9qoO9KfehNorsv5TbdrFvRaptN0oCMx648Kv
PLgF78AEGYgLxjyfP/hAhW613RI/IxRAXC1mLCntbXsvkmb4PBhx4DVWn+xzoTOXzqrYOOyl+bIt
SYFwV5YFplsX/GQ0GgG4ifh9Y6oHNsW9By5v4NPy9FueG8WG9rm0KaDHhInxsjYsNVmZr8A0yFwp
Rvw41/wozDy/BwAw3cvQ6p/TJMgejWCwn2Qhqg1lvk5sLKxNl3u2bGVhpvbaG7GQXB8A/yN+aqEP
tlAvk54+FwZmnHUD+hHVS1REHxvN3NmuNl75yqlBWkqEk4tBW1vSOLSjURo4dUXyxSlwg/6fQvvY
XemUonTj5nCbhf8fZ/2X4MLj77QijQPLsjsQVNXgGNU/iUz2Dc2eZImOKt3cx1F8n1dV7gzC3KB9
RXyoMDneF74YAgLrnPScpDTiRmX5HCsSdpjdarpJ1mMyJ9JnG6QuTZltC5tjSSAAJSayDuekpjiO
Olrllr9H+5F7+wrXNYSFXd7/+NqGxWWHyYooCvpjUSAId/Kxu5c5P81B+ovEzSMAzDsjqe7KKn4d
5sizfgxD/0WrxguJ4QUJFriS2Zn1H6uavHDgz7e/74rg2nDd4ZUtTidM4PnZ5cRFqcfW8hmN3J4X
blx90zky2OhGvU1pUfnnThAu4h2lFS91M2aS5AMoicgrjZ0WjvEcpQ+fblPZOs9K75Mi5qRig+Un
Sb8j/anl7T5gd6USu/+AkDIZNLwJ93LtMPCyUs0Y1JafN+pxqL/pttzLgTnM3MikXjsRDCg6uQUF
6mk9WpHpcTQlNr/7qU53Of9elPxI6eAZidjg1WtygNASsRxGlhC6ToepQIie2SH1mW7zYyiyT/Aj
+uPte7timZmFddIIOSBq3HqDR73TKWZicDNME9OnTRC6g+yGO+xaC2en5lbnFDGbPc7H5lhLUd5N
Zdd5E9zQ0yBV+0nZot+43stDM3hh0OSUSdjNtR/bRobdR3VC/KaxZgcbgJuDVfXJBrdcajMGP8Cy
Ed0RS6Ip71zMkkTAeuIh/azXdzMPTm3b3YV8w7O8tA9wYKEqKXbUIiux7jNrp8xIloS4n1iN12bF
vioZsnjzw0TG70FlvdBxQ3VeMifDPgncG5ECrve61yOz1aB620RkgxGyL2bZ9LskD/i95N3sGwMf
/5pFEUXBdWMSayZwypWqNpDwkcVcw61rrfwhKnjj9zwqtnTVJVNwYtuIxeFgwIleB2y6FoUdk9H2
i8xmu9ZOmsNQhH8vbwJZLomlYWAKBb44Z4rUqJM+akAlsjO2S0ZkdIoukxtXdsl6oILtt8hwK2QW
1vOYZpHlwdhS25djUPkIHc0fkH31UjUN9W7L9qWKBxuDGlJ8nMEJpOcHajJzjnWqmW+UrT6wMoPF
Ijk5ZqlFD5Pup8+R0W1Z72vno4jyYWeRZZdvRaJ3+mQMRJDlRcv8uLb7bBd1Wk8OQYbZduymCNmG
GbtkDSGRNlHQ+VCSCG7Oz1jkE1aSDxXz5wyjFGQ/d/uuabemhVw7FNKbCqEo8gV0HSOqMunnCihY
X2DuRDE/qSQ8mtra0ErX3gvRu6QYuC6wFmZVXMrssmVWm3E/lnHj9r2d3vGUDkcZFBF2f6IYUMk+
3GCSK0dTuDf47qgoMUutuL6w+dirzmZ+wst+J6NofECEWDqTqdoNUlf8VwFaCuutLYQnmL5y/lh0
YkltB4r5lRTpocgm4yHNE37kZt35najDuzyNuuNkcOrag6UfsnEyt/DnVyyeQNoLKE4biUwTnHr+
FfHYh0Cu5txXJEdUMN63dujZ+T889XluOoXZOiFH5cKh2QexGTRcu2/Yc7mkqSnyDst/fycfZa1I
GMyE+VEiYkc30bizoyly4HuXG/d9lRRibdQKsXIbMco5qXA0hNF1kvuSR5I8MNqMw7Oe4tRylNGP
dGMYzKUoSjisxLQVt7gt3tJ/706WpWlU2Q3lvlEEwcc6Fc3vcgzIhom7PNRCBd4BQ61wGatzfqhm
5ga0K+G+Vcv6u9Uruk8pyl1OnDTdhkBePRH8POxRUlCha3h7IQyWpkYqfNVGA8bB0GYo9kMBvP+G
UbhKiAuOYq6JKGsN/jEryfKmx0vBWOef00BkR2KQ8nTbHqyxFQh+FuuGuoBEVgIiuFIwjUbBp+Bx
4DPsL/6qSnQjS90YT/VQ9/fdwMhDOM7mfT4ak6cxn3GfaJIdmizrXiszvbM1RkOSJEg9oavgII3e
/kbapP2iy6l8EtHAd33dJr8ESosbav7Kq1Np29LGUxBiqkV1vuMtMdQI/eMm8EUWBm4RIp3KM/aB
pdPGk1/RURBOcBdsF/x7tp6i2okRFVhmBX4L82U6Jomirxy2OvWQN4l/VgWvPtpRV/U7yvso30vM
h/ncJ5g0sXHkdTft8lpwUOEOgyNQEl8Xc4oUDRdER9IPpEYjrSYjhjxjnOBOhsm+0iI4YvRisEsy
uHX1YNReOwWPcabqpyEaklOayM92relDCsW/EaZeeQ64L/DHlpE1cJ9XngUxu161XSh92fHpIw9R
liyysHyZkWzZEI1Lo4hoTsLCg3ORjl8jNttuyXLlZXIaVOby7CdtQ6fuEgcLbJ2g/GvlotCraUIC
EYJb+POczSYaNh0rRHYq5CNXWDkxO1xsbN69vLul5IDsILLo0FPrZDCOgupaYiWnOUdlNhvNX7bZ
zy4PkbO6Le8X0QBFqgYZFIVDIaJaF7FoonKAqYr0FMCYPqVJvKReI+GmAdP3EJ1+f5veYr7PUgoL
EIXJJfxGdRC67Pz2IiKyokN1/ZRnxP4wIc2y6+1OYEDd8HsOWgZ0SjvvzIiqV4uM+Qb1i2gL1OG4
I9EN/YDqxMowdFXQ0rrti1OfhPZJ5/PsldY4Hpqo/Z0YUfxURKR2I5WYH24f+4JDF8JwdCm8CdiK
de2OdhkN50wVp7Hq1exQGpY2wAtBaDqThXrRPpvb+rcux+lvpRCEoaCQaUash7rPSgpjQzdY8RKV
p27OgTOBR+mBnWJHpkO7IRiXanGhxYjJLAkNDNjR+dtqlmsrpVl5YtUQ7PK6VH47wk3DDgTzeY5I
9Ef22r4P2lFjhWkYW88mxjccb9/0ej0LfAp8hUCdFEVEqJ23MbvvzMAgwwhQhrI8zWbNP9gGYCuE
jQt6QVBcQDef9DDle0KK7kPGMM3didNkesGshdSZVcLvW4OJfRuoH1Y45/tZTfuR14aLXr3y++1v
vRDzt09FxQGFFyTa1tq7jHumMNSrPCWBtr3Uko85vOxDmUv64zalC+cBlKCHUc0klKDmvipnouyT
mNxgxWlWZryreJ86SDBkG3r4Upks0oVRrrZEpx9qc+cMEMsmqGJeUVRAA6w3rfrcQva35tlL2xA9
uDxv2Xh3+2SXd4gB0dSCq7LUNgGrO6eJWHxKIdXcr+w5nD/kVYL5TTnwRdVTOWLlpPe35GyUhQk4
C/IsFVkdkWFK/dx2qfSToQPQSqBqK0/YM06YE5MobP4arbHAzyBR+AUFK7bOdZV23VTGJIUfWgmN
nYBIjaUUXEXhhmd+eY82jgQaJuwn3L+V8IJl5jrJY+mPgPi5TAoslgRULPkwBBGLNxjlkh3Pia2s
ADJ4EcPEaexqBr7HQUSFhWijln+t7RG6LasMYWqw3nTtmsumiOasN4QfY1bBgc51D2XLzN6J7WX4
2yDgLLDWRkcT5ckGyOhS4cMNRcYLhRg4C3CpV2wZ6KkeWKT8WY67sg8e4jEGOqD5OPfmoTI+3ubK
K/eJccKcC8u0JbnIVYbtVAwaHqLfVekknImR1HBbyRO14S5ccIltLzGOAhUilpTR+bFsiSWfvSwL
n/DkGAvYa/TBG56ytupmW4RWlppXkmINS1H4Ke93Vv6nGF5EGW/Yiotrw2kQIRJmYkEBpoatYp0g
mJooDsYCsKFW73VRfMxJl21keK8SeYNbIXGuEKGcX1kdGakRSFH4XR8DyMjCLn4kYZ7nfytTy2He
dtQhXYGE3uppmEqRMlKy8McwDu6GTMUu6srNBpU1X8Oqg6fhxgDURVDIXanbqM0woxGh0QOf3NJM
3A5D2gPt1WI6jOFfqnbQAkwPe7MtJGIgmKubG/gkWMkC9pCSZ9mObrUTbbu7LTkX7sIbEb4U/BQS
IICRnD/PlE5LpkLxB6K5AQxrpD/Ptsg/9wiJ7qtJhV9bxKr3MzB6h5DOsStpY38hHQ9f+Finh86Q
uVPbYXOfl2mN3b/2z6JQtHG4tkO+4TCs/dflYxlQIFwCGwrzs7zOO98G8V2g5Zzzh/CzKL09O5he
f+r/uX0la+w8ACCoTSHTYAtUB5aNUisqdJ5qmaXyAeC+zMWeruLOjJThouZTH1ARHHf5VFdeO1Zy
p2WcPPKmGQ9Gy/MQKcEuuC8sWXnYvBo9Cqx4PQkjLj7WpGhf00xiR9Q0GId5jgK9q5uQ7NrWVFge
OnWs8WwBfLcTmUD0bmiutW+CQ6kl0y0FMJ/Im64UCsDV2TzOXD7YGMVelAfTau6M7luC/Mbt69si
tH4jMgHX0Qj50M8PgDa4dKBOFj8l/ef/gA7MKDKEyGqjqHn+SrOVt21sg45gE3bYc0/l8bfSrrxx
FvvbpK4IPcLDf0mtVAtGfxQki6R8aFX3HGT8s6j27XRqGaYYWcOGvtwitnooQySYcFLgXJiZZ4S7
k1G/Htut3ohrj6RgEE2A/MDl63jMSruY9kB9P6T9jL0eNMvvmqKWRzl1j7aYzI23Wt7ifdS7MB/g
Hxg/gKeCd7VyrkhPI2yCA7mhVqOT8Lzb1Va8NZ56PZcJEYRJF+C4KayF0df4pQQ5L60w5tAfrLis
3JiFQen1Udt/acJeYHO0GKzvzdAsunRKo9Edm6nrXDJa7eQmheo+dpLk0a4OhzB0kFenIabbFYlN
0bU5zT96nqUvHIPKqZcnthXAfQqp+ZOUNQVCf+rqQe5Q9EE4G1thtVUVu1B+3ERJbJnFidwk0IUr
wcqoPc5MM+MBEP7qUy8cfiSma+hD0GyI8EUki4uEh2uhUPrmOK67EMuG61zKLvQxgKPdV4+Vk/+Y
6t09JsJu2Z8L1gCYF4VLC6kyBN8XcGxz6uJAmGPoKw1MTi9fgOg/2jXDMrHccFrzW1+Fu4JqVMay
LzP+lYa4213vTcYWdvNC8s4/RayCxAzpGrOIh9BvjfuMaLh21SG1DmKQjjDyw1/qlDdiAuYMIHEM
HlwRG9piYlE7hX6cfomp4fXTnz76mBbpQz9+vU1q7UviNbHTBYUrgddcmnrONaXRYhBnA3i4b+pq
ZwX3I/ocpujpNpELjcLhPqCciZmN8I3hUp4TUQxzyUghYr/O5KkLPgdmchiiDE+1EVlcwJNwHFDC
WRQSSfADVgqyVyoIomwEiMw0HpjAYjaKOKOtaPFhqOh0SMZi9FKThXsemsnzGMlmP0UycYZI9gf0
41gvZABsvTDhWlfwXJ4DuPVPXU5fi16JVwCUsevs9u2s5wQvqkmh+o9y9uJowxE+vx47QO9IPMTa
j9B6Y9+ZoT+yO9R7s2d1b2LJzvfmVxDs9sFL/hvffJv48ttn2veNNiJo6F88zjqbyvMgakwUJvwu
Q87NbQp/fsHMCqUP4+BUG+CUi9Lh/570/1DD/q3zk04xIOyYb6L9Sv+KwuouLqedNdsHweReKHQi
TQ99Inf5F+jSVMwbZ71KHsVhdAKgGohK8Yp8hfafeiJM+2bWO3ZVAJQWoHzJegetSk5FRpgF9szY
P2H9pWvsXaSB0Lt931f0iHr/CStRKMwkYQnjuO/pe6g/C+woDIxd3xKXbiGtrtgEhFQLcBp1viXM
P7/saBR2iThb+8F0HKo/YzA7Yf8tQ5ejFX5iyVaL9aWQW8iXL7raRhRM3lq33vnfQ07btLa6yDdj
v5fcxTz+XQ5MOMt+3L7CKxYIlCyEP4B2Aaq/DktkEIeWhgft93vmWG51SrHUOuJOuWs2GPZSOyJr
BtgCcvEAgaB+cn6Fg1ESWdgUq1wHa+m4cDLjU7ZFZN3DDPkHlWWzFh4JSbp1SVabzYwKYhj7gzf6
wT13X7nthTsDiw/1hmW59kjvSS3s+e6RdJqjNzQFqar4bRhu+JKrh7beiMQuGlWWAwFQLKHU4HPR
dc2J66mJi7yJfetQvdKvxEM3nlOL/Uv1Ix2Bk8w/3eaIa8/0nt7qmZJqYpbuQK/AwKm03KURSk/T
VnrzUlWen2olTwmbGm00oBLPXuztgXEyvfpF/bY3so3rPvA3fljCTGhkgQTu2gE3REhFwFmMXpQv
gmbPJCwOhYheZZ3sy1m5cd64tf1VheXoyLZ+mifjT4U+VKM73r7XKwoTERQCQ4TWgCXg+OfsUsGN
LkWWaV88mU/8s/zFdz+LHTnWboi/bxO7xprvaS2P/I4153Eq1QK38pv8vrTQ0CR+1FXnDOPWSpdr
3AJ5hoeAgAPB7qI33xFK4yqqUjlon2PJVD7ETsewEV5v+DwX5edFCNAqgYS/wF+IPM7JLHCAMG9m
7aPg/KKf+T0wodlr9tp/NP3KDXZFkjsTlp79/S0CLCnQToC0P1Ke51QjG8uLZtvWfkg6x4CvgnZn
Bzma3t5wta5qrQXvR9HKiCUeaydVII43waax/5Xt+eTMD8MzuiWxVhsB0IbWusqH72mtrGY569FM
DdAa3GVN3rfG+QIvwVmWhg4bBnq5oHOHCEWad8eyzi+wqYnVIjsc+43HvP/oxwGcQkUZCBxYr/Mf
J2ZvRWGAHodGt8+FmWGaMhyz3d+zADC5/5fI6gSIDk0+jzXcSRY6vGyfSlo4iXoJa7nBA1fvCll8
oRCmXY7ptOxqVCrptK9Fpp3a0E/EGLaqPFfNPcBXcCqWGZlAHZ9f2lgVZV2nkNfJ6sdDHZkwk2pm
uxoAYZQn5M8JgzlQM2Wp1+aj8oJB6Q2muPTa0AYEiB9GRUCUEcOcfwLC+RHryQj0YMywsVDJhxpt
6F5E6J+pKdluxPSaDZ6/pqWwIgcVY9Tk4Xms1GEwY/txkCyCrNUByZr5iOA3cTV2bG0c7orihXcD
mAPwfOjFXpfBeUm6asjDxDfZnwL3B5eAJrW7NNLeZswrRzojtHrIMOq60taG9pmVesCo3wcD8zEQ
w7tN5oqdXmJNtL+YS55nrQJDdOn3WZwkfjyoyiuDPBycaVY/uM4aF8XIyNEyMJ02l0OILv9hEwJ1
/Zz/fsDq6WYjrhHcFInfmOSrZZBDR9hTOhnHgPDBGaX9qDn9UoXVceqa0EGJE/hJXaVuprtoN6YZ
cWIgkzfUwrWvWkbqLuEAAAjrAnReAIuH6Q6JH9XMEaP20vlVlGwjQ3mNmVBuQ9UZaT0kiVaxbKVp
1AHDtpy9OVXV94g+mVZ8VEjU3H7la8ehSJHgoYHNRK/PuUjGyEPFRKU4Dq09EzNG4S801V+XdDja
495RWSvsjoohaLLE7zwODESUfzKb3wV6rD/dPs3C+iurgwoVW2C1aN5AH975aQbaKz3Uc+oblsrd
ui8LhKSDd5vItSt7T2R1mIm1pR0WJPWj1KWehSk/f//7Auk6pMLQAw735/wQWVjTpmElzEHz1Uo/
a+tY6z+3SVxjL1SiEGNiHyTGKKziF7PKsGZbVSARPmbB65jcdcGOZ3e3qVx7DYBgYWwAKrDYekpR
1QWsHhk0Ii3m8jea1zD5kqHPeUPxXouTAIz9l87KUtdNWRiDGSV++TWFN2hETmDmGCcTOCRs3boi
hyBL79OycubJT0X0mJv2hrxes65n37B6tKJJuxJjp7DOBBO0fqFqxX/Lf8qHWu6iwotebl/sFTuK
5mXk34HcAPZg7XojKowbNujELwx/irOnMW1d3hyHJPKicqs16wq7I4GKVAHKgTCia2R+V8d2iDGO
iZ+Ns9PyP2GTO6lgG0J1hSPRwgP0LGr+yKC9DTV9F030RhUNQT3hDeUPkrYoy+wxhwaPuIVnvXoc
JIPRHQbEGicrzapD2VXNaMFMd7VjFaE7z/dTvoV5vML6SxF16X5auhvpSsCGKo8bLQTUquTgxtAl
Tf0f3BieHjVrYHdsoOvP1UQ6NDpsG574Vf0znl/6PoZ5xqKM+sNtZrv2MmjMQ9s0WA2O2+rCuA5s
4IIVjgI/mA4R5gSFLk0PGNW1IcjXngaKYsFuIuDDfJfzE6HQU4+A86Y+y7A1yv6iMKlH6L+P7BZV
seB4l0Ena4x70ld9kPUNiHDMkpWeCp/M6FSlW+iS5VpWpgilpAXJtRSTgLBdHQZdJWOTgU6TBE4c
J15dx3cJr3YtmtOK8D7q5D0aITbc3WshHuihswVsAYt+0T2WdfU0DyaMk2+9oGOgc8ghf5KYrrLr
fvUJIHkbj3aZHl3wE/8SXLFHSTQarJKF4EfLS3fGp9nLPXp3mwevEVnQaUDDIUhCW+H5ZSZsJlnW
T6k/m8/J6AjXKoH32/+yyy+3CV3T4wxWEflD4PyR711JldYS27N7mqJZxck8mb8m+zRxxOf5d5i4
01bN4ppsvae24viclJWBvCmYsQ+BKv9hh53Tk8bdTo4uv7Rmx/eUFoX1Tr/ORWhGzLBxg93DLNLj
+A2mMR+8lrtF4vbJQ6z3Tbnrqvtkf/tKrxirsxtdpP4d5ZJTmo3KQlfTqYz80Wt+NZ0jf/x3RFbS
1ofzHIcCzzY2h2/6e/LPXLjB620a19QTGqEROsP5B2RlTYPUUaemNPObVv8q0HzTzOhm4s3uvyOz
Mh1GQ8ZoMrLMLxt2zPPobk6nb8LWW27TtePABXwDqyPKWCtCQN0Cms9J5g/ognY6tNfskyFcCg1s
K5t2zRrCfgDktMxVhGt+zgJAjQAAZeaZr6jmrhmgUZdjS8fte7siS4DcIyIDjhSJobUHMYa1Utjp
AoXbxG7EMEigsVyURoGJ26B0LbOMTmAoPRPFexRpVmIrZCXTTo6pr7v7rokc1j5a6ZeqOHQlkBc/
SX8/xT+y8DtKz5XJ3Kndci+unnUZ4oNkzjJHZxWC6KAu6DiA3QtyFAjayng/BPGysOb2nV6pqSIk
RE0F7h+Aa+iZPH+5qMFsR/yTYS0z3dvuvPuR3Y/Ob4cib51jl2SC8soGySvMckZyxSxzEk6JPcQZ
qh79ntwPHvFiJ2qdZ/O+uhsP2O6+QfGKIIAguscVgiFgPpYPeqegTLNgqidQjUGaHQrMA0N1yoie
bx/rihbEfBZ7GR63vNd68lDHS/R9tEHqJ9T+H86ua8dxZFl+EQF681q0ci21mm1fiO4x9N7z62+w
99xZqcQjYs4uxgADdLJcVlZmZARad+0pgUSE8Nh4L0y9kjJfuCwR1oK5Q0T/CXieKIfblMDnSDFO
WwbyG9KlfgRKwCi101EcNkWL92SKHsxDiA7M/2Em0YsFZjWkZZFQoK5pJGt4PsV/e0Xcd92vdh91
fw8gQbsZ8Oqo8WNfgjjterGEzsuLwA+Cfdt8FYDhsxJaIdttitZVDYXo+4u2sDOQkQVwBPi3ub2M
OufgMKtlZhrD/RQUelZua18k1bjymFs4y4gOEUIDwIvnOJ2XBclnyseSiHqY+JhOrcFKv2UNNY2/
R4/MfV7/2qG2RagECAxFlMMU6Sx7itEyn1F+Bqh7xWcs7HT4eCT/Z9eIPUgFhConDRVoa8M9KE9N
FQ8GI5Q4lOY5BJ9p/DF1BbeyTIsz+MciMMPXe0KsOaFA30G4L5REF/H856NzBo5VmU1Wxra4IS4s
0e4wKaKMyzyUFGsPUKqexQDlz6FVVh4pa3YoH6i15TBTBob7tEQFT4gMKcUzco0YZD4rVEyIQAbp
GRHQQSToqLOE/jUvltQMIIpKGmyNi51O6NeeqctGgExEsw5QifTixH0tsX2EbBaqsJPs/1bi8ef9
U7rg7zCMfy1Qi9L5ftwmHCzEbG0m4icYfPWKVRyGO4C3wMDTTr9vcGlIeAmjKv/9xKcJElotQguw
DIMo9R4zMCOwY/Vy38TtBhDm2xZAphmigcm73tLg/PEGLoUPZwpVz4OYNM3XsFYbuZ242Qio4WY2
YGDTKSNdrcRTizz5Pi88K9Gkh0h4DmVxFwzDMUgb0LUozv1h3Z5UQPtxQaCWC2cEn3o9rMpjRA0Y
7nSPJm3S4SIaTr7qdtFfO4RrM9TxEVstaZg2T/foIAC/stI+TMWDvIaSWxsMdTuEhdcEVVbgnpXN
JJFCEtbIMKZlQirt1/15u/WpGNBcWEL1TkGZmBoQrzGJGrF9CkTQ0QuLlwbcNsVQY1jA0Aaycd/a
0r4A1QAS6AikUQCl9oXHtgyiQkTSQYTKfojkGDO8lFAnLavmN/qd1pMyN9t9Pr0omSGanZsUafY8
xlcayPQW7V5MosqoAdE0wNSVO0I7rHEFLZhC7ADmBuAWEMDTzwQF2Kp8DLhuH4eeeEiH5G2IfN6a
FKm170/jjZvAlQ5YxEzxMbcy0ZnGypN5piy7bo+SqsEohREkK2mR+Sq9cuDXFmhsROolcl0VGAtO
K0Palm1NWKysKYsbB+C9SGfYirdEqdaMIR645/sDvE02zfZxxaNuCuCrRDN7BGrOZQhCu333Q+Qf
RX3DKQTkKcB4gjlTr6ApdN/gzcb8toc0Bt5cKO7QfU5qmstxqWK8Q63nvwKgocBD3xoTs3LN3xw3
ys68hy5eBF3pBWj55GFnsHypJArv+kYlPPCrRfnF3aj8OyLqqAmtGPGehhFhx5cvIJbdhL80syGV
GUKjmjVia2XN1oY2//vF0Hw/DMoOAIr9YfpxCgxu+9f4o3nuwP6NzCeqxrjCrg0gYvfrvsTcTT/y
UJ/0nDfM+7vgxu9SFihnmBfIOKbzLqjlXQJaU6+WQG0KhuQf9+3cPvMpQ5SDR/d2y5eSgOMVnqPa
CKuTKJLG2XsdKRICbYjXQbBj6ecazdOq4dmzXCxSIZX+lPgwLB15rSCs3ltBqb/2lsA60va9+izI
ypwu7sOLVZv//cLi1JQxF3BYtYZ9iYWD6L8kwgrty5oJaqvnXsiOYSRiNoVTN3z16iEXPlZWbI70
bxzixTCo3Q3c4pSm8+aLg9QA7ZcW6OJbUZPYaM5aZnv8iqNYcvFgRERDOuJnvEmpMYElPRLAvdrt
2XAgrIfLWChWTCxN26UJakh1gHbqyA/7PT+QfiPvwpXLfm0Is8+9WHmIMWSwgSE00QffHKPuvLIm
awao92AgcExdikG/95B9KDZoHCiDB+Gzd7uD+sDunsNjpCeP942uTBpN8Z40PqCzit/vk6w0cq7U
c+ATM3kFt7VoBXwbIDqcsy3q/O8XU1eE4B5IMiyNN+g8ARCgWnloLN13IJn6Y4DaXiDR6ZO6ift9
9hPYDT2S3Dq1u86sQltcK0UsOh080aALoqLYB3KY69EEWeLxYBLq9yP3wc405BYyVFBYhAyUqosf
WKSV0S1FL38Mzj3SlMEuHppKmQ3qhaCzoa58NWBp6SEtgwzZyjZfnsr/jA7Gbq6lNu7VKO+RyBx/
a4QMvz//fjeACAlvXPRjIDymY3S1VXo0s2HPFdVjFrlJcBgj9/62XhjElQnqQsrzolBikJ3uee49
T37iuJb5sUb//4nLV47twiV7ZWo+1Rd7m28LdB1D4mWfJjUSHZ+C+j5AQYRbe4Mu20GxF6XYb42L
azuzc+s7AWcIW0DrVT1TkciDMoyore2AhcgHI/rXEuXoZgYMblRwmJo80mPo9YgZY8aCzngDkVdm
b8HngTRaRUoFDdQasDzXo/LZkR/VIumBcW9JJk6kR/br/l5YnDho93w/o8FnSDkfiROmJi6woXt2
m5a+BcpEIsqOOKTOfUNL84aENSrK6IJBXZ7aCWo5SL2YtAOa/lsSDpukeFWz9zm/xrV/H98jPY7y
/KwfMeNArqctyaM+DIV8AE6+c2uGZJxZlDrwJvFfQ5NApHdpiRoUH+V+z4r1sIfiAZiohCjQ2ypb
e0jfVpNnM4Aa4BcqhwiMrwcEuidfkcJu2DeCXuxZ08ttlnEGmUyJXW7yte7cJf9waY7adr2aKjkz
YKkCId7JPxneN8LxlfdNjrOBMl5psFi4/q4GR63WiLykNsQYnNRFRpqzJPUeu7/kPgRIDQU93ErA
CwNIg3aO6xmMNGbIonoaXCC7AleQMnGj+vJa4YKauBsr1N2XxUESCgk3uNJb1NugUuk50CyeY/GT
6d/uHye6oYG2RXfPyVElpEwNWzGzZ9J3NQUp2Yf8wWf7EFW1piNB7EQP+fDEjw942a5Vu2i03D/2
UYwFiRVe7jfFyyBUSwGcbwNkeXkwyxlpZxJwzEmb6ICuX9V6uT/ebxzSRUx+Y486apmcKSEWeXBF
O2mepMnonHG0Cvt3hlpeZvfO+IVfTmiN+J3ZJLaxJub5LUN47xMoX9nNOadagqyPyr4n6rFBk0+e
dWYeOTVaVqOdgsaLnguPbdwYVf4uN58jQHtTtkHBUFfzXRz8yktThtjgsGuKBtHJecrsuJYeVAZ6
h2qvF8ypbspNI3PbHqLl40o9YHnTALGkIusP/AHt7b1Glts2UAYX6hKs7tnz/9VGsOY/A32orIG3
g61xf+koz//PygGS981Si5IO5b2KUUOPJc8M7gCYm2gUeYmCjj+KIenB5Gx4yjiB8w1N6/fNLu+Y
C7uUGxtKv5HFWB7cmsfrvjPCrLckxAeid0KBJxZjq2deucL2u0OrbXofBGAaCXki95IRyG9pDNSv
1Ouhd2CyXb7ydXTDzj+zoqCSC1ZMGY8+KmxNVIhvTR2WohIjIoc/k+IB+b1ERdVpA44ipWdItfVW
iw40a+o/dsGKhFYWVHeRQb/2hAkjognVx2pIQWdFMthfwDQieyMp1MzwtJH4fgLZO5PxdhVyBtyh
KFxkLThwQExtSNJJ2Ck+eL1OY74twKx8f9GWpgWvIIDOkFYFUwgd8nRyn8leobZuNTykkC4qwjP2
6iCGetxl0Al0/YL0415aCRkW9ihatATwAaKtBbRB9KwoZQaVNKZzJ/al5nJ7ku06L60hS02h/7sH
y7wCsAXiMvCUoLRDAwU0LUWrg6hCpn04FmJAuv4lZiyZR1Z+h14Z8bwypVQ24x97M34UcBbwztH0
pp3IZNIErXh3jNv8aRh83ixgFy3eos6iTcgUEgjZhFjMJ97vlW2SQb/y/jcsXIwg6QUACEyaeNiI
lPMuxCThq1Dr3LMa8Mgwi4RFEyXzM5kqPVnrqv0uOFJ+GhBgYJLg41hQSVLWkklrmSyVezeWx+xh
EiXmnCgNA/XC2JdBodLk26HFjheKajT8BmzLGer+2ai1ZjhO/J6ZVIgsysKojx5IthAeF1arRKre
NmW7a0P1GbqRgqHwo6xPChi/O6/I9FKDM4PIbWMKkP6suLqwmTbgLKaH7qc4NiJpQYdlieyIVHDd
CvA3klBOKy5+aSPD54FDDjUQAHqpjTwEbOmHaYy0SJK9gn/9UWS+lP6xKx9q4fn+otJ5+++NBcAw
EAeoL0JqjIrcErXpwc2S967omZq4gVbpRuOgtxUUpOh/dyAdBBrsdax7PVUYoIrXyug0rOg/H4Cw
GPK6KAbSKMuia/1JYcreLUXLG1S7LQNrloAtcgPkh7tq2mThNkUlXxZ/sO1T3oLguISi8fiWRf7p
/mwsbXEZfM7QqoSqA56B135VyiapE6Widxnvo2x/jNoxLkglEyV/WA3QqZTHP+NG4Qm1cAC3gai+
tgWysbQPsrZ3+Sb6AgyTxIqMGCw8yj86ptChANzyK2ig5cW+sEndpn418EXOd70reMwPQbUjz84L
XKH+Nk9qG/AWY2zBpsMNxMsmg29W0XLUO+E/g8YUz6VmFizS14OeigZsllzTu6m4E6NN2e6l5BC3
R6j1NmY46Dm6dKpix0VwoZORHaY1JqbFFUYjzf9/AHW0qjYtxXHebULAmFKSkkHKLO8kgjy8BbWY
kokrMf7aiOcPukie4AqXo0jGMkcj9zBw9aZMtb3UruUfF+9cHOA/A6OeLUwPCTUtwsyOTO1wcWmw
eJUX8iZkBgIZO2RrZr23wIokkkr2/WPzX/bVH+N0jtUbeKUfRQyySayDLOuFiWy7+mZOz0+1sxJ0
La8glBFx1c+SDdQeZrwKSfYatpT0vWSdJn7KgO8cz4L3oq2YWp7UmXhQmK3h3Xm9eGHgD3zIVr3b
Z7/68CCDqdrD6z0z0L6GXFjuWb/z5vf/MpnoxAJf9UyOfxM95U3GNh0OaYu7SwXdjiXhuVRAa1ln
NNJJjto2m7Zxgl/3DX9TFd9cuReGqasAelVqkks9DucEBr4zqCqfJxZwkwI+EH4wmPWL84iwIcTs
fMhkbPr+UDSqoyG465tIhyzpJhLdoDyV7BPvtaA/tpHrGpBUa/mOxKKjdisvytlf3PtkKkqoy74Z
2hxzBW6hZKMiw+b3TsOs9SwuTQ3SamC5nDk1Ee5RfisY+rydIFbhRtpBsgIza3WhLkj64km27EPe
2kjACwDm4eSrftYql8nQ+DB5JNe8E88c8IKX8wOIzLYVsCenYbJ7wRnwvr+/ggtHA/gdFk1A4FjH
a4T6SnQiB1zBzLNhp9N28B4lYQMRdGMUj6W0xnC4bAzCBKAbxm1J92F44TTETCrhHGYgQHZ8oYcy
AZHjHyx68LMuWok+F1YaY/vXHOXfABnnQOUu9q5Gqr1nW8r4P03eHwM0gCIaJAla42zvFkmtl6xs
jtmnv/VtaUKPW79GTD9vTGrjXg7n2/NcXAslU/RiPWI4O4l0K1P1jVu598MpFykWQhNnHX44Hz15
AMLxSo18i7jJ/NKoxMaomyPTEKXZqDgp3sCCqEkEkqc6Vl615cPmEI9rKWo6/Tnf/Bgw+uyAzkMv
Et2OC/5l3kf/GvYmm580xSsegjGZFeQbXtHVfozfO076heBe2UpRXWVEarO/BF7/8w3ok8QHAP0K
Lahrd96JRasFArZsUT4G/Bm1dEiDy76vi/zKU3TpRpzJXf6YouKMqBxyrRJknI5SOZaZ07yVyIeO
Yb1nmW34o5KM6OCBh8VbU4Ff3Fh4OXxnB1DcojyiEHteVXEMDLe5Shith1bxEDVrW2whrJmfvX/M
zP9+sX/rISuiUfV6lx0dNRytrt7l+lBUpH33W7tqj+1OnQioiZIR5JPZJ7cywd/Nazd7/OIDqLVs
Ci6qEilAMngzWJ0L+Y2QxGZr13pzOkqWYH0wZDIOEUtG46FLnEYf7EbHKyJ3Hu973eXjJoroNgcT
MmBrVJTge2PaopqEhFzyMECnHBgUFmSilZFUb1FkI/4jtXgu35q6IcKke9OD1p4bvfXe738ITcj5
z/6++BDqSVHGeT6lYY600LHLyRvmnzvXqdMoECewUyiLJliRsxLpHd6tfL+f4jNXWc2k13FrNKUF
BpD4GKBDNftLOql/vgzZezzw5kQzTeRdIwTW1DAcXKHL30Kt/Dk2uyD9vD/++UzdbAn0Y82U8mCM
ph8XqtCMEhdhHbKBY5DVBXmyx4aGXGVm7jVgvFzDDy6etbmQCNw0Llz6rGWoePRpGw0uyD6irVBP
8ecYRNlKP/niUbuwQh21QRO8ROFKzF3cinuIFvu7QggCK5ca7en+DH5LCd1MIUorCHY0SJzTFClq
y2ZV2GAKEU91VmONW97mbTTNPzNWYBdv2C3W8MOINuy2NsfxmNv+/jXejJb20Vr+pjBbi7N7K/sd
fEqKXrcb/N6ZT6GV6GsBwVJwruGh/udbKQ8AflYgCgp4gIgPSD6SgUNWwDtA8yfmeaKWjuefm8P/
kom7Mkt5dg98HKHcYCszxSFkP3LvqRM2anaUAANLTwUHL3N/URbX/2Kc1Asyj1UuDtRkcJUuHLf5
MFRm3nbVRlbDta7rpWQMBocU1qzOiHNKDa4Cy3Pqh9Xg5ma/bSzezk6cwfyQn+bVBS3+XrYyu3bu
D3Dx3F4YpQbYMcPclpDBfzK9t4MiWKgXVS7uqzqQSJALPgEAWFkJ95Zv6AurVECZgk1PzQIMle9z
c3CkZgK0+Vg50FOrsgOYj3gPWV2TSde8xvJ6/plj+lHJtYg0PVS2XVZqjjzeDSgwqUy/4gz/y/H4
1wx9GSRQimubAoUuDWn+U6ypesduQ4/wyk//vcsConBPzFrsuVSaQNqfn7kk0Tot0YDx1ONjrgWN
nhuyjp9quoKcaRNCMTc04Iw30jDpjWcBnmxXmW8AgWSI3KnO3rX6s1Q2zKfP/OaHHTjXdFlce7Is
lc6uPo7a3lzFdFks4CilnulHdt0+NpGrisbYb1K0BugQL88NKd5FrUoaUBxpf5/YvbJP7XQm1KBv
zWDpi8zXQzPN97FiNkWlK8Va/X/xvYR7V4BEHRiYaNE4Rsi6Tqxwa3jiGz86cvsuM2Dbse8f3f+y
3P+aocJNT/azaQZPuBFjiaBpQClEVJ+a9IhWH7NEsxJCHh5QEdVIsNckbAgVcLUc8UeqOGx+HJiC
JOGOizudD7mVM742B9TNGTJiqfJdM7jgiNPFONAzz5KY/LFdJUBcdpwX001dRoOXKx3HtrgV4tyK
wn2sPZRl9F5oJy1yMr/YTey7MJ1Tdhs1jte2Bngvt4y6L7U1wPrSoEFXgAtjlqK8UfMN1aAZpHyE
e1HK4VMMu9mOOBhDIXP7Lk2ltVmeNy0dM1waFKinQKOJUVACROA/1PJJYBsCItw2tMJ8m/Jr5YKl
uwKlRRakzjNLIs1Aoo6NwA+5hxP86edfdbBhQRfelordf93f2UuGUGNHsofX0BJMd115jNSrM5OZ
O5SlMRVwYkz7XFS9M+XhURXXvPVCfQ8oJyQ1Ib8360tRnmGM8T73OpRGp1yx4/a5H1KItHW62m4F
bacV3FYIf2vZX3a1fsfll2apS9DnGiGWAmV0QzCE1NuwfIvXOB+WtseFCbpGPknDmGcMNBm7+q3v
jlU1QG/PChORqLFbxWu369K6IWvKAYUARAY4AK53IxN6pcDkzOg2AdI4MZ59yiPfOmrfOgEqhX+7
SdB4D+o3+D8Uu6G0d23MV6shCgKoYIoArFRWx38KHzlPlHjl3rg909d26COmxlES+rDDaNtG+ZiU
twK9oOf7g7l9zVwboVx50yUQYIyAjAHSodR50WO3TD6y1n0rCw93mIF42lz9QTaVTm9D7HBkO0Dl
XWng9EH9QvQz8OCkNSfG8GtIi3Sb/I0PfzLjSyrtlPHniAxCETCGBNRAKUZO0PwIwl8ioA3jNlML
hxc3fG74uGn6tofSxMq03O7f6++l5h5o8VBSeqDO0vw0To+NUxudTNDKIvsrqOE1S9QCpACqoF0G
liplE6ibWCrN2H9FX57ORizQGiuYvQVsDUaGCwLpMPSXokv7evdiUEwQDxpGFicHoQucujCr7mkQ
BlL27VMGtiDV6muW9PFEACqJRFZHgy0JPbthN22nc9lnlIGPsEdJacOvNanfxsky3DzqH+AAU1Ee
pj6v70CTOtT8iDoI55lqVY4kLsAv3MXRr5U9uXC+5itFARIO3NA3vFZCzqk1YD68K1a4ogedQ69X
birjkyadIXVTlMdODkjMPFW+hC5IIuWPBfPYAGYU/o6kXRREP1L1p4K+N2h2t28QoWRa38qblQ2y
8pm0TojPFXBhnsi7nRjzFihpzUYpwy0SrvEpGJu1dpBvToPrmx33HwAuM5XpXGyjnhCgYEvSGFhW
d5cTpNNKcpT1r68vUf867V9fX9/f3x8ePrfPSLGR3z1J9J9/vSywjzwO+vtmnh26FbQIZLkHTavk
BnvgLIhsD5ZkgRHp4Nuh3ewE27OEc2pPjrzhzPwom6ytRCTZRs+rtN239/OsQqbM/OuQ3bhpXQ81
X5UTaJ65EoAJxGogOOWD3Ip5r501iOJCqhxlTdwnYCCZocK08gwXREpYtYrsstvgXbMmB6QuD5kp
gyP8/gRz8/VOL/BMtwN6SfSs3KTlRlaIhLHVZDcnx1EHM7j+dvTJL5GUxmn/vg1IT17um/zGrtyY
RJsUOGTm+I0mJVPQGlGAi1x2jd2hOrlH68M6GIk+6lpIvqzNEa3TxLUI3Mq5PjmOoztb07RJhMEb
j7uVe3XhQYipvvgaKv4JJpTN2byQXYWEZt4Z9TOAfKEbObpe7odtgmzSdg3atGZUoPLF2NEQoh0w
BXhwvugf41eZmMKrsJ8eoGjWvTRQkn7yn1bmfb6m7sw7DeBkwwhP8KDEvBsH4+NwtI7HzLCOgc6Q
j5J8zZNupVCbI/mmejAw708R0T95kh+dR+nUEmdlI9C6Mgg956kHMQxeKdrMjXd9+1RZIvvjUMuu
d2jPB6vaJ6G1f+UtzbTR96Nzvx6B7/w9bpU1eOLipr8wPHvZi9IFVICQHuZheOIMXs8P2lPV2WWM
97/VCG/3p30hy4RRgiDquy9aREvQtbEB9B15yDY4YSmZ9p323E8g7zgN/sF7VUI9OgcQHluZ2tsQ
GNBgSDyBEQptBtAhurYJImKmDwdfdQusqGQ+F3burAzr9m6+NjGHMhdzmIVQUu49T3FZW9wCcGtG
VmgyekdeX1FNc0RnFYqxZpE6qQAitELiM4o7GJ3R677DPFS7+Jk780ZuYYM62cFbcY/fVQnqzIDI
FUBPDRLD4FygtqjMlSPvJzVGCY78bhfomlnqX4EBvnI9ISj/W7mVkXNpl9vSrg9AQ1jzHKS2T1jr
nBihExkDOUl2RSIzegRLNonJ/PUt/lbYoZEQRn8FfFHvd9ImOTCbRvctTw82JXjynxhLXRnR4s64
GBC1G+W0SkNGqRTXKCz/8Tk/rvXxfRcIqCkDIl0FPSMIQmdF2uuNoaBM36SdoriNIerCzjsx58KK
LMyYOTnxR2BMjr+tbe61tiqi7nIr2AWksRs7xiJ6Zx7zAHJvx3vo1+/VBReIWg1eL8BWLtA9RGoX
ZmoSqi5U5szW/Kg2ijXteZP4bhLq3uv9M7KQGgM24sIcdUZgLk2mLFLd1kR/OqD5lmIiD0Q08zM3
QiuyAxMxNVGM+3bp5s3ZsV7ZpU6K79WBWAkYpmyr22aTP4RkIB1oBF7LTWd3D5553+CCP/1GW2sQ
rQArCd27OVUQ4o6SQXU9OzIEp9lhYS3WKVd8zpoZKhgVIBqGrCnMIAx0ho3/qNmRU+jK+/3RLFRz
oc0C8Pj/D4d6diSQeFbKvlfdt2yDBhwrfgQi9uwf5P1kt1DIUHBFIqn5zq0Znn8wfXTAPAfddLRS
ga+VGqCMUD5PpFF1m325lT/lbWJUpmgo9vgU/5BO94c5bz7aGKQXkL0QgflVaPYdNvJKru8CzRVK
MxQJPBSKaD7aA9b0OZaiWWSf/7VEzaffCAHE8CLN1QKz16UAuNZ9LRhx+ySbPafzKyHd7MJuByZD
3QLsQnDb8za6uJlqtK40U5ppbraPnuQn3liTPFueuT8G6Go/hAS50ZsNyAfGATL87O9ZS1zZ7Muz
hocGtLIksATS6XuAUjSlk0vNFQ/sZ7nlf1a/QWRm8md+5U25aAlRwgzOQZMqkljXE9amntgqTa+5
oM8oz9EPBfJpFoqZYHeePpWVbbfonC6tUTmOJpa7UPJaDem5GS6GJpn80X/kDtVOeWBjvfqA9CSf
krUX/sLFN4dCfwZJ3eQRGpg9noNZ7QhegyfxJ/erXWM/XnJQlzaoy1XLC4UL405DQBt0pP9ER9ix
+p1bzQp5xkKtQcUdjt4fvEbReETDDrjQgwpTmnmuEdckOfXPG/40Grqk13vO3IbH5Pm+r1hIFMEg
AFwccjFoMqZZJBO2yxi1gUF2q5DSDvAklXYt7s8AVWHwzBPeSoEBEHQIlurtrv9aZUFZnNuLL6Dm
FtrDPsSs8AWVgYauR6KYgSV81ba8eX3gDZB7vCfPkb0mrnjrS4CDmItnwJSAuUmkHmqjWqUcyKA8
V2Eny+M3ZcVtp99M01v3J3jJDtTSMbdgSpwlEq6PYCWXdd0WNeOyWrFFHPqjnHzFAeVbZxb8wK4E
CPNPu/KQIpILHLIYeCGAjYpuHhuFGDIfRcy7CQMnHPdVZuRQZzB5oRVW4k3xZt2QhgdlHcpRUM+a
EbTXI+MDwGPGSZBcZnrgyi1b7NRoU2hEQSeax7x63s8QSibRgQXMxH+ahpOUE4l/RpSmK4I9/GT9
z9ZRvKci0adnDhVs/Pmr+sxzR1Of+kpn0fPk78YBimOe5flGWxsNmhdkSCeB/y8l7WuckKYz5RKB
eYoa2PMQ7wR/BaFzcyVglLhCEVfOwoY3d44IeZY0m1+UWaB6ZlmPEDpVkEaMQJxgJmFUOgFf+GbZ
jt7KzlmyrIoz8z80aEB2PO+si9tOlAawAzKV7MoDg77uAfzyvsAXm3rAJIeSltpKHWePkjauFfqX
lnbuUEJiFqESii3UvdEzVelDQUEG/AY4CY4wHjQ24q2UPQscKQ5pYLX5FkTpcnSY/G2kHjMt1kvu
wPY6yzkBo08gS/7Sxt00WXVFfPnEtUBjFh+878SqKYCqubaY/CX5HZaHtPHQw2m3ybuf6p1E2lhX
d/xbtpXER1adrDAiXm9V6l7A3+4fzts4/nsHg9VMQuoPzYXUQGURnKXNhHQcpGxPeD9VwB6DS7It
C98p6mY0qi7hjbgSuk0p1Y9NIoOrayyffDltDZ7zVF3SPKNPs9/pPELoxeR6I6RKSHghFUgJPjzS
Zcqwuf/dtwCQGWunAZmGeBZDoONJIeB7efLV5Fmo1WQDir/0gWfkTZBA3yAEgL0boJgneIOlFThr
CIkLS0qjvxW3hrtSJAkyxXgMzplk2rl1OYDyUTV5bhFByqHh8scIR1asegIKE1JiJWO5OQXKS8it
eJ/b5AtMq3i5g2ocohgsHQuKniyUbMX6z2lue70uOD1ndazdN0b43DdbwDEl75e42mU1b4hrBwuz
GDNkc/AOlmhJFjnOBTauM/85ajXVZBmUi3qP9cwx7wK7DjmI8nZ17UyBJ275gOks9JWQNpoKQ4Vw
u6n1ZbMWTt68LUQwqvCaBG1X6IMg6qf8RNeAdz2q/ecqFpFpi2pdZmNJn8WyrUrIR6sFpNCIm1K1
NZ+doIlWZ1YTRtFGHfk1hMJtkgBfA7J5lNUhXAPXQd13fsSGBSg2/GfuSQ30ND6Mv1kQc006Gkoj
vLNEo+/NLDQF78iJZu1bgObkYknY9JjkP/g9j/7vwkmht5WQCNWxn2NnS9E2l0yF20mCoWkvyrMv
6gqzNo9zeEot7ZysRG8O7mkQW8/33YW/TSWIM+Rpjx314skk8PHeFfbpY6s8lKJG6uYt73+Nu2iy
U3la8UPfGdob23h9okKF38Ekcm17FHoe2gaF/8yrD3AenuGfRwbQOBIU21bV+c6JxVMjWaxn8Eb1
mTyy5/5FNMfBkKIdpyumyBPhJLmpavSe0TGmBv79Nadze+FjaS8+kr6Q2lJSgjL3n0GXqB2Z2h4E
U1C2/kFC3bA5cqa4g678m+A7yiMDr18ZnM5KK8v0XRiipgrMCDiFM4h1xm9cT5WAztC+lVT/ue5j
M38cy5esNAff9nJd9n41zL4r7LJ9z6aICOI+GH9UrCFztgJc0CARLrORY+hM6CNCWZuwhZl0hsjY
04jWhIckMSPvBKEMsTKZ2Gk1wiWm9Cj8RIXUe9LOTbSpQCXRILnL/BLlxwAUBC13aLdT865oZIDM
a7gJn+IRcizZtpHWMJzftOf3Bk/lEUQm7cQUQk3P8qGWLTQ7kno4h/5B6/R4G0avZUkyJ41f0dKE
SxvN+e/ZKcqdWDKmYO83liy98oMx/pT9jc+cRSDD860yGi08tlYfZS8hQnWGtyHZ8Iw29HHuHtHD
/qTIFvjslQ9P3CjdcxJvyuwIlGEwa5DvZcUSp0NW7BLgSkPSMRtf1QsUjvOXrDIKxSyHXWWHymPx
hiaV+zfhwg2OQpMMgD5CNORWJCohPip147OM7D83sSWXOrDxpb8BE35nAKyVED601UYfD3mDdjUT
7W+1nqGfayv/H2nf1eS40WT7ixABb16rANABJNuw3Quie7oH3nv8+j3ob++KLPISod0YKTTShDpR
Lisr8+Q5OlVHV14S9bh1LV18zhzUnTmRJIOYUV97/ml0Uxltv3Ydmz2K6AFP8uClGaksWzIfm7q4
RKdx43ReWGbcV5uIw5TKnH/iMpKmCXiOCmrUGlFUG8xKVZYSdJwvzP71kx+xMaJ/OPuZQxj0VJfD
RXu3JFeVH5wafs/h5ommwQ18ndQF8BTZTJNoxfVIwJy0FRA0dzqOYzBuDH2R1u7qnYUvkf7TiDTn
19iW6zQqxFJupeCU60oPkr7Q2CutOKzKThNoP9aZU2uJ/pwL/dFv+GaXGf5g5ukIUrBAEN9ytTXo
yCexKZZC/l1w3hLU+/ppjy+EMClUBkSQ4IF+73Ku0I+khWkdhKfWk9ZVGJmGVlFA2WttVdR20HZW
zW2yqIOS3GPEvSSVY1R2rAGu/HX/zFwXKVHsBvMWwkIsnK6pjCNXC1ka1TSPT+oqBqRJeNXs0YWz
imUqehtRWVdEfI8PoAo63bd8DRCaLUPNV8INCwijwsQqHbAYYm0EyUkt95lhVz44edZ5fNS8k6T+
iTQ3rYmHdgt+36hWrddm5vFvhfg8gDEgyGYpjRxA07eeB7I68ahehFuYghZgQyXlO9DBFRMsPACv
0kvMJ89hw9mJFuRE5hB3xSdRTaXTADdkR31dA8WTQEKkijIqD3mwcNfe2M0owiESgb4GkrhsdoLL
gPEN+So5VYBEOPUSuc281Zhr5OLHM9dIKPYVcOr48cK418aX/luTtsW+0+lSYv+3JnRpCVkI9OsA
jITcN3JMl7OnVamXS0GcnMZk2vqRK49bodJcr3XKUznJVp+/F+O6o4gtTE72nu/vt+sEKNI7QLiA
ywWigwKU2S/NpyInt17gBadKmGmwop7EIzo+7S5xsyoiabXil3pXrvfLpUnmcCUjuKKEzghOs5hI
LLYkkQQ0YL1Pk/LDIcl0f4TzAJj5RXJXQ80LZEGg1GMO1JDmA5gqtfAkBX1iBu1UEz7nKddrMb1v
6bqoj7mELCSQfYYEr8FG9nlZ+4OgRdEpz3aj+uB3E2h/0Gsm/iCjo3yCrzTJrNIWItI7qn4wGnty
wc9D2ppk4i5equBeA1zwPeCNRAod7NOzcOHl2mpNEUUil0SnhnP7mV5CpCn3qDx4NjeRItukBx0l
yZHUR+lkqMdqWPsF0nyQlcsWpua6rjR/ioz0AeCiM0E6c54KfkirHFxZp0r+LornrnqouaOUQhIq
sPyQqB6a+qOTMpgSasXy1oNcH8JLsRWhTGndX6Zb2292GMBfovaDy+ZyVuK8HHoBShynVpIQDhlt
tqqkqAEuN5/WkVYmJoKEpffLLaMgZwKnD9YCNwtjVInrQEiDMD4lga6v5a7mN337LjTdDiikCU+8
yFh4Md3IgPzyJ2DlITA+c0VcjnMsPYhzjJjVSf4jj5tRE6DJgPeGXJP0aUAwXoeW0Fr6Eiz41oFT
wNuDFnx+zo4xYZbYt0WER3h00tRucgUwnMQpel2aalrwXfO9wp5sDQRUAhIsIPFjm22ktudHTQ9i
JDggfySFcF4Ll8wt5yyem5iX9exq8+Cb0eUfxaegFoigx6SdELd/S4AuvPDZ+ygRaErVsRMNZFgo
Td3aMeemmWBI9SUD4VAZn/RC0UDNMnA0SgRAkgoNz10t10E7laarf382NLzw0bukAvHIRmBTEAgT
b9TxqRkjNMw+e1JpBpJPo6HAeUyXtuj1LTuLI8kIeBTghHCTM9Obd3Ew5Rgj2lUFO+91ESrqQ7md
hOkRouezkoMWmz5i1bXQFkCGRWjVlYM2NBuuAhWCPmVWDIy93dbqtxaNEqituHCXTuJiS/vsoK42
G8pNSHSjvQsEOpef2oAYo0gnAcuR7loFaVe06hFd2tfQg5u2aE3l61W8xNdzc/9hisCrDgUzZD4Y
D87nyijJoxKfjLQ2QeUN3fMnbqJp9oxct1TZLV7og76reRM9v7y/FAXNR5UdNHro5tqoAVINlm2m
4T2xmMQiOfF5F7pcrqOFWk+SYyQHpxg09odsgoKbonspHYv+/V/vReQvUHcDQhPq8r8x+tnZUyQ/
LoaiSU6gJkK37U5SzL605AyULB/3LV23jmMLnptiXCWYVSEAJdXJSXTRc7l50xK78azX9i2kIBCw
EhtNmNsiphqk/tJDBP2utX9QF6vR1zEtEL86nBmkKGdBa+bIQ45XmuIwSU9IT9dmLgpgHIshMf3v
L8ALM4yDLvU8SaM+Tk/pFKFLeQuuqUDcgT1mWMp13nhHXYyIDW7F0g/4Vocp6UlcTTnRXvV3iCfr
UIGhjYUUWGgPPUHt62lhRcXrnQusMkCAiMRmJWUm3gCPf9RVYZGeADezkHD/HE+1G9k/0aEmdmTq
AJf0Zn1UdxB/HXe4P5aCrxuX08UHzB94vntHNQRMMUtPFZ8ZZFSNxPLjMbPvj/NGNgUTfDZOJq7w
5RzI/SJPT4Wpese2N0EdJ0KtF1yYNieu62ex2qrZesHqjbvpwirjDFW9rqB4gsFph+/qT0pQm4pN
+W2gyARvKiptqTV+Pdw3euOugE1QYYOaDg++30TL2YTyvuiDw6BJT1yMFyWoUb9waUDJou1iGnYh
t2p7caByli8BSm+knufnODA1AJYhp8rqvqOC46NQ1CanBOx8h6gZCgFXsS+31C84AWAspZz0pzn3
9uLz8diQIckrxSnyvMlpOMbpS+BH3XfMGXX3jfdePSIV3bUcKDkMvQrQPlKCSbYS5KIy+UjVJtdX
JvCIhFVdqChG9MYfDtLBij3EuZwjpWgolpAMwZc0hH5otkNUxS6EvIeM5pmKG0FWmqw370//zaM8
k4DhlsYFiKLS5YYW805RyqJMTsgkNFxn6jURfNAjeA+aQXtHQcFap3EINqieor8Xna33P0C8cRlB
pe2fD2COtCzzWQRRLDyUo3Wr8ICQtiGkqeNtDTV2icZgnP0DdsrB1gEvRWnEDmqi7LgWDMvN34p7
C14wy0nz2PiY8ZAY6VOpuqi2/C8+E1Bn0KOCeR4ZHMaJ92h8HYtoSsAe9hN+8uvI4QIZpLyVHbZm
19tqRTqd4JFES7+llfLGefsUSOyOGlVCBwTn8cbzLJQpY5FW8aYbNlWIG5+UGuGXdBSuqb1w88ko
nwPjC7QmXmaXq9oiQc5Ng5Cc8nFdqru2jEkc2MgPSuhljqSftg+tBrn9LhJIF7+NYKD3tiEUWGK0
/6CAWW506cUYqdqjm+11jB5HwBtSsyo50i8V3W95ALyh8JDHe35+ul1+KxdUYT9GRnJCVb8z/VYt
zDIdPWJgyi2UU1WSJGm+ripuiR3rxpNmRgqCN2luyIHCzaVlaCt5ZazKmCWV99f1INUAGozTXknL
YuFyvhUDoPAI6RFE3+AsY0LiQit9pZpCOHRJkMFn3Y5WZOQvKPNs+bhcKpfcvD8Q1ELFGxh9/GIO
FYf4MmzB43LiU7Q5CYYdtaQBLVbzrI426gHhazyZY7B0bc3OggkspXOzzO3o6UHoRWWbnkqVqOVR
U9yW3+k2DigX74phNVYLD5trFBc2Osh7kVlG0RUAMmYJB6WshQCSfaexQw4CyCKoZX2JAKvXpBVf
UQzRjwGiocjiRrOrqWbzuEkB6jfAZT39FcatJy980i1/BrwMaG41QGdQob7cVHwpcGHLcYiNAqPb
gocW0JFGeRK5WnEhQh3shLz0Kc+lIW2B2F14Xt5KD0hwUQYeXiiNgyvr0nyseQE4zePsBFEiokZv
2ojqnrzmtK0krbKhWSX+Q6XXVrgk9XYz2oZRUZ51IJB7ZDykLKRAEXWw3CtkKB9qPjMNCIN4kRV3
Ka34nNbqa9c46OUnfmorag3XiLdgYaHNfhJQyAsg0glesf0QvuiJyXsULHz33fiNYwidVoTgSA0i
Z8UeQ25slEhIhewEpWrKSRu/7sCJ4RpL+Job9SEgmPDiNub0pAqQyOUylGWr6kUsZafEqZ64TUpq
CvEs8vgoPP6piLjE5XgrJ3hhj9l1/ZR1TRXAXk7cwJb/zk0bjz/T/hg7KnktoGd+qqGWuHh73zjx
F3aZiybLhFqfIjE7dX/wDojlXRZ8ZtpKyQtQZkDFqdKJp7jg6OKHp5rbeficwkxia0DrULvLCytP
FpCkN87fxRfNW+AsoOQmWfXw7MxOKJLPXQKF2fEpdv1AhOCnHhbJQm7aA1SNBz8lmjpZdqFxTEKt
LmBvHNA+uUaylWzyVfA0YM2BrKc8oYU7d8lYXUnpuifmd7rzavJyf2f/IiUY3zvHJv/zHczxSzu0
HAcGdsAONCTEIBIKwgR0rth3P+37qjadDJDWgmxPT/3Xw8NS+vVWKvjCPnON11knlUI5zzsBnBUc
hJWDV0serYZt7mH4AR6Fofngf90f961Kx7ldlnkoHFuwTIQYd0tHhaDJHo9smniQt1iZ0ua+sRsP
pAtb7LUq92GiBxijru06sMBGzdEbXwb/ZxEYcytFdGGKuUpTPZbzUcKwpEOK9hpkYtAZ3O3qHk9b
Usn76KMHRNH1ljLatz3XP/uILawovo+gIsCJHoV1XpI2p7zLv/DTNv4BMmeKTQ60K7lVPonqQr7m
pnM+s8z4MGyfvk8mzC4vPagCoHSRPUB4bjE4vumz5lQ2SF4BnGDZNKpe5WTVB6ZT4XYz5lGxUwHN
DmDA33DQHdbm2k5sV5/iK6+0lNdtI9ojP5miSGhUS+zl85a5Prb/fAzjrrJWSIJBwDpHhdsF1oB3
DUehuoA2+AS4nV1qckt5sdu7+B+T85+fecj50QtyGcyzpDhCZDfgRZXfgCsWFqlE2MOJihDY/s/0
oZglrYahN0apGRyx2gNSo1I8Krs9n7p4xHGdxS30ybBO6Moecx31nqD2vQKBqNzq0FQfHfITchem
RxoioPswIN+pGbjG+r5bYK6A/7YKTCj4e5BMYI9MJQBAVzfV4IzlLvQqEAUjF1a+VyWRvG89seU2
WIhjmCWcLWroPgLb/IwARch9uYRTWcVJm/XQ3TJLtyCf26Wex3lhzrbllQHmNqklteO4cBicXnJz
JSCV9+/n7GIEzHUhIenMyy1GoMaD1ccRbQsC9oFYkUgiargvCr8w7y8T89xjx/S7Wc/2/QAakrjl
YFIoocWnuHgYQIxjYWVYx31lhbkjRj/xjEKGahhQgLb0JtnNl6Nsx7fG8pCNzF/vj4m99v/bHB4c
EOlEQp9VtWxAfZzKPXZ8T4MjpL02kLUkMlFWta2sZDNElrRegVzR2U8DJNo49KKmaC7+vv8Ztw46
lvP/fYbBPjsiNH3pBcTMnTjadKNPJkmlJdoVulYlcWTyfku0iUq8uhD2zPvwep/+Y5ed7YSvYr/D
8JNN8dxb3nvrFI/8wl5l70Rmkg2euYxBsBJNqQE1Pb0GRb4ptETsw1nB/aNs36Qwt3ggLHPjS44V
MiINhIJXHy+lEG5v33+GyjwpPDD1gvAcQ30+0iUSwYVthLTRpUPx8qwCyzV+uC/KhIN2MchYTDVw
Gww14miNOH7STC99LAMLNEdTZtfQUilJAqQylL3bVVfaeedt5Lig07RC90Jj7GtobtzfZ7f9HrJo
KCDN4lTMbQl8ejc2Bo5wy69qwNjQdm2gtmh5gvV/M8Q42EqN9ApEaTjFNvSuNtt2vSTs9P/ZVP+M
hXGx3ADNkjjAkWnA2BDh1Aq2RgQz+OxAafhgQvOb3h/T7UOKXAmKb9DGA37kcpF1wW9lL+IHJxQA
UYT6QtVUJOl+WgA2NLRTe/uosdtwCbLAxHX/OT1nZhlXP4ESQ0kDzOXAPxl+TpJXX/YI5y+d0psH
5H/sXKU+AkPV+UqGHcn41JNVcuS61XhCO+G8g4P3zv+ozaKTyNSI+GdIl7qCb4QByGHyCACQjALw
i0m9iIXiR+iTgZcIefTscFZf/IUGhz2BkF4MO5sbTpy3WVjT+dRfOcAzo4wDTNq+AQAKRqHV/KBz
QAkG6NHKt8AyKMrOB9me+CJryYbHeQ0yvIryhZiLhUf9Z3nh3pG80tD/wJbQBWhS9eIkwPUrabaS
mudWiq3Gqz+E0pb5zmq1cVP2JVKrZgDqugxSOLHw1KFZSgzyTexDDelDM9w28bapv3A9sOmwq4+b
98zZnd9XUJQDzx38mqrYipeajXH02pU0mF7l9piSR2HcFBC8v78s80m6WpWZCw5OGZEa+yjN0jz1
pn426/l08leNRJPUdyvO+JwGxdJ17l/m/f4z0DOLzD6QxkCsphYWlSdu/ewdhe2wFY+laWzChZDj
tuM6M8XehmmYBOUAU3VqCfazZ6qmstpbEH1dJXtniYnhttc6M8fce1kZZhFgz4PDCeY4USh6qg73
l0vN4iGjS+kcFqx8NY/MRRjoRhyi3X5wikzZTFO79ksgbEWiOCrILQK3lgX80YuEdGaGDIAPMUQU
cyZcR5X0v4lX5/5HkGYZUN5mllSFglhe+CI+pV2JnauIz4W0sG2u96mKTjqI8uh4DaORjXHNeV0M
kp8Lo/MGaIQFj7gUWFz7RBhApR45UPwG9dbL8zeNtRSOBQxofvbMVbQGCR3yGaFslWUO5eh3segW
YtGbY5q1zuCD0RzG9sl4YGJsJtRxHOmtB34ropAtOLYzvOP+Gf/tL7s85BjSmSFmfUS+gWTeCEM4
3SJtvpBilNbji2QKJNxq1mCFm9r+qSxIoJVoRDCNY//1tKSRdXu06MxDoQ+XyW8l6MzBoSFAHZQK
Eyyq1KcVlXecuQR6uL7AMVAoQ869wPh5LG+D4ZV1pibq6KQ69aD4oZeWEJn1IuHwzbGc2WHOXgxp
vKmSldGJnnmVZNWKS0n1WvEPrZgvxEJs9R/n/HJMzMXACUlYNLw2OoMdE91qbHD7rCCWu9XpuCcT
KKaM+RetLLCj0HhVwL9tM7Kt6Mxu4y1G4NfBy+X3MJFtGRt5LKQ6vgdPpSSyPbWGQt/CqG8bAcUk
AgaQLLDY0XLoEsnvYUSV7QZl3nHCKjYLbuuGw56H8o8VJnY2AP0rVA5W5Og10x77VQZhYcRAifTR
+5ahpVQalIWRXT8M0D0IsWdQ/uEo4Bxc+hk50Edo8cCmFtuR8aePVlqzLwxqoBn5/rG/sUlRXptJ
lOdpRIXn0tIopLJU1OXgeDGpnj1QM+68Q7U1jvfN3FgqUKypMy003vXQir800wj6aMR1PDlFxGPO
2kNhOFNYWvet3IiPkLQC9mO+Y2CEvQDaommGfoomR8sP+WPlFBhVWqyllgAGOIAwHgTnCf5twez1
cs3MAiCgwCYU1KtyuIaAUYszjE53OXLINo3NW7k14RHEWT+tLQV0BO3HUlLreukurc5/fuYr0fkz
9YUCq7WsUDHfZcDUDFSRnv0ook24XhjkHJhc3g+X5pidIs9tIUoDc1Nse4ErV+CfqZ67fus9xsmq
1ThLlixuZlkOIGfYff3fzLM7yI9V6Cc26eQ0f/RTD8RRjiqwDc2gauXbIJQIEYAvVQ8W1pUlV21K
9H7kWTY5WVhQmX8r1dfxjUcuqO//3h/ebUuQd0XHNbAjOuMv5bpNcFtw2CbtU8SdeO8jqP5K3k++
xIBzI6GHZZw1yYEvwGb9FfU92zW60bVhMQaTE7WaWUahFZchwYXLIZFYd3aZ08JL0HrsjAL3UHx0
Tb3AaSxc37/zF0CWSlRmjDKLiJ8SgHXHJpmcYJNbTWDmwRpYtcrynoJHY+vRJ/AaPwQ/8ev9Kb6O
3Wazc88LIP/gW2CmWEz5hjd87N8RaA4VeIqVMEEPgTRNQkttKz7eN3fj3ri0Ny/52USLaduklQ5f
NPIuNz3VnzlF/hRNzKFOimmDfMnCpXF7YjGhYKcHDuiKtxUUEWmuFTk4LG0QFlhudQDocP61kYlH
viMUb/2F2/GmDzozyTgFvZWG2u+LyeGpsAMR2lbZaGQpE8HCYrBXMJX/WGHZWCvNj7tggpXWyg4i
fZ5IQKf14fGrI+8+utPxTqfJCox9pkQXwu+bm/XMNHMTa+glbWIeLqCZShrKqEFPFUhBDuh+Xdgv
11fk5SBFZr8YaiMoOSzJIOwUfVNNJ1OZ7Jh/zpM30CoVgQLq75XI+7QohA1eCnSsN0274GjnqPTK
zZ8NeL4GzrZtVWd6PRjYRIb3Hhpf8bBwLm56urOfP9s/+/n6hC6mICjntUyLR917SaSDWJqxvPT2
vZHJQWcKIOr4GyzGeHdeWsoqxauTCrtmsEHp8jKtB1Ksm3ViavYhI9JWoHAENvhp0Bzzumj91nV5
bp2Zx95v646LYF3dKjaqBzSlkFRwq7VmhXSg+ADq0cqU3QicovIOKXaykMpiUTS/xwZQsjmOxKNV
NRgPBPoxIfdrTHVj1xZ3AObU8m3FrK1iI47IzQIO2WgEKWcxsaEHmtPFZMct9wC+OrTVQeQGpWlm
ElD+Gusu6CYnf2laGj9Wz9lR/NQ6M9v3r+IO3b6QHoM26a4/LPVpqzcX4Mw2s9E0JdEzmW8np7RK
MgIDXG2q47Dx/oLp8wFpF9kEjmjl08/3gr4oeAW19Btkn9ZptT+ddBJSgz4m5NOn76vnmmxAdUQ4
4J6sT8eng+Xsq71oK7RZPZ36nfq4FFPe8jvnMzd7i7Nj0k6JJuYpZg6s6k6zSx2IcSw4nHn/sycd
cFHg1cFniQckEz8WdZaMST3Bd/uJq+RBCsqjWl9zPJ8AeThxbtqj51PK6o7mKgg2tLzcpFUboTzk
S/b9j7nlddAbhxcI0GXoLmEu54bvhLEMxckJyz9acMiSBe967XUwSLCuAiQB1CrPxhwJAH6eHCi6
08gUILLWyUAcfn8IN6r1AP6LIGjEdkf2iQ0wQrGWE62PPEc/lS882O8AEaSJPVDeFjejqRKw8CVW
/3rf7A03B7Pg/gPeXRBmzvbLnaIEoP6rxcpz7CKwpte0JJvuS35GSAWR3FVBxo38Crg/KGdApcId
h4WX3Y3LGfZVRFY44HAzLH02l/pS34L8y9kZCVW34gu3jz+y74GIG+PDcHszfy6PDYhg67VCpSO/
X2rbvXYyYCIAFb+s80BdSyxkDQgmzytE1XP8FIQc0EAYjwp3RIIMCc1eXHhi/qYpL0/NpTXm1AhN
IRi5onmoUOeEO4SfHJlpdMRVbyl2+Ai2RzteqeZAkBYkz4+q6ZPj/hWoxb1A02O/GSzeFO1uxQMU
MFkQojHv74frkwStZ6TO0OMNxC4Am5fbwQimWMtj33OCrCQyGpaXxFbYHgtcK5cWmA0HYsLEawbO
cOQVZytv9So/FVZ96l6NU7XPn7KVcAyWspM3oulLo8xl7qVocgVhuufUj81uAi/zZGU0JhldglXc
8BRIh4CSDQRYkAtlL029L4J00PH+gaw8VKv2qSXFD7IQw9PfX6hbB9fgod8JY1gn8TecP3PxXt70
DdTAOScFK5EbHLuNtEuecrfgibzhN9462I+OcpJ3/sHbc84ScyY7UFQU58ZytNAaoN1BA/HlRhFS
tRvKQuIcDik6P/zOio4k0OispJrm5cJgbxlDEIAsHcaKVDZjzONHUc2nyHebepMdcbusU38ieobG
3WmBSoF1B/O4zk0xO6UZqwrNoLHvSp63gaodevRLzi5rJOp8aNpFyBLw/tIThX1cskaZQGcY/QLU
PBhf9XzQIzN01U0Mb4st+nV/11wFdf+xJM/uHjVKIHQvlw2pSCmD1BL2A8RMHZEWdmJGZrVDSjdB
0AJ9VasiuZ0ejOOSCOjVIWRtz6t8tmPVupWjFt0AjgH9odZ/VqdV3699N9wMxV9/Aqdk+H1/uDfn
FeE7UOeo56D5+tLimIueVnOYV6FZiYpZDjzh36LcJ5r3OG608N+GzL8jhNNExRs+FNfKpb087sVk
irF5pjB5SobcLLuMCLWPtNpGOgXpkxiefG/uZi7zQ5Q8JFpBazC2zyRa6D8qfsQpJPen4CquYL6J
JZFJhKGCPAfmwAgIEowHb9u68Wns4SViJ3fQELFvN7PQLVkEIN46S+CeQLkOAdKcU72cjqDpszaI
C1DDAU7pRn+KV++9OLQrjfqQXpkkuw4I50in0eY2SxosLCUYbi9YPjPOrL3Ql+2oFzBeQgkgtYZd
c0g/VZrT2A0dJaAIzsddZ/FPe+7YoZNrqfGfDcFhXxaBBJhpBgzEx0wInstwjy2knF0/W6XtoQ4e
Bu8oCkttW0tmmAMtZf0olC3M1H+77UQXvCEbDvwOAtS3aM+fm7V/X0lnR5ZXhDBDgATHq3fvXlht
/DZeSOj9pl/OQ6LZhqSAyRQlBLB3se1ZAXRO8M7uAhdUlKvC1reTmW5rV1m7nKV+126OjsatYU5u
8QAO2IOHLM16jXIDilSJa6Cm/+8PzMX3MDdAkunoVwGPq1tXL53+gTogyUGRB86yd708jbWJzVNB
Nrj6rp24JR24VtOTgtzO/e+4cXguPoO5E3Qj1LhQxLQkoN01AG03pAeZA6v+VopXkbJg7ap+i1VQ
UGCBWs+sEoVn/+VZrdIAXXn5ELpBDpGomAqvTUbGkYDDF+oBUwrQcGHJh8FCwuHvuOPNoCQ5Wjfo
+v6wr4ow//kQpHdBwYn0y2/cc7blei0ZpUDtQ9cYnkSFZNK+9yGfGw4kWMcHJD9dZekJ8NuNxWxB
BSEUmMBnHDxyPpeDFwZ0kA3GGIJ4zNHsckATv11p20i2w4chW0uGLZfoPYeIyLdvpyTQHbyHcn1h
Da6S6/PQzz9jPo1nQ+egxdb76hS6kv/ZCzUtgBf16kN69EB2Nuza4lkszAI6YWjL5pTX+xN/465E
5+eMoQZrOGpsjL8cqgBcFL4WubH6qoOu1gN5rOCR+COH4loIfb6sWGTRuYrrgEuAa0FLrogM7VW7
EJSNyiJOysFNSY4ECThraU1UKlrdUaXTG/7zx9fxfTTBIEwn8lqR2ISWDPInBXAME6KVn19FoolO
FIDidUsMs8fDiJo8gvudbxZIlIGICpo89+eKTbbiqazjqY66JxJTKkiyLxdqKoy4bQGBdbviOeR8
An1nJVg4CFeud7aBCH/uyAeLE9tBmARB53t5N7itVpAe5I0x2lbvD0Ng2xS1eSDI7fEGWkYljINZ
9Lbh+sQIgtEd6Ye768w1favM6Q/oJNbIeor0ayCvIflIMYNvskUOdmaCkR+4Xnp4PoAXlZDNx/Pm
D1RUzNdZgObp4UEi5tbp6PvflGx7WyYqOSI1hAdsQtczqGYvrPDbyvzb0c+/rRVD9i+hPf2rHmS0
ZEn41+/OVvD/0sp+0slAdRJvErJHkk05IEW/cqTVa2++Z+TkJMRq6f05uToGzIwwIZxe8UCijj5m
ZDXVzwpn8n+GDFuTB0fJxsgW8gHSPMEXnufSHFuX5Lq8b2UN5nbuh8tTMyYvOdm43x+b1aNruodN
ZeEvx9puP1fOT7V6W5v3x/urO3zvC5i3VRoOUdoL+AL1ozErR6Wbj4P9Y9tHy7Tg88mT1ZGVSlbE
Wlt7h76sHYuQI9mS1aep06UtecsjnG1IVrFUHWXZ1yZ8TUxK602ji9SsC+vLcr13gRpGRg8DDcQt
gFfAJfe3/eH+qK2FLswMm34zWfVOPiThAzpEeTN7g5z5/Tm/jsmZVWccfa3r4Agv8RF5ceQBzgXW
WZwb6AhidOgoB9+ct8vB34AmUR/YH5SO4wy9wUvB3dJkMyFq1nmen8n4DPslw6F23w454ekuJi7Y
XOgzweGj2ANvtv3Y4P53VtZxu3KeXiVKd6cHnMDvpeW/volBqQ4qd5QbkFhG37h46Vm9rjPGIgQx
YyoCH7Op61OdZ2b5EWavYFXP68hMeQeEINno9h7la6DtazTzEzQiGNGSFDkrjzq7R4hYznzqQB6C
3JY5GxqnRb3CTYn7xkHVzWw2/i4zuX1yGMxMJwrE3yB4YAqraq1vMEHNCoy2HpylCd5rs7T/Rm5z
ypZg/zfmSMSrAnEaOHcBMv5NqZ6HCSWX1UIW1G6Y5QAxo4PexWUUm17h8StD9BpLVPxyJYxDY4GR
rvkjZ6KxASdxuo+1JDGTMQvsTBdDKzPGdNXXOefymupbU8gvdYtc35T4VhkM+XN6FdkqZqcPojxp
uRjVbpG/txKEldOnaFhq+L52orMRrNRMZKviqXK5aUrNCMrOgBF1zto+o9F+AimNTtQlrjCQB8w/
69Jdor6APaFKAL7O++PS1pCLeSlV3PCMqAacJwkgehOkSaCuLre+8OnLXfRnCoaEp5D1QUsqxzU/
4whp2RVakzzorY5p5lQ9+FLNEOIzH1VWCvtx5MK/eRKrs/Zsb+BpLKH3MSkQjvdG7h0mpPpeqqwv
wNHVK6Al6aoOKMqu4jp/LaGosuo50R9WQjtlzwEI0xQaqcEA6QkvAdBGgbTiapywl4g35JywSZQu
eS27XgcLtlQNaMju5ea7HCL9pcrLQNoUoJ5tKagbQVAsasn0wpd1XYMcrEzzsXCUogY5EQGhHR/9
DSTN89Hjp3sQtALEtO4nO5eVLN+ErZGOdhjrvYiW57aNvsaWUxDMSVLVmJHSTYgkwhFkO6rfTGNF
xlgKQR1TxDKId9RALc2kDiNlL+d6nm5qI0NDnFCEYMnzpBZEUKqSTB4dpwjoy7irJd7qZs0wKpWx
nq7ESW3DNT4F8BvOz5vvxsfuAUpZzhOK6i4o2xMekDhdww8G+4vavOa6N+BQK02o7uSeA595CkqN
Dbqch8cyiSv06edK4QSJ2nRmVwj1w5Dy/usUpc1XJaciT3OQ6rpiFBsNUEygTCo10ShXEc/nHElG
uelNYewUU8ljcDr5RR2BQL/QY9APtn31M4DsSzAVLa8SE/pQJS4oaYwie/wviq5kOW5cCX4RIrgT
uJLN7pZkWavl5cKw5THBBQABglj49ZN9ee/gGJvNpVCVmZU55nOP2S8p71Yrsv80AkfIRRaSgH+W
BB4miobjLOvb4w75XpcNXYTlsD4jdrggBEK893WCfaRsLAdYM03ckJPFsv4BxHb2RWuZTER3W+l4
XLabM7c38/okJV/eSruopRmwVz6ehVl72xxxMS+qH9Pp4UAUIX7Tyu1l9GuftookWbzWmtkHH5J4
S4BPh//mSo3kLldwm7wbjc22s8LmydRElZR/J2VqBId4tbAuI/mSNyZg7dnk8MtouSv7cN0Rl7w3
Rm9JemLFzD+VoPsnyx0WkiayWexmlwHrNEpS+0G21MEzsDrwvIbB7gg1rzID+wN6ONEtKwxyT1Xh
GJDqYjbf5jmrE6S0MHjgE7GN+cmwakDAlwNCCM+sNLYxOniETDzh/0qsScKyxMTysk48Tduc1Ar/
ZAIhFB3xNM4qxcbDaR8plPL5ke7x3iPtmTzW2I2ljxvB3lqXylEBwSiPImvBxLjfwRv2HvqkevG4
jS97YtllkdAytzADD38djBGRmzYCIm/T5AAXNyqbfxzFOH0TBHbiQ1nxvskCA5a1uwG/X/V4xZo6
7NX3RPgaTxSxh/9hN0JiRjIwdBymEZ++xek3N7nFLhHU+3ZD/lIPVy+4lqxsaeptUdgZCn7+SPfZ
zi2wavMnyBDuUiLiCPOSkj/ImjPdrdQNrL3tql2DYnB5wl1UHlcQZ7wgiciana71D6Jzaa7ptC8O
OOzUH6ejF7xLtLmd8Kokj3FKAT7AUlV/W9dS7F8czRbcrXkktzSdTPxdrNewjNl3XOh4VAttbSnS
EZ4eY4Z4WpXAzskiEe4dyg4NQqTH8gCMNkvMathoL/+WpvcwpPCc4UdXlYAYsTfptxrri/EECKL6
Y2qLvu/YFEJLeDLO73IU4ffq9cyxnTvVSCfht4e6sBGcZD2tMLXyMB25vWQoCCyz5p702EJpZlmh
YNlsKWV31EeSXyfsaf7ZEeBUY/GrT8ouT/UwfoEAdoMBUuzB3WAe9I1P8jlFVkDEg3Ce+apL0ymW
iBxiHnNycdi1TWCo+KNKrSpgi74r1zATE9bJMGRwHhw3+rJPEj3mNA/7naz49MGFrsml3qX4zmRO
zB1lm7ocSdjXC2zaVNrgmZD5vCjB6CPnbJxekPAyZCeyCThZg4jxD2Efphs+hFWuxizV8rgdWlWX
IxD7xtaZfAUkPC9vHk4/MAdLdpVCKVjcQojyAWt2qPo/QEj72OTpYf9se81sB4hg/B0gS32Latry
JnO0fIE7qtUtlbV5P+wCViRfQ1m22CrOsb9Ui8RdKJrGo1vYDkR5HMIu7oqi3+C7Q4dVXsi4VK6Z
Bq3ezQzi/ZpWO6kuWxn7p5DipGmr2eFHk0LUf8Im9fx0lNrZVizYMXhLSgO2osh7vT6GbaWPa4WY
I1SiWvFTrpZsbj3Vdj9lvhziA6LjOOKDkxSRQFvMpezkYBnI9B5X36Z4P9e2goIJt3GaFrgZBkQs
o9NAvBZya8vjQXCNNILCFBQW5Zkd1jbNgCK3PDfbTwih61c1ev4TM5ufcECnsAQu2RjMl833er/O
goSXGSLN6azHBD3QUjIFVueIpEuSHfEY8NzysEHnNMM3PtPyLhvsiuikbErYB1ZFDtLQATk0p1Ka
3TWU2OPXUCa4CT1uNPzZiC9+524leSux/Y8kxFVkZy6B4zZ9mvThrtQGSSSgB8cRHfoehzfA8Gw+
iX2Db57j8CJCUVDVcj/Eeahf3MjwFq0iqW3r1sTBeOymzj6hnpcQOSU1l9jWw8vd9mxbP+hQJfBU
3wKBRHoZ7HQp7FrILhnM8C+Uc1g7MZX1EwRFN+Qkr/18WjxZbLNVXuMDHaEWO/UAQ82JeJXtCHqu
SYJg5hz/ymUfNPQOGUFLE4zh9h7PInki1RT7hy3dBb8iUYIMl9AzV11cqux7PVI5ta5ft+SsKzHr
h2EcyQPph/WvnMrlNZYOIT2WL5AVVMO6jx0brIcXmFbFdseOohBfFIk3d4RBwhUCNgCAPlWeufQM
u3X3shTWDW8qn7V5ouvGh/fS2uybsIrC4xrc2fZQ2Sw6nOYRZk/YstPJ+CFtSIDmFj1oJnQeKDc2
6OiRdIMutY32sBB22HX/rmAW/u9wyyphG1Nk/goV7Dg0aNxZeu6tXtDroQeFkkfkjmNKVpU773M6
It0G1p+dqjVdsXpsfXkdMjiivh6SZfxEVy0xq83w9XjrQ58OpyT2sGpPauVPQ9IvxZfa1cd0OrZ9
HS4HNwoKUJggsjsMNBiC0zA7+ZsMrB7eenxDoiEEsrCT36lP0GHN6J/QLdDaxzc1K5d9lbgqdXJ1
yL9bvB2/sr5K13N/4H88t4N4USNGzIZBzvsjT0ngbY6FmteNDMdnaRPKO+S5iRcB5vBeOYpZxY3L
/Db05QTbz10kr3mgIIFvhy7ayiWjfwEo8F8gumJ8Ff1Mh7MUg0b7sJuSnxMuj7Xle8phj7+qYWpH
6TRvFDqGRyRxhc9icZQ2ftw0Qz7X2ENsVxk8Q4NDLG+QwlfgT7NB/OVIFNBnoXbzTyyq/6Zrl26d
Rmlc2nwsKTKLKfb1wDaZYex6Uee8cYcAzRulg8eYyZOtHad6+DpBbYTGJdHZM86QamlmGuVPFdHm
NBtzGCri6PEdhfmAdb4YcJcb6kfOMH8sLv6X2np6Sef+wLKfFZ8MVe2WiuhQGJGFCDsTtBrseybL
Cl0HqeSO1YI8PrJx45hdkvwQXTbhNFgtZy97qMXHGtL+MssMjA5h5WU+Evp9gBv3F0eke0HEW9+3
S9EjLCx3Jv3FeALkhu96wuOwtICnaFnMV6Sr1Xigaq/4pR4SbTuu9yDvsz1ZXTeWCGlrQnLAgQQ8
f1GctsIa/xW3CP33SA1g9QUubGCb9EruhxKDcVeGWX/02Q4QnFO0+c2xIISgITxgn26zGQ2dDTOr
u9kojvFOw3sKzUhfjKdyV4k6YZg5JFr3A0QRAHVscS01X3lLpprp/6Kvcc/zbeDwyZxGMV3cxDaL
soXj5xHjlzIXM5XirhzMOF9z4orslCVm3V5qaDMFPkycWculGIibTtj3htNLveRLK5Mdhi+uAJSS
DLdOI8sX9GhJQOJji4D4mjYqpYjVxNlZ/dilLL/ndsLAsRYemb2EThr6GOv8V7IbJhpfzXMJDgBS
O+j9XTBtVIgebNSwHl2JSo2gZwPCHUE6pQT87hEU0VRZvj8MJTauRSnwq1jh1ZdsHwVDZ5XSez3u
AUrJCkLb5qBkPZo5YQFk41j/GLIRrl2bjDuEtyHC1b8sJHsKuSrWZtFDBWJqL+eqKTYxIyxyuTl2
ghmJn/1QLwncZ9kynbitnMK2xypf1DyTvwnda2BszAlYIFqzyBbedDAvdnifVMvGEV5lpSletsVb
2hWbqbdGkyEMjRFZ/Ug4K8c2FiBKGixtgx/RdkQn6iFj/2dA3cAHonDFg8afIezOlcsTdswwtot8
Fv+5zM9f05kPsqOrwSc5VZKO7YKuaWiXcc5r+MDXJXYoJolrKgsXn5OET+acZCg0qCi6fsebx9+c
5xRYXcIHckrZAm/nRWbmKQQ1mG45sJEMWyrcAPwdyj+LoUimbtDziBHKUSTrHNm8tEm1St9Wfpdf
9wrkwpBOMEVF43YMGGODg0248wkyPLGL8N3my/QKW/0KONOIdjhRM7L8xC0oBPF0iUa8E74GhNYV
KW6WyNb5v0mYFMHZ5YAyyB1lsWPVwT/jvh2vdvRFPOU9IA78J9P0gDtr4HGbVuqrKDG04q7X5C1m
S/E7VblKusRMFfYs0zmvThk0B0OTIizvA9U6iNM8TLO99jWP1YlisvtJl75IkO9WiScxHqHqGFn4
z4hpFbDQXtqy0SvaITj5LvQJi7kSjgRLRNXNDBnZqy/3XF2KceawXqzKZO/8Xo7I10MJvgowqVDW
G7WkTVbQ4WdaFE7eY5hQKVrCHbjlSAnGVQgrD4QZ9ItWXR3TIe2GvJqvq59i3cHei3/qxYlnBTya
XzM95/qqxabXt5UNCw7rPdlU652EiGTRQgzIrZJmPFN+2OJE1SzcnU2F+QHPZIqTcSthzizEerS3
I7RuiiNZMQYjCZi3gyjW9HosQc8XZAHb/Jxy9Lt0hC9uq2Aac+DwyFMkTJM0faqGCZU7yGR7Mlmq
0FzPJMN3j7QouNkpkvEvyqRmfyjNjoERK4LgRyCQZej1AeBfsXbMD/ikpPutUmbYkl15AcNkbkW+
NhVeQUDtYepxu7JidaeNh4K2ZsQccAI2/IG/LlywbAPEiQ/l/v2gSoXWaqMwjBFQlU+CJBsQGAs4
qmEB2x33eZmGER2VNfSEII0aO114E7I2NcWQIr8CewlNXU/IMhgwPmtUqC2TD9WU9clJJX75mjPB
1gbDEardkcgib30+FFOb1wP07vM2qLrr1THDY0VIDX0mgkdSlL4x73w6zceb9Aq9pLwttTQx74lu
t6UChwCEHcQ9xXjyX3Io8vPQpU3PFbpri0NzLnIEJWO7vZHVbtnTygfWA+yf66fVDJ4BJgypRHc5
42cgRQmOJMoMGb0ueSl+sVQfHxnJIjY+HAn/MnEEzDL5nsKsvIBbNe1j/8o0wRvvsxnnX50POMZ3
KAq+k4k6zBflDPiLAbLS+JJlPK8UJRrD+36regf2LM+Yp1eIw5Ziqx53GHzBCz0uNQJCshE1dkfk
O+2WiSAhhMd631o/hYS2Uw//j5aHyv7MNwmbPD4NpmgwXgPt4X4/flO/539lzCvAN7LM3pyOG4zJ
NvRGsDst8DGrmqsc1vJqxhnKcvHp5orJtrp1+AAHjUAB34b8JsdQu2ytTbENsLAFdcyPGJ56EQnB
3OVqbPhks3rqfaRHR5OwDieEi+T5Uxr6YNsZ5eC/ZZ1Z0rgiUY/KyBzQ4Ki271laLrCLTQ77SKlW
4ykq4DTNyOHq+sjmueLXqnZbes6iz7PzRBz4YD4LiY8s7XN3Btfj4UVS3rzf5swkw4m4NJ+uDrX9
mZXTQk7ZWAFgApRUj60+SjU+lZFM44PPJzk0W5rCQcV4pBshuoqORRv1bj9zbtP1VAJaoR3LIAht
11SMFN6aRfaHYtEVz+aYtYNBuymy7siHzbTOZP47dbX7KhBXi1MA1vp7mw3a/CI7Yehet72Ei7dc
EOgp+YRYJ5+u1Q9f3iDIACXknWJE+btVJVy3a0xz1RG5l1cGNCeeBNYC0kYOIr3WOwaQjrFFjBcZ
haANqB+GWjoQ+lVbggAkzdFVqcYFlIYT8gVz7IdGHNgkAp/ZB7O8ajEvgIy9qurLZOHq2U5orGjj
Ig0GcL/KsaCD1SdklEwF7dtUDAnAZQFm9cy0ATKsMZdxxD3CrxDu0mQ+QcwpgOkZXjxsha7NdRhu
o4WeAz6xHkcExO4ANKGXq4WxbapDrU+7zMKvCW+ZQkb5MqPpXekIXIvx9eRdNt2TvRIEYhmSA4TB
TYRp+4wTEG1WsT4gBQZQTgBY+hXG6sg1Z5jargaZ8RsiKkPigX0L9cXyPcEllDsEBTCRgD3PocZP
yilq4BCTD4A6czylMMNEwySx9IlWRisEXWLd0iK2D10bkCJL/6Ujgwk7UW5LLtla42idIqT+J5h4
JPKKRkSoNsU7+unwuNAVxILXlzoCF/6x56b/jY4s8pZPYUS656rXbLuqkCLKvdaJIPdTKrU/Hw7/
14BJAgdH811ncPcBNnXzu6GAheIe6xPU/dScS7lVb7NO53s/LBXWjNdCl0inxI7sx+DCvL6QxQ1p
0vgjGbOGTgzZL2GGgFqHECMoq71H6C5QlRb4Sl42yaLccTJzD0vbGhDxjzgGdEhKTf4Vsdz9j5If
5afup0P+mCXazOcNR0j5nuHQjndHP6f8GVcZkA2WbCWONvjUZQ9J2Wf9L6/MgQcm9folXb1wrWTL
oFp8Xw7mZnmtEdcDp5CfBotTeBkKSd+1p1gX6BMn0JwkoZdvcZ09ypoQcNlFaxQH6tvFKgHzBLpV
sLPsE1qoJ1+ETd0NmVUpjK5UpeXbEkmKZ7G6anyap2kipxJtLp60UePrsqgRKixMS+7vIidLAZCD
LMCYD5GHqL6YXCIqqOdHIs59zwlrce55uIvsrhz2ezuROkPBlpycCLpVfw97kPQb0HH7qGsMcJcZ
XQTiyoybysd4ePNnWKiJWAiXhf2aLwlcEnIeBRBsTIsYvZmiYOnxN4k7MTunr7YKYTntWx3cvQNb
hTJ985dA55buj2Izcf3YYrWMQB5UhfVdIPDY/NzW4rqEPRFX6xT0yU1Jg+0vEPbOaaennsLHD2YJ
HAk1Bx7X7kjyE71uNTUTnRM4fVBRgg9K8+N2TUhgb/2awGJFKI/L20VVPwCw27YOnWkJI3S5V1tT
pAbqLpIB8mhn66r11WBGWrqRoo6ekM3T6zMssof+gv2Q/FtRo0vBbaMjOY12ib84Ek3RQ+5r37vu
gIYM8bLeLdOdZVshH0JK9+rEJ6TlnarZivG7P1AS76Ye7U0PjC+mPG1wTNjyvzypEqjqjrS6s0Nh
q4apnP7Elm/6Q5BtjX9HO9T9J5C6UL/geM0xhER5UyYagSaJpwiUKpSqwV2NC7pYCaQGrT0n160o
FIAuwxX8TXtAW2AFIFaMAeCYKdhxRaUySXswpIr8M04d4oGUXPgzX2v5hDBzDVkcOXJ0aWY74CjI
Tba0o17l8TqjD/kgExq8NlbV8g4SHVQOHFtVJPdsZI5+X5cMTkj6QC9xwBhruYsHHk+70kSsp2FL
VH2phFflE/PpCC+Rdd7+pGNeQZEb/TI3K4K8qiuFr/FT7bepauJm066akDXcZ6PMurVHy9flShwP
QSWmaoaeQR5ZINnxb8bnpH50Su8JsCgAYWhSq1C1KDgbhwe8M+a1VFkAz6FEggXLaUazO8yiACQd
qADCaSnHKJJhq8JJcdxlmk7v/GZy3S2kgvxzd4jb0LuKrw7d9XgHSQPgBYmzsWrWVWEi4n2SfeBm
0mdMGOFxtr765RgeVqMK7i71ePS0qSux/TxKZvNGlAtaLq6rfMBbUGuI9NfRAiD1pnpJgWMK4AVV
ja0PrWloAAJEpBr4irzPgNxJAxVnj3IvET4A48UB4zNbI/IqwGIUBlejsI1S44zGV6Sz2NWo1u8+
rvK3AXz3PDmLPowkRrUFwirvxgXYU7dGTHptOltc01gsRiM/0CX/pEhz2xSrTn8snKjfQzaTvVld
EK8FGqzitGPoDt2WGfPi4T6CPC/k5X3fF4lWbaWy7A4eNVIbbw0m+Itq/uDVgaFcVBxUT5Xx/mNe
kBUwyhtQbzF4dwGihxG9rJ78iQc3+pObl4rheyjMGwMHDYzKjhFKQgApst34yn5EDmXl3YLm/+uB
JcK3YXTg8PpUI52p9y4+LcQAgk4jd7+Hvka7z8cFwo0UyNn9Jqe5OvtUTnf95uEPjAWpAx4VgDLx
HDHI4x0lBbuCAirR0Eyieo7AAD5wOOSf0PmAGaJgw8Gx9UfxTiac7piY9vUjx42EF7zAmd4QIxDK
UMox+13tG/26LXoFg5FqPbeEWocilmfmw7Kkf0kL+C9Qe7D3SPs5AbXjYEadjgZA/7IvQOzCmJoX
rLWVU4fqiK5EDEP5fc88Hy+6hu07L8oEcTzgob4ELxHAReaIEN3ALNgZVUzOtBU6wLvACqFgdsns
36EGB9IA/BTfqiGVAMIAGr7CCkL6DtL/jbWzigls7VK+5W25oInGDOF6PGke8/salm9To8PoPnki
sUeJQxlAbVp67a/oIV0BkB5UdotteQHSbC3CdF63PnnWvU7qxgfgXC1VAc93LxJvL2ZFXA9S2LET
FHwmwCW7JXybXT/98yvTsh2krcEiTbZ6l0SqHBZtufoA249MauYxA7dyW6i64FdnXwdejEez+ZFd
phwdAziIHovPYhxfjT6y7U7PFi9VgawjhSERrm/4yKO6rnpCXDQiWuY3rrdDIGKTBdmVO0yi2iSP
9POYciye7aL3rxAIzM8Cl/m0D6XHG7HdWA0MxfaHIlZ9ATAw/I2Obxgd0bX9tjo/HsWcAcKhsboX
6W13xVlWvuWcl9jYkEv1T4YjY52b9kq+hRxUG97BuN7tFq+VSYrsO2aLG2TuamjM3CDVg975sgFw
yzb0Q0l2x5fY192WlxFKtGrmv9kS7AuS6fBTLableAY+Gfo2+Dz8JoWU8hx3s/6ASgJdDx3KsTqh
rSTwDgcecO+zCEtN7wd4/MtkRH7OLKJfzxNa3rea54f+CcnpjgQbU6pNXHICDW0raqLPJAxGP+wb
A9Nc5fH2lk3aHdfKZ7y4gq/IOOjyRIi7fXVIGgtVQJIHt+TIrtPCxPcJn1oBpNaU+R9gsTb9hqXa
3PxEbzlAXeHh4gP+O+fnjEwqbVG4058A4GV1sWEbk25R3uIGmlARjFH4pwHm1xCX7XsK5wZIoG35
nEAXgHZw7Fd9Xx7oZE8ZGOGflQQ1fupRo5JOLnMByQTofUjJMX2MV8xlvW9p8D07H4eFM1MxA566
sCldNPbLogZIUXv1H2UgoIC8TfajxlBG8bZXuJEOwsW5xQdhPxdKhYA4/MA6E9s9Se81entzzsUO
ELwRk5bf5ACS5pPij+uHdUzI2JoVKaMdEtvoDjpiEPnpQHgcGZsI6qM+mQN/4RfUtII9rP02IQgM
+DnqSV8/l7Eq/u06Jn1nabqmzRDH+hdF3AWwiGRPwAaDiT9X5UT8deLYE4EcGgMpxEwJLJDjVjjk
ahqrABkgy5RsXekDimwggCfPWE+utg6vHVABcNUFdHRHlFiodwQfqoxEPOdqHsenrVTARiugJ1BC
FFDX3KNvLWAQNqoehq1jAQVRjyNXtEtZjLLNTRbRuWpaviUpOxA+tUaMkuWmZ/D2otYewx7jgNLy
ZF7OkMFgSz4WkByB9awlqLqdpt/mLL3xHAs8du5C9H3dKOqqFHWblbZdOMPws6Ojpw2pAZF6Bo63
BRxP/+A7DhCNrLsFIxnsNpzgUkLjt2w2OPGp8JZ0kE6t070Zkwkv5sFBiznIKKrOVZhaWxTUeseW
1BDzE3zTR9ygOAl1mkWWh6fBbykYXgN+7uhItk1Ht68i8udghgquRhsYqOcyh/CPo566en/2QNP8
SZbq4PdqdWJ+MlXCk4srlszfMeMB14ttSsgzJFWBX8dqYTXGzSAf6aYGiyacMDd9A4A3Oww6q1Gv
uYljEsH4FOv4nvblzO6oqkG67AspS9xhwMzfB76m+iJTAYyeHYl/zzGeVQ2Hy/7NfJdvyylE5uOF
9aoGfjcRbJ8rsoa/0IoBDkOAcO3OkPkhAw9oZa7O83zQ7dxHkK2qiP6Py8m+n1PSS3WSisbQksMg
eMMXCgK9iOsCwYLp7llwtw9XBwNXnE/S9+EBwjuLSAkKZrblpQMckQCCAnIpvGTtfgtfbNF/eOwh
iQx7csIeQGSpNev6OggOpB4HrT+6dC6xN6FHdhMWJb6Kl1lT+xNTzvBShwF8SFaPW9Zu0DFoIB+w
3+rsLN2jAc9/nAXRwwATBTQWPyZXW2zojSvtz3jIEMLJBewvctPWwZ5WvyoGVUV2MEAfstdf2ITc
5QbxUH7qxqDwMgmbB4jKjFbhxwKpIpLjTLa5jwO/Ur1sPZR53V6KnL+6Hez5j4GSuYAIrYeBd5mq
BT13WIR7MlgbeNQIaLLf0+xwK/yWKo2vzeHwbXs9wjx2SDdY2a4DvElZ0yMYbnwTAgxN2xdYLwAM
DHIXoBY/+scoVQG6qK5n3oDHqOQdtJKhuJcbZLYdAOsxnNedYRfUrSykZ3SotOoA4kisGOCR93dx
HMwTAYmlrhHrLNPbzgBmfSR05dm9xNHD/+6ypvYhjVhbbqY6KcM1+rn6kqra8svQB3G0kscULqUV
hCiPfViwow1VJbyq9uMAOscJPTBvg1QYv5GkzjckNtSKfbWM0P1nseYT3q5i8Nn9gT4Hhq99YUxr
8GPF6bB+Ah0JwcgOX6glxak19zX9Anelml32AH7xuiyWzcBKK3Rzrd3w/VzABG97k4usSM+wsZxi
p/OyZ3jLbA1BRrkV/F5Sj7fSQ2QVLlollfwv1ckxQq+VQ+hmV8YEOLFNBfKNFrMou2kn/XSBSiPM
J1K6dH1CVV6eV5HiGFRpvfrnBT+PXaUJS/8hEdfoXhP4u+PScVz1j7Pv0d4G4YbPlGAv+0s616jM
FTBq8gD2EDEFC/BemDSsPJ3++lBlCH3YVG66IagC7Clw+P5uGgEMQLFxBDBSKNxh6Y7glxT5Y7S0
7wSUjr3RNuD70G9SaBIBUvf8bkce5ieQCC9JA9FNHk/SxL5qHDi85W4HEwA2mQmTnYlkxJ/LpIQF
e8wmOtxXRNnsUiJl+b2W/XhcSZwyfnEO/HezmaL/nKsB8pwdW+cLWBIc26oBFgNgF5IXDBuYj3es
WdVk3U9gxqHGJ85WOD4YDmuI00x2k5Jstb0StRPzgM8cQgZ6iGL+IxfMY03MdFp2nrmsOhVuLwET
pdlawTYtyOmhUrV7YHrCCBgtgS2TLY4iIApxQtpLgnj28UziDMFIXqqiaLOthOIXpySO1WSNGAtM
j15az2BhLwra49AIND2mSRy15CSkhOn13mcczDZAH9AYEGhhw4aB+uwmqavp56xs8ksW2mlgDgY6
POgumGmMr+ufYIgLJFdRlb5hPoLHUdRTgdI3bXr8CtJE+EuQoHruJpnfvmWbBHz7kwgVaKsq4Jg2
RaVbPRuDfMojSSwGN2yA35OBZHgJjhLgdlbO09GsxW2+MnuWR+hWZErvJBYA4pUcagIlKwY0ZKQo
81sHsWEWxfp1yU6yh2wCY+BCYUe0HwPiJ9dt+ycUkuyGapqqToBbeTlUBbSG7TLBGnBfHx+oHNg0
0phDX3IGMvSi+y1884RjwZ8pub0C0F+fGNVjjxFoi28jDD38ZdTSHOcFw/0BNaH+n7TzWI5bCdb0
EyGiYApm275JtqERKXKDIGXgXQEomKefrzWbo5ZGjHtnc+K4EBqmqjJ/l/aPkq9JLoB5qGwS054c
KNPZhVx0BxN1UeB3P6XRTs4ucnuTmyfzIwMdmhJyOzxpvEOidAmqu9p9aCeYtmUfpKpYhmWHokxF
Qh/IyNCkr1ChmDtzCgKyCrtpYmTm2MUvIgmsV7qz+qgLNN6LfghEttSojc2dgnb7blhOWiMcdwu1
FEzXjlbwri2eQi9tDoQcRxir4hSRzwRx8MVDCFjtvAmN0IcC7u6RBnp8tujHi+QGmMJpSL4stFj0
Y+WjKov45tdoxoaOCtDig8tUI0AXWnf84el8ZrAgk12NTRdpVBUjo+XnLUoycadZPdmqDORACcu7
gHmSNsWrahNrSwBogDSg9AtrXdpga6seyS7njGNPyS4UlaqAH7Ku3JZVQvYfyxVnted2KZCOH4v9
bPsG56Zn55q4Bl/eChGgU1Q1g0g4Czi0UBiMcbRx+9S3ltqi6GCBtWW97oSFHHF0IXBpsS76Qdfq
R6xpFbolWIXBnJjcEfKBh3qi4aE2EuOuLVJ9jFGKl0BxVBCEYaUkYSig5WFNaZzujCAw6wMUevAU
wP/na8/pDXTybeHKZW/ks71PkaOONzAHrAZjRla9LpKBWmCwmxIdawostHSTqGFwYO2NX3yX/mgJ
ysls2sHN4fCzNlDJWrmFYy7FrAUsX9E3DyplnOZCen75OriyRlI76dDdWb3Pb1Zje7S7zP8hq9R4
RJLjnXWo0BrULWq/G34M+NeYWnm+rN1BozZvfLKcaAOmb53XyPLrqGpRL7xystpF5qaRPENW2DFB
eoVRWNAskWNa+xyOjs8OctlEhY/WeK1EK+cvsQ98uwCBSoik7mxSTjOn7vNN687yaPJ2gmUlVdLc
XbQ070DiRb4s5iZpl3ZZRQ9hqqjoC76sG4gSvn1b0lNuyqRtH2OG9DD1ZYJM3HZdZIB2tiL8yn4/
+xtK0DlcFWENNKdaVvjSm8tMHErPnnb23EZobaeupNROOuBl7jwzvnrerOg8swTTjB5sJ3zrYIJ2
lyESEqEGn/C0laJo0firbHw0DKebltoH8ngrO1vRr9QNAXzk2Bom6fvsxEAZ2XRfhFOJxstVzJ/w
anwlG9u01HhTsMU9wcP435RE3bjP/bZ/a9BQxKtGOqwuC33xsEuUV2CR9tpJ31eMKWK0VDy18Yvn
DPGw4dmWbIOdbTzrtvHcdRqxDy+bvJPjzVBFofLQdjj23YCbQyPGUjYWx0R6wQIUYdYbLwsDd6OT
rLrAMlnw5tWm/1H21lijAi7tJ6NQ7VenMZhuyRCmKV2XbthPyz6Z/fu2zlLOW3Yatcnd1DQwsEdk
TCHgqKFnSz+zwyOCzKRdddonqoyyQzaPsCkuGXsVhejSG1wi5UVdg2h3UyHeekfH57SNbcZn2RNQ
Y57Trh2tYGasdB0lI2qYwWhIFy8731pdnB4NCMaonq2htJol+pDwaWAwVo0ANkkijgQ2sjWdcXFb
eJ3PoeZEoNDUVRgwgJPzl1LU3Xfq52w8VJkCs/EG3ftrQ1lVvE94Cz86WWfZmyOwg4BJsfOsdD+A
VthKcYQGNbOHV62M4m7txm2UvfMCY6TZdKj9asQCT/otp3Gxcm0ne685Hk9iEOMbGtxMLv1Zol9q
TC3b5dwK970f7UZuOnbOhMbQbYwvZnZxyUE9c0qXVRhMHzYehlNWozX7UCodjX2LKlqs0OslzW1K
ruD8OEdQmcvETUEVYHnBg9eYaIp8D5octt8pgxyx6Xx3tG6ycSzrk2Eqxb42zoO90PYAPyKVsk2U
DmaY2bfdJNtwhUCwd8nH6bTzIOvRIdYjZRPYzZwLDN+IhgQtXm3peKvmdsg2sdM2+U62UeHdaI5o
Yw9GDAHKVFh4eNd0OnPF6RiLTWRJ+PGIZgzMw4+6h6QN6NaFdJrnIa7daVG7PoyviWbq0Q26xFxx
GOaEplrY2pFWxNChXeE3bO6zWx/riRHrlFPK0Rsk2Ca/OpyQxTOFY0RgN9tsGpDhutw2yqicOz5H
L1qPHX38MjIBwhcNTgtnyz4498sC/6yxC4SJiq9DFcbjzWpGp4vBeCPEoXnMVaf6+6DNbWddDSL8
cFsUJ0ku83A1lGH8PRqd0F5EnZ0kh9GbDAAZLFnxnUUk8gfIRvChK48WOBuF9B9yun2B1ARFW7bN
oMuQGMMU9o8h/iekGHHRUn5KObIWZy8Umzbppng/SOS/7FMiHlZC2c20yYfWD++ECC1OrsG36jPj
UWLmrav2ot9LXa/13xyDXoGPNJ9ehqrLzK1pKgTvflgH5p12Z9ifsZwn+xA6CGA2pmfNFBqmaWmv
XpeYLJoehU+OwA0UrBzreCuTSdYIGiqzBg9wpEe6YzpPXMlAZFwWgWMcTBNYNmL1mhIbMkR0/VRA
OZabAkBgXjZtaLE3BEX2PeF7Q08Jd+rR/phdvy6MMjM45y5DmFKRDva7l9ktZqDAHnCvMeO9Jb+i
jWfwZ2qxYdDqo4YH+xFMTomJ0CLY8MEYpzKKF7Xh58AY9aSesrQTAUW4YRnVbSeyjC0qj+oXhekN
8kiL6nWuR/2kxNTbD8EYMQqqqvvyq6WK3lnqohvEQjIm1v3KZIEa5WiCmndhxWPBBzgPDVBiSjFl
LYdRTv7G9gnCwKvjzdVmnNrx1nIU7Q8ytTk+DSBVJi1zAkLTk0JcfXPqGeC486uOweq4N+xi3Q7+
/DzFgX8uMCsp6mUr9Q4CuLJg2HPYRXfailN/jYoryQ6OUGV0P9rlbCvKpyApUDJQXk0IKKvRv5+Q
OOsvEOPmaytgiNZkeBj5Ou7QurBNxx4HLfjCsIjKntyQ0pTxE2lzmd5pE5U1NM84Fic7tC5+Gzx3
Aw0gszLWYW5waoR5nH6DWBfAe4gG+uDsKsLiHnOfwMglXyLnC/Jq/7Vr0+Ip8+B4cNIUBbAs/au5
abPA5WsK485aIoTt7qB+6V7byimO6J8v1uqxtYaFZU7yVXliLs7wn1RPI0HL0coz2+IN3MrmFIOL
RPvTywrnhAnwrt2UqchyTlw8E+VF4CwSc/Dv0CNAteW916KOognLl1GWZAHncg33H0r+60/g3yja
u6BI1SZxkSpRdSC0ZxfrzGaF8dMsDiFzL811QsWLCMbPNaLIXNjFcIqoGJP94KVzvxWiVG8p7DXR
q7M9afp+UycLL42bH6Mc3bdYNDXbRGmmy1T72bkKB/+riRXkzTNShRAxwu28Mj2/lauyr7CHKrPK
3tTQG+ZtIk18EkjZE722oqDdZ0MnmVeMVk7e2d2Q9F9TJftwwRL2mOkBmapWnpugcO4dA/VvHdgk
8qdlbsOFN6P/QlnNAFEXUwIpT2GELw3FP3rIIJxG3pDXh+PFszHFCx499ZbOOtkssX93giJdMn+z
bgtzeO1bG3iQqfdjtPOd2sEzGlycd5BJFPRLAwopxv844S+zEHHfS6XtA2hF14Ox5t23cvQ9/DYS
JBS4CRvN/IN6aXweIdv6TVTXlKObyEM/Wy7opYaV5cY5KW/0dzTfTjb2Sz8JGT/RNlVprcJYYbMo
nbh4rAI3rpGOFK5adjptiO03tVGh1wjLe3ybfGyBpcUNhXror4TRxI9MOHCM29kqTLVKxz6cjq0b
F9S+qg6cVQDIH1GCuexVLArEHUqZ3QujtFp32XswfiFRNRqGzh9fwqSPh5d5nAGjleUmPdKuy2c6
RJnzA7iG95Divwx3ggmn1N4sa97SONvWEvJQ8iYdzVQRB2XWymscg6yN4QJwhPOlVGoiG6duG8Bq
IqhPxO2UBFjbrSJxnpqoaZjf6FsIcdwoasHTIsPoGUjU908QvyWanBwPAvh/EoYrz1LDLeNhUmBR
nuSJ7jw7uV2IpQgkqiqWsuqHfs3obKEXfXtxSUtDQOkm2D2dBbSmdQs20r/pzNTDYtTpdCho+hIO
wDAct6W+SDZhocX9KHgoR93BWOyh1XRNSGBbfkM8X9OmS1keeYDpCEqHthUaJLHVxgyyCp5BOyYG
I2SNeCSqWZ1bo6/zVZRXdPxGwI9YS0f577bdYzcACkWFXjhWTykeET7L5M4ZzzfLoWhQJ1yknYNR
0D4KvxTYdxEJLoE1gxfXC9yPUqQV/wyq/dLlQtzRxibzsoJ1eo5CSualM8wV1oE+zO5bTGzmwke1
CMoLOLdATg6+wqGE5rcGZv7G7ttEG5T0WAZ5JaO9GZNwNBfSzifWexQQBU611HuHZBbdOUqM6Rxb
ZilWUNRFs3WLYPxZNDhSFqns4A99WtQv8Bj1FyxIHFO+nWdyZ7ao8G8VzOW3IgtxLcyZreU6duPs
gVhVTcvf2P1R1tD0FzkAx/DYNsWjM6rcWpOShnIymsf0JmROG468UpDr4tbSo/k37bAs2YKTOjiw
BxuIv0Jp+WgJTCOp3xz0SCTg4PJp0/cERSSCRb6I4sZ0jGZYKSkDjCMR8xbuhaAPPztN6asb9i79
k9QBp7mj0erjbVPI8mVkCppE35VW7VNaO5WxScrcPybgk5ytieDFciOI6rQAGiFKwEaKUKcOhB5t
aufcmngiG+xO+egM66IEyXyeCxmdhxFi7w6oUzxkws/VbRq4oNqdXdvJcfBaqW7D0r4Is/vAjNf5
SPWOESmbv2Ejhj+iz6GwoQ2EeIYojl79ltqJ/yOUP20PXJe3G1eMReQyULsdosOdmgc/WJa5FZ4I
l0r6tR6D9n4wmKK8l7DF5tdQhfaT06Xt++yYQ4NOqa/jhZPXtKwIFoLOQ0BRZEa86LOAOYSeF7rT
XolczLe4YSr/Hn/19GiXGYKIMW2w3V8Ks+6mrb145DXm2Pxwe8CmjXnqG6u0Vg0CymSww7UlCg4L
hFThDqpAf+ms0n4BekmZG9R3KcHqrev7yyiO1Nvs+zYiby0mscD0kbyrOeheAyo5FuDoYEcZEZ9+
t6iQoBFbcJwl8uhRvwxG1kPl9eyKG5gf27lrzZG+GE9Rd5djfsUiF0RsRzTx2SqYqtFZRH6BZFoD
RFScCTMUYW87AtcE6ZjuxhHU+ffBMATB2cM1hMrPG6IHA9RQn0Z3CAhnsGltSlB3A8Eths6QWCqj
RFRTYFLtlqKplL1z7BglWkZP4a0miL1g2ThR+1RmUuOf67EJwfx64Vo7tnD2TVvVUDaxp15rZbTt
Vhc5Xta47/OVqRLXZfcOywZ1PvMEKbfEa61nAR9d1hWAa2oXOxO892JjU8UaZEK2rJ9xLpY6tejj
eseKd0POZnGDHz5E355kxvCVaqcgdgmyKzlmCGi6H7RxJSEaeUg40AKMNPc41+PpWOMieB6sDvFs
2VFLLGzLGprHyQkc9HwzmlJ+ri/zZ2rSPtmT7aW/ZzEGpQWCpYb9ofbsV1ka0zETEx9hlVR1ttFN
X38Z07F49JJ8BpIYmumt57D+rpGpuBejVH8u48SoV2R0TxbqfoGq1/NH+SjDCQ2hVL79ksf1ZSuY
vLBYYrorc94HpR46QLSVi6TpSNLpHGRhq4Df6S0m9qJnSdYEiiuVRM9dGGfJo42eC/6ffTV/bKwx
/pIV/jihVez6M+iwqvkUZ8w0fSR8vYMQAoiXUVfIjTCx6y5qAMgf3kSduWrtOT12U4hDF8dZi+IF
a9xTTgZdiEbXIrqFUaMTJpspyd+6ufYxXA4GclWOxnfB8lYrRKTlmwf+TvoUXkS9wsxBjkE5CG8J
RT28kBA3OXgR0/REXn/A8D1fGGLbUWIe0EbEL6iRUNTLek6JVyW64wWLl1YbIoqjZhuieooQirdZ
8z5zjlODicx+pM/042Vhl2j7RdKqe7QnY3KDbiniX7vDWO5dwmWquzkv+l0zK8VXAqWU8O06LkJo
iIEXkvt5BV7b6WM2V86bshCdLjxmHxOiqwagbiPA0IOgyEU1BTTcPjk06d9wehTdtgiV+ZPcjsZa
j8x+YioQHD1TM3V0eRu9laCwJ9Rs7mH4xCwxi9Q1BG9TW5W99LJ6Ij6dGzCOnpqrZwAyqJ8oHMoX
Nt3yOFITiCU4rU+11Cb9Zcx9nHxjB+jNBaawMbibSK2AMLbS4Aa82JY7pLBF9uCQCqC5zQo0UPWd
T5kYZMPBc1BnseXVpIgmDSXVIslyNhydy9b9oslli9+xrUTxtnR1eod8yg7AF0k24qNFm1EDWI47
wJWm2bVxT6yCTBFRLl0rZabW5AjPWs61N+ANkGXw/aKwOmhYBLGdW3+QFOzNpG4vWPJ7QmBFhkTB
s79k0grAzsch9k+VObTNA2wVHrPCv0QbGElmqmNul1227r1Sfu3SaCJ0mOrsFMI8UcsjfPpamxOm
Fm2VM6S5kUwlI44nWuRAZxoGoIryEuToot0AhedDYCk0WByFVtT7XjOZx7KdoxPJPeldb7r4sBds
cCp7LLDtBUfXG0qTKq1LcX4vhSMMUxwJYaGN2FRpI0MfaW8v24+5YB6fWoHeIpddFL7jDeOGea/a
6O+R45uNefanHn/V1oytpMDTgx+wiB6CiYSF5ta3UQbTKdJv2dHaxVEvPQwquMOTPdP8fIO5zdLM
DepUFTfvbu3Ogg4Q1dMqS3SNMb10vXCThIzPKVeVsixiSVOf6psEKC3Kn3UbNSgzYa2H4WBUgRM8
olGf/bVVDQOVl0iIUbCrzgsXvW1OP2yyW6qbOaTggGJw6vJpSMKivonZCeWqZ/rEW0B4kzi38PkX
tzabvP/d0MUQnS1vCmBufCsLSKgck7zfZ0bhzdvSHpj/fMkTAXgZoiJ6nydXFfupHmJ714F5Rodg
IPzzhtQ/9kyrneNiNYjUGx871jSDiEvPdfFmkIjw3PRWOt+2fibDAw4j/FYWDSouLjhRxBAmq7+z
FgjysGUtSlaXpG7FQrIG+VDGA+AJ1p0xg8C9MYjYHBeCDBhWz0xGATlGOeKcqAsm/liodL2g8x4u
QF/DPMyhKJHEBaZ5JsQ3Q1nfj+aMlTiAJkB3kX6RWrnvFiYazot6CB7Mei4ZaGwBeU4QjJiF8iKl
suHcKWnEg1AuMi+czk4oHX2CoOIMY0U6X1rbZwRnxBo/akNrAg943cGNIVXwbYyb6CPjAczrGGG4
AGgA2Vn3ym2/FfFA+Tg4CUCoV8AihfbAn5mE84BzzrHm13qOjHBnZbWhdpB447MuvWFTuq7Vbrs2
HPWxHBXRKz6qgkcdAPQhnsAJvBvDGtcp6T8D34qXkX6q+QKPc8UJext7CIAQT7I7EBiUhmvobrWb
i7lr1lXXVA/T9Ou8s83xS2NDxa2UFcNlYqAp3WXMdb1lPATmCFIuM7wmTe+Mu7DK4hdCRxK6hr4I
7rCzkngyOHm1zh1Tegv0FmhVE4kYfQGA21c7tveaPcvRpP/McXwP2GWqBW07cF0r6MAuwJVpr1uc
mI8Q+RDUdpMbpymOAW5VVGBdD3XQ/xwGt6M9ZQHV6xRVBa06eHEFSIgv7RhhEQ0JfqjMfj+Codz6
c4d0emRGOwNUyfCxbnu79hFbRy0KCgFB27CgijFdx3bdcmtR2M13lgcYijldhXo5tGDTpIuYMw1J
S/zwOVf2mGz91o8vNq2mEXeWxl0AgWCA29Vq1ONKFHRcS/pfgYJiSlFkeVWLoSTSBC3Ay6WLqLXs
amVl0fADAT29X4jslJDM2OudbdV6EUYSzuttRbTovCYdTD7EDZkJK5I79L0YfIjuPgxpnFDp8Z3l
qN6+dGHjQBkHbbvyHBBnBHRC3RMAk4BnYVxQdx5BY89TNYzhsWLq7IsvJrXKLKvXr5MN8Q2aPgUp
dS+sPesbtha7LIGgqByVDhaQO6JcEhNKwIuZAkWuUZ6gdLWJGEB2QWtm4thU8qW+tD2rUJITzC92
62IfOHP4RQkP1zP0rXz0ajGtsJbrU6NVvpmRu0ao6d3uOyZ+FDz4Q0Dhyemj2ZgBf8WaLl6ciJsJ
Ln5l2NIFCGSGYx0Lt7k2cDkR3YEaGSUhygnMpfUM3W4VKn/JiiEPb/08N0aU3rlYFalLXEBg+vx9
UEtSzgY5zIeGpv1bhdkAq7oxpA/xrKSFlQ5zzAIdcm/DVqIw3qQmPD/fWdDeVsIMLSafBKp8qJ0I
HKUUZfuzNHX9UQEN8wtU6dOkgxhMH1oWylv7QTOeCqCtYZGUoR38cIUBkWTD0G8jMwsY3zSZ3SMh
Em6Nc9wv6Iq6uizQCzT2zegomJS2lHG0r9zWn1cBRFS99nuLuTo+2vtb8xI0tJ6qWJ/YWHW2hm5C
i2ayHRjby+Q2+1gX/TTc4gfANjGQQGLumwSHWEBTjRpQtO2H63nBeIdvJHDP4NeBgzsWY4c3BgRK
aSNnyeE1jI105xY9VrDE8eJ3fAMpuuA2GLpTHI1ue7D78aJO02ZycPBQxKesLwrnIHQ4QptgaEmy
DWoGnw93yDAGmniAvyVgwO8Bzosz6iE03xQU2iMmKMDxyN9b1cHD4GDs6Vq0hTu4q/J1AxdVkQiB
kQZQIkGptgippYxlwIyxbKNyGidWVgI3uEyUbVgrNw/98IZdjiRPaRsXKRHheqTR6Hnoz8jyCTLn
w699Ik2iGd1ft5SJ09unqIUziBf4iZOBQy3GoaGWJpt18QAGNOPQZPSY3AxdEFW7QGbYE6Hcensz
k83p3E4D1NsFCbb4eDl+V7Smc7xMcrP7PvSNfS4ccq3zZdCD8hwmBg0SRVW6ImTLjKauuUVqUzhf
TQIloIKlYQz3QFSxekYzGWOo9tASOKsU0QuaGAuSEGyQXJXyOfG0+y1no0EDYsNReLN2YH0Gl/BH
hG1evhoUYnQ04dCvm6LOunCfD672tmT1qHYbDBQsHIgoOYKlSFVWo3h2AxI1R5X2N1VZ4EmOtbIP
4xiJKACljk37Yy4ddWeVoPtfPWRd5rlDgCiWap46/yGtuya8C7BKgl7UhkFO+sxltg22W+Or6bS6
Yp4vf9pj7oH374JGQenjgbEQ4WESz5xiZYVRc98ZXWnte7AFnwgmy3pMrSQiCl5YFNdNNqDvMS6G
yBIyQtxQ80bpfoxYsbuYt/LQKZMuM1AdUQOF58dvNJhjuyU2sz9ry2vadTK4vUas3BnRHmdxJJa1
riY8XVgRTOPWB7wntCsM4vA+zGrrW1obUbOv/ab20acHdCEYfN03tpSOfKEOyo40p8jXGWCDZ/tQ
aC3CmOZrNXMA1rjoiji7ieNUdG++oN4GG8AHv66SqbGPknS6eFel6BEIRiM9aiEB8hgQnKdR9kJQ
yxBdlLpSPFRNW1cnZgAzYkLZTtue26BB9DbzysQet1BEzW4Z0m6enL52Iar7FtBDDyS+rYo2dooz
sPk43tgu4h9D2y5+AM+pQsxsvXaoFEc5HAidnr87vpYJ4twu/fgkBPfPgGuLCEO0JFJYHL/WVbhq
pgvTR//UHVAP98mjlRfrAiUeF0TiJBazET1Fc77pK3Pv77rlkjf1Sfqy+bd0Ut9CZCQYDsKUkKuf
0LilV48BP4GpdhNx19GaIJEV6pBDsWdgxTLafDpd4BJge50fyrhkeYn0trEsXgWiGtyWzr2oPwx5
M621YgKKQogFKzwwXhA3AdKKgF0tG5t+Y7jea4lxbS90bJ0ijArhJ1HEf4yPMK0ATSnz7j1BhOp1
krnsSdOJq6o/QH+s9bRLix9B9JWYrk9e9p9Rw5frEPbOwyb7x7960vNg9hYOpf7g34/dU7Wcxr13
kMa6W3rmU1Ie1MqOtgVxDMuKaY6n4rPJLH95079d/ypXGAAktshYwIH6Tkddd0w0lWtMfdN3eRg2
CMx3MCexuYmDTx6w+dc7B8QMmI5tce/Xd+4ljOITXc/8lXo598eZ1AyanUhsSSAIOChlja/gJ20n
sPO6vgiPu/1k/7QGY1NX2Sef/J/PAQBOiMvrvkya/jUJ/j/ZwarD5qlJLjvA7pyiZgOFdkibh3+/
7b9exGR4A9+355rXHxUcrT3m2BgOplPco+i7tfuH1Hn8X1yEVhUagMrMuh49npWR3blOqA+E2T4H
rvkD7/q9H9ufhGRf3wvLghIEU6AXgCtK/2q9ukbQCl/WZCklL8p8sLwvfvPJJa6/EC5hCiQmpAlL
akbzauaaWeuAyeJWekKNWndrhanU3al8h8bi34/serFfX+jqU6SElp1PVXZK6/sue8jCn1bwofrT
v6/ylyf22+1cLbWEmQVzrsz01KoPK/nuB6f5syFdnz2xq8BnGWc5XCVPLHeWbX+yObymNTJwV32y
b3x2L1dvvzbGMB4TOz15yZdQHkPnu1N9Mufhs5dy+Qn/WZFEsY1OoHlcQ3iW0ZGXItKHqf0frpbr
V3813iXWNlYrwVVIElzmJmEZ/lfHvf//e/OX1/afW0lwCzjIQNOTjQElM34QIoj98pPP6/LI/3uA
/t87obC0TWGxcq7uBH1AbdTCTU+XLLIFxNmN6LDj/vtO/vpSfMh4yaHoonX7/U5o5FA1MxDlFNcn
n0TZlMhRM/muhvqTC/1xPFxux5JsMLYHkGLbV6vF06Up4inLT0l3B7qRtHd+T5wzKsK5fp0kqB08
FymZm9k6hd7XjIBvu/CXI8xMjAIzIAzs37d+HaZ+/YOu1tbYzc5khPygeLbWOSFoibSgeqOVMmqM
dQxTefn3Bf/2rP/7BK7WGCMwQrcFFDrpYGu9l+RLFj685qdP+vLOrj+c/17naqHNXgNo2kT5KSPF
tEC5jN8OdRChb8GWUL0AA2Y2bjwcEP++v19f5PWFfdvj1LNNxN7XX2zvZ6bAHZKfgtI4YZ9EV3cm
Yg8/APF9xmP24H3QKeq74sa9KwhtAgb/bM7I356x7/iXaQYUe4579YxTO5b9hILvVK/ifh0bzFLB
3y/Lz271coL8cavSdC18BpLJPlfPeDL9EOlhl5+a7gHId0FmWk6TZr6GC+/e2RCrhaAvX37ygK9n
engWk5soZ1xBgeVa7tWWkCHxUgBM09kizkPQx7ZkQzCgOdUP7vBkVrcAgymATe9tfetjbPLz5V0g
gJkICat3oB4bqYtPftUfZ9TVj7raDLskmUaC36Zzj/1yGp8S4hACAsZ60Auz2vz7EfyxKV4uRm1t
E68TWMzO+H2/qskAlUXIE/CiB5CfhVI//ucXcPnzL6OhiGG67pSALJEYyXo6D7B4tk1Qt/H67yv8
KnN++3a4h/9e4uoeDD1Kn9Z8OlMPLVz/Lna+c89HJ1sPhHdDi+8JAtFN8Ml7+n9cl07M8yQFWHC1
NsB8SUAs9XTOyqOuXwlFXBkX815wMnzCkD7GntDJz6a7/bEguVkeo8eEQAadUML+/sJaDC0NnP58
NoiU7goMEqxJlCsHJ/5kTf7tSozGNuk2GZHB4JDfr+Q3YaiGqBFnJyKAnWCpMN2THo5Q6pMJ1p9d
6Po5BuWYOVEuzj0ZA0fSfg3gSvJzWbj5vpsCf/XvD+av1/Ms8PlfzYx/dUZPgAt0xKM4W222yLvH
gPqJjPym2P/7On8ciJZ7wQgcywIe9Szr6lXJCG0SuheBDd47dTLbds1T1CiClRzoGeusK/H47yta
f+4dXNKjtgGVoOm43tAKHO6tM0zi7FWkq+aO8dGGrv+lmKF6ClK/bqVjVzcttN2N087md9C+ZueA
gq5IjG2PRQqlNZu4hBdhlBa3Y4fWnQw3eUOeyKLv6rcO3wsGbdntNPEUiw7qY2kMxrHwZbon2TN+
xWgef7LS/vYgbbwwxGLxxVvy6ktETFNhQ7HE2Rwey9c0Yx9cznrVqWP9yaf4lzVNb0tSJDgL26F5
PYgVOsao2jpgeZEdntXmpnbddTLf2P64rMnYGXHqDDPpTvO0/ve7+/PVXbYRZpr7bJIehd3vy61q
M4uxHeN89lxjQwYCGSDGRhc3Mfq11n7798V+DUP8fc/8/WpXjxSzv8nJp+ez+oYwvXudv5uP4ibY
pJtw5eytvY7IQVwE78Vd9NQ/1Tdq8+8f8GvczR8/wKL9pm+V0v01YO4/Jb9jEOCDGHU+DzfRA3TC
LcMijaN8cFfztn4+JueC2a7Bvt2lBxRZn1z8j2rD4u4d22ekuOQv1mWH+M/FM8KRUAh78zlqiXDC
YXUbu3LnpMVXs4D7Je2ZhLjug1kUW5xjq86ev/5vfkEA0Mp3bdmABL//gtGSqOFJHzm3rcHiUs/g
tvtwXA2p3GNXf8MsjRbf9bNFT13774v/7Uuj4mH0tjQv2axX+1KfRHPawvqf7bJ98m9abxmU5WMx
//Tr7f/XlX59hf95zjGsO/YV99c3XS0cnPPw8TfFnO+NAZ+TXz7/+3p/7uwX2IhaHaBTcjxevdfS
RvYUZJE4c4c3vft/SPuOHceRrtknIkBvtnSivFQllekNUZbeez79H9RczEgpQnlnvt400IWuw3TH
nwjXBhQ0kCHyJ7WlSJpVFEj/YuoXxhjGnxCFpLM/imwCnbQv5AyDH19hdQIvXIiRN8bN9SJmrSJT
aPppdoVXYol7A4RBIYlKiGWUyi7bRVCXGGDJt3HonlyXR0+55XvV1stLIEWbwPpqmG4VaJGVIztf
0ujHJ6+cfMSwNshQKhIg2mTiJvV81mZAaWUPaRcHC63tf0E31Dl9BJiAxyc7d2cRAUmsxoHISCJv
UsKnErpZsW4R9bdoBEyzg8bJvDtLmGF+LOqSyiRXdS2LyHaNZZ8XYhyxh05qMPUFZhkD5WdHZNIz
mip2HS8wRij2m7EojyhqrZNRfE7icRMC08oAznRoVQmaoSWA7OuKBsyulBMw0sXuPYBF+2N99AIO
KIZMOZoZMohAuEBhxuW+fVVa8GhvNAreteS2Q1M2X1EUP3fv8KNUC+wLVWN5ZD81YnFKEQZoPy3h
lPAScI2FetdEzSsrjaGRxGluoH/yE4DIy6wQ/6A2uA1UfxWXGY85YsFBX/ZIse2z3yPAAiBZChJh
jXDG4HoiA+427KGGL6F3Eh8a6K0VKVJmnqsKB0EC+42AcA+5ylt9mzca+LYihjtkOnBdV90i66xw
j37gsLABfff4Bt0/0lthRDBbYpKfEQSPP6gl5idyfpMouxEUa+jcZp3HouYXBuIAGXUhgeU1QiEI
gIIUcgz0HDAX0sl2aCp//B3guDAwf+7/08IkQeN5Fs6zxhILQ0P0GDTISONlIB4FpqIP/FQ0GmAU
5/Gy7hULdhAuLDS5hooX6fEBWige5QGCxqYCagtfjIsa7FYLLxM8ipc+K0pmUTjXAJsi85PzeWWj
GG5I8gYB0KFE/fsXI2OB4QVd+iUH8tfjRd3rMCxqCgfQ6sdrrEoeFWCpJc2DpBQNGWjZMOJ2hXaK
BEhaWUwpDXCTA3erxCBMA1azJqscAhFCNUexGFWgLeHRNJEDEhhdd8oZ5FKOqJxq5U+CJoIgeMEU
JABXnQhznoJPoWe/f9gom8uIQqCuVZQIibuS+pggLDoQhagDWtnh4iSotifyf7goiOIUEa4Mh95N
QgogzjiUpjv+AKeeRWeMiH5CPjX4p8dHN/eir8UQ1l4sMZAP6mb+kMVQgismOALVFb1gj6Vw934p
9mxyYbAi3HuyxptXY864gKQ7hMLPgN5IJjrVAFRNEyeKf9CwpIsJ2NXR4318LHjuDVzLJXZxyJF/
F5SBP3go4IqJuFY6h8tr+7EUjp+5k9diiF0U5FzoxoTjD2kGZAPVFcwMXGRWVSL7P3WFgtGjbpeI
gsodwLyDFQAok22kRMFmAEQB5WsmYcQDAWW9JoqwPTALMvEaxTrF2H/nKYcBnTvINSDyBcqO7pWK
YAGCuLEeL356b4Q4TUFsrsH84GRJcS7KKHIkAgSwDf8IQBVHrszw+iOf48bWmOzxmrVfVJQ3eC9U
YzFwL4mqjPQewgx81JVuwyhNizG2SDkEBecwqT4+x8KhG7hNFD6p8kqTKfJmThiIFaIGV1BAIAva
1luBghv26KnstAPPNVYBBJAqOBbREkDugKQr9aJF20lzFgXOUDDzC+VB2eWZuBZNyipGMifNB790
uoJXK9YwQqOG4uAfk+ZD0vYYWdXFcMGhJS7qjQbtPT1QGLHlYDlgkiP6F8dhq2BqCoBQBcDDGjkB
MeW3JhXm4+Of2xlFRVSiCSASRcxL3P0Mk9No5eHcQ4SRG7RSsRX8xxUa01s0xvtgVkViCMPGb7Id
0Oia77pVJkMAUHBuirThT5Fk7e0o1Oi89bxj1/AvebnMI6NubCQYgYK/VZre0gDQWjIAodLGRZZs
peDAMY4XVJQnN2OU0MABJx7BGVwWBOG3p4PpGwxJcZF3xMykKUgv7IisSvmcffHo3diigZfNPANY
O2aXvysexfzeZ5FuhROGPk+lugV2hneMUtUuBsCcA3RBE/8A9N3I0fXHuTTW3+m23755bDbA9gXY
JxaI48RrCEBmgnEywTsCwgmDhwG62gAnqTkATaHVaWZe+uRc4Nmhs1BUyDoN+LvGQRkU7yhvAS4p
Bsu03ymdpsdyZGXFO6NSHhpNHrE0MQSXCqjavGPeTMUooMukmwZEfZjmNwEl+vjx3Kc1BTSeoNcI
yRrE2/Byb+8Nevl4GTgo4XEcdp4Ti8vB24rhb4sDjMJTI6LKDlz83B5kbxd3SCEbXP8VmsBmYgye
WWjMugIosgsc1SJnjKJbYFLQB6J5HAa0QOPuzG8/VSDiGVAqAp8/asJj9uK/48DVQ/FTnHurWcYr
dKOdXbSqU7bnztMiRBJavgN5LNgLu/BYde8CKL2bn8fbf2cpid9P6FSAyymV7OL3iy1AR9TCwKBw
EXy0zfu/l6PyMrK8MuyjQLqsalvW6TAO4bHuXsWy2qk5VFIiD8fA6xjKOd354liTKuK9wHGEXWaJ
Y0oLqauZyMWalCRdsH0WA4K0QAw85plTDU27xNwnxcu6j9UEtAPB24A6gDZGiv72GrMDAlMAyI3b
xgCXidUtcDuXmH0IqG1rd88TkpBcFaaAGgka0i1OJAwqBq3HbpGxNvslswsM1WadgGLV7m/GrRjC
qA2a4ichA7brZtWbkYPmVZ4W395f7kmEhqIGuiom/+l2z7RASVhGDNhtvUR22sTwkl6ZX97BWAFy
avP9b2/gjTCyMoR8JXjzRmxb5PimZvAbbvlYwP21uxVAPNV48o8G9nIuneUb6gbtA5Qz4e810K0M
4rkWrAaIpM5nt8oz5kISDLVg/uap32D7Xt19YLhYWWcGByS9d92XdnT1bokZFFvZNJRHdmdxL7fw
77NThduzq0H9WyRdyG4rS0NdQTO0VWAqlPXeB02ElOkGXbl8HaZrKgCN4oaYnQXUOls1xS+d15HL
oqxn/lX9sx7C6AH4LGnaEOvB/Nk6NBlDOfIOY9LEzOqJqzuvEs8KEMaYNk5xgpWFbh4TCUHoifSj
XdCuI0c7IUIjARcDWMItJLlHzWms6RFjvuQYnfO1tuOXglHY/Cu4vzRToBgt2ksgvDEQ2ANHjYdk
3vCNfC1YHn0faasjdMdYtFGBeS52O9qanfSO8An320jXos4ZgCs15J12AGCr1pgedX3z1xIZTThk
aGaF13J7LYs0FAPJj6dr2VjuKjb5ZWGij8QG9xNFq9wHF9MTuJJFqBWed0FECMKG7XSIgxU5iuOa
qeM7gpWZsfVYh83qlythhH5JJVUYp8Gp7fLJoVnI6f/eeMzEQgiNUSJpVQhoBdi2uImBleDed2Zv
GYjLzeD18Trmn5ksK+geQRIAlbDbEwIeTsIwacGihzxygNhi5evokG9dI6ToDaokQkWJDBDpfQGS
pgdW6a4J/K9VunIN2quiSiJUFAewY7aY1tRZ7bLSAwv+oCluykVGaXCd1YVXm0foqBzcNLE35JOO
6k3RmMylsqr/960jNVTaDJkqYUFAR1z2y9Csde7XAKDX0/94GwiFBDwQjQsFLKi0geOgV7q2iwzO
ALsU5TbQdo7QSg1I71M3wooaWMUYQyPwAY36yFIWNKv8/jkgsrDi5kwjyBrW05uT8eWXKOIbNM0z
o8XRFQiHnYOSQy2bOB206qM8igFnCPGNEEKGTfIfnumNDOJgxlAEAZl6udLAGTL1WtezJbOkWd2Z
/boRQxxLroEAC4Mm07GAuddgYfzASUE5+/vyGxrtrjZMJqyCBwyEYAzA4F3oGN836g14Rs0QujoA
/DiGSWJDpYkU7nXqjUjCOICkSwTcFBYm7OXjpFcZIwWSvN6YrLn6pemFObuHcrCG6AY5D3SNEfvI
ARswzFplsnv9Mn/P1z1ekfIRmGDtoyztPts37eY/sshu6w7co0peX2QluxbIzU8dtFGFdAS4xDb8
s7vnjOyb1+MVu3afqMp2UtuEtboRT+wsKPpKzEZexE9qPTbRPnp5zYUNbgbDR5xHUVLTb7yTiGZH
dGpif9EajJ9f+bo8J3MxIPqwuYGO+fJ1bol6b4Dy3QDGMUXDz95VRKvoC0UCURIlwtDXFdLvdRVx
2yTBkLWPsr58lBCCvY3dUfJWVXLk0aEknECRq3cY+VYYmbbemQBzCpj//oTpbl+tl/OLIALWLAdz
xhuxqe3STwxYd++ug7qqoe6YjWtknyxLkXsZIST3+VouYbDHXmIAiQG5lcXsgSxemoGpGuOm28Gu
bviXwEgAoQ3yOtPd1x/ApDIrWgFvxkygcKbJiHtRCr3LhgD7BXuPXk/E1hK4fU3/FDwFT5OWBeOS
nWzA3QbmMf8p3ZV6ZNIU1ezTuhJPmg+mipFwA/Xo1t9I+9rclhtxVW8Cx7a53QLkvB9gdfsdcfXS
BeWOz70qSZNFjHhiuAF/E2cudRnPDhXO/NhYklNtfdh815nUCK/za3qccMnJ3Z32lURCZbFyO3hC
UHNbYOuBp9jqDOW5W0wuTepUxmAhsETCBqhV637ZLaZA1nVGQwOg+xeYFWO9sOnxET/jCqPV5e9t
kAhLETIBhotHbIPmSHv1iOr+sVmNNlhg4GyBpj79rL5ARb/IDfBaIKAvEFhQTmLG07/5BEK/dW4Q
AhsNn9CbsQluAjPbugd+ORqhk25BTG0wJ5pDMRfK3MgklA7CtUpmwI+NY8hzPXKES6CNmXkT7Srd
s+ZQ1jht44OzJzsNlFKQOkEtue0fYe3DL+9xyXJDM6mCaOdJqJQaXPFJzGJhAp5TtqsMxgAmrAFw
lM4El/aSsi7KK5KIQKAEGIs7TuvqrCmud+FkJKsWy0sOLvSF95+C0JuTIyICxFlKmYTTyeGxTGFo
v6kM5Sl1BhO96TQvmnpRCNdz4ocRGReX09+0ZrIDodHl9DoTWESrnGYQaNtJKKW+nlDjFaiIBoao
XWJMDWxsZm0Cq8ril67jQgkwRwkudm4ouDzgCEeui3qqs0bhSikQmkr1AGNQyjhVMPJe8kJAmTLa
/aSsRBPQ10Z1mPSAZjLUZJ4w2doHL4V0XWUwF4L7CeerHt1VsYMqtMC0ufNeaxNt0tj1PdJ8e7S8
ORp4ZfV2Fb/IpTka4KpvdWXVmPEu3oHA9T/mAK/vnkxoKtCkq5rU4jJk1ktlVchxHhbSkdVpZnHW
u0XXsMbJmPeAW01cckzZR2ETddxW3o5fykVjgK3YAkeIQ03kzjl717KIG14yTSdXQD+5pAG5597u
Fu0SbLrQ/6njHWpdWcS7ySyGeNCAjNEfq5DpSt+f9z9LJa48sMMbMB1AfLMCDqaBxDGMXkhraKUt
krjRoSy4AaDeoacMeO5Gug+Ok1oEjcH+P0VCVxtKmlToeg5485CFqjvyqu3JNdvJeuL4eF38b8Ee
2iwxsoAWWTSXEbcyFmIkmAbur9cabtQtYOOhL3B4yxbvQbV96/GRzXptcBll4DGIwLSUiTNLOsVL
UhA7bkGe+Nub/ItQL0+FyS2KDTNYgFty8m1m+9sMgSazkGg+69xhQjsBGkLhAcxHbnAzAAYpAZ/a
VsPLUHFD0fdqACvLhJdOi07mDPe1LGJzi0Zl4xrYU9thgYh9qxn9U62nq/+POGh6Z+RDuJZEuCQA
BewrMcSqlD3A4j/ak+KEMKjqpv4tP9JdYYsoArjG8PT4MO/bNqahvKvdJIIf6BmA5rZYIchBj9mu
hU8qrV2z/FVWniH8sHoNpBGKzNkTRB/d1BUFWk9Sybuuy0Wl1PCwc4ze7rOVZ+EUF5iTZtf/RcFo
V7KIE+QAIRMUY43b4kzF0OCnWqKhneLEzlnMayHE4bWSVHIRAAkvb35SnXDrFxIcvMcbRxNDnJVU
Vt3ECDPtW4Tce7sCGryOLm7KA5+1P9fLmfyUq4C4HHIeBeuWR2G33VdHYe1ZGTJV7UJ8DSjz8rQl
ER5kzXe8MoLE+1JDBrV2ZYIvGbeddkLUNRE2NYCNU1GO52FTJ3/fsya13Buuzm2L18fHNJcfx4zV
P/ebsKkRuDIzzsOiShPDNrvA8lFe8B04b//jhSA0cZaOQFqaLjfg+jdTTmrS+1gUTQ1Op3CnnK4W
RNjPLOMqeWKUhJWebFrkiB/DbgpSAaZoAlnfHLOF9v2/7aJCxKZC63J15UPoVHJlkZhJjHEFBD/D
peijyxgYsTxAtbACUtUqaAHInmklAQJyLA48yoTdLnLQzLARzK8aXQCdidnwjzMemlU8P3vm8Ujb
2hkH6EY2cYQVgDUTDEbw2/VbfuCtaD3qwOQ2WgOCJQPotVZixwva3k6a4tGKiQOtlULI+R4rHjco
+wIvF8l70OBskkO/k+FkCifKYc7k2K6XSWZ6KgDb8VKMZSr6ljO9dW7vlwcr31WHs/NN2dMZnXIj
i1D54Yj+ZzHE4hoLnLEI2KJNqDeORHl8c37QjRxC62t9HwCPF2t6A3j4O2swaAsYl8sfNPrq7++8
DbRNkPvhutJa1cSZ0+MuTT6ygk5/ss2zCqKa1/oCmyk2u6Qoz1EcLSgHNmOjeQ7dSyKmFTDtJk7f
cGUDAvT9cMJQTU/+r7JLtM3X9W6q0lObK+bX848swggA4VsAzPIky7ikYH0d0NeTZzelnlCTNTWG
GmTNXUj0qk6N0hr6/VhifU0wlE3Dlfw2lCuMQFoM+64kv7JCBZ2YE8SzaI1F16QwwardbmSTNFHC
hSK/FRctInlUMZFcWz6hO9bibeQaTRYmnHJ4c0rlWiaxOCkSwQATQya3d4/JU/OSLllLME8gTDJK
K32Jd8mp3glW5zwWPHeQ13KJg0QokjFgGuK3QBkFYYNdST+PBcy5q5gL+mc3CTMOxhhPESNIYIDF
OOEhK6abr1kX1CyZlba7ql2U+WeTMstcelULswQFMK3/fE6/XH8DYd4BoMmlNSYMtqzhrqL1Z2R5
Frud7BPAO6FGOxNlDNBuotuE9vLnemlu1k+Yi5ZvQCrXCvwWhLFWtGuXwobDSHOrt3qsA0N4MGVb
sEoD6u5E2XrapSJshsjlPIYIJkv1uf0EMK1+elosDigM9IvnTqdVoeaqI9crvWjfKwWUZLhI4JZB
6GXIi9H8LPT9n9hcAhMFxlGGZS6neHrd6d//6yZfPu1KtF8DmZobsMkgc0KdltHH5f60OExZkA/w
JyF5e6SlDSh36pKovxIplrzSo3w6qdsOIkMbwKLIttMiiHtAJ+CQAm1jwgDAqJFAIh0qJROAJ0qa
7g+YJMJNa+/tfaD//JRWaYGq6cMzfin3ZjKDpK9xLZIwk0INHPTAw26iVov2imxVIM1Tr8on2ckN
akVrVgVdLZBQtyBEqxu/wAJ9Hxlpe3vyLk+Df2O/pBVj5ubj1dHETT+/OjdeZJQgCSBOijJ9ZHdi
FlIkXKz5o/0jlKrWhmCdcP/fbRQN0QqszMB5TS8gdkrjFzxEFJmzTx1TrBro1kQMFxAajkGKBbgB
Mr9N3zzwErZm/oq220KwQCH8eP8ISRiNQoO0JPFTGR9TmBKhz3geoLBayqdnG6D4Zw4adQ/mOOex
ENJT+0vKhDKDkjYG38iEasfGORflYnp+QdtNuPdRQwdCGQgRjBVwNXUQeDid82x0OpfSYgvCj7oT
TWylxiieFytCel6bdvPjmyPapVJ71NV2mQJl2jB+42322eWWZ0eVQTlHEgDjTjqxvXLTdVFaY+Hl
V2XlAUZpE705GcILujK0xirtY6cfp0KNQ5Ms3r76vySj6w0FbgyACzLx6gOB8UETHSTnWPgCW1UP
7Hm58PVwDNAnrKovlQ80yRjgxksAWpcTRzgNiu8yVHv1cC6fAB0HZCGZR4mXTDMpYtwBTLxMzj34
vNRFBbJqgBZYvDUAI90YfpLIHsAhEy1Gcaktom25LwtUmkVbBsn7hvsZE4t3qnodBk4qHR5fScIr
/OvbMIGpqhLwZjSRuBZd6LUgT2STs8aBKZzJVB7TQilEh7kBqkFaTWfSEXdbgdF0+PGYy2dJyJ6h
5MRC1qTknPQD6BjiVBdLMOeo3OLxsi7gqaQgqAw8acjCeCnhnwlDlImtXKdnGSWqTzDcZcwBozvA
0mFfgLNW6OxPlQMTvwPd0ipalr7NlPYIe/DV9wuM9SihGbvWmABYf+UFYIxaRa/8RnzCiC8I6V0U
Tn+9xBoj0++Ojz+dnBu7HMn1pxNHAraVCKajSc+qbHZ9ggkesGbqcbdl4U6tmXCZFnrmdHtakvkC
BHO3Z8o0jitgYOMOpSaIwArlKdCBrmwo4AjQTxGaN1vzABA8A7hbw6IGdb1efAeL6jwx7oADs0Zy
4Auw2NUmEJeNRDlGsi/gr724+iTC5qDjz/fbHp9U2+ZgidbwYy/lwyKFLf3Kf0UHljuxMd60wMTZ
0+NzEOY0Byba/t4O4gr5XK34BTem53ApH6OPN/F3Hzwpa3mZbAKjXHvhorZ+kSg0VslzYEvLHWZc
9+gRwb/bvElLUJKJw8tWQH9pmKXHGO8dwBbLZEM9FEl2FgGEWSxB9wXAftBDJm9ty7EvdQC6TlMA
RDoifT5In5sxYV+AM5+8ZYIWexR7Mqc3kKSSBMy6IwYh/cTBx8/AwJCdm9ofbbbKUhDTJ19VzUrP
bcnShsWnO09cTeAxA8VHFJDOxJg9fn7l3mi9AtrzSsnOmCgXl2rA8XbOFpypMOBuEgpwPMZlLFJu
HxnkTFsO1HVEy+j4FAHDTiRw+IGLuLypszMfm7Kkl6GFJ1lmjvBUoklnwQ1PollsS3ktcI6C/o0S
xRGaQ056yn99BOpbImBcFQE4RrdLFwZ/4KW8yc6MI3NbHuzEol5sCoAxDjp2HY2Ny0q0UlAoNTbg
QPMvZfn4IczdPChRTCMBNxIVRRKsS/Q9XvGlIjt/IsQsjORPdqoxKxF8UuTM3CnImYBkRRD93hmH
POWFkfWxUhd9IlhoNZ4KH8z0uE1FBC5ckGaAnI6TAPTK6E3pGeNoSS8RQGcK6d+ONl62HZ1oHMAc
Jtiju0WDqjP2xBRnX9p1tjqvnhlzJW58HU7K9wslUzin8zEhDJAaVmBloPVNuujqfpetH/SeNGTn
SIdjAhdgXYL0JDWkHShkG11J7ZzRaa4RUVT8a4lQJ4D9BgQ5xqVvhYJ/geEaMIGeOzbvTKYYFJ1v
ONHJwReoM1k66EoLGrDYV0+d5rmLsWVpJTh+5mHjceGw4Xqo7B2yfssVoYuXj29wXfa1DzzmO+0F
TTBTUC8CJ6HMgDUPB6o7gWcSJV0tUytl50aSBp5St40iM8JoLqjx+tgD3fnQNOEGg21VZLJDxL+m
uSC+gioV8/CsX3WYj1cCDjZDybiN18Wspmt857+4OS+9lGnVotdQYcSz0KY5bYh4zpZhzhP8mMBi
xJg02eoXgwi1dLWJLhZ9jbIFPjelBShSpIPhxmCKT/4dn8OseEHPDl0BkiPOkD+7t8KWXUPlDICl
6TJbU+Iesu91ugQAS8D3YEAdbiAJEM+D+LJsfM47Txw8Cvr+Ih5Nj7Ky6MEhtvIwkdKBjC3urVHY
PX7vl+jtVqljXlMCNj2aPgHrfNF8V5e+aDxRjcAvfTbf/gxWukTHQL1k9D+Z/gcboe8rjIIVRoYy
prqEvdd149n8PR6NFYb4zM0GahCls1h/NwzniD/OoD8/p8ZzboBUHZ1Jq9XKeKbFE/c6Cg9GQE8M
elTx7aTdAypkUgia65644h3ccXpVLyP/4PcU03P/LG7FENkD380ktQHA9AlpNsuLdxUgRAAghInd
tQAq98cHQQ5R4g7cSiO0j5cVMDwRpHmdORj5UtHRePObb7bbrQ0WiuXP16Dp/ao39M34Gx1onRQz
L+NWPqGIuLYuO+BVuSdTXqDXe2t/VgaIh/SleDi8snauy3CowHZkAPOf4sfcByS3ogknT+UjVYkm
0aAtFPNfLtpHIFN9vL/3juStjOmwr+45KG28BGrFPfnxuWgKPagpL4lMzfx1gJIwwekgVQJ0lVsJ
DFjNulHImFPiuIefRb9qVzsAWn6jmr2WzIFyX+5zJViPBM8Y4iZOBmLP2EL2WqFsmBOgs/S+Xk7U
awNIRIvPWn7tJEplfvaEoJsmM6WABoO/XZvLl+LIDC2kSZg6qBaJ8iKgHfzxEc34OBoLiC8oQTxu
Fm7trZRhRP1fTRnmlFmRlSzUjaqvfj10/dKSunMKBPsios8dEBYItG4FyWjeU6reZU69l9h9vgor
Qa+qbVH/e5cZK7oSROybUIkZqGEhSEs7xG5ooRBZ8MgqesB+xfFI28A5jXUtjtBYVdWIlVtqzGkN
DklMpvBHdIvqiK+/OMNKLWMlrymB8tyzgksK4B34SwAYI3ayFAohHkUsMNZaSwZZnoS4/fG1mLl7
cAC5KTeICidwvW8PK4+rGiy6iXeO5fK1DMoNWGsb3Q8S67GcmReFOirIU7AchByX9t8rDaEqYRe2
Y+Wd0ypbAThn70rRm5YGn0Ix6EXS2hzPUp7VTFZKu5FJHFgv9r4vqJl33tp7YO0DbAB/9cjAL/XF
UoexNVaOu4sR0z5TvN3LpBJh+G9EE+qKKyW5qjuIfntjjRfZeukM8D06km7a9lKz8AmfSJd7OvIN
Jfjf1qIpY4DLqBfIElbOOjfNX0pmdub23nzRdBGuDkBhBC2U6sI7B4HmyCO4xiV2U/ScmZS1UVU8
ZfNnxUHJTFEVSKVk4l6FXK66fOJ55wikyrwVNBIwuZyoXudZQnmYc8YV9WVOFDCqjPTnxfhfLY1v
o6ruRdU7N6tCNSoPGyroqapjvHRfH1JTco3K1WuMbOseZkFdXXRPgK/96IpSz97divI9ZCv7ZKtu
voewHmDrBbw2w3tnTIpzb9sQrRE2aPN+Q3QNGS7FMhLlrDthhOkFw64UtaC1P1fjonhqNyy3/pCQ
SJK2w78FnvpLFsBGMcOFGgKyjrd3iOlrNimi2D+vE3076hxnDd/f65cYuanvzhFo8JRzXhsKCf/I
I3LqoetLLYs+9XMXLtt6DcjDaO23tgLGZVYPXAf5gWAEln1sxr5gCuK6DfYc+5ZoS75eo5OJ1XNm
paQWGLLNPt1ErkLxey4BJPnOr7+QyNoMfjy6bBv6Z8xMg+PQRtEDSLE63Mtvb2XsuD/8NOFcWz+n
/d5+2jDo8Daej+bbdu08i5/BPjBTw3Gtb8Xs9E53aP1x80/jnx0kO3hTQclH0Y/8My+tQ16vXysQ
wGKOXDZCZQVs6mw1AOSYL5e8GR8HeVucKk7vP+onJjUG5Zj7lGT8TMIJb+Pqgwi9gNxIEHQVjlQC
3YH7zjGcJWmO4OZmV2tnKbMzoMYKyD2xJTC7V1Vugl9X+ynVLZjq9dilVcVmokN8EGAKQBiCrATg
9m/vNEB8+gJAlv6ZNdSVaFWL8ZU/BAb71pmJ6boYxGQpL3bOFF5LJMzSkPJaUvuZf1ZKRy6MocLU
eDr8QWrep+Uw57cbhQgBhBYTWCHxghpkeFtpwHYXoi0AfiExxedy52PeUbO6XaynpuLvKxbFgMUI
2mg9xhzc6bHln1eHkjzxwIH8Di7h7Q43E/M4OEBx5PVilEv0/wir0PvoPKPgkd9Nw2WiRgveVcAW
XxkSrSQ55/iiSg0gQ0C2CTBFhNaSWhkU1SnkDwtJL35BUB/qYI7mDCOyKXafbJq5aEhsNnI9IBsA
OCBxvdsRxLhFOvhnzNraXvUCxvDE9c2WPfLBOpQnvmsjAJ8n/17kuseYrGJIygtlw+d8uuuPIK70
mGsTUN3onxvluVENTXU4TCv0upqZwzHyj8NQmVwWANjNHpY8Qny55Ck28NK4QSpG9HeCsgLqG3Bu
xDdE+cjFY41vQCnUTmKTq/V3DJfu0t35fE7syMTYgv4LlXf8L4ufMsnATwadJzlD3leSWnusDI1n
JJYCiCkGgy6L1rI+JOM7+5QoqeNZGwUn5295xIkHlSIWvQR5zQrNrOUpPURWvVGcbCub/kfpCLtx
xSx2YH0Aa9bK15tPzJIZtCOftpPcbjQQAJ0G8aoEcNzbN1Z6ZcMncRWAw/UZvNfBUSktkLvx3krR
dkm08b6ZlUBj0pr1cq+lEtYv8CXgBraQ6guG/fZn6381i8qodHuyg2+IzNPlYCjo7JED6yDrsj4E
KKbtzjvweumlfn4eXtcN5ebNaVcV8+3gg8DFu8MW1EBsrCWK65+DfOHXp7JZp/y7gmHQPtNpuz5p
anLXJ6WC3J7CgXiC8KlBPZmPscAivddZge6thm2gq2Co3fG6Ap64/2I7oVgmvljMcwAJ9vaQtRIN
qELEBOes8SxJ/PIUXeCtvAe2iWY38oHNjAAD7tlvDYzCTRKaIPA2ZNFIykWs0YLvSRixduwumPFE
FfXDOyA3lMGKIvD48KzVCzl2OPbYuYtQojhYM2EEhsaRiYGACWiUuGG9EAoC+LLDc1uvGMGoBTOy
Bv+gjt+P1cb0e4jVoF1FEXFp4AnAv73dWl5sVLWWmPgcNbmJbmOgzOpiswy2peAEvKejy5kSeM/s
n4CioohRMgBAIDS7lRhwrexHvRZDT+3r1WBTx41mLueNAEIDl1U4uGkDAdluXKcm/5Ov0fsBfw99
xdqp+2Tsx1s4vyBkuuFJoRWEBPUsUrgAtQh54qC31auk7NJxFaYfj6XMlFOQmJYFGbodOAp3LF1c
kpR8VYTJGYOhWanXpqKHp3rTbgDGukFMPepPrZ5bhxSoMmlq1S8c0uTPzuOvmMJ38rpcfwTx8H00
OHltg48AY7wlYpoq8z4fS5jZTdQI0T3IwjcVoGFur0fHNwrXVQUatXoY7nEZABG1K44e5RbOLARG
Q4SvAhhWELZMn3EVOpepG+dDhoWUbfKisLVqc2WZW4/XMueB3UghFgMkJtEXwXl+jrV9266EjRvE
Bth5Ym47ZG/CuKh6MDDSfLH74h8qP1drI2xiU4JKecz9BJ59pDxL4281HsNil3onrkI8tAw7ii8w
o0Tg4YpQIoC4RHMJkWEts0Br0yhKzp2kN3Wkh9HT0L+Xtd3zaBz0j7R4/O6OQCFCEECJkTRG5EIc
Xqvw4BWUs/QcDCEQcuMcZeMFaJICI454ykW5U8SELOIIRbVMei6M0jNXKWYIYj6ftRO0gAcgOWrY
r8cX5u5WQhic6CktCRgqLO72VmapMlRKgP4gcCVpXvvZltX3Ywn3Yd8kYmp8wJwAcv1kqTKfcHc4
rkWfIhorfNSE2rc3DlBxku0d+PWaoV3GO58ccw94XmixAB0d2GSJsxJyELWAxCFH+RsKC2PfDCDJ
PP1HxtT3CLgPOMOPV3gf+hMSiRNDHV7uI0bIz+u8X3+CH2LRohv4J7RbHWRnxrHRvx0j+jIz2muf
Ob0p6QejBlRBFh2BxOkFbhCFXlCcEd2Yf7Q1oIRcW/d486NeaKFJbSK/e3ZYKJopgBAPQyoh2LiV
5wWZrLp9V5zFRYZit+Xb4OIYIz3/6SlJzTvfkpA0mdwrbRkmGtKMCiQ1wXcsm88Nqz8PA+Wl0ZYz
be+VEClk+LSdhCS6OBip6MiaflZdkxIo0cSQJkxmIr50ueJcWFPjcYhEtGZFvs69S6cgsB9fxvvu
j2nngBWPIoMKhXWx6leLgp8ogfxWLnD95T/qHzv5o1W7ZgkM1OdOj1vaFbzzfSBORL2fxdCzCAYD
YnFy7Vd1jr7LM/peFX0dfBSZXYnmq5zqGC2UE+qM032iZZI40TbzPBxJKJbbU2NdMa+Aa12eUV0b
9BHRHjh7QKizV5C1wpCBeMKIYWYqrtHGzzXzFP+MNI/yPtHyf6Rd13LryJL8IkTAm9eGI2hFUhAl
vSBk4b3H129Cd3eHBLFE3L3jY86MCu2qq6uyMiffMNk5jQ8lthIKYja6KeqROFzLYlJ5Kjg61utO
WNin4xzexEATa5M5ziSpcXKlK+zCAIf7ZomWdM5D38zoxGPSpSdzqVgWdu5bONdE2xlyTujyrQu1
FfckPS9qGI4h96MRTTwmmuNCNnXrwk6UnSCazSvFYvcE8TF31koJ2CxZSgUubptJjBJImRBWHLYN
l+4YShtiwE8vvJ7FRvCVoekGLfsg4Y9ZoKUBDCQMFarcG6AywuKRuYuWsJxjh96ooIhMqDC5c6s2
BAKRikubcU8xCKLkhEjMenDUCrSJ7XHQl2rs94h53IJQa/7TT8LZ/8ulXfkExPB97YdOaXfFawg4
nB1dBKQk4xGmHuxlIu2SDUTThrVscEgUPfZIM/EMRKLgjyA/x4OffnJWaLrhgkhRSjurX4NabTSx
OccZkfkFOzNXBqTQRiiBhIgGTR4Tv+DVscykcWUHwWngVpLtFjtspJZ43QJbBzceiMn2hSwMg7qM
guoMNE9vTSEnkkMdkKtsWq+Rg/kEzkgy3LVvP++CAh3WH2sW2Rewy4BszHQPiarqp3Pxs0FPLbrn
lhoU5+IPfA5yUVCCA2XKFEMx5L0iOK1Y2VGtelD/NOJcT7b+Rup+sbIrEFaag7IJK0sYVqxHWuTb
KY3fy7/RaxEuXAj36UjsteuPmRxtd/CDpi3kCpdq841GQtD+AeZKQCSNMAwVD0JC4NI8XSItGOk2
S6mbcTdNl0ZgsQcQaEIFh54sDVNmYkNlfW0XIlSfHIUb1DiDoPXjPc3OXHsikI54FY9IQwR4tzug
aGPOqcG2ZhdDQaAQxL5EhTUKOZIy1gPQdq48UDdJxB10vjVzgKlL6L8HpPmQ24snbwJ+U9dq6r09
/q6/rPft8BkAmtHvPz4x8ffJVYHHfFBLMdvZBUPEkwM9aLMpdO4LNEcrqPUNrunxpM/UNt8OrNam
OsMdooDE9EpKtDbcAAxemz2jZeW3o0FOmlegy6k7w3fIDurjb52Zw9tvncxhHIVpyLh0Z5dkh12J
BMM7qgYjcmCkC/D152ST7QX1HKmIJL4XjN8HZbfGJ9sUWUZfTvOhw5P1PVJ3vY6cZQjJh88xefq8
U8j7xSdvH4LJqLa6v3ws2L9HYo+ya6MyAx5H4/NrkpSiFL5L5FzoEKZBZSDUh1UM+GFYaAkEBVxN
IC167B11wey947q1OjkdMadUMi8onV11+15AfBaVUNJcxcwSMom7P4e3liZRGgslSt4vMT4jJsZB
e+/Vzqj1Aa1iFeAXurpFlvoTlIwkNtG+jY7xgqj0RoW3Jkt56vtelMlcj996df0pSdyJOeN0dvyS
bLkLDxrxYXWKYMqDP8rVChvO/VYCoh1RNgArxsLNNOVOAYPa7WRMTuXAAHbE1PgAN/9mqk3ikYrf
hjVP2OQtDLIR+AlKcLKwxe99FKwyyMuMwt+gFZ4kSSjfBR0oQ2HYhPkyvPPTu0V9VVZgiCT7+OAk
oGGdg7PnSGTSLhlZKRc+4P5GxgdAKBXpSFz78Ei38y64vsIOstvbMN9HZIee3Odw7ZLTD/9tnqzo
bKJXEJ3Hn/z+e/ULKt6lovx959Y48YAmQW0YvSWAXt1+AUVFAe/EcW+/bF4PO3/zCf2d/QGlKp+c
so1pmnv93JP1+qO09vY60j0C0O9x9fJ4IsblnTrl66+YLD8TVWzqsBHmAQyIxUUqQwKGuIXlnjtw
WE6s+MhtAVz47VABPcikosx62x90p5T0iFH0x8OYW85rC5MjXZROKnpF3ttlDMo5ISIch4Mbmi4j
aUKI52a/qJJ8HzuO5ft/BjVZP6YPOnAsp72daS+7HYoFKdn0x9fX3bunHp7z3TOueC1h1FNHrIFY
juWSZ25jxapJiK7bKUNsD5SWgK8+rc4BWevJHs2x9m+ifmuPJ2fOs3KjOhtaMtEeOs0Q8tRYoI1x
2Np4FOM9BsN7hq7mWF5Y5lk7gFjj7QC4LPTRbpc5cIYhiMczlSEXPqY+ZQRXtAgARfX7eERzu3Ys
rKOFBkAvCD7eWsocLmt6Jext/EctEQQ0DIpsSxpkQP8jQ3c0Oi3mLhoPqRK/Oeymom2OeX1sYnbW
/hnLnXZzm5eQqg16yFCD+dndxngYMOHFzZZqdQuTNgUYN7XgKrhNe7vmOzywEpzDBHKkeehZj0c0
d9yvVkeZHEahSnuql2DIafGmUlDnT6v/x7pA/xIhLlzn2FF0uwFqmeVTOip6uwlrjYkAHnX3QrCQ
rp1SSP/djddWJpdEK0GDNk9gBamibTw+Tl53B1o/GE/ZqiGnbnM6gTeq0d8+eJZ80ERDf8bjqfyr
l0398/UnTFwnsBONwxfYgJn2ukmJpMDN7AzjcMJVZQ77J+6YkO0HBGHOK+AoInXBdcwt5V/jDIe+
QOAbJke6Z9E5+Lf/6w4g8TQhcvj+eIRzu/LawujZrwKgMgtEN+gwwDIEZsHTRPclY5YQev/HSqKb
5b/HMXUYQsxKZQQrfrCKycsuHdEJB+skICNun9qnL560iD0akDyAYEUd5xI9GAv+cWGof6HY1VCl
NoCwq4yPqEb/qPwIduQa//5sooiHtx8aKEEnMTkXTNPlteT2OBfo3i4TwXBy2cqVJbz4zEsaxUJg
esBWhbQGGoVuVy0KA56r2WYA3gW819iTnYXmc80Kd0SH/JmrFmvpI1NXS81lM9nNG8PT6hrE3BIR
kp+DzZHCM8UPP9yU7/RT3hAHjXL8SnlKPx9P6VxogSARiru4PlHTm2xQmimCikvLwY4BYuoTnQco
IKhPeCe/h8FC9mactulphx308qMFlcYj+XZakx4qP2XLDrbcJ6SOzjWTaRlH6FcqOCpcto7zpZ6d
2cfetcnJSgZVkqZxyQ147G16cHwDLqS6q3eQVxmuTeJaTYB7WMIMzb46kHUDly0kVNFWPR6Vq6PQ
skkYyI082ENoKJGRdzTpwlSLuYtPkZbe1rWOblXr8UrO1B8YhAz/WB2v4iurbq10iZI7g91A5EEk
SaMDRCzxalP/MqoSP0EhFxQA8avDrh5bnl3XK8MTN1pETU6zGQyzypO/ZqBdEr7R6ZvHmcU6XmJA
mwtMr0c52USp5AiSkozG3GMLSXjhJ0vNqDsuYUum3OF/1+OI7KPhBSTEkJN7PkRjrRtzwmDvdqW6
MZBFWjXPuU3pJroYVd+gNZtRv3pD/zjGcBH1KjN/A73eHBcuqdkBg5uYRw8zDurfS+tqWZnc4fxW
UQYbmXpONqoV56nQgF6qrMwu4pWZ6byWac0rPcwk2a459Dlp4QgSMLzJyksFAZPHW2Y2BSWC9hnI
IATUYAO43axlzUDWOPNomyGWReknV38+fL4LaBo9fFrWyQK5iuFSi7jk+xtfApgNJTPk6FBGneqn
5XWd1HVFNTY9sDYlZKrALXk57v4iHG2grRSsCggU6cnGSQvXy4s6aG1ENLiJRVX5ZDa4iUlysH6S
1dcFoubAz63LipxXtkO81cd6BeIcSXMvC7N8H33ffspkloEwyKTIDVv7hSPcAeQfhDHwgAOEKDZH
oTraMi9v6JHbl4fzMV/Cqd7jmHAUr2di4gdlCry/fQjzsv3a/6L3Xz0wxBiNI74Tt18X/gBuy/2+
Unvivf+iWv94/POr/c9KTDziEPKlGFZYiay/xNUhlxZq5TO7+HaAE89XtW0kuTwGmGngZzdeDV4d
xu6ryiVPeoIyz3atrlbfsr4ozTFuotu79Nby5LjKNd1KRRq1CCxLUE/ReJFqiqvFSqhGIHKRypUS
mR5zKISnKNnE2WK38dIHTG7WoZLpoQ0xtxx5DffvKMZ42jO3sizCa6ZOG+tsfYZHXIoyZ2Kzm4FP
Y0DJG7qQGe1uGoRm4PmKjOefU3ABIf5a9fQV9bRCs+zjfTST3L81OnkqxZQUxGwKo60q1ATEc++7
z+b8HB6f07VlmYJ+iZC8TghtvCE4JDUzluBbssgPN3Mp3X7I5MHUC22S+n++JdfH49zq7+/Vs0Ka
MUGzE9XnQDuZyYbE2+1bKuh7+HByHttuQPq7cOsvne6/eOTqYmKVOk/TBJufWr28gu8iR2wlqoYF
HmdQ6Z9+JH2rS+jyZwljr4+Kdlw43YsfMB7/qw+ou6aPYw+rMpIBgokM0R3uD0yCT0DsaGarJ0pS
L7q+xgxEu6NnLryg72/m28WYuLe+l4W4oWDfQ3uh027kzGZAbeIkapAvvCPvOeduXelf7/jVWANZ
qTtldKW5HqOkt+P1gwUVlyedWe9VFheJtrTpF6d34ty4MsvqOoNJoBIEg9Es7+ySZowL8K48Ae60
3cYaHPcaHf2X7yP3LZ6W+vpn0si3Uzxxc1LoUJDcHU87SA02I1ABaAV6XWyx0CO5dbcJVUl9ulwg
TQEKCZ3riQ6dwIQ4h4wAoo6lX60Wln1K8I3I8PajJq4vTOLcLZrxo6BUdECuEXc70p8n84vA8flP
8Png9v7mrMde6O/Z8MDn/+2Rqz0wKB4Vh6PdkPC7mGjVdmdI6LV1tNOpO20JdcRWAMoO79KFo7aw
0/+c8pVlB8w6TkjDMpfnFvJVRp+lG79y1SAcjLRh9ccjnYFN3MzwFO5WFGXqxRnsFdpr/rHjtogH
idkaKNE9YYhn19AWFnXmzXZrchq1KR5LhRFMZpqzc0zB8NfOij84m37Jby7Eh3/b62oyo/h/brCx
V2u3a7ZDSg6HBIS/LnG25hNSbolIwKd8xjZaVLBYWsqJ06qUrkyV8USJsVmVpoOO+xhSjINFhYt5
lPF0Ptqwk/grlJ0sKxTY6k0t8MkrrqicGCg/YaDW6UlSv+TzWwo/ptm/R9AbbBa2LTf7ARIIiSBk
M6p7ThZV7qMyCBJESTwI8WukNnPVOIW7k/zstyoEqKzwaHlGteFOqFqkODq+oSbH8bJaycOI2VsE
cs5ARrDPrj5pcmnlri8XVYBP6o98CCKUHVw5saQB+FHH+CJ7pOjOKt4CC1Mxu+xXZifLjtbAOI85
LAXoqTRRzeS32M9UJzdjRn18eP9QVHerfmVqsuqpJChRo+DeAN/xsfkaH8c0gn9W/UzQBYqlx5/M
5rnALrBwqvd7VkPxN0UFEF26RvGyvXCA8dIgC2rIT1GRE2tdauMt2AtrHSRB2hFtAmDs3or90iSN
c//oyyc3Hht5bMfzcWvXDruvQ9qmGG6pPj9TEx83ANC8gDDRY430NmrJnST3FXkMm5CRksaIBdko
B6df0oc9EGno6tDRw7JKUDzbuJ+rfLF97H4vyDRLK6LEIYc6NqzefsGQs2UjVShY1nSkBVVl1Q5V
qLQT71lZIgktRdrjLcGMY7qd2BuL00JTnjRMG3hJb2sUS8KfIIAaNr85Uho244Kpe+96a2oyvT14
qsLBw+BalTaFw2Yjq5sduLAQs3havnCq7t/XMIYiKTzMmP+aIuyYJq2KpsO4HE/1c4J+V23hNM2g
J0cTIupAWC3QGE5y3n6Jbr9+QCEW9Bpj0/37u7sCLcFALv1BrslePQ6J8XgOZ3wUkPMgEQMzPvoL
0W55u0EU1Oy6oHIHzCGURQEY+zychpWolQZwvqlFVDvQW/IbLKojz9zCQNPzaIwATRDaFqZ9zE6I
FwVVC70d1Ou+1TNJBDXRvqwA6QLvq1R9gbCBJNlSUvH+nrg1O/761ZXcsKzH+jnMInOq46dTCDK3
gatSCyHcPZeCcGtocvSCvJAaD93q9guSbIl2QD4k3DyDJw89f8qmVD9L8+BDDJBBtnHUZj5YW53d
QH7QBt2waaeGuGrM9boxIWp0rlT8sU6NM01o0qP3dgnIMre9QXGEdNnYZQzykdtpEatgiDLBG2ym
PyebPLcV3whbb2GLzzw0MClXZka3fDX7DF/mStFiu7Hr+pjz6OL4ioip6/uxUPV7jnR1VRmr8+oj
1CLz8Vafc4XIB8IV8zLKPfJkp7N5Fmcxlwy267hqpRwcDni0YENxMdoh5QVjMw+HUSBYYcHRjJK4
JExe74oToAqZoi6QbKlNBpI8bAEKj4eTpH6iRneRsYoQpdwhe1KYS1iocWtNffC18clisk5ZFHWE
BK8brcSXTESwIyHLy/6WcFtFjgCkWiSemPP71zYnK9sontK4MQbMbDu08GYrSVJ9CvzHBUd6VEMv
uXR8vKBzHgQNSCLk/IDSwFNkEugwbRI1XMQ0tnSBywelcWrkvMYru8Z2Ygt3+mN7M7N6Y24S7NQF
1Lncjm5sfh1o6IkD5yYTq1T55HqmUy2waszs1htj469fHRQ+GoQqKjE2XpUoo0+0vHjND5W7UKeb
nUNEBiOSFyVbNCbf2lGaSoRKQNXaHR1FT6IQ7uQ2zYnn9IJe5wVltUHMEB4M1nHtKabA90tSZMy4
Mya7FQcFPP7gVxsRtZNrHAhVyExzSmP7nUYHppCNTJbUOr6wp/Qz/+RaEn8+XklxJnK4MTkZdeyL
TNY4MMnTZla81Z8U88n7auZv6IQwueaHxGcsr3ujscydJmS7PDlm4LFNzE7ZRc5L3B8qwCkFcN7+
hAq0TpO1DFnQfpc6Jx7/txLpIqISLJ5w7N9BXSB2hjdocaqWELGQzSgxayjFn4c1h6pk9R2ANXed
0GpeXbzoSxS+kvYk1irXWkJZqrGzFTO9kyx/nQcNOE4qFcSuYr+kTzNzCWBa4KzQ1ITePmHiN5qu
Ro2kQMmEzzbDuWRUyqj5Q9iPLVWpt647EDnrnAxu9qcELdiXbgmLNnM533zAxIkg8dBHXOIj7dFq
fE/i3977RYk6bsxaXNj5M/0F4FWAGOjYHIKg62+PXJ0wjs4qtsJlZLO5IZAMMs0ZxNuM4NAYhZGY
kbWRPdUzhk1sO8YQIa3IqY4R4wl7lt7/lLHBg0Et3BtzMeDNV02cTJR1FBRk8FWgt3wVHLIDbHaE
z1L6KwWivtLf1J6pZvaCL51xN+DUoWURdOUC9C4mwUosZiLohKPOTgYRW5RWEwicJ0gp52jbC14f
H7+ZA88xErphUZQbyQImIRgKsHKUtnlnSxXlvzR4nRJe7JyF3TxTPpA5RgZHHwgvwSIy7VURlNRj
HRkwfQmCNdAxMCJHUzpPA1VT1pBCsgeUV1GldxDhxprPARTRqlErqXx/Fot1WYK7rqBWmacznPF4
Bu75P8HtJkEHF6g/XGAAudy63UB2mT4cpM4O0AXVGUW85YWMHHPvhwUXBoqVYBTGW7rUHErNc9Ol
yeMPmHma3n7A9KjHgQ+HDOh4/AKGL+O91V819zMkx98VKisr8Lrmrsq+NTSJ+w3+zVIObuakgwVg
BEyPUrzo+b6dADZv8Ngq8JwqgF1HtshpNchrGoeB0Afx0G79p9IK1quFUc9c4TdWJzuvagfwObEA
Lm0qIwJigoT7nHBQMno+xeZPRbatsf2SVMBaW2vd7Wx14QPmXsc3HzA5Z5gLhKf8+DrGPcAYoPRp
tO6DdQHROmuPBzs3wyh88yANQDs9SDFvZ7hPaUp0exoRKPrPBBQqupdkeB7iVa9Ykrx02GZuVA69
dgASQwkDe3riuUWECknZMYPtxSr3Wn+EgFEg+fZERO3rctk3OtpjQZ34cy5CjHRpWpesj79+5csl
j8rlVoL1Kt+BgxN+k0PjD1GcgfScmiOUAbFLuJI8lX328v2SsPUMHgfMTMBQQ7JGAkXsFOIQhaEY
ZlUPaJVk5DuPIbL7CyDAxsNLNnK2rnAYmpULWUJa/7cX+cbwdOBFK4GvqcN7KlixzNoVCStvJb4h
Kat66cLrbSY8QCcNtEYASkVnujK5m5Q8qym5wLOi4rbNJ6/8Ft2zIi2MSJi5inh2TAvIkgDKkOk7
LccLkakU3A4ceekh6yi8Bt/ib7dlDLDdq4KRk/fBaDRaHbay2X4wUOoyAW0Y1OwDt3S+bfTtG9oc
1rq53eofvcXoPGSbrMugbt/W698lHdaZY8bzEsj4WZA7wJVNHKmUNHQbpGxvR9kRdJVKrikhOm0q
CM4gaH682jNlIUiJXBmbnLICTa205MPYZncQPyINdOs2kU7V6ss0dXRFg0CSAuc6e2kXHfaM67wx
PdlpjcLVgGAyvc2aOcIin3wam++XXYkusuhFMdcflCUseLA5b3ljc7Lh2jJLnEqAzZjkLxJ5Dawd
s89eggX3MfdY54HAlkRQjyBFMN3YEV+V1NBgWlMkwBItVUW8OUApTVt4wJaIvxyj0uXXWMsPlCU9
fQvPoL14XpLzmSmFYXWvPmNyJzZO4PRei88AYTwDHt99hcll18Orzh8ou/lEr2WH5j1wvlpnBv2E
wsL2GnfP5CEGCDp+F9FiAbqByRLzTpliFnDy+vSnDPalfHq8ff/AtPcG8Lhg0Z19j0AdggHF1K7s
bMA53qFAqQ1b/kVeA7svAk4QQbXeNQs9tPJCk0z7jNKIov2OIgEgV6OeGjQwVlAPglYlWTrF80P/
58sm9zKewDkdd1Vn+xJdbkJXkPeCHJ0fj3+cvwfD/8N2X91SVatUHJMVMOKwbyzr1i95gugSXUvJ
7rGl2eGg3Q1Qd9Cw3+VW3R6NC3WOifYC75zL6LXnli78JROjX7waDCeUQhM4dWe/1L0aQwACS3rI
jD9M0Da20H4ocurb+owa9eOxzZ5W4Wpw07ViO2pg/iy/suudMQqKpubJNxG4a7mmv7HYH6tfxYpQ
VVnKrM0u4T+2p+lyMeHkJq+bzm5EYdXSL7TySYuD/niEc/fs1QClSeRGV1QHfiJsRjf9qRxN6i6M
bwRerP0/zKDlZKQWQQfhlP64K0Hg03BdZ2eZq8rVp8sZTXYu8fR+bGfusYN44R9Dk60SDyF4VNi+
s2Wm1OME3dqCUxDsoJQkaNz2ABwOfSTTAvaXCyQ1A/Ne06A85Qi8kUud5bL8i9LFCzt4tHp3Gq++
arKNOAFgeIXGUg4oYj6zpRwaXlQAKFkBf+J5eXjsG/6zoGRuAUo4F+AIAqoe6CFE36YwnqyrkxND
GsQRKHRFl1l1bFlfz/NjP7wICbuhlaWM+wwsHtUdtBqweAGjPXSaiO4SCq/+HHlZpwRYxtfEgiQK
EOOkhIje8M1XaO1bR5cKTC6g6+h+xVgdODAfLuQzZ+9ypFvQC/CnqDg9OYLQKBCuAQo4/43dV4fh
tYjT02YXcB8SbwQdRHSgqjMorwubb0zrT5d5JDEbi2oyj/rd7Wx7HttA5NmlAfag1RRp4h21z0j8
5Fy8hRzKXC4VNJbIm4mQOAAGYRKuJH3XuAkbD7bGXBiQmnyaNYrdCSkv9YIPnAnGcINCiAdFQgFx
8sQSF4pD4SSoZQRWVaudVgIBBw3n6LT0sgFx9P38AT2NjlcBLAw8Eu2381eHJV+FGYJ+BYolO6Ub
HFEvKySDDdAbMzKJ8or11Hxw+M6IWIn6zDveee3TrqFMWk46kbjjw5CEHo6EmnKeABrZRqTSn47z
qvC5TiBsiB4JmXcJ7QL8rkIGPExOkuiWAB0VOfIQfpRm0VauJF/UxYxXUj2Nkb39hnq9QxtQk6Nk
JFjl1FdlXqB7reAbOjl0XiyMkmPoWNbHltLESGogWQkLYWFKVyAKwRE37Htf61o3EK12aJUjFzcR
d0iltIs2fJ+y7q7w/ILSRI9yOALt7ow2hxR1lA2IFdjgECeVULxKqdSkT03gF4rVVUBLmkUZcRmu
dtEHRnRoI95QuohjNmnW98WajUVnrCGwjrhjGTpHc0rrcIyRRKX7DB/odee496Ny5wmCJ6kFOL+h
ZifkIJxNCz/AK0/hQXquiLxfPYVxmwXGAMRYbcapIhcaP2Q9WjP6GOp3vkOFYOJhI7rWBYflvBVT
yJ0PWqecDu2Uj5rkSxBiINmJNyBL9hmzGQsts9BJKW+P+gCfHcW4VfiV1IGY/yjltYeesr7gKMJW
bJ7qUSlFPaa+6PxBlds4jd8TMFaJuo+EQflVyaxbfPFlHbtgrxpKKlnVKa+0a5eihOAFjDZeoHvo
go2e0zBgw5wUJTrpoGgQB+K+aSTBtyG/4KKNDTUgNNErYZeh3lM0CpLyrltL0PUuxYQ5uWlbD1qE
f84rkgs1/popSWKHCjR89TZzG3dTFkiM/EYu40ftumwiwdtTdS0Kb/gxGeARsdQ27xVXVRXk6xLl
ORqivicdxAxZPa/jKNWcHITMOouZxhcpgdTtq4KCZnTdB6xoumnkB9uaVTzohLG8EwpbJGgof+MU
Dp3sqAgJMRMORMYPRYf5hhv4miJx06Sd3vtpAkH41CnzWC2LVAhVOUc/MOivyqQvnl2oG3IBlFOU
NjlnWSYN20TKITgSsV1EqTyF9qgVl4Qs5JYlTBJDMiQrWg3fUrlWBX3VBGzdScLoNVVw8SZP6QST
57WVALVURDUMWt+qUO4ImiUVijRlG+dWHLdM/gQGgkgCvLfP+37l+FRJnwW5A2RmUMRCfndbSQo+
h7TIBNPtKbFE4UP0G71xIqVXWdZvPIMR3ZDDUnEdvx9EsCThbNT5mvF6EaQVGQTqzagsogSMLTmj
fFFJDEEE2q1dQRug9/ajIMXjGVCxdL2DV2QetWeKhAn1KHbzSqdkv0sNxmfprCANTUWD5qIZRf5t
k4TSQdcyXDpQ+7hQPWq7n4VLZuZKB10yKr7gSkMvyJT7iR+aELdwOth+BY3tQNk0gU3TluTbqFES
Rdh1yXsjP+fhJ/A4JPf8367LNMX58WPwvCq/C58zc+f9i/mKA4MbCt6T66GIhwRAk7HU7RpURSBa
x5hIJ8uEETQ5Nx9bG3/Y5IJFVR3JP9SMMPppk3SiMA4F3lXaTkQ5NjhKfhFk30joOtACuo+Nx9Zm
nh248iBjhagFjB7CJDbmijEAb9DE2AdCriWV7+rAzbw9NjJXkgSdFsoHAMSAquUPbHgVonFVLQe0
h/bFiEKDOZ7jdbZnakxfheS88CwMaMSoCB5elR65oNRQCi2VZU1c7E+dXPRIJ4GB70pPfRI6h3Xa
KlwOPXWOIfGgigLeyD6r0V/1t7+EjJks5J2tSUBMi0VRsInM7hCLB9tTmwFZ/XheJyH31MI0BixL
d+BFH6PJELTgmQZw87esgK2RZEvYu4WJm76hBN+NBMmT2J2482MEfQPEU3rCuWq/Qrb98bCmgd+/
xjUWTZEBRMZyyoDCQSmyTIWA28WBYzTelis0UOcazpDC934r/l6mK40DC96C3TG3eHX07uyOsdvV
NhXLNlFiGXZRTBi2Imr0EKHw0Zoi43dmVx7ayxLQd9q3/C+bgKehqAYStLsasUC3UcaEHrdrez1e
tSKBuq2ill+4ssAdwOyUtyWTs0vJQ3wCTyXwwU2p/Eogqfg6CLkdcqtyRGheSwTif/fPgd0FS0s5
+o+7KcWrEGyvCHrZO65ev5SjGiKku/oXxIGrZkXtuX33Ej6HBuBoj9dvdmD/aws8arfL1zb1ILRK
gqkUCCACzLOIgPTZ/U41+fOxpcn99K9Fu7I08ZqUC6UYqYUlWVaFxgD542+WI2xY2pCTx8KdHfZ2
RCFfiGw42qEIvfPf5WAUJwFrZ6OGT/2qsMtPyWolItqPh7c0kZMcfFnQjjxwMbdrYjXwEz3nfmJI
k4IwwNtSAeKcy39mb/KC9wBmyZwIwwRjOzIZdGZIBQmfglOxpp7+M1OTI077SpR3AfYjdQ5P4HXS
HTDBP/c0WeI5XprD8Xa48iUO1dCMW6V/Y5JfmAtojn0ffSaMqzLcwsa/vwegTQAq7D/VB0RLk43v
tUMYgWxZ2XWVjL4SmkRRprPZIQKwloJavZsvbcx7TwmaXiQBwEYwvsz/shNXowvzIJMB4XV2ggfp
4aLSc0e2Egb8iH2tJTh3APCERUOoIISE8VMNLZue4pfoo+6Px+1XTI5HRgW1mw6xs5PYnz400wR9
qgvR2JKJyVGgWJDvUH3k7GqeNYLIwjur5Zd6tWaNIH8F4m/EYmAiuN0rjKL0iC8bZ1e6JWmypyrf
1soCQuB+PwKMht/AdMkjATF1jrzQU5DcGby9HK6FV+aQcTodfJfKIULHTFksJAMnYSUc1621iYPs
U4jcASbk7V3OVdQ6ThhClXyhPj7MU3QPzMioj4sQKAChPlJhdxvfi4NM8oN9NSRWnJ59HuVhNY0I
nlVakL3gGU6go6ErAykGq+UAxJMyAqb1Q9BkeiA2utMvMciNi3V7491+02ToOZtRVYgEyD7glXWe
nLlWsdzo2CRLu39aJf8bPRRHQW4A1mwgfybbJqpH8jg0Eu9lv9Jy6ZIlkIpGkOl6mnKkibdnfdL9
KMKCC51y5ox2IUQLaAIo+oCsv3szDD7kXdI62tdg6kSxQkfJNNECwzVdndEovdRkDYAuUpgxKrcA
y5oiFJ0qw2a+5YU06BR1dvctExcwKEEFvpAm2kcsabwn9IP5FRqKuYYk9aZhPpkwUZNvTjADWVJl
KBL0FaGiFUCALPVaQWn+3Y81ud5QlN7mRAguUXKOPY0JAuIeilwL8kMvkOidK6wQ6QP6oiwqx96f
FWgMIAKEHCaE0e/aFIIh7Nm8EKN9HqXfYANGYNSdHx+Uewdza2KyJ70MZCtVJEV7F3jMtLE6UUPW
7LGNue14M47JUvBS44KaE0bQPAKlp6EidKB3yYrbDboiqHVF2Ezvl4K+paFNHDTX+ELP9rAKEceQ
3pS+zrILz6xprn3cZJBxGnmKARZA0nbiZujWdQWnLNM9VeRGKT0xxZkPa7UFMDXptUiwFDAot2Vo
evWC6ftA89byZOGctqu5Ia3SfSyf37m0+C/Svmw3cmRZ8osIcI0gX4NLbhKVSi0l1QshqVTc1+D+
9WPUzJzOZPImcfqi0F2NFiBnbB4e7uZmtp6Y0/bt1hTZFt5cl5Zmq8cNmWSF3+RuETtUsnzdLiOg
H1inb+r7gXXBSgixODJov+o6WnQmV3J55xVKmkZGnWNk6rtQI8VEkf8s3pEjZKG8FiAt+GSQafxj
bOYpxV5NQyktMLimNaPoQWk+aL6pwNu2cgamWZo5fxgC4hfCTShdzF0yjcqxihusV9CVJpd2JNgj
aKdoDxCie8l76skRgK1gOoQrnnB5AXUkWWSoywI9M0ttGGPWSLlQ5q437qpAsCCnI7IqR6fqCxWP
lXfXRysXwbwWNp0LIBvAKY3qKoRm5nkxcIIWnR6Qwg0/Ric7fgpmd1QhX2jr8PvywWy2yQtdVxC5
DncvzU5b6yz4FHmoIzlMC3doPtTvtAU0y0sQX9hcQEPwlnS29yVHG1W/7x6G2HhpdbPv3yk0solv
317wefH8agpms173PhL6RClcYSuaihM58YsMTu3+ALWMxKwjaKqMJohq7Ap0Eh0bUJSBkqid/1JX
dYWvI7zLaZl+fjYt41AAnlhgNaLdCMZYoECQ4zKzLRpC34z78i7a/kVnpHDUbWl3exYWFwTF14nB
G/3s4mwSIrnURZplhZsXuTloeJ0Ovhn3TiQjOQQhS1AL/AuDZFLVA6EAuoFmBruh9gOkjQuXa28g
1jfF7j7yfAv1DZ4DarSG7l1wH+C8xlsHKuhIS897+Es6Ct7QyIWbDoEbe9lG8EqW423cGGsR7XSV
zByIpsIhTjILyNFcNZgqYiqFVVhOtDCeFW+QnGEv/oO8AmhZiuHO7cwjZ58ogTRGsNM6yXP9PILl
X2LRg2CXVgu5ccFGMHeP6oDlOb35MTD/KbD1bQogPxQqn4zdmrrGQhCE7zGgjKopOgV+4XLziiSL
4LzS0q2KyMzzyOz4ytQuWcDDB8JDcJHKlTKcXDRRrylZ6fIwlQ491QM7oii73t6Z8wbQH4cALOek
yTYpOc21ZYy8aKWqrEu32MnmBIaOt6Kt2tqhZ3e+SbajnZwK86WbEFmJuZbbWx7kP9ZnF11uCKj6
yw2s67wCNqSQjnIQDite76f+Mt+l54OcrZaqdWnVVBikvM+ehbdwi+edyCILxPPqne6EUNB9X3m/
Lo5MljG/FDsESP/LDVJlLQRMUWR14xGMUekBVcsVpzKvUvzfpTszMQtJNF8r9TruS9fYyvvoC0Ru
3juxKpvfSbZ3IFBmXWucWrxBwen4n1HN1mvkkhrmHKMKdtqX8oYJfY2s6jM7hDvUpo19dNKdwJ4U
GW9v06VoAelfQDiQ/yVT9vlyOkM/Cnlg4PxrWc4UbiJZ5FkiFLg2mX8v4ZWgR+XKAfwfbIJnWkPH
qi7NQz4tg2ZPjPSzW0MOXbadYwJK1f0azdXynBJE6RifYaCCdjm0pEdPvjJ0JUjiySbeJo5gIxIK
PJPfKZA3aQ7Kn4mx/2+0Jki/9ALS4Lb/v+WfCTi7gStQtqXSCMvaQ29VIFLSTkA9PIzmh2E1B7qy
htN2vDiEKlgNoWIMXR5EYMj/XY5TK/Km4CDUcdEblJsVDZotgZi3XeElZt3eLnO2NijYXtqaXbiB
JxlR5selm/bPafTne/gdQJvbEurDYPhMVx84SiXFowcqlppp9UP0G38Pn1W/b1/8HR+cxJfXttPa
+Gfr3FWNL5U6vokobyAhlugukJ6E4L0cA1MMWLxr400EZkD0lA6bsTOptOLrr9+FF7OC5N3lCiiG
0lNZwRfU3V9v63l/UyiylQ+j0ll8dKDcnY+vUrlGaT+t68W6T1kXlEXRYYpQBCj5mdVCrMOWNI0L
bIhdkMdW2ss0MxMoGNf+n9sLfzXHUEejuJZlOAnoMcxJH0OqNGVJSOWWafJWxL6TFdC/aJrX22Ym
NzcbEsrqIPeAli8eg/N6f9ZrnZZA/N3lg2/nylOIptUuR0lsreViaTznhmb+NuaY2rSBIWCFnqO8
MPXUuB/VfGXaFsaDho4pOTZxW0CS+XKJqMoLQIBCjKdwC4iX6sELLZzcWCsxL2wFbATEGQhykT6e
e3EpVMG33A2VO7yqCVPN6liqdmM4t1dnYdIurMwOf0G6Vs/VsXKpmJk8Oob2iJzxbRvXZ0nDngad
KdKJIgTh5xpI4PUpgE6IuCsRAW2/bamA61OqWgvvGiuPNGLG3IvNoo1L05D9kvVciO22jteqwEtz
SnDA0C8z/YvM3IqYtlVXaErpirRliaZuxPArVjPToyF64deSuNeeFePGlQFeIzQ7AYA42ypRFnVy
ovuVOxbvo/+VlzJq3JYio9CGGrTS5VuhOCZ58NIXjvG7q/1NDeo4yQ3ErSa3JmoRhDbAeoJy6cHo
QUtwe13m7HnIZUzfh/QkmINRZJpv5biK20zs9NJtKmNbZ5lJvgJlktH4Le0jbsbPBWWBshXEfRKH
jq7siv6eB3Sje/ag3ldQgk1eb3+Seu0s0FGBVCmIL0BOpcuXh6tpxrjudYoYdyh/lUZo1rG6Emwu
7HgqA5SFWoliQBlttgfQTRX0WVfWbiGNlhzuezSCxWTFSSxsNPRK6yDPgJjSdIYvxxE2nJZjzGs3
j/fS+Lc0DCuKDFMORkaVZCU7u+CRLozNznCS+xLJSFW7WqWbcvMQFF9t8R2S37fXZvo1M0eONcG1
pKio7+CGuhwTKix9WwV545L6UwCaTTfQeuNDWE6+l8UXDaWY2/aun1t4DICDBGlEBRUJbIhLg0rn
F4pKusYN9I1SR6g/+Kml8be6lpliuHwHvFhI7eErfxYP8S5/BkmBEe+xU11y4Or29udc7xsVyTcE
nlA5kYCNnbbuWQCYpMkgJGrYuGl2rMm3nt5FNF85kUs2kF6EDhd6B1HLm23/QM0TAbwrjVsB0xlC
qC9Hnqn9b/POGMKU78AiTt388wbMIhMJj5qicUenxvsA5IHgagQf6dpz+Xq/XNqZBns2YWg314CH
hh19QPZMtPVoE6WbdoRCzMqRvvYakyWcabzNAUP52UhnlgKlUwsUixq3UUhg1lL/IIMPdmVtFoaD
VLYkIlwGQxkYui+Hw0vfH9E40LqZ5cQmUs1MXUnzTvv58oBBbOPMwmz1G1IaEUDMrQuICyj5IDm3
053HtXz5vJ0dXh8azRObgChPQoFzBxhSI68aJWrdRE3vu2fSIYKvd0aFVsXwJQ0ex6Z4E/t0N3Bv
n0D8E7yPvepwoppQvPefA8CD0f+f3OeZqZRPeZjfkTFx0NMkeKfbR25hXfGlFAGqDM2fq/ZWfWgk
PE7K1vV0LuzqpA3tlg/ft43MW27+33z8Y2W2sEVV9VUx8NZNx/vGh+yymQS4n9WP4Kimvak9+B26
U4382IvZa/GXBE402r6crPiXhcH+KChBwgMoAemHbPlsE7c58Qo944MLaDQz2gYU/rcHOid5mAYK
C/CpiChBJzbHa7WZ0olF2g5ISKDPXXmLT9Fz89rf1UfQpmyIlYBGNDzqgRWMNt/J7A+xb3/BdOJn
G1wTETQD9oswEG1Ol0dICOIuFrg8uBz6EiQNTCk/JLy2blu5vg4xTLRlqugYwtX7E5WdTSRJ8jQf
e29wpazfEpBGaOCpyLJf8lpC7hqigAmVMZYJ1gHxZ3Va0jNLXZ0RsebV6A7maPU75VA8+WAf7s3O
yuzhgA7jo2/+jTbj0+0RLs3jud3p52d2wzRsMlEoR/fNOq69vKfdPl+j8989ze7Z71blqJbRSTK6
BlM3n+2hBredZj7GzhrqdCE6vpy9WYw0VFQAHQMsDeZnuoms/F7fqbtsO274G7c++HbYCA5xkZWG
9mRleXa+cuIWDgTCcjTYotqAti84mMuxjvpIs7LLZbcfutgEvp95wq9IDJn6rYk2ZFBQvDSpB5rs
Uy6/VtzJq8CJs+4h9MAljyRlQcZtm9+Ngy2v6apdXzfAYE06gahO4Jn586Y6W4cqAPGS7EuA/wOe
b+YjmsBGmQTbpC9AyKKmxBGI2KAMr5DN7d21bBkxMtgLQMc2z0FQPUeGFslLtwLGpAP2ItNTJvYb
f5fztxAK1LfNXfs9AFwUCNQB64PYf+6VdCpGwhhFqhtW5F4TCgdENysRz0IkCZYNEek0BOS6pimz
rSYNNEVN0VDdOrCLY+SharsbdaZv0u/ETe8KVxZYLLPurkotRXVqiAdKR8kJLclsVzOJ1/7p8mNm
uy7yoP8Ze7rqDo8iSAnIQQL1FaKw0Az7HW+2OuSSn8dXyLUN9VZ2jGZ3e8Kvk6gQcQKsClUoceoN
mKfbc73sBnBKqG6pCgB8mor0iJ4bmr0UkcxIs0+Ce7nZx/pekxgddVNPnEj7BLdU93n7S64rVT9f
gqsXOi5IV8+zxoJW0pKMaKCkX3oC1DdT61PsPwhmeNTChxRcJMImLe/Lg7wP9qobPZKHap+cxm/J
s2Um/5LoFtArY6voJmiAxpWL5DoeA+OSpqMIbuBSBvXnpXuIKy7nRYSvG+qvBvSXtfGYKn//qtCP
LgU8y3/dno3rGgVm49ze7L0jgDmuIyns9e2G7rs714BMwMuH+/RnZWDKdNFeOnlYAp8Q5hwQ/CuU
l58mkxhTrLnKA8R+dXRoHPvR8U9oddMcdL0mm05nXX8Cvq/KmX8oXw3Jke/b9/E3be8FZ1RtuXZG
+qiRbSb0ZgFZ6dIRNqG6JqhxfdVdfuksZKjjqm4pSTWAZFpGSmjCj3tNXQM7XF96sIJsCKDdcBNo
fb1caTmQep/yTnO9wYyrkRkqXhGnEN1kfVAxNWCqihaWOHbWIqLrFoFpzRHjgt9LmlqOZ5YNNHYP
qdBqblh+aQdhEg+1Mm61INoctnX4MAAU3oinMVwZ8uK8ntmdhS7a4EmNxmsNnu+1Cp8zrHjxr9ZO
n3pyqD4FnbOEQVV3whDno+Y2Ye2ONN62er1RtH7l9Tc576vNfGZmFr+jWBgQo+81V0u0jdYlxKRD
8VUhKZsYbWqHSVOsXFkLN+R0USFnjrWTkdi+3C5SWnpQsxU1Nyne4wqM/w6PtRNa1VknhNugF+zb
nmFphFBnQsvmxMkK+eJLezmJqTL6RHO7PmOq/0uTu03kPWVom+yrdGVwS/fxBLhFCg7BM0RiL42l
IXpTQdequeCZJEwYwVqUZxldcUEL0R9ArT9k3ygX4nU3u5KDRtDQziyrLgG5WKaDxTk+pcmrqqEn
R7UJNkpvGxCIszvw/lNwU33GmVMaUw83WuYM5T0C2KoG52ST2qsJhcWAgegS+ObwSEY3zWwStCYc
GzkmqptFyb4udQbRZkvA+qJBIyAyQ9exqYFvzvO83Bw/IF6AvtOJNF5Rnn1jW2i/DKh6P0HCu23u
knAtNXZdpIfbQOPrRFU+9ffNkQjVMNZKp+MKB/8h0xRThsZvxbeeBabMD88CNLrRTuERSrbWIL7w
tS6uxQ15Zn42Pb2KhB22O4LTHk2ZdQBO6jAqS4v7aCDDbAIbYQzKyilY2phAnkN0jgI8A1z05cYE
ByXt6IBLy5M53yDBFYH3EjqCK2dt+va5O4E2Fu59vCIBq5+5E1ooaAjuFMSKz4jwbVtlJ8O8O/nM
+W0w52sTsnvRhK6zQ13BMm37bv/L/mYfdx8vT80BXNN/ArDUP4FR6327fdxu357/Pj6BN9A6WL77
dth75uFxDTK1tBznnzy7JAu9a2s+YLfWY2320QsdDh0tnVZ6kADXuD0/i1HKubHZjeWl/sj1QVVd
BRD7otoD8CjTFzVzpE+hdFTVTl+UvX4XFQcPROy3jS/dWue2Z7fWpHfNowxroyTvKpKXXWWhi/22
jR9tz1sbYObdfU8sirqnqnsA12LvTIw9IFADDZMMolM66TnZsd0z3YLCjo++/j2/w/MYkuPW2hN5
KQDVKTjMAMZHRnh+ymO1UZQkxj3jD7/zfttO97TP6vEh5AdRc6osXZnfpSOGmgh4reD9ERDN9n5Z
66UwcSa4pScyDS1UwUoN4edtMZ9cJGnhuyS8MPAGuTzEQBRkgHElxHWgb2junkf2TSyVfVGbmt+e
9X0MzdIizI6A4nja0l3y9poyKGac/qw1wi2d8/MvmfkwfehVeWynsWqHwfWUDi+w3wBCrGynn0W6
NeLZRQd+hmDIKEacsmEP/s43A7oBn5wZrLp7+3Sed7r1/aNxYxnm8at7g0gTKxgSzGDFcz4mGq/Y
eTzkkNB8bcw12rilAwXCSwniIyCTRqL1cjnGMtCzsGjAHQHGjmbYt8o2T9uVXbU402dGZjMgaHUF
GSFO3B6+QgfCElQoDRhF84/bJ3dx957ZmV0QnCJbXNcYTOP3EN+iHI0iZTysxEfLU4Ze9+kiQsfA
9BVniRmx0jNjbHvigkcID4W7dthK4Pe4PZSlCNPAkgB3TZEXUeVLIyAGaf0gy4g76IBMvqInoXih
PTpFkZzIP2/bWlyeM1szhy6L4I6qopS4vnEYv8TIKsrKlPha0LzkzEDY+lNyxu39owFxNm9S23QV
CUriFiDzjpQd56I5BKXV948IpnoUEw3jdHtkC/ci1gnPW1zjBvAHs92tg5XZLxKFuIY2DAddCkq7
DqXNWJB7jiwRmHjCFYsLWxBisdDHVkGJMOGJL9fNGFQIcghwKkoFXqMIGZ6WP98e1MJyXZiYZQlo
mMsgjIA/kWKVKYD1qkibjE6armnGLGx0in4DPALE6R9jttGTMfTrWIKhsvwDZEiAbvmhX+klXLMx
/fxsU4y1SH1awUYd/8ZYGrqV+hU49OJ8IZmpakh0aAjeLk0YZGiTesD27hOSgd9jeCYET3xVAMdX
jDaO26uztOXQ7AXgngY+DDwdLq3JfpZCNrwjriDngd0GOTirRz1mHg/QOpWGwabJg5UD/KN/Prti
kCamFLRx6JXEcl0abQovaKRUxBBBEH1PwdX8Gm1eK6uD9GMJIY3SfPAZhCc3p+Px/ahbJzZAM+5O
gmac2TEZDIAdW4tdFifi7JtmE5EKABWC6wG7x6if67DXzVhvIM2AQgwElVmrFSq7PfVLe+l8FuTL
WYgqsKCgG45ALepJqU6RvEvClQrtogm4E1AB4VxgjS9NdFmfglFIIq46PnT+04g2qk5fOd9LLgQA
s//YmDktwweRelir8JNj99VL9ZeQc/v2TJFpKq42zJmN2ZmoFbFqkMlHS8V+2L9yG29qs8bewWsa
f2JWvUEfqtm/KaxyEAQ/f+emMG0sULkyNC/k5ul7d8Lx2RE0BIUmtGkgN+kFrMd/TqSkoKpCDPOr
NSGNJLKtZj3+m+1FFCREQD8BMMr8VLdcHfohp1hszVcd2U9AJ5Xmb8VAdnIjpw8EPVPWyqwtTBpy
phB/AvAPJGizSUOcHksdTair0Zch2eEFlEOxS87j/z7AQLs/ndTV0dcPkvPLTZYOzdBVUkgRxqCF
QcyU3EpaVN87rncrR2bpkP5jCsXSS1NJplWlpgnYz7x6itT2Ve3lXzSUagY6dM0MoCXr3J7EuaoR
itBTCwiQNEB4/eQ8L036iQ6bYUrdtxqCwRUeVK9I51iJGeGdhW4vM3ngDHxaTm3pdme+yTa0sUm1
RTHg9pcsnWUEV9BZR9b3urEp07SyT9SKuoawF8ijKH4biH1u21icX8BSCFq4EcnNpSIEGmtD6+fU
LYMxMlEDO0JPHqkZDTll5ThGm9vmFocElR/UvCdtqjm/NoBLoxx6NXVBB8c09KPl+kc9vtw2Ii9d
qKiaIk+ORhgACGeenQ6BKoRDQ90Kqj5Bd+jAmoV7e/jb10cxYa3uGDqaI8VjSZChUzdg7Eu8QzZy
lm1D4dS3MUOdg/WCzwavu/cDkCdB1Ks5imvQ4+uuhGmz4RABdgrAH7rGLjdb19cVr+qBul6QAiqu
OEF96PDQ83dybWmSSdCeYXLZ+BfrQLEI6tTrhXrjzIVXnaKDtUOhrtRBgZrS+lEAQ9vGQ7JxpbL5
U5mYe/JzU9MOPAugqg59AkIEU43ZOj3+aCiWD+DzR7oCLUpAkZ2yXQ8ZaAORwAPCgJ7Fpg/i9xG9
iwk7+ptv32Z3IWaBBYYZ7B8fG9P4F1EeBewDiE5gj8T5tYkEeqYlYBBxw5E8Iwh6JhUtTa+XxZXz
9hNeXU0Hgn3IsgA9ConAy+kIIMwGKkcDPho3VbKLWWtJzmBz9oAy1layHkL23bKvhN3luwIkbyCJ
QNVXsuHrGAZ++6T8vC9ufc3sZSVNlNWFj69JyMDUxjLA9flH6DZavfGyA0ndKOCmQpCzM9CfA2El
wO8hv8J3Q26rnQyW2d4ByRJUlgDLFg6GsgNu2SrIYeBbJTroEZ7TsVnXMQiC36Rgn/Yha+IH3jhc
ADUwXr8m0ZnohlA1U1NudQRiD/5OKwaTtGuDxczeGusU1pxtRCECI/jYU3iFFs2GIOpF6+bt6Vzy
OygVo149vemQn720wOO4wBn3dZf2x3oEZ2f4rCtgQGxWrqiljA2atkDqPoGHAMCYnSkULfwwyLBs
Fc5Nzt7AyWRRxEaoyTHcSqDFMND7R0xsphMEK+zvL519famM/Cgq1LYpfk3hz8B0+zG2kIlgVmSu
FVAWMgTQgoGKxqTWQxQye2m2pVxTJYh0V/E/xOEj6zkYzT7K7MPQSlvV05Xb8pqMA6703N4sKonK
vlTqAvao/in6957ilBDM451LA9zaRcnE0kw7piaWcQijzjR6x8t2AYJCMjzWcgwemt5MJFsZFGxA
iMIDdY+safrESyuR3gfJHKE1mAqsKE9J+6q3T7HHtDHexsJaZ8XitTDN29TEAUzIHMrZN13ul1qq
u8lO7989cOoFKDbt1G0L8XTV7VdqrUspc3pub+6VaEyMoIS9FlSpY57+0oxfYhOY5EHLTd94LHR4
apAjjKFN4kfQF3rauBLpzQUTfuKu82+Y+6IARAVTN4Lbew9iYHrZE2jGWQidGckyjA26P2T1ERGM
qVBnTEF02ttU/BDD6lQF0HXymLTatTttmbnLQN0W1EgoFwGIPLsmazEQqzDGluqw/q5SIgOUfxWF
Scg+8bdltOI/FtpQpjo7SqiI3iGDKM+2cAmJDCH3C92FGoTCbe2oAXvm+v17adYpZyP4P/LdbZ+1
VEg8tzmvgSPLXnjEzzHtQECDwscJzH4r2CDvYUed/crgJ0CHZkHg0kUjtpWu1Mav2xZxbM/GPM9H
DKTkAZ/sa71Tc3Joix7IyxZqeRbhm2DgZs0fQJSbZgdVtni+1hg6+crrNf7PnP8gUc6uhab3o1rr
YL80ir0ivOmKScWdqKB/MghW9vjifkLkC4kw1AdRXbi8ICI10Abdq3CsB4mBPco0uJUgIo3oQSBH
WSnNeK1YtOxKzmzOrj0QV4NmFcBdV1FsddNR6FVjclEIBvKBkfpX8SJ5f2/vqaUoH7V3PA/BKIS+
iNkwdS0qwRzb6W6oiVadvYlA4+Tx820ji+uGXC24isFeCZDD5VwOVSOpeaVTN4pSM5S3XpdY1LNr
lZvCmrDmz8v5apNgj4AxHRk6vHovjRGhBV6dwxGg+9uKdtFOhCw6DiTzmYoqkc+eDdzDAVigUIUb
LYF9ogq2JXfH/K6z3ieMlMfS3d1Lx/4kZoZQDuQoqKLIzsuf27OyuMPwlkPiARNz9V4OBCLzrIMj
14LM1T3s4CE+xI2FV4gTD/3vuCpB4f522+jSTQ9ZEqCMAQcFImMWjohS3qAeDqM6V1gWIxq5SzeN
Aeq1HDGJtPK8W9xdZ9Zma1HWVRyVGjY0gUss5E9V/jPgtXZ7SItvSMQTaG+Emin28WwPD0YaZ7IQ
wPULr2nDWUI+W75rumfff0vqbVKzBsA+McRtdB9lbipte42C/CMHFuQzMu6HiSigAQ3VUNiVUvyq
/XpThZtC3xTd9va3LpwERAhg/QHbODhQfpKvZx4sVpUx6EAP7/p8AHP+u+qd0DnI4u5YRWuEVwu9
CIDjAU4OcB5KS8b8pRQbdMiNZHJhCPQRl5TbINiMdDtUKosg9ZpRNtaxFSNJ17J+xP+UQQn8rHUr
x3/Rr03YQHCWSUiyzfWCfWmsy0JodVfy7UCz83yTnprK1JBYCACNlk587Xpe2ubnFmfRAE1VP4qC
ya2FeKv7o/DuZ7GdezV6vL6quHvrEJLcXto1k7OT1Xh5EyUDTA5xbI8q4vr6uU8ecnQp+0lnq4K2
0qm3ZnD6+dleSjG8kbf9ZHDv7VMe3sXen9I/QazBysJ2e3t4S95qkkiEY8WdeFWp1BpZ4RUyOG4K
oRKhOkj6thMYAYoRBLr6WyOsBFiLuT10YE8salPT3k8cfDa8ruoyoCeAU5MBkdH3PV5N/rY4Kg6Y
A9lv1S4Z2U81CYk9xyBPatkzN0eKp6+dJStLO+2W2ZWiI0VlYNjobwVhy+VMS347QHAc+WFsZJv6
n3LBtzXVWd6tcTMt+YdzS7M1TYQiAdcGLCXe71qs2PQWkvTGSmJkx4SVJV0clgqdVnTv4fKfz7Df
Bj5UjQPqoviECCpyVBkyLSQ3JXEtN/wDdLqawp8WDeBPUNKcboqz1YyLdvTLMqQT+iSMdmgEGOmO
5F+j1QrvcW/HQWHFL1BkqD8H6S7kgwkeCMBhmp3SPw9kI8drFcklrwQ9RUDfkEuCU55js8rYqDIh
RfI47aC1O75U0knV7YD8LoR0R/Oj4uevivLr9jFaXOAzo7PXW4zaAukzGG3hc4X+G8hFq86/G/SJ
oH65cjNOcdXVpONCRMEVNz4yx5eTLgoKyUIoa7himMpmkgBBKCTlGufH4jY6szI7Hc0YJmI7FkjI
SfshRSUO1aAWXfAdtLyHNcDE0rsLvDC41yb5TSA9Z5d9p4AMEFc30mBvtWh9jlDx9kC6E93pJ/81
WUEYLQ4NU4czghc+NAEuJ3CUyijJIo60fvSu13Di6ifnv2RhDdSytFAEERmAM1Mv9FWATMNEadOB
ur3+HI6uXq+Emku7bkLY/sTDUJyfjaOirVejO4K64GJmWvnegwTCyF5LSP902sftHT65qPmmQ5/N
NF1oxblqiS+VLooitLmhI9Qe5Yrl8lMyogbzyJG+XvPMS+k1QEf/Y43Mik6ohyQy8NPUzbi+U/J7
MQezVPReCTsp+whAquWZlQbPFiSHKAmsopLA8TPu+6SyIcjOxvhXz6EXz3d68Er7lHnGg9c9BjkE
VEwBbPc9ktzhIYZairib2oBHvgfvxA5c53qLg3tCizDYQVgmoHMkuwOJdTMwIT1RP2TyYN2e2YUr
+GKss5wlqJ+9EOQX1OVycOrqjU4EE5B4dFId0PLT7WppreS0tC8hzYk+T6Qu4Udms9sheoTkFdYy
pZEZZeK9LhS724NaOmIQbkDDHE41EinToM8uBsNrmgE0ldSNc1VlbSIbJlVABCCmyCgVvk9XLj1l
chBX+9NA4RVKAyD6nKOhqBjEaVN71L1/05gFrAugmK9Thv/t9/1nZH1ClZu94d8+Q0nanPL6Kv5s
SGK2L7eHvtDyiQAdPVN4jKHwDF7vy7EHQYducxmfova20rCUWik5xMGWNDtx3LV9bHZuzcH0vRcB
dhsDvFscxO5gSazX6DuWQOAXj4XZtxh6qPiSXuquUG5JHW6F0iZ4nAynHOyuxgb5jiz66ylmhffV
N8hEhrVK9VJ26eILZvdIKfUQ6hrwXAmS3zl1OG92bQi+OM2hGmu7x6n3Y/wukpil+a5fQ2MsvSLR
ia+jPxLpQ2zIWYSiN0kr5G2tgwwb/cyV7DTp+KQCd1MnT5HyIHv3UIj3o686/aspz1G3G75GsLBr
qDZG72I4mH3BJIWzSoZULAJDSf5Tv6dP/ZpO89KzDrUvlLxRmhIJwJaXu6ZRBehplVx3PeMN71g/
9awWrYZ6Vt1rQ2rqasyM6JDWZnBUjMwsvO0wWuifsaS1OVtwDwY4BihqxAifUDi4/JLWl9Kw6CQ8
vEdQkWT7ZE3vYem2hwX8ZpAhGGAAnu3KwFfygnCIwtb6poEq7VaoHyXtfuKTKR8LorKSH8I1Bohp
pWce4sLobCN2TchLL1N118ieNeNzKnTVirNy9hfckDElw0BkBTUloDIv5w67pC30XEAmQIwAUk7B
PK+magl0Qv6SwT2ZbdBHTg/QMWq+fbQFTWN1L0aN/kioQJhUGP8iuwpnBPguFpSCA2P29uBymaVS
jdWshXup3HhHQTskSOGnp9tDXwgQkAcEpJEiGwA6o9n08rqM1DLG9MZIComI++X40PAtShY+orlg
LfuwtJrn5mbDGqR88DjUq0B+f1/LH0V4r4GO+383pNmRNIS4aMYBQ4oaZP8h+FU4UqUwubTpXfQv
4m00mGOZJGXiWRJnO0eX6yRu1NxwU7QTx9Kz0qBAKLw18tqGWOonvLA0c4kq6K3yOMvAjiMXvxL0
AA1QMq3UDfcc2vFDbjBafvAGTzmrXgMtL7o5KA9RuGNkcoCRuzwgUq5wowlLw5U36riJ42MC8QCv
MRX5IZYMVPZ2WnOqjX2hPAtg9I1eFDRar+l9Tv5l7gomB4e8tSyCTHS2sOqgKiHXuOG26OmvQegx
aiiTV77J9ZVszkKIDqABwJ4aomYw+s4sZbkc1tEoGGhIyizNvxvShtXRTgof9e719m5dOhH/mLpi
I8yghNAbre+5qbjnHggK0DIOYMBtIwvBDfyajKwj+jXRGz4H1eVeGA1ChM0TJk+lZmWJqTVvEseD
ILz3u10CJEK469LfVABkp7QN8CI2G+DfamFLVyAj16uIFIeEKAt/4SKZJzoSAO3qluDEJIX4nkvl
G0AuUKOhnZMofO3RvZBXQIc3+n+R7Jx0hn8SW2cRrVhKQFx2ElZS0kywSxXVlHTVEKLrYWEOiSMy
tbBvz/b1ksImWm3wgoS+sfyD0Tyz2cXI9fd15Lk1IkO/dhpIw3Yr8KDlgZ0ZmV33vJYHMdQDz+XJ
3yg6GU6WMRBmEsgZfwmKaGXj2rv4+qqAlgJUbcAcgaKFPp9KNNIPoocSihsogOB673lI3MpXN23w
J8nugEv572dxWjXQPwFOeEXB0qpFANKHyHBF9GkO477ciWW0VkSd3kyXLgVjOjMyc6pcAQtCpQSG
q2qNLSl3OVQaqIHWL3mTRY+98Yt4fwahWDnzC5EUzOK+IFBIRjJzXiTJcB/zeMQZ6DI3l6O9B1E3
aGKwatdMMCHqdEH7fzg7r93IkaBLPxEBenNLsoxclaRW2xti2tF7z6ffj9rdf6sobhEzwDSmZwQo
mC4yMuLEOYfKD91NDPLK0+La9OLCstK8sUyhsk4VZcwh/vwyoFd3HFwUobzokLnmb6uBOKDbG/lO
0N5ur+n/Z+CkkQEGMO6lHzJURACSYJ5vKWvtrP8TgWh6UuRjNnGbTSQ7HcX3P9eTurGbVogRyFJJ
QEJVmAG5qRdZF10rmirMuDyQj3l9g6AIrPMvw9FRvRGcgYokInc73/4x2fwnKexD9eqOD5YL1gq1
RCDu+9tTsXaaLr9ncX6jMlXQyeZ79M9aD/2n78j6riP5Kcnf1U0+nHl0y32uwlgNRz2ADOLc6/vb
D4Gf6WbDYTLRWQh5EIXaoRS/9Z61r6oA2eK9p+KsJNOpPOpR6PIqT8Yw8bzTagdxaLH9LVZ7IyF3
BN1lfTC2aAvmfffxC6FEpi8XUQpxvjYunKYpKbGvB5N1Qgn7ORACpI0r//X2nH+81tkDCt4Xrn6g
wUuFylxKmrofuQwsqKVrmD6i4bXOkaLlbbtJdLy6wFQW5xoN3ZDGImSi4T83UaDhoNWKE0t3vAh9
ALWmmdu1nNkR/dyKcBbjQygMtiAPjqkf8mKiZSre1aZhq+abj+jy7RlYuXzpOlMsaJFoBgXGej3L
alIFqhF6XIfA3LQHj8SahPJF3Wwcty07i2dFK1f1VIoEUEKrPtVhdqRN8F7l6RZt9G1sGVo8KMIq
gH62wtA47DTLbtJDEDhbWJvVvXkxa4twMJTytLBq7lq9i/8xgxiMD/ost1dm9UK/WBptkd5TebJA
ks9IJs/xQNmpB5998/mXEbl++zwa+9v2VmgaOAwmTQj8i5BwiR/SjEhMpDH1TrEtfBIBPgZvgzuD
M96gQG/IshkHHYawR+P+1EFUc9v62kmEsW7ualJhR3kHV12c9kQd1Bmn550MLbAzYj+6RpXsq1iD
Ve422sTWwrFLWwtPS/+8JHRpRjjWHwz1R5m+lNqGibWzPvPfGcR74AmWwPmw9hKPSoh3QrLegAo4
kux2ePCUO0m517dWbt5tS09JswqWqLwg1r3YjXqZ0Qw11cDKUvGR4MShc8UVAuGPTiK8MuVHuf9V
9Rsvog2jS4rYBknvQh8L79SOGahl0qLWQyXy8oMdu5kSOqANMOZysBV0rtpF+JD8MHTm9ANdOyyP
I5HHVeUBIFLvm4IDbk+j40lufa9tvS9XN8qFrcUl2apZkUYiE+tnf4v4zVR/l8J/CTip7/7PeBYO
OPVqX1AjxqPpwHrv5btqh/bSMP6I4ifIJ3Nf2/D4K3kDnn0XFheuWFEaaEFlLOrecO6aJxVsi2j6
VFOe/Py1IKcMxa4uPQ59uq/k4Hj7oK8kkmfzMIDBAz7DTRa7NU/1YhpTzJtUomxJ343pz0L6R/Ff
rOKTlB6tRrFFxU7i+3hU3Ow/3PgX1t+d7oWfmaYZBVI0HmgkyS4BGWmDcTR6N0UDWN+489ZuCdj2
+QeyCuKsxVaNKjWLJZ9nH6UtFAyCw+2ZXD0J9MDTQYjEPJil65Mw4gi0VsONhURzjtHU7hBqhpN3
3qHrdsO3JneQedowupL4YfnmX02LB1OyDBjqvrTMIpXYPWHj5HCJgo8SjsPkJohGqeW3xtwXgRP6
P0I6y/ZR7pTl11balAxdnduLz1hsYpEac6z3fEbcKmg42a3+aSp2/m7ca4fBhenOA3sC1V/JrAgb
e2jNuRt0tpGsUM05krue+NoM/SEPce5jdGzi72hbgTG2i6Sya8nJtS2mjtUT865CZMyxMDm/a3tR
YMAuL7LQQDecQU8/d+pdaTmqpzt59tg0oSPC0luJ8a6gFiNCrNn+h+tsbnKXab+EdHkJbc6KMRKF
CWdP06QjRXurONCa4pWuLD+axcbNsuZ1L40t4mRT7tpek2Zj0+e5g6t6QibsvzjBSyPy9ZyayTT6
qYBrJ9zwqsqN5R+JAhm39DX0Ukfq/WNKg7Hd9tO+yNxsSLbO0bxoy0ubzcN8isiywL15/QFeq9RJ
kBreKSJ3magOAByXHghQSyTc0oem27fJT7N4ykJkjMK9IXz5997jwv7y/oZLlE7JRPcQw9wlNY/N
IXktnVHcF1r3SeTxH272YqydWeANHB2wWmC2Fws7ilEkdLLFuen1QxqfNPnXVH2tvAcxTw6e2uO6
DBe5Pan5WfrRDmrOJ93azFzPVpYTT4xL6AA1BRmAxYUrN2JTwHkt4DbpBBk/Be2dWUI6Bumg30At
OXS2AV9AqUSnPJc+3Z71ld6MuSYAIQ5iixD96Is7QTb7ssanC6focVZbHPZwaZNuYQHQwzjFB/Mu
3AnpTu73mVMet94ta28Kk1CDBDbtCLx7F0sQtH1dxbIqzNteT2I3CPep+trt4rNFA93Ok583xruS
T8Mg5LJ0A1oI7y185eAZaRInsnCqDdFpSmEHxKUdUaSvbdM7GMVf0eodZfN0rSzyldnFK1BKJbVg
9YRTnnwapGe5hdTYMEFG2rBc7KGxJG6t3SrYYo5fn2CAa+CHJXhIlslsKQgDZSpa7nwYdaXQpk8q
nXaNCXrcbh5aFdbVLRa/ecMuNjQSQoiuAE+apUcWrizkqA1mhclRgLscbawAXQ9fe4B94u72aq5c
fCYxG2QIkMnrsLVf+6wmb3s9Erh0u9y8M8lSmOFDmppHUw8dSflqwCR62+DqcZmpceAmoWFAWVY9
i2ioy1GVcdMCZRAKS9DP0aA06HehmdJG9oLeuoNYw07K4cEzoHAG16aSwSGqdiP5W+Z/kv3PylYE
sBZDQ+I5E+qCbJ8J5K5nIvC1UFaySDh1CUpVwk7L+PMYKTgu3nxSZtdje/Drg5z2uzLfgoPMh2a5
4pfWF+ugSb7f1m0gnAxvSu26Bl6knfTCLjsNorQtKObqqsMgoVIvAa2+rPKHSSUjHFNgDSnQIGJb
p+1xVELCDDoUkgJdJGkzD79yV9DCBnEAlYU5YbZ4emVNK7SspwDeAwU9WW7d7Gw1+9w7Z15h0yYB
lS15swAG1fxBLs9Z+pAPG1fk6sD1mRxTpwEERavrRVbiPmmFMBNOg34wy2ZvlKFrUDLmNFfKb8S6
Nnb7SuADEQeyllBxItKjLkKCWof/eyDjg3azLrpWQQEnFKTM7Yx8i0Bl1U9JTC5i5Zxj0kzXY2sG
0fNjv8YWuQqHvXwUAnG464BfuWaSP/kWPftxkmv3fR6MTiDpWxfx6uxS6+DpQgGXAtn1FwhjkIxt
IAonj51rJWQNAkpWDy2MMVHzPUi+briStZsIaxJKQ3S3Uva8tjdZ/Th4KatZpw9eFLv1X1V3tEY7
o/hgaLHN81vcqjauHdRLm4sVjaGPahUJm2ll61NhF7uWXo7kp+fcHtzaXCIVPRNYUzBWl2Prq65r
BM0STpXufc/KfF8kUGZCfZT8oHlDbfyNku2aPYrhVN55e3LZLZ6eeSzJbRqzdq3hRE14EM71QWpl
RyzfhvR4e2xrnuDS1mKfxGEoevm8T/phssMWxP2WO127QC8tLM55mTVG1hSjcPoSNPJOd+pQ2AmA
RW+PY17rpdMGLMFtQYKTTN3ixOmV3kipReill/rTYB794c307ooS/nmp5ALZBS+3Da4OCxTazP9O
ge0danmR6tDUPKpn0MIpm5CkEiyn8RCCUcSDuCX/s+a4KKjTekGaQ0EB7fpola1UyFlKkFdoX3r9
MTO+BVudkKs37qWNxVEqE3ZjReL25MFf7e3qL5N5NGKHKcxsww2VP9Yfc6sktzEuY7HNB7NJvKnD
piX/Tdq/pnUuuu+3F2nVEV+Ma+kGdUUgkaKzvRV8kJg8SBAgKyfRO5Ivrv74X6dqi1l17UDRMgtw
GDwZPaWLkNwq+yZsTdE/G0kvupOijfaUZVuMGGt1ZeJfMO0aCQO0Yhc3eBp6sl8VBeAct7QDhwoj
9GTGrth9/1zAcyketyyu7fdLg/PPL/Z7WXuFJylAWsrMgp9511k/u0qC3d3aOFirQ4PvBVwwWXcw
QYsZNIugMc1Qp1RrtW5Ml1U4/VPe0/WQ9YDoi/u4egqs/cQlM0pk4L1HPfqeTq8bO2ftcrn8isWp
0/LAmoTAAIKV/mmhabhvvlXWZ54fYN4HGzp0Ed0Qd8hPQ+h48iNfIrSPU7yFeF2b9pkEEZUfXQag
uDiYiQiveC8P3gkWIbuIgYFGT+Vk2V3cbHjQtUQYSaj/MbW8dnR/MtPEnIC4oC9qQkUGLuE+06Mj
bazn3upIR73GGUzipvSkqa9Vu4GxWTs5CETMXD+zbtPyMVtHRa1lGe+fWnwahQAqiQ1vsLKkHMwZ
ZTZjzLhgr7dwpxu5YU6Zf64t6MZCH4fAnRf/CEqedPVmELiydBbPOJpd4YAnsF+YSwqp9lslCc7p
X/WeZuszJBn36S5+Gl5ppvA++RDWRnQG72/v3HlHXN2ESJzOOhsAh0SospYVAH9MIqXsjOAMHfyg
uDPqQK3RA7G18LEw9mW/Ea1s2Ht3wZeOYZyyvsmxJ4UZUpY/AjmxhfFs1V9QQHSr7L6Knm+P8MM6
ziKuJPcYn6UBV18czVZq/Lz3VP/c1cmuzNRj1R+S+KW01M+e4N629WERZ1vghkBFzWxgy+6ktCz+
jy1QWEBlDiW0Y40hHDYxI1uGFg7dHNLWj2LTP7fec9kr8FyiVJzKdrlFSLBqiOcWG3LGIS+Jo00y
VBUvBv88dIob0SNkqs/RZN3l8s/bU/fRocxzxxFQuZ+Q+dPmA3+xM5JIhHq3D4IzBE1Vj+xkNLok
OVw1ze8HJXxIErBtcBHQysMeEfMfm2Nd25uXX7CY1JkFIG+HODiDvxi8+E7o7msdMUA1deMa7cEk
dSX/z+1hr83vrDop8cSkerEsHBlKUSeKlQZnkcclrBJqD3mUd7dZ21y3Y0CuD2CPszD//GJ2u5qm
a20ogrOaHEX/z0y8AnlF8K+pf1lEnuf/Y2bhxaKSVlm9wUznj7siRE0vhhktrp26hIdla3N+DNhm
czPcGKgCqezleStKNKF5hWGuGR0JH/Y9CnvbC06+2e20z6PwLY6kjTP+ESY3G0VFj7cDT9gPCNJs
HMsmGfHUsIUdhGP/Ej0Gd0F9Ug76Vmlt9k1L72zqJin6WRiEDPn1qpVF0w2B1AewDdOk8uhzEJ68
8LMgH4KtjWjNb54Ptua9AcfJDMldLJ0vaGY3Nl1wfvj2w7Dr3fks2WfL/r3fn+/29H6d92f7dfeK
BIP9+hq5+z9vEB06hJPu25/d89uP59PXP1AS2o8w6tyfnO+n3fPknILd778vX6y7l4fRORp2a9/D
f/v9+OnlNyzzL86nF2d3v7FAaw5/zqP834EsHH6S0/hnzAPxT+pzY1dH1Z62EibzxN+arNmVXByn
WJlCpcsHbPgRsY/e6gR6/lZQ8B5EfTTD1UzcDkB82cILRaJexdCRniUtsvX8n04N7SAGfTf+Qh16
UkNHTodDV+zIy5X9sZkqBwZRR4zfKv01Q4CnF3IawhQXzNfhtuOaneGtT1tsTVpgwFsJFY7rHumk
fzagGKvzC3cnz2UVz7hM9+nCkISRNAXnGMK+OKG7fyNiXzNA2yqisnOAx419vYBtH6tdn1ucrETD
tZe4qmCsSvf2JK143Vnyk0gA0R1i1MWjVc9j4O2eSVD3aj9rjrwRhK/tj6vfv8zHeCH5vGb+/XSd
TkEKzb+0M5ozBQPbOP4pjDdTcvXwi5AmUH3bg+oWox0Xd6L0N0gSoob/ABWlYnY5ZPl6Yrum1Upz
ZGK7LlXPZqFJd4rXb3Sbrzl+ahBUIhgfHAHWwkrQZV1IkYurOg5oHoIi8Ih4bKS8IJAd27y6trrp
P0KU53FdWFykjHpDMRLJw+L0Cziy/Wa6bz/Pz7ETO7XzTaAHlmee3dx/ffy+G5zdb9O5t/85KsPG
qfvYe7n4jMWxg8ikiQPFC85K/CiaaFXQgjmRyJzrTWWigw1/UsfITYzWNlrzQVKCw4CUhfQgmL8b
KXe08Wchfw/8t36gUfPQRW6rQdUVhA5eAg+0EXyvXGBXs7Y4ZlHa952vC2zQEu5B0Y2AErawdVjJ
1zwp6SHPd7dP3IrzvzK4iHPi1K/FVGV+KPE9B5bn1uKD5QWukG9swZVgEUPokVNxghljyWqn9LUc
Bm2MVJz4veyAZGauIsEnV7upghSa9l2bvt0e2nu9cuFy54iDzhyevLQ+LbyJqldZVOVJeFaqb5KJ
Z5ca9LAD+SALEIV71h30ZDtLGO708LMqCE7bPE8ywKB+i5tpxXnS5iXR6DUXhQAeXZ/xOqzEOvcZ
+2BIATSSI5SRafGvGV7mrX5hZbF3mkwcswZpq3MX/VAPkXZogy9NtoMy+/a8rq0kVBJYo48F2ppF
vBC2vEmadozOzUSX1yn3770ugziz+5mlgW3Rb+rw7rltc+1cXNpcxA+e7oVCKmDTIn6k6XWn7vz2
KQ80B1GGf28KhC29eQgC0go9n5iLUEUvx5AXYh6dpcbpZs3xHUjNUn32midhMy206iY1mTwGLFpU
ZfXFwLqukyAqaLCWijsBCccummuD/ZtQHDxfego7tFdR0tVfhGBfgrGo6IyywrchYsr7/lR2f3pB
+ZX+VB/r2qmGf1D4LcOvLYXGgeAnqu8C/WjAe9PcRfKPSN2i31nzH4AEmS+ibp4OC/8R6lM7CVEZ
ncOpOVAIA8imp4+pBFflVgV/7RRBqSOx5eijB3l0vTBeE8aJYCXRWQ5/k2COttL0a/tap2QLQvA9
Tbb4/XUZjpoVsxQWganQTXfR9FQmj2gP2WAS+wYJiuZfa09yikgn0WxPfZqAZ3EvR0YNuxfyTudM
p2VI6ewouicxunF6VmfuwsriLlZ5EVET6pk5PbLstDF/k6nfEvtbnb4LIwsnx6RlumS10VnM/w7p
k2a5UvZFNI+BHttm/j3a6r5eixWhPn6HcwD7f3+fXZxTqVdGwjmmTvLdIH5MxMg2VJiPsi1O2rUt
fmloMbBm0GqEJjEkG59Erd5JBvf/OTTqfaa6t33PqinKUMRNcwp1iVWkS3gIhanmNDWVK3evVkuh
V3Cs6ksk/Lltau1ZDh8Y4D1l1hQn/X19nERI/FDs5K0k+9pzOmZHsxLtWQvIi8dd7E2uokFs7JjC
5zDcwnGvrB22Dd5oxAQzRei1bTVR+0SQsd0pr0VxzBAawKVvKYSvzOaVlYVv0v1BsMjkB+fWlHK7
AHmqR48KgtXDpL/G6t3GhM4fvQg3ILIB1U8tm+a0pUjZKIdqQmY9PLeRLD54cVK6YmJAcl9k7c4X
k2Sn9f10GKQSMt3C8B6MOoyeAt3w9rRWZZQ58/zL2PPybIw23NhZK6cTkSSS//jo+X21cDTIu0ke
oTDhl+UfaoguSKv/btTUHlJawRXPlermB3Lq/9yelLU5eadq4vKeYeTLJRDQM1cHLtN+KN7iOP2U
QQinKFtR7Nr7BiL0mXFuhnYpyzS5Jtd+ExlxcoacZzxArV/a7RShOeqfBEAEcuMT8OU2qkctkWex
pXy7MkxkDzlD/5tqa3kLdoqspGXaJecKrvt4cPTvE4LVt6fyYxVZn7UV/5+Rxf0UT4YhNFabnPvR
Lkdo3lXBhnO0tKN/chfusH2wu21x5fxgkA5bei2hZ1xmUyIxCz2PfphzVZnxjs0iPtWmZAGZy4Jv
hlSXz76abnGLLo2SngR9OFNtAz7hcly4pUAXvTSE9uLcyx043oPhnzRAaKVuHCJlI2vyIYc+G6N9
BcImmulnaOm1H1KEQJ8aBWO++L1o4b6WBFsuULSH3cY8W4bbSd9bBKpS0fYMyYn1jaLcct/M9jWU
P3RIgVSZ5M21/UH3rCGrvOSseIlNNnsAJhJr/8XIzL7CMkImvwRvpBQ/rBjE+LnSalvXvg5VYwub
gqurQ7mwsrgl/Qk5CzEO0/NI/aZn/vKZuwPi7tt78sOjbp4y/gA9nx8fLN9iytS+jvpGSs5xLO1r
E7HBIPtMg5PqHaV7QzqIWnYnpeZeFRqUQmoY75Ci3jqKy+fI+0fAegiucGYQXaLBJakSutZkSkEw
mm7jubBsOY0D+t0W7j/9/v03PfcgO24Pfe1kzEoKhKcz5cSygkxZ1U/NhM2SN8ErTHMkOtmf3l5K
drm4hfhZPRqzeg7vZpL3XGfX82zEciAq1TzECaWOwu0Ir0j6zUXyhKREHQ93oTXYJW+SCYmFIvib
wnP8H0Ys82yemUuAai2+ATEWr6zQxDmL3CGO2XOt+oRHu9Gg99gras9O8iE83jb6oUuIxUVNg4cf
WX06i5dFEpggJq83sarBxiJ4P/LpKA/590R2rB5uD1j/exdGT8X6KWqpa48NqhmUuBVtI2PyYb3n
Mjrgp1kS0uSNNf/8IsAV29xLArCqL6YiiDvREx0dxVBnGiefBJUGEWae1ofbg59P6WUMA5kzIRno
VW5rUjXvfbYXNgUtEIZYscKXvBkDtw5kCVy9PG1cLB8312wG7j3uSwXajyWMR61mQi4VMxC3NP2f
pigdZZT2WRPu9QKagv5r2TwEYQc75iksT03SbPjED5ng94FefMHS84Jo0/rGDF/0BKaaxBXGhy5+
1NTiO9WwtpNsyovJkKI39GugqYG+3vu2gOxMtxv5SfCOtNcoW980P8OuJv897cBNS3xmgM5ebPdi
gmA+bVnwPpXyuzCP+kOcSNK94tGgXfqVYk9RLQFqlRp4vTX9KS7yxm3qUN6LKKM+q4E59+o2TX8/
NdJkW7GXOEKBKKbI5e0WafMl0NSfQos6fGmF0S4ISIbd3kDLyH4mqOH7qS/iNDR5ubKIwZbJqCfN
Uyt57S5TRd3tuIEO0RAhG4GG7N1tex9O67tBAGG4YVqR2DfXp0SbgkAQmrJ5CihfZemr2bzKREdd
9dpVg210P6peuhOy/uB9re/64KHVfuK+psDYuJje80KXqzd/CDwgkHFI1NLwHdcf4ltdZvZ53Twh
7XHnS/dN/xXZH5S/y8Dx/XCnllD6eQ9Whza3gL5K9+wHO+85aX/6Wrcv/KdM1Y959Z3ew4D/4dPH
09Xn8YsuSId+i/DzQ8P8+9ei/cnH8FKBS+j6a4eQnF2TDM0TKZ37IbetVoU62bDHBJHF5s2PW7R1
/+g0nZAevleyaVc3mov2Rqrf9cV9Ws0k66eg1pwMVlnN+qSNw8xpugF/eX/xLmeVXoV3gBaB/VID
R6yqBsbXpH1KjLSY7KrXipdMmkV55SlowVD5Yqi6SaUnlt36RvAgj0no2eWAqLsYUuk2aZmFtlCt
5PCtLIBR23qrmvdR6Q3Zrk0r6RTFLT2epRdloKIEM/01RT7w9cJvo19lqfU+PNlV8TTwoPgRxJVI
8lauosFVs8ac9pkSKyAEpnSLjG0ZY8wrpJLv4ranJ4ceyusVUtUQ2imNrGMNe2nhha7W/c2kH00w
QibyaG51Sixvm3dzcKmo9GjSl/vusi88vzSNre4bmAOu5ZXsVHdvs9a3T+uHMcFxzkVIex6oXhzF
IkjUpQEq6iAXnvzQe0oTj91X3Rva9BALT2rc8HbypK+3TX5wSJikoigRfUILgVDW9TQGk69UVHSF
Jz26p9Z71zdPA0/EUP18287y5uSuVliQeWQGSIelmJ7U+l0Xs3NOsWObG77l4xjIB9ETRjyGU+UF
fz2GdrBKQx95CQlTZSdmdazKe3Shdl0xbgQ/yyh+vpYvLS0KpGnRZ1Wd6P5pMidHFibRFvrmt9CY
G3WuD7ttYWfhfpK67HwqRdhR20cCTbfI/AfNT2kFjn4l1Vb5YL45r7wIDo4gcib7I7qDrep6AsdC
jQ2/YAKLR4KZp8Fz4VbRPvM26KT97X3wcYtfm5p/fnGOOiVX2qDFVJB49/2rUu689ilOfxDhET1s
bO4tY4uIQZByQ6VsyTRm4b2J2Ahc+HaRajRVgwWrJxsS09vDW1m4y5lcZih1v50gY8Oimn4KYyok
pudO0B/QfBv4f2/bWtn2V7YWm7HTW0GNC8s/iQAzwt5Ru8eMl8aobzysVjb9lZ3FZhzC2ujUBDtT
/h10AMzX8l4qNvbFh/QNR+vKysIREUsPcCpgpRe+hrr5tfPSL5knP8hvyUupuoIfvsoZPXDa1KKA
uNGX/tE7XRtfON4pLyylkjx2pfHZ6v+M6b98q7wPbgb+0tpH5PpO2Xix6/Xc8/p0EvxTYkHdMEha
+KnV5d7xparYd2WRn8p22Moir60bpAKgGoBbwlu6cItdKkxjHzbBqU/E3o5Att+nxphxJYtbptYc
COmTObgjg0K16/pU63oV8iiog1OjlpGwg5uCaDavU3C/PKaekzr1K/gly3w4lFPZ7jzR77Y4BFeO
w/xaQsCZxjeV1vvrb0gTXIs/hvHJ7/vwmxJa4PVbr99JQyM4Y1HVG4XQD0lVFhV5Xgv4Hl0/1B4W
g86NxJoGq4lPQ4fsnuzB/UhqE31Ev+p38RQfIs9zWj08yZCu3T7667YB1dHlQaQA6uh6sGU9qtqk
SfEJfuPkS2Tl4mFUStTfLCV2BtDfcEVIwq60hG+N1PduWeb+xl244lwJ48lGkjVHyWRZm2uMIpKF
QYlPudWV6X6YJu1T3VXggEwryMt9oKti4ihZmYWuF8bBVgfPmn2uSTRE+Aw6Kxfr3RheJujZFJ3E
UUGzLSqTg9bW3WdR9mlC4X3+IAZCczD0VN5qs1nZajS/UNOdI24ItRYnq5zEUYrbNoUjXvLPOQxu
B6upPDfLzX1Xlerh9mqvmePVy+GC2wAC8sVGG6NWro2qzE7+lMFGxnM2T1unxBXTX7Slz/ohg8i2
pocSLVLWZ26nnOf9wldlnWhWfTDlJ7kxXcNv7T7R77wwPMbyU+pPDrRCvWDaraQ7qSScVWrNdao8
tMbWlbCywEhn0F00S5zwRlrMclwHTaDqZXEqyTAVBqQCQX6wYvO+qIbWiaL2VRbC3e2p/lD2Y/Tv
LBawv8wU78ssYjRnBmq5LU9Vbh47/x+hfCnTr4Z3tpD1BTGgRc0xHD/58hYL/4q3Bg9vkO+WWWlY
UK+n3Rxz2s6lrDxJava3MfxdpPV0lkbJxkW7ZgckxVyxgKkJwM21nT724s4zreIUx3hINUl1W//i
JZq+YWf+PYuYkmzDzAnCEVFozb22E1FwRms2L09jHe7Sik5y8nJaH+7V5E3RNuLllfvbJMNBrzOa
wgAG5hN0sWf9sPUE+qlJhflp/iIJWXbwYcDcCITWhkT6z5pPPh2RyzdMDsrdM6ywOhWKAwPz0Ryl
Qxn5T139uRe3EIIr55AdOMtsc53O1/hiTGxUweotZPPQYW9rW6At/n5seQM2Z+2Q7vTihzc9Zki/
psaPyNrajh/HymsQEgRKTPNRWLZPiGKfj7oSFaeko4fa/yEqPjnIOy4D1woV+/ap+7h818YWt1kb
58IYF3FxyhqUXyog/lvEQx/6+mhImrlQuTEh4WUFFyaEKmxSozPjE/Jw+/xeeoBn6Y92rJ0cyCXI
885GebvcqtbNa3R9CGar1CNUOuh4+y48d2zqPYIWWJXEZDdAIRXT9BXV3mNqFC+35/Djub42tYif
W0QtZyXCGPK8Ogpd03iNky0005aNRZgsVJFQQSma0AyZ0VPfFWECp39qunreNF9uj2dlA15N3WLB
KOX0aSFa8Sn1S3vK78qEDWg+iEruTOYGB9aWrcVRI92uZaHBMokvub7Xhi/NT8R2nSTdaqhceeVc
r9L8JReOSgNaUUQpluhszCdngM/FSsgvjkrwKQgqtxA+pdFjTxHbB6LWS1tB0+pIuVWBmAK2VJTF
ClqN1wYUH9iQfeZkfvU1qvu9OAZ24vPozz/fXsOPzwLSWdxm7DvSCzSJXo+2McZJH8Q4OSUl+p9P
bXFQY7fRjkL85NUvqvj7trnV2b20t3jvG4mcj6mGPWhObXGXuefXX4U97VIYlzZMzY/r5cm+MKUu
ghN5qhOrimkia/ydmD+kwd+hQc51dCC5pjeals7GtkgPF0O3YXptCUkSgoubF5DututJjavRVCYF
BH41CG5o++rJNMl5Zr/ird7/Vad5aWpxLoK4NNQqx9QwfZ3oCJBQ45W7vZejDX/M4/GgGK4/9TAa
FzDzlE7o7fV6sGvUmm9P9wcVw9l9X37J4twEnjq1mp7jee7KU7/rXCgeG7ffta/ZGYjWd/+pf252
8Ioj5xcXtpMNDij+2x+xupsvJn6xm5H3KX0UfJOT6n/j/pi+wfAG3VT7lv4Ss42ExJatxU72EqKz
3iySk+EfsqCgmQQ4y74s7fQ3HLNat8Vm8rFONE/w3BYE0oPesCV72Eyt4klGm5wmYT/ta/oPhJ8p
WMF0OkrTq9D+Vu676SnU0flN3anaje1e30pDrrxq8Ui8JQFDaXNSepHRqhGSHyOdGU5LeGsOw0P6
jSbUlHrF72mw/a2c/ro93BPKU3gpTtP1UaoEIU6NJkmRp6gUyeaxP/h2FiEj4fhRJ82JJqNsqJK1
+d+UqgcKXKIIiresjPI/XHd0nhA2zk/qDw2VdTQMjViywTW13ovpUeZMj8lDmp+HZNjYyGvX+KWt
xWEqxYhSBt7uRLHIrz8nwrNgbRSm5rOwdI/kGkAHzFEHS3o9s7GiF21b44mtuHfRHif94AYmVGkw
sw3fzWgrAbVmD7JU5g8KPmgsF4GW3ojqlHVlcvKmJ3+W3fyj63d+9zDqP3rreNsPrF4zyH0YUKsr
QNOXD9MwCM18FAWM1V/GyE7R8oa+LOoGaK0lWwR25uuOUGo7efo1bqUq10YKyaJCzQ8+b9Li1zOb
K1UWBl2cngQR8vM0eBL8fWogJ9nGjmDuUNK+Pdo1e/NjEcgDYYO2xPJUvqKEgzTQRB2K95rwALbH
8bxXX3WNDN6ZFtae2wbXXB/sQ/M5YGrRH7keoJp0YtmmasolXuiR3Xgvf8aAv3/x6zdf2cLQrA3P
nIU52Du8H5ctsYPRTvClWCl+z7N9CHt0H5qPzNFCMh3ZpzzwNp6qH6AVrB35T7Tn4aikFXPZxGck
PvioWshO0wS8ggRlmyunsfystA+N8tZZ/Utiek+9YheasqNnxZEffYrhoAuLqaPxWXOn8JcQ3rdf
b8/7O2RpcWbp56D/CATszOGwOLOWX0ye7yX5ycyiu7DTHqqm/KlYxW8N8DOkkj0bTqOXXa3FQynI
TsVDNLD9gPBVUvO9V+mOWE3PQnQgx73xbStBj2qAtSIRBAcWB/16Uyh61Sv6IOQnQ/8zeON5kiPb
RJ8in1xfeM2gY6le9Cl22y6wB++omq0jkH0WurvJQ/CD/PftD5rtLecKZSWqphpITObr+nuitFI9
offT/8XZmfXIbSxZ+BcR4L68kqylW13V2mXphZAtmTuZ3JdfPx97gJkuNlGEDBj2vRCgqExmRsZy
4pxrYAeeoTMaq1vFJR4S1Rfhp/u2Ntf+ytbKXdd9IZvBrC+xgC91JxqhXsXGN5mfW3u81nvrWl2+
PIwzm3ImT4MWHTQGgdVPktwei2EnW916ejn+DLwBD6SIuh7sSagZ2aWDG6sH5HdSXQCkKNG7hFcn
lb0ulf0o044zo3ZWvjfnv/H+YRsFUACStAvWnQLYE6Yk7+P8Gna1V8bWQzrVX5xdVrA3MK7lptsy
XWnqNw4cWitXraS9ZDVBk181gOx1Mx7keHjqwk+d9XcWOn5rurOp+0MQn8Nm+KnrX7JdacHlzq7P
Kcxx8oL9ZizZWiULVVdr8xwUuDdTzzzVLlE8dMzf9w/o1oNI43hhkAbbYwJHub0NAGXSyKhZaFz8
a2fhQx7lB2M0f03F+GiAdbViyzPC4skYjIst+003+vd/wdax5UHkUQQOqL+holVFb+hVVuVM22Gt
BauDwFLIzFATTjv+e+vwcGaha1iGhWk13a5VLTQ+1tAu4B5Zce3OkeBYdtSDEkx7pfhNUy+vBPrR
lI/W4TDTKSZDoYup4jCGqM9OTfMUUzTYca/bhpYviKQwLLOrNZHJVm1sDXw/TYcp+Us8gE1Od/pl
W0YY2gGwyQA+VJirjFljei8vHQIJCc7RQ2+pv4a6lF2zNffQW1uHnm6ySpkbDDTo9dtPFOSlkEVA
BFFLA8WiD2U87mzYRoxiLLeaQXwZLbS1lLHR97YzVmVxree+DB7zsaUPE9C8OQlpaoOHSNLIlaVg
chJfooN44qGS88P9Q7+xoVSiaVcgdLU0AVe3DhbrqY7avgCh9VG3qWp2roNU8X0jW1EBRJC0rRWw
ew6lo9vNzMsssk3ah9c49785h979DYm29/765duB2X/3a+dCJbHzum7Vvl8bXVdXHGHnepJjNG1q
Hz58NEhG9JGmsjnUyUPreGMPF9kh0M8i/VrHjxKExffXvREXQsmikoUCL1bl9eb2ZcYkk5YWVxBt
5tGKo+BQM6oD6TOTWLYmjrWJdNusib3C+9arAUCKIc5lIAiY9eoy5vFYqhH/uvJyiZ+V3A4PZjnq
HroIw0Pc2suJUpKTmOKRMenK9AYHJEGsJPkHJgwlL9OK5vjnm0Gf1eKU4fn4YbdnYES1MRMoi1wr
KbXf1aWjHBriokdVVPJjWDnhoR7E5Bt6JH+8b3nrjDM0pC3KRfSZ1eXPX9VL5WjqYaEuxFUy5mMg
+nOReFMln+5b2Yiw6BotmCs2nOxx5ZpkJ5rHdi7Laxccquqn2p+/Dca/u+XQLTNMCoAixNFSZFl9
Wbq2Y1PKNdsoUr5ilhA6jvLDMGvPZT8bPkWIvaH3DUdFD4koZ0lvcBWr2zvn0ZgXaSnQQ9IelYIx
aoi9MutSaopvZOf+JKPpc38zty7va5trZGYhtBaiIfq27fDJDi+x/KO3P3aZ/JBTlcu0Zx0R6UZ9
PwNMzYvPdViexF6dfeMFWFpny9wQ/Ok8AbfHxlECqWZuWJBXzZ40/mjKvfhV5W9YBVaIhEAoQIOa
eGP9xshAatKiGmhOp2clOcig8gVJ46Hvvw7ZV2Xq3DD7nKWHPS3QjUgH6DixAFUrfP96irKfzDEI
NLLHLlObQ663PzVkUrzUimU3F7bw73/MrfMDq80yckalmajndiNlKS27fJpKAqturlwzloUbwtn7
Qenp//TOQ5Wa6Br1SYUgsiTvxFobTpiglbgOHDxM4ev5s5LCtpXEEk1IB3B4E3noJqXZsdbOg1Qs
rnhnxGDj2DDJTBzERAl6o2tchxZMaa+Jmj5k903pWjfZU9baWBDVVWWZ0me4AyDY7XYmGWCUHrTZ
NdH0+hxOEKyXxji9b7QsvTqlCmpKUkMYyUNrp8W14UiXShVCiDadyDdzAIM2Do1dz+IKVR71Kqd9
6rvpnMz/oZWLr2EKE7wKmLP1gANo+k4ZppS2/zx6UWi6oXa4fyS3sg1gEsBVaSkt3enVawSZRl6q
DhCNsJAebZxMP7deZfl2ULthX36MrAbWHqv3h8p2gzY7tvmeUP3WQVHJ7lACV0Aered2J1MPkcgG
rBGkMW20z033+/4i9wyscv6+sWdmsLLq2hTvRvnbWAZ7Xno5aisHBuB7gfiwjwQ5q+TUEFKk5QEf
qsiOBQK0D5Db6H7ZnNUjY1tK5dp7/ZON588ilCKcogAGcmplsYiqPImnsLrmC1l1JF8s2Nr1Q6lB
ZLsTsGxtH2NTy5AWB4Ws4/ae5bOQbVE21bW0auVQNrPshVm806PZWg+xiQKoQCe9Xx8CU07VshF6
ddVF7XWz6ssIVZhN4kJQ9YGMeCfn2PD8pPDAz3XVAu62RrnDYTnaU1/WiEDT/ArHR6vTTxoe2o12
FrblK9g7EqelzPymDUNRWSarSetrmtjVQXeq5yHtynMR7xzyrQ1c1MYW1M4yGrS8sa+CuxmRgLHp
9JrgLjsOUnRVxInZRdr84uMukfnGkUD1iBQGhBXAAmV1o0xRR2liZg3SeOXX2Rm9Iql2mh5bJoiy
gOzAqUStfBVspfkwDfQIwY41PXQlVpAc+i7ba3VsnAObsIZVUFgi8li5PyfA/2UKwCq1tt/1VuJK
MxRNZu738em+E9qwRLAKWoZxu5dmx+33kei3ZhozdFcoUXw9/tWWX2XoCXfJRN/uG1i0RQkEqBhl
qjVUTJVyUeg9IGhzlu3n0bCHH2FFefP+at6GMlihvQkeh6IcfuF2NXKsJoMSEsoUUf+kD0UBgwja
klrYOg9BAgPCONoCleBGOtjt5BzuW3+7l7haYlIAyjgMQNm31hkqFyUvZnltBoGETJYYH/TAyvyg
HKmRjVa0s9oNIOPi2ymvgvSgorkOFEcVcvRIF+KqDSFw4FlqladGTmw3UyTraWyK5HluCAXsOgem
bDaB+ZfZCyScCmbIjvcX//ai83Hx+PwiDhKf4XbxsZkPkRmQxcXK9BX+xCdN/o5WU9dUnmXtueWN
BBprMBVBMEwXgzD51lrbpNGArs2CcFTL3G8aUX3HwxiDq/eZ+mEsS2rbUlFBwVNIsf4XNFe6+jQw
Px15Q1rDcKn1UoVa2GyJnVd36xQsE8vAWnHhlJ9vf1rj9LkVV7K4QvozhR/a5EMde/WwE+ttbTfi
Z8DOwGeTza62O6lDI+nzgFivaczzFJbByQhi5ZClieFLQfwJRip1x+bmyqiHcoWB3tvrpK+f5CLR
E8KJto6OsiTli1rio1UlwqvM5uf98/Q2jF6Kr3Tsib8I1LXVF1by1igLFWNNOblLP8SBoBGp2ClI
3S51DlS8dx7fLedBuA57CpkXjnf14UrCZ2IAnG6TflLlH0I5RNajFsLQ2Oi/EnPPx799gVngK3Or
Lzh0jSPDfAXUJWnfI5V0Hs3voIr2JM22DgqkUwu1rc3UxLqWrSehqKyCfIc/Pg1ZeGzG6TL25Adq
Bqw+2Tn9m+Z47xeqY6Yb1zW1bpTiTkycfjtVTnEElnx2ut+zZv8tT/9E8IrcPyWbLpB0Cy8AsoVa
+SrgXAgHa11XxLV+StN/O1891raf/tN0qFp5ypcv981tfTOaukubhaYuAOvbu52mndT0jS7AejJY
3YCOh1jDmfZIfLcuGgRsUGrxivHpVmc/CoPKsbqJ1ANlyaKRhT8Z4fdx1j9Juvn1/pI2UEEMFzOw
zogDYzWM9tyuSWmsIJJSFWPUYVHFOkdDeRxVj8HHWPNmgxRPHNXpq+V8klMdqTKCt+FZti5TfLz/
U7bODl6FkexFYPJNsbtox1LLKru6VtNBNa9N/K6pP1vh2ZB3DG0+H68trU5NamRBGURWReXXNS2v
O5Ru9o8Ru4w/P5SwgSOf2fjzHovaRkOUrYbOgloneRkqCrdbHbdzKggfquuMEqxC0RdGx4esHh7k
wHAzR6EXOn5JRPZlFntViQ2c38I9TjC5NPCofqzcTZ3DTZclc3XtAfiRXDCxU1eXtv6eW7pbJpdM
+WioP2UGzNvgXVpC8ppL71H42sk7Nr7xMq1GfEbhm2Bh9TPUOKvoEbHzOTOMyjH31IGbqvk7odHG
RcWJgyRYGAUXDMbtTqPDMWdRIFXXTrWuLYDBWH2HXuvn+wd2+V63+TVO7pWVlTuYympWY8berkmW
PZqmB2OoS+3l0BY7B3ZzOZQh2DBa2gQ8t8sZwjI2jLiqr3bfHWQ7g4hDfWi18df99WyasUzZZOwe
jtZ12iF1YTUGM+vJJM1hVFcFzF5l7SmitrDjuDce2yUP+D9Tyzl5lRdKMjq10MHW16jnAKQXIwm9
KJE+xS0ktZWTuGkFf1Kw19TbXiHdSQsqKGpkq42MeyuoNSOprw5BanaO/wn2ALWbZwK8IR0UyEAB
PtwuzAhKwu4qWhLexGXC4lAS/eqJc0jLnau0ZYk+LppxZPA4zWWtr7awq5pmmpK6voYgK+LM9LX0
kSHoY9X+vn8stvwWogXkFwzGIFOyDmmdBinuMRzqq1Iq3Ye0nOqjIqb578JQ21MtSkRmFP1dH1vz
cZbVxzYu9xQUttzGAt98ATgAD1r24tVaEzhWa2Yc6ysEd76Zo7M8fg6lYyzpx6r7D5ftta3V0TSl
POjytueynXrzt/1s9X/f38+tD0e/C+k9slTmC1fPu1TCfBikc30t0i9hhtLLD7CZgfLlvpXF+ayd
08sjw9gmAfR6CCzMDDE0mlJfYaUtxUnTvt//+zcCdGZjQWypUM7ALL3y5KbTSGabEqRAIZc/R6zz
ey6Vj3LC/6vs2D5kbSa7qKf++aw6LUraI+ALmKNjbbdnIewbaTQHBsGy7iCc70b0wW52mhJb3um1
idXVqvusKyJDJj7I6HoUcFvJdGOL6aPutAdZfp/JB7U63d/PrSO+lOLI5SyK+OviVddQcefPqis3
qDd6v9d/VI47952n1+EOhcHmjYaHmyCWdAc4yOo+yX0YK71t1tdaqD+lWFaOvWWHXq0blc9Ek3JU
NJgNyjws/CYE8NZlg/Pzz9eL5jEADvJkGs+rn+DkfQghEpXBtnkUsfNEAvMpjOOTEirPrblTtls+
2PoyMHlJvROdII7O6solNEvqPo5bxH0zBLIM2KyyQNl507bu9WsjK9cfNgXAWTVqry3i60Nymp33
0uCK+T/4fYTnaX3SXQKhsjIjMdkZBZ0gYHdG+aIquZdP1mOTOLoflVri3/9MW4tyQM6ai0YPQvcr
bxi0BVMfyDhfOQYV1CTw1rdKPfiZUZ0Ds213zG18KLqeS1/uBe+yrurLiUUvOwuaa922nD3Trjxa
QSkIumhPeWsrC6BJ7zADzaFAeXud+WhB6kR1116tSAgGL/4tEoDdcahr/jTOzrVlsuloz5J+zjpZ
OzZqXjwPkVUcozyywcGKfufLbiyeRgMENwt/DqjoldupYntqrDFpeOWAnYW2q/Wdb2o7jmbr8tOg
Yfp7qayQiawKHY46Vl1UR93VPDnVY2Af4updazU01h7KsjyqVszNf/jjY4RNOKrJ08m81gycjWUl
DApn3RXiMZse8zUrf/750aGuKJPGIupImrVyKEWQj7iZpn8JKTvjo1A0N+lk788X8trK6j40WVhp
9Vz312F2xfS1a/1SeT/QKb9vZuMoGMSPC7SUrJyvdPvIqWMSZG0RD1ez/DVEj5Hiae0/901s3OwX
Ol2o90Hs2WufCBdKKdNbGK75fEniLwJYdZCqBweq5vuGXi7SyvtSDgd9Q2l+SchWUXczySP0681w
7RLg91MknurqG4Vx+BW1IWc6kqEbytSacy5z5WNtQXHxvQ+9TkWQ6O/B/DGbz2WRuBUftNapU7zP
imez/2LGphcPoMTa9Gwm1Yf7v3pre4D90UZCBBDxjNWPjnMYMeZAGa5WnPiF4yNR4zbGl9iMd87t
tiEOLczNSyV3FUhNUyYy0+qGayPyE2w4faV9DOPy/RRm6Y6p5dS8+RCkw9BOUsGFqfv2VI2zPI5p
qg3X6RQmD4NpnKiiJubg1rvz3m/DQzT5uIcG7CQ0NNfhTNxn4ygncBCYPTgZ3ov2XeLH0T+V8q+Q
/r3/qfQ3y4JAAvGF5VPReV6HuhoK6zO9H/JwY3RHfPi4Rz7w9jqigwu+yqa0SRl1fRjquTLDJl+q
0Vmt+hTR3EFHvlTR/1TskrPGhB7yUjA5Aq9YP7dJM5sEfwn1kcxsXTlqgB/bJzmGFzHNvTmTr8Nz
n2Y78eDGBlIVMpamBbOBxIW35yIYrayZJ5JWRa8uMAn+UJxixwlsVGqBcyzyqNqyi2+4XEa5sc00
JuTsoJHxs1mxvNLKn802ynyngkEWpbLaT2s6VWpkN/44514AZcbOFdha6gugljEYnkBnda07kQm7
lCmloIJ+SKXioAd/3z+Ny99we8no2zITRxGcsw8K8HYzaZwEfdRQ4hJCuHms5fQregpddXARutL6
oa3/G6hgOuVq5216e70J5WmMLQujuLEW2ZF6w6DOZ9XXOMzOBoUVM7qEC3gtDZ80/dP9Zb51W2Dv
4GyBc5R2JwWV22WqOohoRmX76wS48UFoKEGodpT4UdtOD5ZWyjsfbmNxbCcQRzCOhC7GKlpDKqFU
8r7EXtmewYx9EwGkPxLKQq4+9Y96qh/vL/CtB2OBrwyuTkqdTnko1Kq/Fo51VpnZiirfAl01c0LT
QD0xTXa6b3G1pTz2YOBIaEmoobB4k6UoeqgNo92UlypR4CE1x+LBGDLb05Vkfpe1xl7DeuXVXuxR
CWY+RuH5Z67j9hMiE2kbgVyKi8WEn07zNKbAX1k/7q9qDeZ6MQN7J7ObS8kXrN+tGUtv7IzGIWYS
ZlOQYTQeYcaF7T0RwputQfunnbL0Yz/ATalMk/UuUPTRV4theJziIN9JBVfnaPk1gIVAVSI2RNSz
Lg07gn5lrKrNRdKn5qjM8ZfCSj6bBuQrTpjrD1IAtdf9HdjYZ55bUAF0xNjndcWiyJsQ8UetuWic
YIaPpQhq3GggzJmjnSO0xvK/LI8XkCoxAgK8I6vN1stcg6VZRakpUlLriJ5PAPa2Y4DVSWOJID82
U7hNm7r+FpVpbx8kBXEOt9Sk8J8A6dW/uqaXPqTdVNtu3s01ZLFIWmswn2dlfajh/mJKuyjkyGXC
WOzUXdbNqJdfj3aWtqjB8t6+iUkH3g2rsptLrWRicNMwqc6hNed+WVqoETb9INGfCItj05nlKZVG
+SeQx1Z1o66SjlKVQH0nS91jEiMPrQfQVfciqHc+5zqBevmVSx9lYUWjYrP+nmk6R1NUWM3FgtcD
4ouk/tBIIeCwMZu90M6qo9R0mWeYkUObx0TqD5HFnQ/9cmtePTP8iCVJpp7xMkVLanV7q8opgM2T
YthlDlIkG3M1MEJfHedlQDiwRvKsMm6+cr+D7hgBNuyONdjQ1i2mMfx76AMNgNnQVkRmSl892/lk
eLVhJI+QshQh/RJ7EuSgIzTAdhSZxd/xNPatV0BIT57Qh9pneHQJtWQtmOdDNnZBA1/YKH/+06uj
gBuCg0+jgrnAk29XWcfzZKbD1F5KVSkPRd0ojCWTOvSGs1vmXgLt9Y7yrhAf44Hpfqx2tKuWJFWW
sQULuR+EmYqiQZOgBOgEtl+GQfBltEoglFI0nWut4yKo83e0mJOdA7YYWv8QvAUELguBODRUt4sO
yzoWksH5Kq3RQTIn/hyYWXouhphST4J2bNL82eP6cpgoSDPrukgjo4t8a9FqdKNO9bm9mLOACdsi
7GpnHVZ/GJEPnLPhBBSufbj/bVeB0v8aBedIcmDCBLGuQ8R9iOpnorQXlDnrD7QNY2iNitK3qm46
EA02p06J9FM0TZEXzGbxX8wTbnOPl/nUNTJChkIp7zo+tylQYdaNfPiO2IKCZIb+K82b/MHUpcZL
+1r1qM3uoU3WDdll9bRTiNV4ERc0+irtM2Ta3XYg9RdTbuJPmdkgiaTL8NXao3mKYVQ8aGM8Hcau
7LyQ6P3YtJXkEeZ81AD+eG2lVn5ZDOE3q2/3unOr0Oflt5Gpg0IFsqdSn709DnI3MpqlDOIShlQe
7JYpjl63PLITxa0o3H2waaS9F5mj7USwb19K3kgKwozVMvf2hrmOXpLoaQ3Wlx5xv9Gtw4ZhT0cy
O/kU6Fz8nSPwNuBiHghiSQphFLX5FLfrnK0uGhLmSC4lAIgPmc7Ml242k2cbgumOVBjxt/tHfvkL
VzebMQs844u8BoSitwbjMImSOXbqi6Qm81FaDh61771u2eayluIRtRbqtuvhZ5o2AzC0sLl0Y2Dm
Xqv0Wp16lK2E9D4OsplITwq0Yd7JIjfM0gyHrn0hnoJNZrWbZjyDAVwWp04/FAMYGuDvXILHJ2x3
UqyN80kYZSynE7jhG5FkSyhOTTbZXCpE4trM8CyzPZiI2HbgtYRVnppijw1gI4olKKHCQBOGITWK
J7efTgx1kfZd11/wTM630Mi+jWZWHkSWG35kIBjnjFrm9YStboqOmUc9jMZorBvIUPbBHvXixkFC
D4UhZVJp/PV6enJMShE00FBfGOfVP0ZjOB+zvtmrxm94aEqDcHOimAxCcj30LWgwVHGs9pdUz587
JzimluxPEuxE80NZQylmaZ8HPdqJ0DfOEVUjJpVBeLLba8c8KnNRWEPdX+qw690IQI7S5j/kJjpX
+vn+fdwIlxmNWHjL0IXirV1zIOYlWXgTGP1FVtr4kxZInXnOpaR3vKQNkmcz6YqPaWALx400/LQv
iwbcaFtX+S8t1NPjIJeWm/KMPYciHt9T/P5epY1yJsZtHupUUt73GhKt93/11gah0UlJFXGeZTzh
9iiG4MO6UYTDpWUqZjCcHtRJ/1MbK+GJOjvdN7Zx16h0LvoYxORLOe/WmDAHLa+L5Z0a696b6tly
syz71Ybqj6hv/UYAytTbvbhvyyoUUYyjMkdikPHfWk06s7M6EQ+X2jQ+NfnTXP3TZ6c0IA5pDwai
FvcXuXHQ8VlLye1l4m+dFNpDIqSxLYdL05vnMbSgFv1awMsq0oOjFafiV4Di3H2T6/bT8sjSqHh5
72jCUva7XaI9MfGTytlwsWYb7pt8sh/6zET2BLLcU6vL/Qky2vIcxlPq54b9F3Fme1Codbq5E52M
yd6bA984VssjiJtb/nmDnlfQvgiTvBkuSD8l7+BHbU8TlemTimN4kLJ5b4Jnyx6EroA6uH+8icsZ
eAXqmLtRkTqe+Yuiz34JSt7l5v0MtfIvYtH2z+8M6EaiGUpyC/BsdaDy1mlN5BDHSxcm3ytKOM78
rzCmL6FZ7cCkX4ioVo88tTcwqTShyPjXBIwJj1AiO3F3mUx1+gyf5peuSb7LVS98OZnnd6GaOX5U
a9Zn5lRKLxua+hlRr/RgyXGMfHRsJLk7ieK32ZlTxcyCIz41LOwYUMF1oyRQ3aRMxxPsKepxoOqw
c+PX/RpOJm8cTbplsoAsZB0/NKVk2XWTDpdEtxIYB6QueyB1sD+FoXZM+z45h3lbf8hiOzxHFgTN
igrqfDALMt04t44i0kboLk3Nb+manOoqcY6dY7Tnsi8m9NOUFm06M3DlzP4Y5YnkR05HnsMkm5fj
hfxUZI9x34M+7ds9HoyNr4MGOb0Wm+gLvMUawzsyz+XUeTtcqhRNN4BF8aekb8LPMT23wzD0de5G
jfaF0eLJa2dtOBbWNB7UqU78vhvmQzcBDx2bvn2EQjt4tHFQXk2D6+QYoXkqJiNwCzlGkE6r5EPS
lfrOQX778vP7F+LuhWQDn7WE0K9uTS2raRcYxnAJZhEwvioJWJqQFL3vnd7eTawQQPLo4xZhwb+1
YjNTLqcFvkBvpdYvUmV+CtVyOGaW3PvW2Kk7q3rr7ynHA3BZaoSEM+v5IMVstGaeo/Fi5r3qpbY1
PEFgNbt6pPUHKy0jv23tEpkDY4+GccsybFNUUYCRgy9bxXVpD0dyIPBCzSiCU6yGX5IZytahN2CA
ltXpqW21k2jGvXr22yeHhou2DAhTu1EZ+L7dYTPvTMke6vnStyciMB+GoPGDYTaPinSahNfssaAt
RYNbr7TYg5/kpRBp2Mufvzo3Fk2lqUji+TKI4aTGsaspSPaFHypF9+Zij95jc3V0QJBRIkThlbu1
NnXLhhvdfIHdofNrpwLH4UgaN91wXGWyrhIASn+qlqqTac47p2nj9FJIZxBpya4pI67WOlKbAYzI
3g7qcRofkujS1z/s/2SELItRbwim1jC+VmhZWUwwZtZK+6NRcj/Ofgzm7wh1s/t3cePLsRoHCjII
8sE1rAIFBtcsZZCb+cK4T1Q/y8nV6L7I6eTBEHbf0kaSs+A8WQy7v+Bz1dvPFo2BZMqZM13CmtxF
A298iCM/Sb2GIoTutd/aNnNrFWCk4e+YXu7Z6nwust9Awjk1y5zgrekgKPtWDef5Qqe19yjTtYPH
G2QfOS3GO2eMKlcyYopzRpT7kwVBUlT18U7qse5SLk8f/EiUwkz2gNh65fcyvavHxuJXFKqvfQs+
U/nwTVf1bdcDoXx/yVvf9bWtVWQdNl1kVzq2unj29cydqeooj0YWebwxO192w8uRJlMmorbJfVhT
PM7KqI5jqcsX6i5PNADsgbjO4L8apH/tX6qodyLqt5Uc6ir4tgXizZauwVXU3scyrSblEhvZg0TW
8Bnh6dgVhbQH1ny7jVhCYgaRVuAafLrbg2OKSDTNECiXBipb9YNd/erNR7mlmzWFO7u4tSicNTVD
ojpaOauIVa212nKyWL2gc9i+K2o7QvxG0o6daKXv9w/H22cetZn/fQppM7zRZW4rpbZCY9IuSV+I
A92ezhtne29Bbx0lODNq6wR8y6VfT4WMVlHk8iCrl67XP6lob8i148Zo3tfZnsLJ8hlu7zemcCnM
aZFlAQe+/UxkFqY5xZZ6gUXtvSb7ivyEyMoxnOQTRAunmqoN0+47Jam3H2yBLJLaUVQEVWuvniF4
n4bUaXsNCvsASlOaGRLyFD08mDsnYyObw9LChstDQCi8htYU9RxmSc7yhNkqF6Nvf/Qtw3xdYYpj
XobvFR1V10qCvKm3UE5KlWp2cT+RO8/VcxW3f0iQhiOjiQH8hh4nkQ2VwNvtptTXD1ogaxeRFm6d
/9aCr/cP6EYB+6VNssTQbPEbGRXbCGt7bhQNdUY5SVyl0xpYTQJYw/UJ/yU3av01ruKh8MkzyGs0
o85AEoOga70mlrrxMHTtKHmRapSRl8kRvE9O1+Y7F2mjWwe1LfnMolvFuM56TsKpxkgko6ldLNHo
bpZm1qlL6/5dGTqVPzHI4Rkzp17TAgQ/K/vvTuqmnWO4cc0gGeMI0l5aWjorFzUYqdUNdadfEvun
1i10WufCyY95oO543Y1LBh8SmqZcasgD1uWsKUAeK+kaHR7+CWhLj4JqZkmmW4usPBmySA6iGrOj
lLXRqR+1XXbvt16LbIGyLDw0S9y1ZtkKJZHUSj/qFwaW3ull7CZy8n5qm/Mox+/CFAID7UGPf8ZK
TB8BBm5DQZP3fY/e2/3DuXHvgZ0RlhHOMOqzBqdYgTF2VB70C+6aCREldxF1eccg+ef7drY+7KJD
tiQPC15zFS85ctrWiSqMiwMBttPMpwkRkKEP4ajfsbS5oleWVu5TjWu7DO3SuKR1DZjuW5zHj438
8/5y3j6l5JMMXNOBoQdDZHvrNGohaCK3o3GBoRy11WEcPJRCv0C0A6dAx4TbpHT1f/hUULgAezYA
B79BuupF0PCO2MZlHCjvDpMF9MPO9KNoqz1dpI2vRe+FTiOJLUOY65ZbFmlmw7/0SyjEe9MBTxfJ
T0b9q4Jb+/5Gvg239CVGgCCE8vwyMHy7kZOII6dEOfeC6NKjZD0KLfYjGVZ55W+t/l2ox/vmNooa
2KPoBAckfVJM39oDcteLrp2MS27Mcuf3RA4qR16ZTko3j7U3VpHzLoSM9y87LyAyb2lKniypYHR/
0isYgQZlMq6V4sSy25uouHqZoS2CTowDwsJltNEvXc0jcPhWNpSuFM7y02RZwnS1xIr/vr+ajSyE
1RCBsyRicIrPq9UEiokGuGpcUFxSq9i1gsnNpPQkGIK2ZS9REFGRnztA8tMwuqx85+ttZAGLr6Ze
iHX+x7pYqGtEX0th52KFiaeXwcchY8at+aZFybX9ZsmPeTe4bXvMInUPw7f1XFER5TsSM+PB183/
sUoB3MEMdVHHn/FseOAGf6TNe4h5aRUyda4lnqmOgvHz0/1t33g7yKooAAM4J55eo8HydJk9MCrz
EvRAbYIx7A9R3krnoncQiFDl8mDXtoLsihjhT6fbdbhvf8PDmZRMCQ0XwDXQltuvXsFiTHzVE4vC
aOyHY5n5BgBir4q1ZifzelnLKhjlbYAOEooJhsnWBYIgmg1tiojWkjk5QFvrJ873Kg6eUyCbgeZN
UcO8JrJ4YX8068+hvtCMn6fiLIyrCH9n08mJYleBdryhiAJ7KsWUo9XCUaE93N+UreOwVDGoUwKj
hrFpcdmvyjaBRfVIMzPtoivfgyr2q8b5RSfSt9WnpebQif5Yj9q5SfcIQTewWEuH8WXgGEkAtmpl
eS4lOyFwIqINz6oWnoLgzFf7yxajF2TAwp7kKjvrqXGytNYPunMUt+egGI+1EZ2zyPx4fyfevk3L
zyHS5FXnR72Eo682ImY6NY+yyWRW4TDYvnS9qtO3ck8KYdMKd4n6B82ut9VVK52NCDrYC8rMpSdm
SPjTpNYPJK/kKqB+qYTYf/y0L4zJgDAXyTl8+CpJmbTEFkEQw9jZzMMpaALhJ6qau3k/Jef7m/j2
ji+8VcTqMrRppLCrKKKWhWnWrW4SRTieyDS4aRpvyMvrPGpHO+zI+0yii/b9fbNvH17MagwELNEv
N3x1tUVkRCDZTPMiFZ+n+n00/pOF1Fv3Xt3N1b0ys3o3VKnIJjm0zYuWlEfq/L8V8Cpa0T0nA2Mj
RKKQFfqDtDO1tbe41Q3l4hZ5Rwhw4V1Nz6N1sR7tvZb4xrFkA2GzJ2ZlzGHdUuqjrq4sE1LXql4K
N5EZvotGUT1kWZH7tiTagy3gzrz/1d465OWr/b/R1Vdro9m0ohSayp5pRJ82EeX4vvwrrIL2cN/S
hpfDFKMb5M3UAN+Ui4s2mIwh5VwWzs8Y6RHLOeOZPDWTz4X6Lq0f++gcib3zsrnAV1bVWw9Xid4A
xI5VnDmgYWLd3g33UDGLm7x9apalLfPKfDl8+GoXhWJKUZgbJp0NX5nPu5JV24v4/79/dehNoYNY
6vn7SfHcrP0cKl/NYI/WZ8/I6oyrWd38D2fnueO2krXrKyLAHP6SlNRR3bbbdtt/Co7MOfPqz8P+
cDAtShDhvWcwY2AwXqpihVVrvSGXumVnjYpfW6YrYuOh1P/5KcBUgcejR6sAgV9X8gInNhGkczh8
nSDYNVQPvS7Lf1P96/fXF9zFj0K2QYLJsuPJevrlg74cK1UKrcfYAFhpKnHllYA1/kMUtBWXbiPF
B0j4p1HsSq6TRUnocciV4tYeFBrANvnb9bGcvzWQsqVhT+a/wBi11QJLzBmgsWjtx1zO0E7PKtlL
ndTG3ctp7pDamd2hqH6myN1spMmXAgMZpYu6XMjOuqqBM8k0SfJoP4phxrvMzMw9nMIMQ+Fo3o2x
ld4ordocjCQvdteHvPaKo7q1sMuQIiMlIDVaixZp2gACXRrsR6N8meUvuAjvs2i4mTM0GaPvI4jc
RLnRDWnXG3f9UtehQQrd3Y31yXWa4gaC0Z2NIFYkR3dWs4AaN/vMy6292vd42LylbNRWUcY7/fhB
lsalFUns+zaN/yDhUr50kixI3ET1pEt64dmVlviUUfRDac4UQzEKQYwz9JAslHw71Lp9pQzGE31Q
2atj3f4cO4MJFtSs/E6Rfo7ZnHyMZGnYWLUXblE4Iehn8vjhGbQ2/S67UrfTiVPRmhUvngxfzv2i
/xrKt3Pxq62eFePb9a95YTOSkZAC0ayDnLHGAU/R5JSTyFGUMqRup6TWd9ECqrse5AKogbc4W33x
mmafrCWFraovUIsV5mM6VY+Fs8usewr5LT4mbjK7gRPu5+mnKf7kcehm4VMA0Ui094F51Gi7Kfmw
j+zhvuE5VLvJsKvtl86+qdSHooEcuktCGqq9WW/kTW9GWKtFxKSAIgF6CCtwLXIu6bQ2BKfiozwr
BWs7rcUnxaydl6g128wbE00+qJ3VZxiw6WxwXQ2dAGxwPv3t9AjmZUWfb94jVxYBawir4puonShw
LVXISH1baQ7KeUAOKrQStfXVDMmk0MjaX+NszJicDUmk+Uoy679iAByhr2pRLnsNeXiDFqnoIewV
bZfuJANlVL8M4y4DZxov1j755Hw3qsayXUPKqsfFjzoB0CtQEVBTA+2OtlTnlIbw1NyRM4qPWCEq
r3qYCEoQjUr9ojASpeMsE5LldqmSxB6yqM4htQf9azBr9eA6o1F/bsNMjt26b/KvKb4wrRs0RcCj
xXA6hDCDMvHBbgLoEKoUeJITcTk22dR0/jSgh3dn9hbvy7qmSLszusKMDig6meVt0zbdd7mXFHUn
oWijH0xjqr4X1MK/mUGf5XumSASe1eXzcIOVrKW56awa5Q491fyT3NEq2jhv3ziz71cDhF2qcrSB
QenTzlij1OiiaZLEwYItaDy3rpkEdeqKBrSyp6qxMrpJRyVVQ0JpdCWJFq0eOumzJeFO7IazM90X
FXxfebbVvdYDeXOVXhl+O3UafMmyotnopa5zVogbmMCgsMCNvnAEV4lJ1FhOOzcShb1ILg+Fggar
Uo6x7xS9uI8Gtd2JUP7XRPn/ggKMpXiEA7S1euDItRLJRR+Zj1Ny032xC92fi53S7NvoX8sVSyQk
jbncuYrgAa2GV8shjDqt5E3jaK4IzS9O1d1SF/rH1wXdcI5G3k1wZxc+9SqHyKJSL+VMphwksWEN
XxXojA0HTduigJwVvZZIHDFcJ7xFYQKvsuE0L8Xc963xOMW/x6Z50uLqMPQPUZ65bW88jbZ2kPMP
beL8SIYtlcr1nUNsIGeATJe1wkhXsY3KmaVZkPmJaZEbi/d0Wt08N+6suHYVKJ4KQn3dRuK0fKHT
7XQadLVWNPBaSQpR8FELf4TpZwnru+hf31DLwFj9TCvaofxhFSN1zCYBDGg+dlXshm3s13BKAkxm
Nm63dbZBHGSegJNSBqGGsAZudF0oFLVW7EelyO1D2tgQxUGPe9DSlL3ataofpGbgIf3RAIex59fG
bMq93TuviaV291M2KI+TIFNKa6SBJ6PVHiUTa0apTeJbvUddXxi5uRdKuKVivDZLhIWJDhYdYdTt
0Flg7Z0mStGMOaLexOIxSgNXS+bcDaXscx/Ie1k8CPtQ6fdObXnyolAipIdhqnd5OQGy67wy8w3p
kzUEuzpQ3BpMSGxv/b6zajTlX8qE6DLy08Asqavf19ZJIFNPF4+K8ifkI8bVXmk+JDu9CvxcnvHF
oRimcbcpzUNRb33ZdXK0RAfshxHQUrgx1hB8tcXwR2tS8ZhBeXOLSJLdUJgbGdjFMSK6Se9g2YNn
TgGSElolksLkGUP1V7MAHMTqjfgjCU+THiPRvBjBsDcCZY/oML65W2jv9fOSQWI/omFNRmUKMfLV
EyYsVJo/pLKPtp67gZztZYjkDZyV67tkK8zqyNZMEQZ2P0mPajS5rXGQyt8KtnXXg5zVMpbBLNwF
XBB4zZJ0nq7nJsU5IhGO9FjbyUEdehexXXMAfmB8q3uEwdNGeHbZeumUbty4Z2yGJfTipMRDEFoA
nOvT0FncShBQ4uAoFHT5LF/SrRuiG+azUFqkk2t31oyfqdZ/krr2GQfWXwP6xq1OijbeqblJAfs5
Sj17+nh9Ts6S77cfBqyLAj6TQ4/49IeFlMgTs8qCY9/skB/BvcPTEAGqin1q3Fpw3aEJBfnHDJNx
fAJa9B/V4uNiIoQLm69kNwqo3C7+HBc7x/nY1Xs1znfleBPHPXXo2ovKO7vRN8zszu8kngs8MrkV
mcszBRPgaLEm1JLfLO0n8NxEovXVRUg6xpZny0xdaUOkgih9fbbO76Ul8CKXQ1pB+3o9WWGsGzC4
g6MTqcfBGtwJMQlMGXdJFt7+a6i3Pi8ibColfoC3p98lVaxASbEaPlbCtv3WiveNrsy7IP8O0WP/
z7EYERBfCJdLJXjVo0ypXCiZPqdYYwFLoL93E+Tijl7fwr3cWHDn3w4VlXexViV1S03LClITVudT
ujDYxeAX0+Q7SBHs89B+jSV93odyEt0Gctzc/IeBOiRr4Ilpz6wT30qwnKhcpEcpfpCDvVk8pHXk
O91WF+tCxgaidymWKZA2QPWtzjOq2XXmZHF25G3mdQE6vvXnUv9L4WE30+lNe3cID1Uu+UZhbaSl
59eSgWfEG11meVOvdb41e0yF02KOyy9rPyHqq9xnRqJ9uD6T6woTDx5U9HnzwJRBNHjNAqqQ2rCt
EQdZoxfR3UiHzgNeWwIoGtWIwcna54w6Ik72dS02luul2IteMvsP/x86kqutgTpWPkoYngrEAgfs
v/Qq8UIJnRokqxJV+1Bq5eu/DxcwMWUt1s5iIHUaslI6VXI6DdNa3JWjmTWrHaz4lXneJ00LFfnL
9XjnLzQwK3RcIfCw/xHZP41nq1ORa6ORHfMe4jtljyEMJL8sxiF/rsciVg9OYs/1DWijxP59Pfal
BbTIXWEly+qlgngau52KtGqaGdfaDB7hPLV0TzU99/89ygJChWLEgQBl4jSKircZmCQZo/E2zzjb
ZOXJKZVpoxx5IX0CuwKwFq4ioHPuitMwQTbIWdKK7Ehn0bWM0GsHqFP9jQyHIAzHvWQEu9Z0w8z+
JInuMbW3MpsLSTTcH8C9JKmL7vB6tcoWLQbHmLB3habhymbc7isrO8pW9kM1OrFHdCl0k8LiOBpb
4eX6/MOq2pu4lqe9wELikLfpC+JgmZfwGHMXjKIXtGq3s7RM30e0Xv/95gEdQwmehzpo7zWHsZrx
uE+Q2Dm2jrRHGOpp5IZv6ud6U5H50l2AwD3bGEob0MzVGqhkJ3EqfZmaem8qd80h2EXDXQyrb4c3
7fX1tpy4p09KA4aFvfCD0ZcBx3C6EOBSqZ0s99lR7UTyBedg4eMyOj4PqaOz8gx1Y+Vd2sG8ltnD
SAepqCuexrM6zcnNjF0kp38cJ3HB/mRc5sNdHmw5Fb85gJ6NDfguzzXesmd6CSbKl6DVJeYRu74P
SY+AjRoo8o0RONlDCF/f71vobHIm1TsnkzilUdH1wZvFh9isi72mZc4DmX7sATjWPGuIej8NaulD
FgSQ7ZXGvpmc1vKbJjTuA6NKDrRvn4KqlHZ6nJeHIdaCO1kbgOO3Vf9Ht8OJ52mRevhtVsisavXt
pDY8dAvL3lPVE1Ank3bjbr90K1CCg93OeUIqu/rAfQqelZIi3ozS/Ifk/yWUhasoyZ495OlN4E0y
mN7/sKho/S48GhQ71/XxTLKFWo91fkQp4L5WJox+HvQwf7Tab9cDna8mTjDOY96akFNZv6erKWnb
SMIaCIttkiYs4TMl9VsOj2S2nrJ+frke7Xxfcqkj9QpHiJIPqj+n0cTMm9Ixy/yomb9662ZhCGW1
Ww9/9SC9B6v+Ebf06xHfMOanS5iQ6IcBfgAji43NachgbKNBVjBDMULcz4AsT23hJlLk/G4RQ5rd
AnotDzXNqQuPmgMcggEntictHIuvclIYn1XEiSbX6su5c63C1Dq3lBPtdm5z9VvRifKTExrVjwAU
Se/LWRZAgzRK43uDo+deB8C5MaBLHwxqAKibN7zK+nrrg7wCFzfkR6mFw1XKLvVwcGrTS2IPntHF
W6qklz4Zrzh6fUwh/6yOmzEMmoSnVwGYwryd4GY/Bvm0T/GXDYV842gJNM8tr9nzHcehCS4UKTY8
I9hzp99s6k28xKcgP5pIhpXOPje/V3ZxByyhCcOdw2P6+iK5kFUTcGGdw11ZwJurrNrO1MgCoY0l
uyy19CLQB3jNAOjfBUMpPsN3sXsv0xL7Uwja3CRHSymHjn2BPFxojGCer/+ei+NHzIMNAvULesHp
+Oc5dajzVzlXSpJ4ekyXMMx7DBX7JKeF6BQfAh11L+xwnY3Iy1m23i3UZHmtYOm45MGnkTu6JLKc
sEHtUfd7U/KS5KCF8j8/s5lmEn0aUUwd98ppFKGMOASKKT8Oyg1qCm4af+xp9QzF7FnyAC8k2VHW
2ADkn2efS1CUM5A7Agq1LjipTtKn8jRz9gzolOhPvI43Ms9Lk4dU4cJ/hNlObfN0WFUeOCJwFvt4
RCIKcr/kMd1s/V/a/9qC1gZgADRw/aQOLaFo5Gz5McADOYFjUUkfR/FJgEQK5o/X1+F5arMoJKBZ
tJAoeMKvctw2GCttGjWmTEt3c6+T4Haels87tW+2FAOXb75eeeDBUOHi+bjsw9XkRVPdhoshfSIV
9yL4JJefZd3VA3xcSG1+TPb3xtlSdbu0JECnsQjhAGKrsYoJ7bgBDYlBOJ1MsW8sY/ZjxEH212fx
QnWQwiBiiGwpZA/I2U+HNvXQCzW1KY5KWOKuQtf4OcwrT0wv+Q1m8H5pG26ylUFcWozwOtnCkE+4
bldHWq+1iTWr8Kd1677MXlLjrpa3qhGXzqn3MVZ3A3WcvA97DOSbeEK49nYuIcOjKY58nAahcWM1
Xlr576Mtv+YdGhSZ3NrS6gBbMyPddYnq5VbpauWXuGlvDG3LauXS2gBeA1gIlXjuhtVmlocujqWe
951hABaJW/I85Nm3OnAXdhj8OMSDHZIU4HSrMaWjUrVznpTHwMzzXTNbWgX0vVMP05hFNznyVBuT
eGFYjInXMQRDuCtrSt7sxGmZp115xJIk3Af0vV3Ufv7RLpr+Dv0o4MPLu8EGxbDaWKNtR/Fk46ei
j6p46jukmuxSsvyNjXVhRSxcekj8KOMQaRVGAtSe4FSwuKpQlR1eyjF8SOQXvR544JbPKZ3nVptu
l/9Gg2unoW4SYl+DA4VbZP2eUr4vQn2jTPYGJDs5yagyUs2h3sePggq/+qa8O3ujYczH3urGb+mU
RLFXxjCd/WHSi5u20iLZ62gLxL4WJZLfx4Z50DUodL7SZZXhYgVv/UjARvxoJ4EzSFC1qssqrBtv
iif9A3JiNRyF2gl3Arsha6e34TB6VQ2LmeSzaiFIIBr8W+pUPdhLkMlNj8bn8Cfu7HHcp6YYuo9F
brbDTV3WieZW6Bc1rjU4arQLrH6pXOYi4Y/BZIKnKBHd3fhyy5F3NkeU2Ch3s+jPzLrUxCkHpwxN
sthKuzWz8lbIGVXvZpBvc1CNnjW31uRGYdioblOjQdI78mIsOEQPNqYCG/ot5wkgt/bCRgJyA7CO
ssnp2YJ7E29RUDdHPlPrFql2W2StrzkHJdWQrw3uEK/ez5C9giT+MA9iIyE6O6zfwlPs4nkJInYt
dBzlqWJ3VmoehybY55Wp8E6JvFAU0Uame3ZiL4GoGix+nnTe1roCVRV3cT+X5rGwc8AwaM6kNS+I
zK1bSPftwyA29uhGQGu1RZ3K0YB5FeYRpofboefpoAnclL5i6K6V/JGcLxsra8lJViuLCx0ENpBz
Ltt12ymyrbAdZHYfwPB+x0lV3GuR/nfu4HVAJsC8MSpm/aWpYCz0uVbsy2EwD9Li/HP9l1z6pqC2
+aichcRZLSnstvUe3yzAZLXid85BV3YU6za+5+UgQF/4qCS169SCBC0zEZU0jy3AxoYOJz1xzv2N
7boVZfUqyBxKNoHIidLctRQ1rfygGxsJ4PlCYelTCKdRSL2DP57uQARe0XYodO0ooIzCBVSVG5Hc
om3maekXJbI31uVbR+Z0nbDToJfQRVl2w7rwEco49tRGrB9JoTIPHPCMMvVkyLss+qAmz5P+TVa/
yJSoZT33WupWdT/tcbJ+DHToQ+nWjXlp+O9+zvpJ1JrBqAUNP0fTHnSBzKf50DpfWnU/xvdDvtFj
Oc9IgSmRdAAjWOwumO3TyWbtJ7FlSBYW4LL5MCa55QYlcEhBNrcHbVof1SzgLuBK+dAb5eRVuJ7v
r++Ps0yE34AHExondAERtFsVZlQtTECGWtYx5X6k0+Un2eu/R6ADwB0MFg0JsGXO3yWM9iJl5cyN
fSxlSfcSNrsvp+WWO8yFL0eJAngp9Rg0mtZHalM0XYHZLUdqN+wl7Q8A4AcpetRvMb70eab/87FC
RYQOCsANoG7aWtOnjzBu7aWEabPlO0OlhJ7j16oX5pYj7fmmp8vHw4X/BDkLhvZ09jBiLhUVUwMc
g/v7vGkj+vPRB0U4GzvxLAUG+/8+znrjqw2NCpk4yTC7NkooSfQFMPKu3PLPvnDJL5GAnNB84E9v
LZ136yFiidv9IkSUcyjs7a7RXDkIUrcDi+yLVEi3fTuLG0SJUTYTo7Tvutzg+Mnt3fWFeaajwHNa
x0aP94WhLUn46laUEZqUrEBgeDtJ7oDtWpZ9CdVdnukvArppdbBmvyrHp9jIP5Xj+EJ/cAG8pkm1
8UvOqnsLM4zLckk9OATXpAgzqEDENqpz5I1CP1nJm9sqtYabScuTHYl3D/lUKPuqDaxbManK7fWJ
uBQeIjjKv3wRjTLD6RoLzaqMnZzw0uAgqRo0fmmRBuaxhZe8czsjNm7meNcaG8M+ezi84ao4Ails
Lgi01fnX1IVsxKiWHLsfVeKCQBH3o+5mGxWni6NjTv9/lNW1GbH5o2CJIn+Qvf65+9zHHn2SP9VW
n2bZiqu7DJjY/wItR+27hY3QT6tnM4G0wqVU+CX9c/0znU8XzQGewRQwgNgi7XP698dczNA9jO6o
T08iejUoSkbzHzu/FcbG4+l8ynTqc0jbAH1DjGkNvBOTlKAgVo/H2UFOV+rwURk9SXylxFoNOrVP
yUM7eyO9OT+BCLogt/C7wwR+TWqZBi0cjEAdj4rxEbwY2Qcq/8+5OW0kaxemkbfwEgvPIjQal//9
3WdqOhlbrNAajxXsS9R+3M7OoekDzVc+KVG1kVC9HSKnq0KntkWhk4In/el1ux35LJHQqpiOvc9p
+s2u3NHmDPcq3e10NzE9dGncw7fPn7qv9UG6S7+Dwm8P0T4c3fLP+Kf8UN7l3tbL73yp8qNYSMii
UOc7K6uUgdw1YoinIwSlhwFERylhTJVvSa1fmmpql/B5dDolZ++50Y5ridbkdGwa2OvDcxiC3c/d
Fu3tf5cOWN7774OtbrDOhoCBcct0tOaQ5enJRe07cvCopdnfXP9RNw+9VD4U5U0kbayoS7NJ0rFo
aCzwvzWNWJZkvRdJOx1D8zaypNs8cU0QSP+8+8FS/C/IavfPeQGHWK6mI9Xbg6VHbjpM991DEO5m
aeu7XdiKoK/5N/Wwhfe9StlGeI2OldTzUYsBvUbftEb1ZPmnpW0kHRcyYHQzyALwHAGtBUzkdC/W
FvsuN7v5KNXQI6yD/Sq38Nn8ghwfefFdnm7kbeeAEQS130dc3XXJoCZohBDR6ua9rRcfu+cZMTaP
ehTeyWPxMNrlTT66ar8R+e0RuDoIFnV9sP5I754/EuHidJGsDvPx9fUxcvePH+4L9/tT5D45buZW
buQ+jj4pvht6lRfsbpNdsvzBDfc/f1Zu4youXKnd88evDy/Fq2e7/e6bcD+H7uSqbn3gAX0Id9S1
3chX3Q83bDff8j/t3I+Hh4e7vx/uQ/fv77/XV+Qbv/HaiFY3a+3Yo9UMjMhwC/dpf3/f79XdtANA
7Dl77FHugbk8OTvxYPrO9+YBtU3Di57aD97N4N4BfXdvNHfjsr/8fd/N8uoSjpN6NM1g+U1PIs92
dXnIKGXtqe2byY/6A7C8Zv64lWIsf+lqInA20hdSKzoCZ/kbqvPDVClYxMUxNfFI2iVlsnElv+25
dQzUKOAxA8uDJrIaGDRTORFGIR8Vt/B+YirEv/D181L36+cfoSu7R/3jxve9cAzADPxfyOXce3dT
ZpHez4NDSF37ZnrJTepLXutm3svrsmC/o8PhNvvsVWOKj95f+6jdgtdzzV2HbKO8R5/DLFzuFnX/
bdjSVL2QoZz8tNVhr0xxElkKP01OtZ0hlTz7cH2P6rYhT4l2zRQdtQbdFF3eOIYvzgmwZJyeNGgf
a/SUQtdfmbRaPlp999wXN3l229g/E737dn3yzwf4ZuIIF3Q5HvEBOJ17YJf1VMeBckT1t2kfnLJ3
sxLHb39Sey9XtJ3V/L4e8cJhDJdZ07CE4YyEXrXaztmsp62SmMoRdTZ9zty4UTw1/jukaHjl92Z3
l/TDLTLTzxtxl6GcruyFQw1Hhyr0IpG5Wtma0dm8mw3lmD9I9s2sKxTksV+ZfqGuDwO2zT9VZr5T
rN31uOfJyRKW/AfAGM25dWsuTjvO6s5WjnHDyyO5T6TvLR7L0VMkbVRAzmsTp5FWGWdfqq0Sjxbf
so3d7occvKjyl7xK/PBOoMx5fViXPyNYOLIhUEsw2E5XjtxbLTrmjKuZdvOTQ6aAZowwsBqNFVRA
BVJYvwOu2ethL42R+aJBTetY51l9GjVy0F4z9Fw92hacTmcfts8W1rnC66IfkrwxoZfGyBKl9744
gqCRszqZajlK5tgu1GMGA3MY/KhxdUiVlb3LuEmrR6lP3BQbretjPN/7C99/US2iMKpxhZ+OsWxD
c5rjVD1W8iM40y5pdvn0EnTDRj55YS6JswyPjIiu8epwq0SqRZVZq8exbDy7+BHiSRhHJeg7DnzH
uMN25frAzizNqICcRFx9vTQf+9mwGr5ekbhJivVH4eb9K8AaSfOqsTr0kq83Dv6glkulz5VCB66I
X/DHdvzVGNW9cA5t5g4Vvk0ssyayDnlgHlLV8gwNkku4v/6LL64AUJ4cF4uwJKvu9FsUcaZ2Zlep
x1Lax4LqQVz7+R5AulKhbFq5woLmv6Xle6F2hQoMqSo1Eo5KoFGnUcNJKUG19Ky70PiNT5k3OtFO
1vySN7L8m8crHgK121lI1GfOzfUhL3/36pjkSmC10x6D4LDmoypGPcxd3akk5baBhFBT7GeRJhsT
e+HewfKNBBUNNPRunNW9M9TVbGehYCXE+Scxzsdq1rwi6nzJzJFGkPmcGtXwZuMwvjSziwI1JTkg
kHzO1fc0w3qoJSrlx6L/hTTpQIRJwuve1ciKbTfKXe1PI6n+9Tm9GHbRm3rbZiCG1NUH7Su1bGqJ
/gMc7aneN9Lkj2bm2uOtqbyWSfnZlPZq9IDc5Eameulzvo+8um0LKBSJlQTGsRirGv7/QObS4kJ2
fYCXPifXAEohuLzhjbuaVi2NtDwWoXGMBR34BOJ++3eqbiXMEYK+3w0fqtg6XA95aWsCd1nUAx1y
NFA9p3MqzwZdYrbsMWhceddOn1R0Z6v4MBSf5dTaD3PiKhs5xPlk8ngkmVvK8Yve7GoyJ1QQJLxc
5mOqxtqu6yLztpGs+vb6yC5FAYtCarSIPZ7twCnUZ60Iy/mozuT3U4Q1HKLx/2owRT7CNUrJhOYC
/I515lcL7B+SqpqPpjRneztCrMsetWjjNDm/y06jrBZ+kTkmYBfeST1+4Q8W/mg7LF/J7lVbunWE
PmzM3YV43JuUnECJwJVcA2ZHZ1ZTkSTKUcSa+b0wnGmv9DbpgSHC2gVVFG9s7SUFOD0uyWPflE3/
L6NdHWSLBWjNs4ykC5gMJAvRhhAu0XGUiqrtN7bZso1Og6HYb2M5DaWabbZuB4X5CFIU78pjncmu
NfFqH3mXxx+N4M9s32vxxhY7n8zTcKtdPVbSkDlgw4E4xp6RTh4bzmuMz/W/AzJOAy3Hy7sXoErn
SW8D2QK+VvxKy/QhjOLZ7VRXtUJXsu4lyViko7snXXwbMGG7vt+WrONsVpd+CFIWPLXWQj6WXZpO
Qp57zODP/56CW/Nbmf5JEI28Hud8X1NZW8hf0K/hYq3XZtpEYSXh5Xqc6+BnBj+Gi05kGzfc+Xok
CFRPsBC83qlAn06lgqPoaBeZfXTSLPIA9jImes1Qg9rhv4znXahVNmdmuW2WCFHRPrZz19LLfBeN
aFH/h1l7F2W1CIdgjvtiYkC2yPZtO2N7uyUTd2kBvJ+z1fJD5r/J+4APk1l+LpW5l4EE6KwX20zR
ZYo/Xx/QpV31Ltq6HbjIARWmYNoUI232Tic6P5jbT5MTPCT1NG+shwuNARYEPWt0KigLnsnN6nNT
R71W2cdpyn0VfUTRNo+No+zk2Pbn/s5puwMeqLe62nnyXTKlbtQpB6XovjuxeC0/Jr31x0mEq80H
TeHxQ6swTJSnTDPdSfgWkmesgsMEGafQ3T7pSUk/Xp+w88+zrGOVchSJBTfi6g6Z6wi9edB0aFiO
M9hZ7nbVb0dfF7e5bm+dsRdKe7bFnUiPkryUB/tqWetjWjoGpA+S76+xcwMDPSuw55LcsEYcN+om
T4ztX016DjPV7TLpnwUhYBUv4sAkNaQaNHROd3AjLZBzqdSOPWqzPj1yzdVjeQsbdiF9gnFhE4vc
YVHPX+UyQSVJcPQi81hppZs3mB7vePNZX/ChrV+GpzysN47Z83VPHww1ORsVE+TU3+hn7w55p4Dx
FYgaiFSPNYRkV1/LjKKTnHyTKqffSHvPpZSA5fO0QHWCzjuzuDo29C5BUCsywRwm6q7KZzr7an4A
+MX71lF/Ap6MsTy3EVnq09tMsC/aNjkY9MJEdKuppYZQSlrf6Uo/3U218fP6kr4ASII1gBkOmRfo
WfLJ049sdwqkOhFax8BW7gfJfKhb8QkFBbdwvqg8g/Bk982muxFNukenONMfDO2uUeyd0j+pW+jx
t7z19AZcfs1CFAYBv6CETn/NII2DIwQwE/XLSGJhI4XwzUE83YNqanQ/o1/K4DnPVndzfRbONjbS
icCymG9uVyRiVuduZyZqg5aYc5z7fDeFr1jbe1LxbM0vyF9fD3W+3E9jrU/dChgn7RhiaYjrfRF/
66ex8Bs/VA+V7W5RjJbFdTKfSzBoW7T7QZ6A+jidT0gUepbHLcE0c9cUn3DBcCVM11N6K8XrVgH9
bGOtoq2ufE3pg5LT2znm5t92alwYnigifFtcgK9P4lluQSAMTqH0Lrx91u3psJTanKTUCcUxNSe3
4hpWw+9Ot6WCdmk4S9WLCMwcYU6jmEMQ4z0RiaOl+onjA8XPwnu73EheLi4I0LGgqt40sNeQ/5rh
DalFmBm0wYf5pq3dIPNiWlp96gWf/n3mqOgBsAIhDqpitdLluNPjUooFz5IaeR1fyX9q2caZssz+
atFBUmc8YKwXStfqPazC/zDlMpCOhpk1/mAUkqsNanZ7fSRvGgVnYRZwiIpYEjie1edp41RPujCV
juJz/ay86ApNL6/7MwfuNO3vzI9Gv4MQjK79Rtzl56/igvCl6veGZkZgZLUsLKOWck2WjnL9ENPh
nwzDbZLv2F/3be7qwldLAHjKxpI/P6J4Q9oc1DywIVKs1dnxtZMio9SCJ1jubj//dtrG7buflvKK
VdlGrPNTg/4LNV8ODCaXtXI6wiru40TK5/BpyP+MkfJid49y0vmg8ZBz1P1hyxv5Dfh5OqXEohrG
/xsgPAzA04BdHTb1jGnXk875lDU/Oi+Rn/Bcg4SFsMr80Bq/BkQpu+4jbClMaWGPSO09WmOHaGkT
vWK7ZJXImDtsmJouypZAz4XJB/ZIgWfJxnjvrpbaPM2mcKIherLFQ1IGFMiMvdT8KcUrhqUb58GZ
4iwZFxVe1hXMfrbPmv7WG7SYBTYeT3n/Kc6/ieHzPD1MCEYLs9kNCiv6dyW5Ee8PCOn5r7x+UpHj
1L/2pYbU1Cy7GiY07cKvCLYQ2ec7m2yQdb9I8XJj6KuFIbcwrqZMi5+UCLh0k1M5T0fhbOywM88E
ZoAljs0NnQ4g5uta9zwJCr2IoDwZKpu5bf1UTm6XV2SJOF8gPbdFdduVsm99FWPhUklRQxAo4Gyz
gNZd+hU+tCfxvpjK3RTv2zcw94iekuFn0da+XA7M1dIFOb5Yd6CMgObUKn8CtSmscJKTpy70mvyT
XtT7avFzMH926nAjMuyeNg6+C4sR/C0PURpP9GPX3IYwV5V0tuzkqXbuwvpF6Z6j4K5tHgDlb5wD
5y8Q+j7LP4AVMbElkTjdl6iJV4g8i/wpLPo9sGk3Sia3ZqSDarhlUD9RRGAZCj+Zvigif6zG/p8H
y9wifkALCtQ2LJLTX9BFiVUOojKOkuR40QTYokHOjK6Hmh7sDcTK+cQi27v0u+BRLe+C1acMzCmp
VTvi3sqNdh9lEmCT0VAfRKHA5NIb/UnvNg1CLgdFdZMMACTFmTV1Gs5ZZCfSMSoV7ED0cLC93AmU
3ZyC/JenpvFa6Exfrl9i5yc8IDhqrUAr2M5nO0wpzF4p1VGiAmTXs5eXkWF6PN/tmhO+aITbTMKh
exrJjbwD75VtufBeWFqImcJ5oogIChhDodMPS30q05Vh5heIICzcMUUBBuBv+JDTGvD6nI3ap1nu
S8j5unmWoBtr1jeksurBaFFDuz4f5wmlDQAT6wTwirQh14+0IYzy3LLl9CmUR2WXS+roERNIQNlt
5Q8XQlE0hR4L6ICa95rzlQ9UuOvQSZ6aUdP8ZMGWjjVUt2qctgQCz7V6GBOqVgCt8QPgUF0W37uX
biEBMo26/0faee44ji1b+okI0Ju/pGw6SZWZ1VX1hyhL7z2ffj7WBeamKEJEzZzTQAOdgILbxY4d
sWKtMDnl6EfW9JSZRQWDbOm0jzqxCn5D7t85x084kXbYpKVxqONkn1c7Q8vssux3Q1L8qOgallfO
2u1Lb9LEIbaA9Y7Q92bGJaWNfb9OkpPoWohhc9VL+3ZINm5OH8w3qWwcQ9spKBfW+9p4jBPhn1cc
1jtzakdFAQr/MjvseFe1ljMjObnig5qqnLl4k6yVhm4ONw0mkKXCYWNOKud/Q/8P8++pDWcA8Svi
GvXBV2WnqS4WtDSNdqICvbu/h28fEjNrsyFpqtA03uBlp9Fsj2bR2aJ7zPvNewjfKQQ22ousrEWK
t0H4ZBNCqOmBxCIaM5uEY1Vr9WV2qmCrsX2pzbahnF7oM/1eqkO147IKHsM2gGG+SYaNMlThAwQQ
MDKLVrbJ3VD47qfCWt16ad7JosPCBf8dtCWze8trlaEe2iE7UTljFwUGTeJ1a9DzEH7zu7jYjuo6
JabMYbqKBJgKniOQqJIwI0ifGS3NUK+6Ss9OaYdAk1ap8tFT6RUvusQjlVV5B9PzuL0EQdjoUeI+
omL/NZOM4tgVtflnZTNMIenN15BGmUBbULrOH6+i2XU0PMrZSXs1DspjmJNWslu7/6PA5W4Hx6y2
6b1cA9Le1penSWDwOuk8SpN/s2EfdnwuQhRvFGp26sfsUEi67V3KId9UbWVbSDFG+kNjIWa2QbDu
/oAXl3x6H8EXI6K4NbtPrGCA2GT08pPY1O9VM4Rbt4AFQ9ZGdR+mogEx6pj+uG/zxpUzWNgXOeEk
Qs2b/llNADMnjGN2CsgM04QVIjGaN4JT0gG2vW/qJvKeTFFgBoZH7Mcj5NqT6+NQEWtJ+clwvyny
u2693//9m4Bg9vuzcywJvqanoZqfZGPjfg5rdCzssnDSeM9GuW9qOgeznUl33NQAxCuTcttspWLU
0kM3NvJT9Cc/5ucoss1N0TjNm6/+f1qa1u/DZuwk9MFiS8lPmnUyzGPWburI6atPw6ugbaR6xf8u
7MCrcU0n8oO1QB71Lp7GpcavWrCVtIv/3UveVhMQC0s1Nf4RIXGjT/++tlMgJBdp5sBSIWsP5273
pyBiEr1XqEidqC8295drYeddmZuG/WFYpiUMBIGYG1GUDd+aNSjD0nYAtQeMBtoCgjDl+vctwTTT
gNT/KZZLW6je9OEhcv+4xVEqHB196BYulvsjuo09SGvwnOeFSXoPyvSZSZga29qL2Oy0Lo/5c4Ak
D7xKTySbf7lvUIlk5jGEgWCt4WdpJlFPgnGTVB98mDOzMklLGg7ZIGb66AveVkXM7v7I1ixMf/+w
VpUvQhhnYoGOQmGbRB6cYwNJ/PtWljbg/xABgdogepv5CqIlYC0KVuCalN5i9ahU9AgewmHfNCtn
atrLc19BKVyHsJ34iZTU9YD0MB6sKMiKk6fvfCjn44ucpHZvrICcl+bto5nZyrSw3mVVNZlhI9Tp
gy8f7k/ZkgFar+gsgUMJHetpSj8sTF/rQ86DpziZZuVIyXO6HutPUzGbKk4QaAyTVyRoo5lbiBFb
1chTlSejeUAKhV4r/dhtIkJ8xdiJwVmSD+3g9Nv+YFXvga9uZTuM7M4pm40m7SirJGtNVwuLd/VF
c8+RhkVS9QYFDqE+iJE47UU79f+04j/XA8iTQbvA8OGWoK9ztu89ISPQk4zq1O9C8z3unvK1muGC
c7+yMLtKwqSpkTHBgtINjtj+0c3HgHhWCj2kay73N8v0W7OVpDmVZzklSrgR55JTvajHRZ7k9alB
YMUh1+jzbgjjQxyCofh3U2xKujghG6IcOgsrOr0lcvSr+jR2kqPKz1JI4mHY3zeysA+gopgicar+
HOLZ5sfuYI5GXZ8SyLGjBDacKPpuZMND0eUrUeBtWmHKmFqTjBHZKvKoM98UdhUuFhWKE0Jdj1K1
Hww2v/qqGK8GrYeJGu4iaMBdQT1Ugr734zUu59uxwi9Adp4mQECdcFxeH3QVamrERIrqxIeAx/0d
y2+usOkRrL8/p7d7hHczyNy/lKxs+dl+RIUjCFF8rk6SgBRFmkHILe+FbC0DeOvqQeYxILJ/k9L6
nOy3RqlBTtuxPqVqaHfSWxYe9dEZFPQhhpSWzuP9US2YIwNG2yh4ev43r8P2taLUXaTUBNT6Z6HZ
AdJrK0ds3kpnLMS1UuztmYaX73+t3VRie+C+fijVp+KPd4HU3/B3720cr0Ub05JfH+drM7MtKUFA
jWbIUJ/09OcQ0hVrPJbFVwmxS3cTBIQarmrX4a/7M7mwDxVkNshl8S/OxDT2DxdOl1W9JSRqfVL3
MAl9ap7WwEO3YRuj+mBgdqhh7LSaKMQApGGO7ki2vlH22SbY3R/Hwj6/MjN9xodxuFFcJiWqyKcA
kVy1fZxyUW6+cpgWNsKEwealDCELXeCzsUhxkudD5tanOIc+A7KZjgSom4Luv7hGvuLdF1ZmEllB
cxIMCumfmbG6Jc9rBl1zGsL01wjfUggorhyljdatvYkXAl3I0P7CakEQTdmJ69mrB1HvVE9uTv7R
e8mP7U/xAY3pff0QPdV/3C/tyjwuZKCu7c28kpi4Qh+KUnOqd/WRyONNPeZb+tWO8Nv+8764Gtk0
yx/2hdSJYV4rIpbUd8srfoxW9K33/h2PQvYInBc5chJc5GpnZhpNjzPCmObUhc9ueNIU77XUtoLw
oJd/9A7qHo+SoyUdwjGBVD77lHqH++P829kz8x6kbicKaO5P9NhmXzCKLhzYTdacLDOGCNjuRMX2
vUc527naeRw3Y5w6pWEPPiTY55ocXG49reFSpy157xtmzkSWM3cY+7bhFiBVWz81Svxk1tWhKgu6
Y8avo7imL7Nw7GFi0EmmgcrhIpj5zKyRqw60dnOSh4M//E5z386z3crULjjmKyOzx0Wbwp9vRn1z
irvH1gBhKTm9BhmM+Enp97F3LPX/gtf7NqfVuplJQLfsKQBhN0F6JoeJnsBDy7YNHAV1TsT90v9c
ba28smgHcmF4JMlGAvW9Ph6jbvlJrCvNKQit7x0SiqYv/EjC/wZ1jUFq0ccgmvF/Tc18TDMacQdq
ujnlO8KCelObdl7usmzXdLYfb2gPKutN/3VN+mQh0uNo6srUsgNQFUWX2RDbUBrFnCFaYfYURM91
k24LCDso5WzA02y7kXI43yC1LmRr/buYVqf7izmN7GYxP3zBbP8IVV/qAeKpp7gtz6Fcv2v+2jou
noMPJmbr2ISm1aVAqk5oLWwrybet9knVV8bxNwC/N5DZEiZNMcAIiRXlEHyrYLj/9cOX7GArQzRf
2AlApMf2EJM+Jov6hZJ8dch/Zz/S3tHpn0Djkhpw74S/V3EoaxM8u04U1w8yr2FrDXK6aaWt0a3N
7/LuhTaTFjcAveg2XO8iCX5AA1E4hNtlW41oMe/9TXn8Kfe7prXD79FR/nR/0yyezA8Gp79/uLgC
BbajQJ/G9BAf+53odMrKm+626jddWh9MzNx10wUimsjWdGWob3HxHHhQvjgIDub1A6n7oxbrD2ng
qPRF0Sv1Epnak6d7ttZXRzGnrq+2tioMtobwo9mtZFoWwsarb5tFP3FBPNeZDL/Y5nVBeuKiX6To
nf5Ju9fPQymvvCgW3QRoX1IuBoAVSZztbb+KmkoRvPbU1J/EAWCMFTy7wYTQkp/H/lNK4n4kB5iI
1b7UxEPv52ukH0srTvwArJW+DoKW2ZNQh/tt0OWxOwldaSvevpI7Wyl/qmvKLEu+YpJqRR6GhiNt
jiNMKyiAIkvqiFJIs5Ba/zEWw0rYtRQJIOYI8wtMSROP3/XuVdBRKWUj7E/FWGxD8cmQt3197nt3
k/fbNSHlpb1CWzBtpzzSKKnN/GtiNYIr60l/EqLW6fxwr9Gfi0cv6vSxDQ27gCVeHDb3z+fSW+Cj
0ZnHLQXK8HES9bzWfvvRzjDAVH3RsyMPt/uG/tY5Zl6XoBKRsglNCPRztjO7Fkb9TMeSkXlOGVRO
apaHRqzfaJ/fuNEPNf2a1nYRVKeA1ldUufe69DUPvmdC+00PzP0IiZteptteip1ccXcFArvNa10g
rCMma5H9wiYGI04yACSOYdy8JCTN99H0YS0S8dBkG/0LEpFev7WG2EniH/U2+RnQA/8bzrre/ekX
druS2JkmYz5ZH+3P/DQc2H0F6Iy9EMrHwhBezT5bC7WnzXtjA74REfdJgWqeQTXKQIq1ouhPI5cA
CqXfTOVF1+rnJDv5o2lX9HtlzR/g8ltj1NYmeNrMc+OQwk8Fa+DaZOOuT1bcaI2quN1wihurc2Rz
OIgoqNJJrrhvQtD+EBXIq7xa2AeFXGx9ET3sxgg3/Sh1K/OwcMY1SJ2Ai5N1J88/u6FagVdPnYR8
iSp+LbLfotWcUSZ2OoHOt2+itdYgseC3QDtSpac2Qtpn/vqGAFlTu7odKD3mjuT1BzXftkbn9H5s
jz7EqN4D0L4h/56o/5WFdSq/N577EIdrzGW3rRAMGbg38gZTVfJGc8RMKzP2qnE41ekphAuu8W1Z
eTTavWlsh3rXGtY+h4MKBvLj1NMrBjsRblrpd6p5K7t96daieRTcCDV0lKvEmetrTdnwGnEYTlX2
2OTEVvnGau0R4OWL3G6N59H8YnhrjDtLW5C6DdUD4nkgA7Mz5grjAClkMp5yZFl7lIP9Bq0clJ5G
SgWAK00SjLIdeaOdIwbvGtZaQm5hBWjAmHjaEGllBeZ5fD3I+tLQlPFUhP/Ba/pUfWeKHovQKpyi
gynKzR1BdPLBpl2mFA5eA02U96tN019+9OO+e751OLAOkj+G9ZR1oGX2+jyayoDCuSyOp6YHTqsX
4xFmkbWK4K1XvTYyi9SkKNV85B/GU1w/ZDA35VS4tqtk2EtWwKpDHAHXDJf27Erz205TyroUT1ro
OZkh2xDc/Inbt3+fMFqdWTcwwtzXk1v5ENiaIfqhmlCIJ30YHjvZCGwlMS/3bSwkmGh759bkvUnf
ljU/F0IJhJKeSPHkNw9uf0BkLRCe6/AldisqucpGsTzHV9fagpf2Anp6VKgB0k358OuhyXmIUI+L
VWQwBxtOymhrABRfiduXlgmSWMgu6Bab+BqvrfiRocV4JvGU8ftl5O6B770i6P0994Pt/XlcHNAH
U7MBjVYai3WsiSdJHbft8Iycwcpg1ixMf/+4G9A/VopCxYI4AC0sMttS4pXY/vbiIIfyFyhP5Yo9
Nwus/TCQjVJLxAkTEyHmJxbPmTSuDGQB0TRZ+Z82Zroh51FBkLVJkxucnrSFqs7iTdTYyoO8SR/q
5/RbvmLudt5ISamkNOCkAvEzx/kYftVKDEo+eegy1OU+RpX4/trfzho/TZxBRhO0BTDU65WxKkGo
wipWTuIIVi8utx0dfgn4rPtmbnczkRQPrqngzQ02L0D0JSnarB7V05DDsCMea7qbRu0hiNbwtAuG
8AX0G038ETxLZj7UEBK57SJJPaV1sQv14Jy75h+lopekTv67P6aFxeERhyAcFLE0qsyrpbzf0gTZ
FOPETWn74rccR3rfwsJuA8AGJpryIbVfxASuV6ceVC0d68w8GeD0kqe6GC6VK+G1O8uuwialCUT4
rgUdiIv+2UI/aOUDbmcTdAoeiHaXyRfNK3ABbZD9qAbWya+em0ZE3eNZL0nhBSv43xU789pbP7Re
5be+dRL80HGD0G7B+srWsY1/3J/R22h2GhDan8wm5fR5dNkPolwObWSdcut5kB9IFNguhLtN+l3y
pCMN6Z/u27vt9522x/QAp0mDHjFjtoKZrqURBDvCSfNr+G7lQyU9iFl3Lk2RJu3WgQgHvjB6xp+t
8TLGvl0Jv/JOIZCBPQYIbfDvYd31B01L8cEVW2YtG7FoCif5UsS28EWr7aNbO95b+tA+l8/C7v4E
LEw4aC4YeKjCI4kxn3AFfvGpOO6fjUzYjML3qFEOpVBsAxdhlQ4I3iqU+2YvYYiORkICQkf0V6c8
wocBmlrnubJXTGIfr9aAgIrgkXJuDeFPh3L6/dEt25p8Gk8jNpR8basumzLxzU5/aUxteAiq6t2s
UAssi9LYhZoSr0zm5LyuXoUTpQtNAmDliYt5DVybK3M0cetSgw2/3eQNkgL6vi3bV1V3P+tttGbt
JuEy9QpPPSGUJoGzijNX6uW5Wlew1Lw0xhfd+K8tvEettGujgBqd1JVqOmqzNqG3I8QmsRUnlPoa
63g9wrh0M9IxUF6U7QgPblGfiS33ZeuSeI4HzdEsmszur+HtEZ3GyaGYGsyoLc39eBelUt5EtflS
lFBAY/OQGXq1zzxROoDteFQaN3zyI6HeR1n6NSPl4EBDl9uaP+qvmVUgC1mdQSO5J1cf403RrtKD
3VzSKqU+7rJp3eE1nENmjE6wAth3zJdQqOkGhpLMaxJoCpLXlalQbjYYhmAhJ7LFXUEncT39iSC1
iKB6MPE/M97PY72Hr7pFUbd+pyXGDl6VP8ORnKJar2U8bi5ThjjxrvHApVMYRoZry1VpqX7b5JDw
h3G3k0oaF+n6M1dixNsGBczwlCY85N3AdM7CHc3ycreMVevFEEv92+A13DWSr1pfDHmsfhR1gpMe
Os/6MsJQUdiNG0SeLeBr8l0/dDCTNIFvxAd/zNp9Uprdmo7H0jQgoIOcN1ohpAOnv390Xl4lJs0k
7VSO3viE9lVm+/LQ7VfWecGMzg1IXwKgYQods2nQM3goKtmlydyo88eR4N+ypTICV4OWrK2PeraP
jMHcqlGnvUgKUOlUzz2n7pJmK5ihsc0bOUZsOVrjfrzxOQA7JyLsKbs48bXNPFxV9HkkhlFySmQ5
vqiBL+09N64vridVjh/Q60hnEByeZjHQlwUzxv2JuTlof82jdjrpTAI/nk+/D0d1k/u0IRmJtUlb
MdhGoxuQ1Cz+GQ6p421MIkeN4q+MNMz1Sg9FEEMFZvpnxGG6X3FCgN8GUnkYqlikfcZvvt8f2u1j
GYPT5E5tA9OzdfYij/RUa+LAC8569VPt3zo0liHY3AXvuYxgm1/sXMER1DUespsbEsljXBabjG4M
POxsp3k+Qm5FZAbnVFHLg1zI3q4ca3Ub6VVuB0O6pkJxE2/M7M1u5A5FuZxnO6M0HovuE7qkEU0g
GjlaJ0FU7f6c/n3qX13IWCOqAfRMbwfsBnOvVdd+XJGJPncO4nAHaxtv2g0EvhtzE2/gCYXEXHB2
HUXRr/LP5NxIjpY63RoserIy+4qJGlMknKUrFxH4660kSIhPNjRInxONpFyKPG/YQpOiaj/gUv0R
+Z65EocsLCohnTF19kyNhPNjIjeqKhRNHJ+V4Ekakewez+9DtUY4tLRjr8zMnIFUVCpKQ0mMcIK3
pyvMSL1HyQv2WbTNPNeJqX43innIJXPl2X3jhQjnPo5vFoWgDBb3RiREZxFxea1/DONT0cOkd6YG
ZUPKr4f59v5OWlrCjxZnG6kTolrlcMbncngRrHKDmKj3LOS7Eq35+5YW1o6MNkrypPQNHq+zSTUE
VCDlQE7OaklCvQ32SfBZSbqXUa429y0trB+XDNSiE5EQMdacpMIsQ6se5Sg7D5kBd5nmMI9B7yDx
FSYhCkdOSjeRFtIUt2J42vDXBwIUMzgtahY0u+F+rg9EV2aB3BkjlD1V/a3onWG0K9L21k72t3Vy
lOLCLsW9FMQHfZVN73Z+r23PVtKKa9jARAnb/asPTWCcHpLGc4b/VsZ4A1ei44cH7LRRNSqGc57r
NMxqM4yK7CxI50qDpLby9r37FFqPZIzJicKUcNaEn/et/n2I387s/1qdTs6H+GQYgt5Isyw7tzi4
6L181X5El/DUPqobWGqdbA+q+inbiY+07p6Gp/wl3Mb78Sx+kj8N+3qnHdeO6q2/v5qGv3vwwwcl
U+qgbqrsLNXCRoCXR+tVJymPkojQylg6qIx+vT8Ht87h2uLsRiv9PvTEkYlvq4sn4ubH57TaFcEm
6F7QJ6TVYn/f4E1QQpQGFoVDNCXsoQG5nvM6ydOWiCU7ww3ktJKw8Uz5kKQrSj1LVrg8+D93GpnA
6WnwYSKtqjCtIhvzs+LaRFnCt1X8zm02awo32a+IRJLOAsJ4bcL1+pTnul+cBRf2JIoQ7aZDUNVW
lErZ1gX/reojcZP1SK/GSp/8R79P4lSekR/vz+jCGaWiCYkFvd5/H1XXH5IObkDUouXnQO14r01q
pw/0kkARv0ZYsTCrZAeoH0OcTZ3cnK1dllOoJS2Xn7NmsFOxP5fg0EIaR+4PaJq52bHk7QRSmPuY
lMe8R8RSk0gb26Q4m2nc7gpfhKi6Gdc0xBd2Pg2nFGXhrSMnOLdS+WMRlcFQnClb7zS3e4Cq4hI+
CsHwVRLM70M87gtv5bTd1j4JMj4anT7qw770O29oMrMqzoOQHaPwc1GSFSsfEqG107K3Da0BCH7s
cycVhHevDM73Z3ZpAWmyZctSUwDjPjsWrWz0ftJKxdmttV3T107bNttayFbuykUzU46F1DhFq/mN
5Y7ktKxcLc6+QEG3AGcn1OZuyPVf94ez4C5BLv+vndntZPqB1oF3KM6acZSLkmb4NymFsv0pi0/0
5a/Au6Zfm29Lc6Kam5pT6XebrZ3XNEnka2V57qu0vqhZqH9usshyqBoiR5XJ+TaUwjWSuyU3A2iC
B8fUKXhLH2XEpFoLNSnPWugfxJrDXdia9JPcaqR8gp2L91UzpnshXuOuXJhc+L4pqwJQovKpzSZX
AqJg5rAinUctQ0fRfGsLM9v0aXTRaGgNatNwLIFK6P0lvT37U3FAxijvEHIo09b6cEAiQAhJLFTV
eTBKEBNS7H+udD283LeyEMxNMqkEdBrZCVK5M0+WFokoBInK4JIhOlT+oD9ohRVsFEHzoOIRq09Z
0fWfQ6Ghf1tvhF3E+/ew8hHT3Xq9ofgI8kMI16EBQGXseqx6ZNZRLFnVWSkL2Ub7nJxbaX2XoBM+
jgPIRqOd+ENcLXGyuMm2sVdaZGPDf27gnFJIZCd5TVObAbJ1/R1ZBVU9SZPq3JCJ2AIeqQ9jmBQr
F//Syn60Mos0WrOkaBWQXISCttvyZoF0bajq7f1JvT2k01i4eCfNM4gaZlZcurmrIGFOpaZ4VGo3
hMpJ/xnK/t7zPM3x9WYF4nPr6zAIIQYmQWxzXq4nTy6CRBEsDGrigLa5L/2UJTejZb00Vrzq7T3P
g1jnDSADXJrQCNeWyHAatDCW9bkqf7X9ZwWhzeS9dFd86sIEXlmZXiMfDmBK5rdXiqw+k7pDoQSG
QttHqhiWQ4h4UzWiLSQ11ghr5nuDcISiMKUl7mMY5ecZvKGk489qtPIMbqZz8rwoSZD76spD+MaX
zs3MxibXeTr2hQmg3azggoIMCV3s7reLiKhcXQz/9zBURzpdsn/cI3O7s2t37PI+JlVcni39cxfu
6+G9Dz/f3/eTr/joS/6amOaQSJRSw9yheSqV4bjyqrMRfZMrxOeBk6LFvqWdBS5vumtUzUa3ecVb
/1WUnpvFcwBWmTgOSHlf75ZiTMo8dwfctboLT8G7/FV/C57bB/cp/WM43kNGxghVeqc6xt5D2K+4
lPlelWnMwG1RISdZNJV1rq0PqA26rktZJYht7Wfa+cfQ1DeFpG101VoJnW6Q53NjM2+dx77sJ55U
n62YJNJOhCkAKb90oO2sRWzLHoVoeOh7vNNBTXtD3wpyWvlO3ZRwhGqG5gZ7V7LaqXs9l+ODW1SG
6cRRQHecHiDYvcnbShwPsh6D81FyvYqdYmzHP/f3ydyJMAoAoKwUqEaqInPWLN6Vnl7HY3tWhjbc
C5R/9tHgP9KEFB7coUzX7riFJZoONlctyTwQDLMjF+RZpyRx3J3pDJSfg6QW3qshMY560PlbV2gr
3Es+klgUq9ZRolzY5LkCj68etg7PO9nJRvkQ5jm5RkGQjyHGCL2S1Y6beQKCeZkIGXW67ImycOXX
W8kTBrWHurg7h41r2bqcPWpWWX2NR6l8ipVQsXvShNtCz4IjTTvSQ4lAyQow8vYIT+ivqbwO/Itb
dubf0y5V8iyTu3PQqd0DaZ8XASqFL2qZ19tA6LNTE7jvhqe8SHm7xsf+txR5fZCnEhKen2w6r9o5
+D2Wh5g6utKfQ08uTmXs9jtNVgbKR/7oEKOIu0ihJbCRhPbJGhHb1ZPWPwDzzreJl3ffwzhMX6Ja
kZ2wE6DnjLWOBAaKb0pfGXbUId8Y+wV+Ni+NB0TyClib2ugF+sPOqS3VtXkQQTKbuZqji8MnPRit
XSu23kFo9dcyK1qHhs+tQHxod0mNClWaZivPzoXrgWos9L1QN08x/hyAl3pRGfti0J9960eTyRtv
QIzV/4yM1sGM5HPvgsaSdwSCr3zh/WO5cEyuTM9uCIrE6NEMqOqmsvaiRe5rqUtfeit6qdqHSCDl
ft/cTfw7bXdK71PfOxVxuOmvt3uVw33Xi3F/lsIQVTJ1E0LqC0LWiWXFzoTaUersKOTAVjx1t2L7
9rK/tj3b52raNkZppP25NQbUxQoac0Z508b7RvieuIYjW+5mSOHvUKto3wU7QzQdINNKvAZ9XJr0
v68b2GjpLJmHblYojm3Rl6x32Nh0oYrEAS09fUP1B8TFSvCxNGquKD6WDABF6dmMG4NVKVU7csBC
gdqjq0kHrbTKf99H0DxOORqF9xO9Mtfraip+Ypmh2Z/1RLu0Psq7Kg2Cv1QL6pf3lXVcmD6KcCqg
TvwVvnP6+4dIMTO8miKSPpyDujgEvmaX5udiOKo05gydYEvW+KBV1ilFQ9Cn7sxYB8u3M+NQGT9T
gN9pGe/vf9I8Fsd381Al6UARi8TcfI6HvnS1vAjGs+eqvE6bvoI1F/hxMHAR3zd1u5wTXpJ+CgbP
5T1/HVvIeSrpmIxndFw7OyD437qZkm7uW1kIOriKcEdw3wCUJwkwm+NWSwUvKKVz5LX1No6D+piL
ambnptrtu0GQLwOFe0ihPW/nFYqxoSfe2MCua260dmz3UuwaT5GVpTvPT4rnOoulvSF2huOXDeqR
vtQoFwsi35WAdyEuJFGCa9FI9dJlMefWaPN4MFszVM6Dl2zIWKhbf9NYf9TG1vOdBv3a4IQ2GoPQ
YAQbCBbTL+N07ko7X0smLri660+ZVvLDNqUubghawqfoD7qT7vzNufyOuuyuWAt1plDm+gpF64M4
GlDGpHk/p0dRrC7qJCVVzlx/drItHqRNuPupPLiPqRO93t8YCzsdW7z4cKVQ3c7bGcYmEz1dwlZN
fJ/mnxFULa01+NJtrPhXvGSC1LL9AAddzxwUqa1fhYlyLqN3+Pt24VBt4w5BSX9t6ia3dDN1hHMa
2uFTUWBmKVCUwqz1TDnHX3XhYGyL/RDu03JHTk14GDOnO2iSnayRTS+cYfKgMg1JYMKmdOj1+MIu
YJMGo3YuNf1hKAbV0bTI2v7zSuGHJ/XPCaVjzhnPFbkL1D4qzXMtteXGiOrYHsryaayDNVH5hT3B
vvuraAPlEZHs9XBUuY3l3pPNc6gJwUYzgnqjNmqysTJobe4PamHm6DgVAexD9UY72ewyE5WqTvzQ
MM9CoepImcgmap39mjLa4oAmXw4FJQi6uRVDqJQ67wXznFRKeWyJQgNukSb8r0bS5HJ/RDe2iHsn
bRbwBqRRKG9cT54heHmcB7F1rmQxu0Sulyk7QUYT3S5pzlulEr01B1iGmq4CffG0KWYxUED7m5kb
hkCsH9sWcjmW+81QOqR9912T2Eo0nodip9KnrZeF7ZXunv+0bQXKkt4KWvlmLdn/nDvuSzqCQBHP
1lLqLC2o2ti7DBm0FwhZ/YlGb01kYMEIrOOQEvMCpN9gnpYzC1TVBcv0L6ftiu9Y++XZrhcFS+La
55eJOJy1a+zGA04wmA+fPfmtD3eHUTdZQl+jfxmC//AkR009CV8i+LMrOOXicaeoRy16y/2X1Bsc
uXz2ZPGx153StFaC5qUPodWA7cLLBPTxbHuKUlJVIc74UqvhwQ9immjKOqc11kjtKFjrsl+wRh6O
f3gIUo6fN1UJriTEMDOEl6IdbQ4moMJ2I/rQtm/vn7pFQ0i1EIVzgYBRu55ffG4eNaUbXkxTeBzH
7mAl44/QjBzDW2VDmKbo6o5R/ordUFdQQFHw0r22pSWxatJkG16C0D/3+ddk3IvtaxPv2/6HRqAo
6nYoIftEK8dIzgy0KCUCu0QVPvytC/H5/shvyBnwNiRgWEtucYrh1mzoadJIQyW20WUg+NsHVZgq
tmV1uZ13/oMVWumnvkdlXLbIWodSRu+xFvnHrtW6R6bSdzytWm2EvrmGuTYk8MpTe+LE/Tt5rY/b
3coRRe7V6OJ28RuynqfIbLaD2NryW1YqjpLtU8rKRI+tKfpwrY92vPZMug3XJhY9ElQiNSdKv9Is
4kWUIPZrVMEumf7IE/YljC5FtPfVY2YcK5ltKIBzESP7/nIs+GPegGSo6E8ml/m3bvth5DBxeSZZ
lehC/GwHk1JA/qfx13BRC76KG5pwgzoIwcB8bK3viaUGVPISSGbvFKnIs7M1hc39sdxAwNlaxkRZ
DrUt6s9An6+XMQ8N1dXMLr64coLK967USN/79THV9oqQQjY0OHELY0bW21IdbErzsY1/gbbclADC
VOE5caOVc35T9/77SXDeEdtNWUd1tqq6r+WaWwOCjf341XLNY5uVP7Vup6XWzyJvncF1bWE4DMpv
BDvraNjdn5KliSeMnYisp5L0vPNMELpUbzM/uaQ9OGCpR0RJ8+DgvW9lwZvBTzHBw1A1JIk4O9Jh
qKadlNTJJUHcSimC4zC+jUn4KiT/T+MBe0ITOwBYMnfXK9xSu2x9VWc60wyZ62Pt9SubaOlAkIOE
boNiGmOZXauBNHaKHATJpaRzwKk6/afbN/COC+laz97SiQd8SY8bk8dNMI9boxj4UVPk6WXYixC5
dPouGg69fnGDT418Foa3Qvz30w4dHiAWhgcaaU5WDPh1TBLg8ZeolTXEJlvBtgTlKMrv9zfETUaX
U45kNlc2MiSSPN8QuZV5Q6aG6UVV3mqYhB2RhKL1XsNYWH4q5WJlWAs33JW5WVDplqExxkOaXkQt
g91jUNpNk9e/gwFS/Li1ygfF9IR/3/PYJAlCDQYtXHVmU28ryZVGbIbS77GJd5qaO9p4Cf4ZCj1F
5yjjca4IFpCQmjs1100ENa7Sixc4dWjtpGHbv9NulpJFEHkE31+5v9xIs2gBc/yDcg3veXP2NnRT
M0SuJskuYTx6T0qgBlv3/3D2XT1uK8vWv4gAc3hlkjTJ5nhkj/1COGwzNcluhmb49XfR33fPllq8
avhgP2wDA6jYqbq6aq1VQ8U/6n0zh+rq9ocpU+dwyFBF7KhuxqzT9cBRbHQayao5NpG8DloL7dI6
xehjtK4yQLQ3vWAuqX1i86xuXSLyUJ9syy/zsn1U6147eukEybsM/b4aexjjDv4qLrx5iShdqlNX
0vKpZ4Xlc7AHzkRbnSDFpAD/OcGJZ3nzWjGNHLoafcb5iGKjwoYwU/T8Aalt+qAjvf2hXzs0ZHHG
8XB/yjYXLs6YgaI7Gr+oSBd4mw++uEI7HbcN/tgmi1nXByPVmhgx/xxYDlLMc020mHdOd/bIKNv3
t4l77A1TRUkLATLiKTE6zlfP6GsT77YRsg2mFnBNP7jraSqS2TpUXRkydbvuaAy68+n+qHd8Pm4U
kFsge4mn3M1dq7iry4ayTSbXBX3qMy9o4mw+WXLO9lzJpR3hAtWtUW/RXb1NUhYb1bn5oJqK76Tv
7iYZzn8MMtXwPV9yaU/Y/wP47RnAN23SFd9c/jpBqN57qAgyj9g996dw56pB6gdgyq1pwgbZvN44
rVNlQBN5TcL0wjxxt0DlxUUn5YkM/9y3tDuJUIxFjglS2jfd51Jet6SpMSiTP7WzFbgolNtlDnm9
n0hzfwFqrJdlQvW90SEdDwYUYj7IpAsLp3gcgSdX4CDzUKOnrMh9t/temG+TPvoWKaOsPrpWFbtt
0KZ5OCHgLn3riFepXykP2RggytaLcPCeFpU82By93izAS9y3+1Nzo8W5+VekWRD+Yy1QCRQc+ZC7
Xl56cHg03Mi6AQCkbRcg0M4i9dS/g9+Czm9554Po++m+6b1VubSsX6+/M65ukVpVmzSDG9DVjnta
hStqP4o7xTRlkcryz6DBSU7U3g4HJW1TjkURA3zXa7Muq7XcKGmbuKBF9LwO8uZ34f20yVvpvd4f
4Z5rvDAlhp8jbZuu0zG3Vmd0uBqgT6eR6dm1AfQ0Vr2LoI6BHuGklinJSsYopl1m1JwapW/hk+fm
02qP/qI9UUbDuXgn1a/7g9xdRgOOf3u1bc2/ruezMppxtXnXJnla+JR9aMEArz6obhnpXvEykWe1
k6Vn9kzaWDsg+ABwRu/Ka5N4aenUHiuarNDHh3QaOzZWXfuawcyA5PPy6HEr81GpVw75vM7HIc/b
mHnogjEZK9RJ7eLXOnlj2DNzOLoaJ8cmpfyo44pPtbwO70/Q3lUBCSaUcQBSwD1pXH8t99QUCUXc
UunscZDw6vrkEvCCs1bJIM3YyQDOe55ne25B4wcETNBgBXvuSsmq1DSZ49Mc/C3zfvMXl78unNqV
kNkoUvy64faxNn2q6q/EOqUphHigN3kY2+/czULqgqmS3J/HP4QsMdJAgxO0swPyHq20hXfWSBtv
wSGiybDSKK0eIdb0aTC8wCzciOnjp7H6Bbkce36Yu1dGRt/7uJLHxSIBnsqI9qfHXD0oFbrBTQ+Q
RIfk9kNW+rUi07y5OfWoKAOOtSX9gQi54SCoa2m3eanQxHYWyPWzYE6fXf7Uq+qRteUbkuuN5Cbd
e2ZjDEi3o46CYoqoT5Cbc+956oyZ4Rk/5N2MRz8BNQlty9ag7HTykOPe82d9ZsfBspYXvVzqQ2GM
XohyoC7bI9sOu1koOANwprbsugiqMUemjZVCaWLSLGLasWd+mp0a56FRgvXVcBZ0QHypfkq2x7b8
N1ZBy9BRgYSgiSHsTGTIlmF1G5qohRYDWN9CpCL7RXLqu5n1T0fnOmCz+61q4qqZfcXNnqdpCia6
4vZX3jPIspksO1Lld2+gfZNUPGbPaYGMDswFXrsQZRM+j6Kzlq3OI00mOn1DpOoFSg/5CNOth5NO
IYViVC7gYVwxI2Vse0km5E+8Ic4OVgK1Gwh/bdrf115hcMdGcRtGoUy6QjKUzTVyjqWbjV89vHee
JmanG5tlRXdKnKcj5wxiaR43+tNQljr1Fyejj6rZZ19oM6LMjw3Fn2bdpNNWPYN+eG1UX++v6G58
/weEDucJuoaoo2CXasaoqWIf6ctDa80nm6V+2SDsnbKo/mTYj3karJ0ZQL5KEiXsZSfwuIAqFyJA
yM2L0l8aVPPaatYxX+/VI/Fd/Gegdi1LSfwfY/zXjnB9DtVcOaUHO3b920mfc3fr5PFK6Ne1cwPg
FyLP9jW3f/Fkkf7tNYFTssmwb9I4mF7BmzLSs8apcVwKwBGhuePkv2opi0FmRLiL3Jl4yF/jttCT
bG19/tanz9nk+ryjYVkea3I2vjrWU4V4E0CysEUQqkiihS0YuN74eB0C5gN8DPgvNwvJLJaawzLh
OjRJbNT8jasy0a6dzYKXIPoeIAcIDAAO9/XhgpC4yueuZom25EEF3gtpTR9UklNRP+UZBP6cJWDq
5zaVjO02zru2u/394u2t5tUEfCXs2vbj2j3M2sH0DqUTGDLg2N46Iiu4gUgNEFJFiFzdGq7SZA1L
esvD2ykf00CxDAY+bCZFa9/6cQwK1zzcIVI+aKd3PahuVkZI5HYsadDEtRjMZ4q28M7G5stwXTF6
pKXyqKeQr/WajxKPs8Vi4maBZCdEjqCPuKGYrm2zdF3YDHJY4gEuC2UBBBqOmtvAHpa+B07mzJY2
7G0I9ZZ9T6JmLrrAXab+1PYd1InRxFtytd8EE7jL0O3WNlEeAapGTHGk8HbWMqksMRr9E9CxrzZv
MP/Oz9ZaTo3ZHJ1Z5vm2i0icgy2jB6PQ8cXhuZ4DS+fQqphalvC+jJwcTSBselqmBGl0nS3hhNAa
hZiggqJvs6AVaLpKxry32UAh29K0G2fNFD7AGMEXQfUJm80eEVkSG5r7NiIHNAaUjfU2NoeMxIWp
7VMuDlA51O1aaeiJwtv12zyXCBV+ZxP5nVHtYXW6oDOmp8L2AtVc/LmqH3tuBlnuIH5RD4t1nKkM
+bU3dhSKNNTCUHm5kWUcK+axyiEsgXSKrxLVRyWWU1nAuDdsaMJu2Vt06cab5HrYlUnQIgK5nsRO
+aGnut+r3j/UpEeoFUSSI7VznJGjA4RtW1ATpNxrWyZTjWIevS5xUyViKg1U7iZk6Py5RnZu5cpb
2yoQimbVs53H943v+H5gzz0VxwccHSCmrm2j6tA6EIbsgHV7a+2fiyOJUHbmETkeELl0gAFxhW5/
v9g+VFebWV3HLgGDWtGB6FifdfKcyQBLO5viyozgEXNzHKmlwUz3boTmx/Ht/izt/jww8EAyIBWH
+vT1KLp+McZ1XLuEgISjkmiBNDkafP0XRhB6IpuPCjN0Da+N9KpTEArUbbKaXcBytAhCCX76W0rb
RoIBvOY/VoTNxsbM1ZYRVrrQ9CVuaXex//1tsaqjFnxAjwOsQlnz2CFKoBq/mf7dzf+bTXVhR4yZ
MrVgZIKddTi5KYSbss73ygOtZH52B4uwzRZQfmhfAF8vpu6VZiynstVxNAnQDxDPMTjqB7VfKIAg
+R6UmqGr2xwQfeZnzt3D/R2xP5//Whe2HSmaamJokJqgD09gGEgx2hBB5lAGgBD1fVPbsgtXGigW
uNdBGULKSHz8NLNZpG1Pemw+W40NppCDonOocgNuQiaNQgtSV7e+9fWzDUBbdN/63vkyoMUEBAqu
UzTlut76wHu1WgtSULJ0r+DaxISX/rq0Eis7SYCNZglI15+2SkAEXptRtKYfdZv2CSs00B8Zj1tD
j9G369HSx9jLlCdaHyGRdPLsMSxXI7Ys5Xh/pH9e9jcTDa1PdHgEURr1s+tv0B3IWWlu1yfQD/9K
3WcLuH5VUaPFIz7aS45IuNBGCa1J93Wnb3ymsSdlNY55l8XcetNyWTJmd+7xwEHICqEwAG+uPyhP
bbedoamdgCq2WoXPQaDOV0nCYxvVzagvjAgzn7ULuKAa7xNFWQ+LzXx3eTG67272qqnQaZEstGxI
Wwx7cem4eakrBJi9RBko6Jlj5S92Uuut7NDsnc/tbfi/UyeGYURVSsTifTKkvtm8ee7qD/p7I3VD
2+11O3ugtqI1FlRixXifq9TMR1CvE7yS0N1Ij7L8BMknv9fMaLEkk7c/qH+NCRu0qFurtjIYa+zf
nvc1c8+oWhtIHt8/CHsOZytWQ58DWFlb3HYzaxE0zMuQMLyP1OYnt945oILTfFCrNz17rNr3+wZv
T/8GsMQ7E1gbJJpd8TlfGHzVLTSNRdTOgmJqwt5iPgPxAgB7Tz1WT+XIDlZV+BaQNn9LhoZy8AZI
2dh+QI/pIkXZXbKsqFrktoh3RkBXdoPfc/1v5xR5VQjXg2aHcBJCl8LSZcNiqattI2Exvs6n7DTa
sZMeNOXRIDzMZcjVm1MmWBMiCVIpY7WoFgVOL9HSMZjMwme6DFB9W37bzOAFsnEmsHqe4J+cxkvL
1HNpwhTkYZzJZgFx2MOcqYqPN5j5cTJKkCjw0DzWbtMedEVXIpeMRtwtwyNuS+YjxTOF+VZtv7+l
dmcAaLLt1Q88nhixeRAErXKe0iQPzOpXt77ZMuW5m5O/Df7CgjDHCynR5a2Ehb7Ae5I2sQF/SSwf
fWafjUwynNtM27U1MX4bmZV1Yw9rhIKCCvlusxwCNCMLqtZ9Vlvud8guDmXuwzswRzven82bp4hg
XVhoZZhWMqwOTSwlhRymvaZB4VAZXGA7A1e+FFYA3ULxB67HgrCWcDcgyHF5ijG69WGlx9I6cgXM
yVON0p8jOY+7E4prHg2gbIQdNyRwgy7l6M0VSyzIaIB4/svpPrFJi2iF/p9h52hRv0zDVnOLIF6R
3J/P25zbNlS0GcKtAeVbwDCuh9osEBarO0xobqKnSfsbnIewNYe33GqTuVSeuWM+QHfn1V5l8p43
d8gfyxvPCZxhJBaFeG5t21qzqowlA1MPA2SzlO9d7x0gSHe6P8a9EwhQjYYOW2jlBsnX6yGWeQc1
og6JEJWgo3nGXCPI3Q4wCVQTJafjdnvibIEMA6W7rVmJWJ3g48JNt9VYQlayBrPDbEQVg6wXssyK
ELq0jWLxobBZMuthqviMhfcnbGdLIj35R4IQT0DUKYX9rxBi435zWJK/9WPpt7PrT+QA6fclNwI7
jWcWu/ULUT7ft3vTbRA1J7S/RMy9qYJBq0PwZPNgOqXWF3jLdDqwMjnCXmtGwFSoVDlA7EVHNdou
QfuvpnCCfAm4tuiGBGIEogNOzgDuQpIx6+irYeZz1DXq2wp56uOCLqnBpE51XCssZqmKqMhUX1sz
y5+rxTEgskQmKMWYPC46F1KdjtJJNsb25dceZRsZDjgKrtBUE3lM68q4a5AcKRSji8ouj0BuiVtI
kX9E/m9EZ2tfH3l0fzpvvdilTVskWaJlFHpwrVmXKF/qc/XN+zz6Nd4MEv+1txlRkPdsCLqicCq+
VSyQHCq3pkh7oF9iwFWoEQyryiRvgxt11W1rQMUdDCPgTfAu2j7jIlxXmq6FsFHbJbr1mOXky7z0
AdDYmzQ+kkeHgZahrXiQU5tCFf2gs2x9yVeQJNGayi1+GnaNvQISXBtQZHsr8oFOUCJAIZuy9/uz
fuvWtg8FvRUdJxCLi/djZdQUpf26S+rq0zo/ZucUvDxNQra/vfJhBBHJpjQLMU2RgA64wrx6LjJy
evqRDetTWfBgzM0HZJxDL5coK9z6TxjbVAAhnaPZaNxxPfVN6kH3peqQnnMAbKrYUS1ThFay/hK7
ZlAmBP16K/6IxZF8wAHVe7VLBsgchWvrFij4GOoR2goyaefd6cM7FrV1YC2RsLseUWdAKGo2tS7p
9YfCUyHLdczBJCPZl2yQTN7ewUfFB6ohIK+jECO40qJgLCuhxpWMhfKr3vo44OU8+WoHaIeGTLlK
v6hMBibdNYriD0hIQE6DMXY9vnZtM1AckBNyxkOaQrOWFz7E3drAQAxTO4dq/HV/098ylnE8cbP+
f4u2+G5SV7XVlcbGhjxoJ6KEX4zAjJe4Crmfhm0wB2gWEHUH45MbpBI3t7eYl6aF7ZlO9kDrVcFi
KqnyyfLY91wbQtqx2nfqqYHAhuFKCly7JtHGAlkiuCKEitfz2zksa8otP8OqkxkRuPBBAyfjkNVS
quNN3h8TC41RSDpD+mbbrNem0G9FQ9kQSZFl/lYg2A5KM9YrO9SsU+5aMVNfvU7WN+dGGX9ztui7
sGmbwr8gpLk2SrMeGc8i7xNLC9tv7Nyel3P5IT0pgRNBQfddV0JHpo65d48APInXLwJv9GQRbLq5
Phhay/oEqAuAbYZQ+1ux1j+jgsuEQg1S5yBIXY+q7rK2MbW5R6j7Wjbf5v5IwI3w8ghM8CjPmsDM
ZUmmvSsYEo5AMcEqIpttI13cWq5SlebSGcibZdaD816240F7JdB0hhDNZzwZJVGGzNz29wtzfUZG
J03NPlH7xU/ROYYzSC1VzffOeNb0R4o8xv1zv2sQpVWU/0DSuEFMkax1lJFqPapS1hpnboUO32ic
fqiapj560zxE7YC6WIrOgBK/undbIELcEjWoreJxfT1UtzNKKBvamNl+3ALSvI8zp6zDNhtIeH+Q
eztzI11tsiMo5YpquDxn89KlxZCQpWXRMOmN72S4Ne5b2YsbLq1sX3Gxdoa2apXqlUNik9QvSisy
89csO5usk6zZriFcshu2CzK0YrXNHrjlDek4JJ3KAl3JQ4OfC+3L4MkM7cwbWth6G2EMWHgojF2P
qKBeVw1OzhO9LtdIrcbmxUmzSgLe2NkICLLwWkej0A2NLDhITtIpzzjaQsDPn4EBStYc3Tet/HB/
eXbMICm3keAg/gM+vfDmqknjdQZ1hoQXjY+yuo9ZMzSZkNTOxQIMMKitaMKGzSBSSLlqpotX1GOS
22gYr4xNGdCp/80Br4xrkBCf6GT3EqexOzIkzhC9bekpkbtflbWuMSWHzeLHkH8w6helkDzsdrYc
LhHUdiErCTUTV3CDkK7tZxeAt6RXUQgjk6WHCgV+dERjw7AHJE2yxXd2ngGQB577qMZC4lbYE4AP
eYueW2PS9B6Ll8FeoZIEGdb7W2JvsXCGIH+Meinq1sKWsNLVSe1qGpElgshX2j21qxUYrxqjsUua
1/vG9t7kIInBpeEgITUsXiU95WqeFdaUeLU2v+RDbYWe0ukJ2JjWUcF7NsiZB2VQpugxUQv9ges2
j7sKSlz3v2Rv2KhJgeGM4GfTfro+1swsUed2yinRBrs5mApw8Z02h/bQvOl29WHB9pbs0J2sPCB2
yMWB6g1OGUR1r016Pe17z1R4Yq8F7k4gVMNOK4rYo9WAWidtX8ahUUPEFsoL7hv6WGceUhYqSCOq
o8i6qe9E11dfI1w9CpJJM59snsyDSkOjTYeI254SQDyqCefKKB5GaoDHN/bjg8YzGbJo584FqgjB
BLDKm+CnYN5jQ9HWdT0lDS5ap3O/Of3zUNvBOvxe2XrMU1XWpn53wBcWBUcOIqaHJtuwSHK0wuJf
2blKu+PGpIKwn/O05F/u77Add4G0K9jXyAqi0iteuC0YB01qt3OyQs63SSZv9tMFuR9ZQ/cdz2ci
RwdaM0j7t5w7w+GWhb4Uc1JCHn1EBzxU5R4a7f3+aHasoJRrgrtkgXYErc/rzesCd9cRfVqSznKe
DAVc48wkkTL0Mq2cHa+H2xbtdYGhBCFYTKiq05CtUIdbk5LbygP6bPQhozqTBF63Vjagg4fdh1sX
/xfOIrOnhUFslidK0QKg2fmmDE52O2GwADwtHq+gpiCXcT1hLM+ULEux3fqFRR4DM8JxygD9g2Vu
ZXsZXiflNkOIgQArQGynCoYqhKVcm4cpUZdnxcifWAthxrV83Qp9uk/Xr03+Tzr9HCeZTPftBkeV
anuHuOg7hgtReOuYBdHNlPRzMv8svIgD9TSGmiG5BPemcWMT2Uh9Y8Es4dQaGc810GrnpFsYOnQP
IDG3weD+vr+7d7YDgPgokqClE/SbxdZVPVfQjxyt0RM1+0Bp6Y/rj/sGbt0dtgKYKvh1tKjBM+N6
N2icl53dZGrSOe0U0VI1kUOx549A94VNvTU/RCOwaJ6sWnLj7hl2kdXE6w2oO1w814ad3tJItRYq
oP6u3y2xPaMZmhLMalBwYBOITHt7Z71Q/8VKgQ+LTKfIACvctJpMnq8Jm0dfnY52xf15Odyfze10
ClsebCbkDOEoNq6ZcHorpKjgE+o1aZdj3f/IDTOo0JcbLyirlZja2eRb/ymEfdBehyC5kJdZaDNP
htetYGq48Uz46zrZ4YRmgY6ynu6PamcTmmiEifQzJhBa2EJIgnxw5xYqVxNeEy9wRjUPu47JGjDv
LBDqc6BJ48ziUS/m8FOHoDGLN6tJVk9BQ5I1Y4EjU+3atrOwQEDAQ/EXex4iZGLn6qrolCFVDDVh
dbSsH5TKDdAKCp3LD4YBFdc6jXT1+/3Z21koCA1Cvx6iZNArEhcKWPC0qixFTcbZQjumvoaecDmt
fmWz01B5qmSxdrYgSqrQc4M2GfqhiIIVqcZMk9lMS+qXDh3QmOPEqfboAs80NzKljz1bEOPRLbhA
5ApEUEw76h7tU1tLkIkvijns5yIoqvwD1R+nT/dn8VY3BoIfEDtAMwLTQzFX1MMzFm0sO9LrCVXM
Qzo/50oGvb/OtyHUSdUfS+9DQx8CMVpsNu0z4Wmk5k20TvQ05toLzXispt6X+x+148Muv0mU9Bwt
kGfbmepJRYtoLcI5jRX7YTAPtXsezUF2od4mK7f0GrJrSBpidUWO5py7K8q6lZoo9pFktZ8ab0VH
QmixOfVLpZxR5AVTM74/xp3Dj+sBTcW2zq23fbGLtjOnwWm0ZKiX3J8cPoMymxoSb7azk66sbIfo
Ij3j1CZ31r7Ukm1crQXmljag6cwaZPriG6VEVW7PGhLqmEcdLx9wRa+t1Uh55RXjWtJrEKOngZ4+
gxY8D2HdS3bIzuHf3lXG9qzaRF02p3cxLt2qqJpmppYUnRNZJa/Qr6DkUFkHhLUhsnT2zn5E6kSH
t/E2sLdYSmLW1EzWkmqJN/Vhamcv0OsorTeNf9MU9LibkvtbY+fhiPgRnCLIEqLmiojrenRT51Sk
IUBN6EioMf62tr+NZggabTlZVjS3SuymEKuunrzKe+KpTGF/pyyyxa9I5OKyRcQsXhmlMxDbzRjO
X/1rKbMvC6Qe0TzlpAz2A3UMfwEMqeqMAyKnuNTU7/28BJnNT6xNIG94LuL8ib6CcX5/Wm51ceF2
MSebmhZ6CWH9r6dlJGgPxRwkD9qhCw0Cm+bHzk20KSbu17LMI6T+XRSqqn9Gz89AnegA0yZnDkXr
Xv0HAutPJThmqSf7sB00yvZhAPkCWuhBoElYLwJkQwbIGOYLj5cF3Z3KbAnLgvqOM0bZ6PqLCYEX
shx6aWe1HTfiIFRBnhdFeoBShHBFYxMxB3fSk3FEA1yucAZkuiKrcuwdNxCyIAoFsZeNRHo989Nk
aQ3gS3piss/zVIZWvyKVYcRpI1NL23Eh2+8DGA5s2K0v7svCyF2j1pNmNcKqzkKgXSD1k/kFxHeo
G93fUvvWECW7OkJmPHavx1VnswG9EyxcXbpOzCw8azJQYeMZAqT+jJTFb2XKm7+PJNBNFkJeKFT9
Qd5fGy1su8odZ9EBqvhsNU4IeHQ0Ks/TMB7sRpb12cEY4nbBkxTh8/beEaVIzC4fB3Sw1xNNWaMW
bSRHaMjYmRGt6hJCSCFIbXq0i5es+O7R8mGcflHtOBmQIFkmyQHe20VIjECaAO9vkE+F2Z7tSWOr
vuqJu5y8/svE30rn0yLrPrFrxUTKwgEJHzeO4CU0vnjOPEAkWy3JR43Pz0ZXtwfLHX6kni0Dq9xi
3uGTNmYTJPdQl7ihbC12WbcVPFZS98h8dwevioEIj62+epjV/lNWvDb8J/WiYTT91VMjnQwhqR38
2wkdJmNq7owdJxRq1CAuIzUgtrdbm2luyoaYSVsfvHmCSFDtW/MbdKzun5tb8ghwYpeGhEnOUsto
yFzBkPmoTECoZFW4jGjt7s1PRlN9WtxX6Jp02qnR0cxqJZ/rXpF0Ztt514CijUAD9zJeN+LDs3T4
SiGnYCZrk2ZRMbT8mJadGrQm6AT3h7vjZC9NieAYtBUvVFbOZlK36pMyk7cKKor3Teyt3MZNAd4P
8E28OwWnAAF9WhemmajNYL32Okq89dQqpxk922NTXgXYs4clRCYJr0LwSwV7DfqtWRNOT8KXJuqs
IbSdM7XMMBskha69ubs0tH3IRaSmjWpVwh9g7hgUYprCn9zk/tTtbQQcdWAl4eFAIti+4MKCO3aE
z3pvJSgGMTQjdwCblgCX9o45CgD/2hCmCy2iqKPWnQUDc7TQIO9PnlI9amkfL+qJ6sASr/TFI+E4
f/Qs/jB2H+h4ntS4A+nl/nD3Vu7yU4QJVTf58hroCdyQJGr1PtgmtUBLFk926+9OLC4pBPLorgCc
3PXELla/4M2IiSUEWmANhKDOeinJy+7FukhkI6pDpXrTphCMeDZjEABwrCStB0L8SusRZ1ILqU2n
42GbGtmTrvFXbtYOAdq9OBkpKCnt6NAn18xlNIPdycXFDGYsFIpvBHotrzHahqdWMo+HZnzk/ZN1
lm5YmRHhHoRyXbowyB0mrY42Wetjmn8kaRn8d+t3MRghFViMwNip3LOSrqJ+XX4zoZjIFUk0s7tJ
LowISSxk0uqiQgsOSFgc9BktQV7R4ef+jt9zISjB/mdRhAPejlmT5R3GgbnqzZ+T+9eMaNxmWHF0
M/MgNKKJV0nqAWKjep2d5N7PTlsBB/26GiNerb/vD2Rn4VFI+ePeIZx5I2mSQiyLF2YDOzmkq3p0
M4rQ/7GL2qpgz6COyca1l9zZsqWoRYHqCSSfsAMc2g9dqRZ2Mqlf9R7NdZwXZ3ps+uaF5FlgQwy3
WuyPhX0obb+2nKM7nPjZrKCXFDUykefdwSO/tEUn6L4rpghHs13LBppvSYrXW92+Kl0aOt2Lt8i4
HjvbBd17/zUkHK+xG10KgAe2i535qLxCzvvvQw9sFCRtgCFCpl0soVco4Ktruq2jPvu0RFodmLP0
9b/YLBdGhF1vbXjSPGN20ulPi/Pk1I+QTpn+ml0OMWFgapCxRVUciBTBChSSBzelo70dX5TpfZxf
aJdLrqwdFACsbK8QFRUXQLq3d9jFFc3pkFsLch0JI+XyNFnpWYF+WcgZwF4OaVRo6HuQGcRriZ40
7rqHaq0gNg5MVhXfn9Udd4V3pQ64Cq6aDWh6/SUG0LpLy4mTaN7ZsdC4246ZtFC2a2RrfwfZGQD2
xOBqKaZ5Ys7gIOV+gt6ToT+m/cf749g7TSAc/MeEOI4xo5XWwoRnIMOWa99H+j4ScF80CYRdZkhY
ulzLZ5BpmJMY3dcqd8OVn7Mx4aOsDCyzI8YBSmqr7jjCTn9aJ+tTnS0vtCj+4aokIJUtjvB0sRqX
8C5tHex4UFtnv89dNLf5fX95JEbEF0MxTSTVWuokpYpSM+jHvHio0/C+kW1KrosuyH2iAIwHEEo4
2M7Xe9kZh9Qmi4e0JPqrRvB7emBXixF17eoFBVgbeZHlx9wdZPnQP5XeS8uIBVExwAMT9TgkCcXK
FUH/23Ye0vVsfVhHP00jFw17fPKJPPHj+q6wQ//ZPQHt+1i7gf3cP5fmYZ5Dx4ISHAQFHgZIrNHo
cx7XkEFOxuPfTcufjwOSYIM4O8gUCjspa2fVIQVXzymzu2DiqKi1WmX7lOaKr88p9at1VP1iVlh0
3/KNztpmGnhdVNvABEL+VLhvPXSXhxr8pJ7z0teT1X2dIaLwffnhPHTVwdPiAiJCv2cksgIDTUJf
ire8kMRK4sb78wVA2CAhCEUSsHau94SJjuhVVTjqmVhkwmGtF19nmhPQlOeSyO8Gb73ZgiNF4hEo
RrhU4e5QLTbmc9+q57D1vzH/2/sYfevfqf9AD/fn9YZhJVoSdno/ghhsqLV6rn0eWn7lt/72rzEC
KuVoHzwfTKqA+UYYF9x/aPyP1mEs/PFtCSXneneFL8cszG9BHGh0W/iS9/bPRzxr/unw0V+DPnx6
KING2o1mc0fiUbs0KPhfOmRsaIz/Z3AIHT/k3A9ZsI2PR1kQBOCUya7rvU10aVM4QWWf6UaGbmPn
x+f4xw/v5fCQhYHqfzpKXPFNGklcV8EXF5Mzjhtd/vzI43B9pLF5CuqQP4eSFMHuVkVJERDEjdtk
ieL/VllTl6PWem59SMl/y7uo+7K+Vq1vp36w+PkY/ir/ub9pRe+8jW3TK4UbQI0a6cjrk0jKFOIq
/ayeY0sJtFdlDR4SXabiIjMirJStc5xCAiPk5PnzE+TZOBQHfE9y09w8JMTBCAtF0JZrxjNcPTMz
br+Qr+bJ/QzQcv4BMgNORB7b1neKAMLWgxvljm/+NxvFRuc7iIJt/BXxqptawJjrZdLOYe3j+V+Z
PjP9hcTu+8s5qGRB8ea4xDMHrUAHZUyAcVEYuF46pCRcF7zK5ay0GsTdHrVaje9vjhuF8G1CL00I
Ho056NW5KsZyXj+llf+5+v4t1vz41D1yf30F6Mn3nqHC0/gv0fEIkJL/S2J/u4nuDVHwY22lgEEL
lscZGhhdVPvht7ciag9uWByq6cGGZTiXowLfkkbWL5n6u2yChbOhavNUE9dazpTML67dHkell3Vz
2EZwb4TC0YCwma2jkrqc9SzO+yFS1ZNLWdyn7O3+XO4a+sNnBAgK2BDhbFhdbpmrUa5nLT+jZ7Q3
/G7X2JSxp/8o2IrjQaUB6hcboREd0K83JbqFz3Xrpsv5s+HjHtDel+C9ew/fP2j+2+zXgZb5r9PX
Iogi6ge5vzx+OvcfA5nL3rsaLr9CWDnI09VlVyrLeePeW8+K/TjJpCf25vPShLBwpNBqVjdYODR3
8CuIZxrT4nfj06rLWp7dvEu3U7ip8qLjh2lveofXczoUht7OTbGey5P1Xh+1R2iXlD/qU019gpZQ
P+5vlN2w+cKcqEhnscnNqwqTx0d/DB6f5zycw7gJT21wcIKnaAqj89f0w5efCNii6PunBDpcks16
U6sWhiyqw091kdXmmq9nfXlmDkcj9kR1IUe++tOo+Vb/HbkfpSpkGJudRYVcA65fuFNvY8tdzzQk
frOq0v6HtC/bjR1Htv2V/gHhah4uDho4pKac7Eyn5elFsL1tzfOsrz9L7tNdmbKQwq3b9VK7NypD
JINkMGLFWuroJHfyExBonNlslXKXmeG4gSTtXUgYqOvtIwjCeivhzC/qcAwZCmdQ5AE5FogA57hV
JQYxQFg0rNN67z1/zuJnEItinxJxfE+C2hq7o496nR+J5zpoNyHjWgVyjMpLI5EqqdGJbReuntTv
hZ/pkvctjSNh3277xs/TYLa9ESagYIX849RHOHPFcZRjPkJ/tCMeDi8cAuod7oX+szfxXokRq2Sl
nt55lCf07Omnp9vWl7zi0vrP318kaAYPXCxVOoxOX22bh04hifLMMmYvoFFNx+5jVtbkV9p/WhNc
rih0sdMrcp6HSTO1bVtOHh23B7s0tGI8zXADF/SDdyC/aUUfQgnyln1MeIMX1giafhXFf6xzqMAj
IoQi1JyULZTZoPFrZnSabWW89KaeDVbMGKB4pme97cgaPdvi6goXBmfH5jigF10F9ZTTFxLJAWeo
O5q1GYgh9P6jAauWGtMyBT9a++l5wNXcMdw9M9HZ655sdaJVBobWIFuhgYB0ZWtOpueOh8Q3pBRA
2Y4e9lkkIoOXo2aSGp/GkTcVTG3vVbSSL100AezutOYKMq8zE2XthlrZYgMmBGQHo605/VPs3Hbh
pTeijMv3P0Zm92MEHEct8zACTXKdpxlFxsXCwSpT3RzNfJ9upL3ZyUC+6XCo2sIRUJz9LbtLD4G5
loNY9m+0wyH9DlAhOhavzzuBy1veU3LW8RTxM2wCg682ZRcZTPwtuo9yZ4bMVwOZe64jqaTfnoql
ZxVSrWCRR1QCIM28H0/J0j4UxoJ1up4hffMSELZhKbQuo3jb9FD3jDvip5yZQWaGyZ/icCU5ufRc
QBPERHoIgC7wSTN3b+IRfFU+1sINz438kucn2WqeVI/6vik+imehB/d9xYLi3KpAUgb1v+YePSYr
h8x0ZM49G73uk0IZjtVf1Aw4BHI5iGXWgayNwB6Lp1LTg03l62Kpl8NKnnQhMAIMGfkm8I2jr3fe
2auo1Sh2scc5nIr6CfaRIJKmWnkHLd2il0Zml8RQFHwftjCiVVYvP4UlATN20r6s+M8cEDsdjxdm
5hdm1BYVLzIM/GdQqKK91u1TEu58/6RKh7g32i4j3Oa2zcXpAxgBtPQIoYU5UXDWK5CfHX3OEXhD
u2u9lZ//Je32M6S/fn8+pBqw1L5hM94RPA9MoxUrBicggnPe9Fg5TqGwPEIhBuCZ8Z3rygRs28h/
Eq8F7bke4qnYE1FrcTOJXhBoZjfksRFKbh+TTsP720gbIDF7Iatwg4ELCPQRdYMXDSRqoDXIqgV0
XnO3hspE0jHRHwijNW8+Kp5A6JQjbgSklMD4jGY19b0ehlEBHdAQQa++6rjU4qS2qynAGUixjgwe
wjTNE+mebRGbGIkQi08Zl6qiPgC4XqGMByiMlQ8jMPHyKMVQly6Yl7Ir+968vWSLQcMEIPnfNRNm
Z1zVZomWAAXu6DXgEESxEytBVmqkADSn1m1jSw9mJBn/MsZfH6hsJwwF04acU+453axoq8eb0Qxs
9cvkaX0/PvCkvhv2qsnq/q55DEm8glT4BT+du9Cs0t2ABlyWislF2aPKGAzouat7SdgXsZGPR481
+txWoZQZlyZbvKBHUG/lVBfd0+CbUd0aqXrU4jWezukx9OuMu5iW6aV9Ebj5UBssMhknQlwZOHjY
kcbuM08K+/b0L93gl7M/u8GHCqo7Qw4z3kBCYa/4RqtZAjJNSbWyUxejdfSZgSsc4TAoiWbTrEFP
CvI1WGiJSC0NkNXdBU/tprESHKghKfbsXrRB+mbH2/DUfeQ0LqaM82oSdPLe3zP713fMZjbK/TRj
3YRzklavjzX0s3bqPh2JQdXy+fbsLsajE/Bg6vvmwFk+s8X6cd8MWco57GDIlhfbHHQkOV07eS9b
97O6z0eanFeWdDFEuTQ6W1N3LJJhkDPO8TeIykBIJU9TDPRypav3rVPmJhTHbw908f4CohxtFlMj
jTaL0XjPh0ZxnXPIevHbDFSklcH/v5J7/GzTCxuz2MPz8irJOdhgBMqe5NRgUyfTM4Cwh5WwdvHO
AlYPtxXea2gOut57WLNUqtDO76ix5cYfkrxjs5WoYrrQfzkhaMNY9KShJXI+YXUGRd4ez0Unywx0
+qKsFHr7XCbsEYI4gbSy99aszaZu8L0mFjJYK12rVwh/705pkKim57WmtMXz5GJc07F2cWyxYx15
fAtLaqzXCIH9YxEabfsBLMVtj1s6H9GQNhHngGgVDcbXhvhy8PwaYZMTfEceMeU6IFz4mrFQwZb/
zn14aWs2qAyZsS5tSt4Z71kEE1pAGO5TgHK6BpnH+3Kbr2VVlhzw0uC0nhezKDeBpAwaDEZiC2kk
W5Be4q/b87fkEhcm5ikrdeTaDLxjvNNQMTHG/Vu7S59UTvdX8h+Lp9GloVkwkXd9O4CjlXekYtww
ngoJzCeXB4b4fcSaFd5dL56bc+E3pA/kFb9fjGQujc+CC7XPwMWSpbzja9vRhbIJwFlwEJKeUhrk
K3t6daizG87V+goEyRhqBTr4mmbxxsuPTLXN90H2MLI9jWszaOxqrbdi8ZpBFQWq1FPbFLpOr/1F
rMQi4dHr5yTQ3piyO7qqoK3fLvP7/hEyzummrz1DzXWQnMjmuIb/X6rCoRsaOCMBTM5QZJ1tEL7K
GBd7FIm4mpb1Oc3poEMr2BCyLRdarLyvxE0v6tpRC1YeTkvZ8yvTs63C8ENZ13iwOtKnGdmSOW6w
Pcs9Q0Y9Nk2GumjpBAsxdTfKSbQzn8RbfsezhMc/jMVY4n4EVSHSBre319KF+NeMAC10vSKhVCUd
ktOsg7oBQfr1pKzkApb27wRUg846OhUAC7g24DFF3rtdyTlo6RysHFqzOeBC1HtE0nUlQF5MO0A2
Cf0QyMKggWy2vEMm1bEn9ohFde7D1e9qukUF6eTSNWWxpUHh8kB1DtQq0NObbSDwWsWR13GcA+RJ
FwH3r2U6EOBG10ZTBzUJ6mOcr9K5TFM1v4uBLgcREJCUUAmfBS+5q7DtkKt4fNsJBDOAXDSqo/Tk
kuRoROddtluL7ZfKE9AsA90jIiYNFZ+ZxRa90+MQaZwTkV25P3RWrJDCpJ4uPtx2w8WTAeVICWo5
GBw6D6/dBNIske8XLucEw1vHfDHKpvP+yNUmNXKrDCkPRhrWKEsavIbdruBWLunF9bywPhsnI1aD
5maTdXnXZJb4XnjPkbopvXsJWeE11b2lF4YyNRAidMMjHvzK14Ptgwp/NQS8MwBnSHnA+TVSjC9C
aoDrnVQR8kRGeUgjO/msCuMM2pMMCbMst6UNh3Zv7zv1APQYX2+vwYJ7AbIzAZFRDAEP1OwCrEaI
r2UqNzjQNSdjAZogqJjeNrG0Q69szO65ZkhamUcbqQPmJbNjElNkxL1cOV1j9+Uh9A49o/uQHsyz
zsyKe678//6C2dZNy4Fvxgh172wwgqq1SrDdxpVo9IjOwOZfu96uLQQCdiJSdb0pasmmqFYwUosz
zfHIRANQgLfIzN3QlF31Tc8OziC0bz3YmpkwXFnMX8S/eIWoyMD+x8Ys7lQVgP+KETM9WIMV7v2N
v6mMt3uP4B+rJv0Dkksb8V4mr9szJMH12wu9VG+AeeiIAbzws6+vXTxsJK6PexTYXw5vHx7JKEMT
q7YjaqGw7+DeJR2pbN86rQlsT3M3OyQvDc/rfEMNnAa0hganGa1KvlOa9y59ieWVl9ealdleUUEV
27UlvAhicZCoK5pjlaj2GCLlxjaM+bcmU0NGGyx6OIhnuyb3/z2ZDa31w+E+NSsLvATkgWA2X1XS
bArzfPqz1la85KZ4+AGVpOH6/qVVHvasNED/D7gCeRt5D7y81h7wc9DNF+vCwjy454QeDXMiLCSk
G6h6kC103JD7RzhnTMIn7aAdelqTz4T28NuApDpv9BufPqKs8vVMmG1tSZSjyK5TRiDdWv7+J+l7
6/tmy8zEteSlAb4PYDvkF5H1i83QzKzs4B7dTUIt484JjcgsrcSEchlJaUcYM6UIOm67wNJNjNfj
f9Zizv6RqJ0G2MM4OsAbihSQ6zfolR7GuyH8O852aWl2QMpKyVWFhjpwgiFX06RjyOrGByUxQDmv
HmqUZ0SJ6OKwYnp7lD/B4K35njzy4j0Z4TRJNPnH9tsj+OtJAZilvwEjMf4Ni96T42dj5kZLavtr
/wzlLHJGqpdC9U6vdqsoocXrCgUcoJtRuEdvzux7RLESBNcfB8xF+ZhFdnZS9a68E4VzwnF6YKZo
rY8Gqmxuz8PScxCsZ3/ZnUVDqSw1ah3DLm9BWP6l+nI1QhPTXjmlV+1Mx9zFfLdBJ3QeFJkR39Um
u9XRj0CdjvxZGc7SaQkSB1DhoQ6Jd9dsOK0rBDwI0FiYkT7v7x8LawN5yVAfn7IU94Dt3q28tha3
y6XF2cBGDzUDroPFIj+mUg2wHu1ipBM3kt7u/YMm3aHfbWWUC0UrUFUgSY2i59TUOrtxGVaUoVoN
KOSh1ZH6ewsiy4PaGWkiukYbsLhwl7ZmL50AeWGVjwY82xpyeOlUcIUr40E3pLX+8p8aynxLTsRX
oLxASIho5dpFVH9wtaLjgLFmVdpYhbIHreCR2yYbizygvYmYlUm/04Pqkdg67YTHJ/HuSdOzCkfh
2qpO2+33tyAPCYkAkJLM7/awGseUEzHqQ/jinRTKbWltgbuGfGPzrzjtD6XXLWOzs79TwJDrldNy
7kbz4818a6zOUrcmXPfhQaMtiXfHxy/j2Xgv6HNp9U5M7djQdO+8/t78RYgyRXNIwLJogkWrtDTH
SHS9GsUag1pA3YrpbogSvdRiKDYBtWNUQNZvIbLn69rYZ/cs4+GycgdlF6Vy9hTIKbuRUJqzQnZU
7tosiPGf5Z0ljKJyX+F/aLbztJUTbDH+m8Q28TaGcjM++9ptmDHw8xE6tcgr6K6lsETsqMvqoa3j
btQ2p+zjm9HtnbRpiErX0C7TTpsvHRjRwZ82xb+/wNZFmqt+lyEDX43GyH0I3OPAmD5BU+/Knl8z
NDnsxfmphiAXdpHsd1rFeRObHBR3pxwTmnMrhhbD+cshzeYzlIUMQ0IaRUmJ/rJDPNKg9GuUr2ge
kgzkVCR0JRzVHdS+GfLHflo525Z23tQ5OtVMoMI9X86kbDUvTmA+Lz1IhB0k4UsMI9IEARWZbxe6
LyxDxbZAxZFU+ZbzjEgcH29/xKJPIT+A5jlUrQGenR3qdZq7sRrVnJN6VrQbifb+XJlW7ZGjZRje
6912e1JecepAUfO2ZW7hAtOmvYcCNmim4VOzdU4YQRlLgAebbUQOSLt0xjhgvkskmE7CsSEr4d7S
cmtIuiDtMk36L3buPlJjEWIonLMTfOgIkefyO0WPR07uCEohKdX0YpdSYfNk27eHOo1ktnUmBm08
NABvAxvE7Lgvepw/QsmzTtqZWvpWeJ91t4cQdAN8vRDqLb9WH5kc95bB2RaS+FRSeyTanPCTyw4K
V+qyugb2W9imeGijKRZKcqKMA+l6+RKeZeSsgI2kPQytMdJg1NN6jaJhzcrMPUU5q3I/gJWxot72
PjhFNmsIhPvkNfDX6bKNO9FOuic2N1bcZSmvPWUSkKIDdxFaaWd3VSD7ELxocdqqoGLw1LPG7bPE
SCIDwJKib/QSQn39lwJVLYbGlZN93HaaBbgVDgfuhzJpilrn1LNBLnJJO9Y8sKP8SfmcoBiRYXHK
HfsC/jUbKITKcI3xeNvsAiDi2uxsXUfRZ1I1g1ko+siDp/MpQHUHzVQ7u2yJiq7HXDE1HZ+Q+O/S
A4s8h6SL+/ZJi/SiXIlOfp8R+Bh+opAAlSFSHrOd03pdFeEtyyP82wTE360Vbab//nqjXP/+bKMg
hS50cTNisGC5kZWNGPgUqUUqjbu0PIuQqGergxbqxbDJxkPdrvnY7416bX822UhCgMxnGh+I+7Ln
/lhJj26ku8lD5L6P75F8r3RU+ZORgQC/enuhF8Lda9uzrZUrQysUEsYexxQ1q7bKCZMd++eiskvg
pA2xWislTAH0r9kGHQ6I/dFgCmWV6yOj4eshkgrk2oWojoHWZFtwJilNjAZKpZPFc+Ty7LmpglaH
kBf467vUlwQSl5EsE4jOA1rYJpIwQGFDDXZjEuU5Gfyu/4jGbnjP2GT8kykeuEpvT9TvIwjzdPHV
s2fBOIAhWZOBECqhSshWsi0Atx35O6mvoDW5ptKy4BFoWphwuxPW85fcDcfVuZqhWcoJpGex2Kjh
Y9KYtwf0+zpCU/6kXQYsJ6gI5riUJlY7IR3aCQOTAM0Y06GoNowf6Ur+JMR6Fyc0y9ZSIL+DHaS7
AF4FD4f0I9t8vfaK1mhNA2ZyZ4zK0PKT+L1v/TWtzIWYAlYgbTdxNENOZE4pnHZi4rmBzztyBXh/
vK1KEoiHBowyUeyabQturqocdbUxg+QFXKhNckrSgkjh5xq2aqH4gk8RwAeCKwS6I3OuaK+KGrAm
J7zjHvLHgha6ZGyCbb6rdEMlo5GKRFiJ5RZK0DAJz8F9DOVelB2u55jx1aFhJZTqhlNGKuSGEyrq
3F1P7yJd+hvxG7LQaMhGBRIN61jYa2t4NClK0MUAEcS4iQBjzP+w7zxNaEBVjrg+aV5k/J8P3fMa
L/HCyw3VSMwsEEc8+gbncxsMMuS1EHw4fkZQxxpIYLubeqfc1Uje7mpj+1VsALt38HRceYMtHGGX
ln9uz4vHCdoyk9jjc8HhWjAT5xbbgdEL0E1jjHXXXzl51sbJz0IQhh/BFsZgnOx3rhd3gr7xtglF
N6h7Xxoi2sNcJBBrK/JJsVZPW9xKF3P883C4GGmtjmLiRrCdH/uagDhJ93YCeu4o6xsUCrTNDvNL
k+e/kfK5Wtx5tFwjgocWCwwruR69izS+l/q9RNlHBBhxuBJgLN2CyCuBuRCpQTSLzYWB0hrJNVXr
gVDpd31LW4388SQz13Rgozv/fazWIDFLB/yFwTljDj9y2ui3La5dAPgH0vOERxy7R4u7tO327+7z
NsYbZO31vmZ15klIdPd10cNqn+zZlFaN1ch/a2SgjQClBw75XwS3TMc3dRQKwNvwTzUjbiAjpddc
SCTeKQSiMpuEVd+49LtyzZg3+dBmXLtbUxBauNwkcAcDaopbFByC099fuG3sR1nOBqngdLTfxB/N
xjMxn2uxE49fmUUyl1bmi5hnfYz+Q1gRDwkR33odWmpvxUu2QRl/LYG/8G7FfY+H69TmDpbN+RN9
qHHNxPLPkPTEFmuE5LR/UB8/u0/10+GJxhF5xx/GezT8+qaQE/EhXXvtLZx7V98wC936apSiTMI3
RGi/AQ9JcBS2EL3uPvw12eKFd9f1cGf3ShCzodJMw70fifzH8izyTITtd2ZodrVWjFrYFuggAWhq
mtopHXvtLUw5uGE/2TpIxp9VL1n+dbzhIIoKoOIPZOHCFxte9jJNyASnNKFHRM3EfgisSmdNI3uF
m+i3wzpu4TGDwfxlbvqcC3NlpED5Tp3WiJRm9d1ZAFbjOmTvm/25sds1ysKlcAOH5oTnBn4GFGvT
JrmwJ6lckUdpIzhuEpJu2woGrx7Cj+AEChciHtvygR33VZqtjXPRFzVkq3HQAFohznyxCZFM66KO
d/QXfjviqRLSO5/0TndG4ui0htdZAJlNOSrcAiDlAfGTOEW2F8Os1agZ/DoHsCQxclaPNOo2gR6z
MXoYI8OLVT11Y8zBPs/Bg5lDCV44cQoCML8z2sHh4p0/buOMp1Vm1wCB5PuI1xX/3HFULKn8Jvh4
Xups+ydGHSW2VpxiabImJiEwWCOJAUr866/3c6CmO6nhnSd95ElrbyLa2iwOR7zwCnSfPvA7vVKQ
Lwahzm3TC717mLgL07ONHHaFBK5n3DnDCUy66N+rdffU6hqRAiI8s6VhvCL3RsWAvL5ad+3BTlcb
2xd9FA8BkClN2u54GlwPv/fQ1KXxuN4FEiKLk1GXIzVFP+hpld99abdfmprNtOwGwAmPMPWk6y/i
tvBIxBDuwCJAs21xBe3yQ/o7v4HATAAZNlAPou1kZg3ZN8UrI1yt0kv1zj4pu15vH4W7yHhUqLXn
QCEDprVT6ZzPguOUhBjPqb0nyOeeT565siMXsjQgvv7rW2YLrfSDkAqMCjg2Gk1ByWRKIpZbXMtY
LLkylNjR2Q/sHPtL6baVCiUa1FFwaukh1EiSWp7RIzRMjSBybvvuUuQtXdqaXQwD0/PukLE4unU0
x2hnkY4fgcMYg7lP31Wy3do5/aYrVpdyb1dWZydqi2pHFXa84EwlgIFwe3crb9tHIutHY78vCW++
jyP1bYlWf24PeMl5wWeDrIAMKhagea/3SeDW6dhEMl4aKm1bj3TnsHu9bWLJS4Sf1lUe0Bfp58F8
cY6WY8AFfIXBxQNAuVD4FJp9mGz9lYh+oadseraATGPS4UCWaeaNfO2pSsJgKB3ayYYn7xmtw8cK
hAytTUiy/4SD4kn82ZIvxvgQKuIPFrcym/LSdF5+wywKrSTR97hAFZxMyhi0NUVVLFmpMGrPWuEX
Th1lw6MHzY0vGfTljZ41LrrFRcZXDr03ohdQK9o6gbzrkHLoECkGgUgRQgwi5xH7wScigDlZi6IS
KQqmgtCjx/jY7qGbou+WC2PkqTwp/YxlMYlN2U0Uo2SajxEtJ3eD3+Qt6cqxeQUev9mMXN9Akktj
JEfhK/kxy9P4yGclJAeKms8Lmg7gcqJCKgueUQHR5OHf/eE1zJQSuVIuz21GTBCY1YoGwLkfqodI
EmI7jxXo/+Wy94eXUPOljShlNE7rlCNj0tZbNeWZTZynSkBiLldamvNxAz2FNGY7Iy3RhklAJQDo
dOqX7yy0a1gid13jUjTqRh8Jpqoik+jmmurp4o3x19L9Ug/vghaNnaD6d8LHAgLhVDprA+jWMsJs
/J1raJ7p+SsJucWQ99Lm/LRR5WpIUXJ1/L1M/fN9qHsnzuLACxEbsSWtbMSFmh92CCrIaKDGbv/V
MaB2EJANUxfeafh7vTUPh8guAEzKyIt0Dwa09yynYqHLMaVMZukrt8XyaGXkNlFTmeg7ZptDEgN3
kPtEdMRWb5nTmJ2iJxGNQiVhN/ApRQBhUXVo+rthDRs3/fL80oQw3L8tz/uFvYxP8lEKREd74XMa
EaG0+GyftVbVHk+3T7vFEwCxBbjLcaZCzOP6QEVPKDS++1TEg/tFGw5NC9DASvVi+aS7sCFe20jy
gQ8kFjZK87ADuQg4g3z94cs1vX1LibG1z9+2snlSV9+/i4MDZFLkgKnG22n6+4ujnBFGZuC8UXR2
AczcnrgpcPm1Rhe/PYvYGhk9hsL024NjbB0fAMDbv7+8wS8MzCInRepDWcthQA1t1/IBLHzJWpT0
RJTzlJyMwilrZKJl+65eCdp+os1bY5tdTYWSwAELmM6Mw+Ht3gRai3QF8D5gG9zvi83d3ZYn+lkJ
iaevXYtL0dMEc/33ms12Xe+Feej5rDi1HRyG7ze8R4hooEFo8xDvrPz7+TV5vNs6QJCcbOQQ/tam
/8v8HJXKcDkrdCGG3r5w+/vpAeDqDwod7s810I9WuOJFi4cMHmyI+/E8Bch+NtX9mFUcF+BIjYB2
PAwUEsW1MTxuwbPzx13jc1ya20tjs7mFKEfojYOENIJoRFuFxg8297rittMdMPcdrB1OlImcGmyH
13subSMPSumxiFSFme9Yk9qnP3az9mZbyiHgSY98BaTjQPM+j0CxL1RJwQkZlNT9Nj8KkoKXn3xo
u/vNa2v4D2qp31EhIk7rRPr59hiXIsRJ2h6SRJAIxRdcDzFWmkQoWl50QvmjGN6H7DFh3oc1qewF
QCzeEBdmZmNkBKicyJWA0+tlOjV92h5DIKYK8vHoER/7QSRkz5zAy72nNch3QV4ZmANhdE0Hd1eD
isPtYS96D7AhQKdyk4LOzHtyny9YflBEh31j7uPOkpsNhLLRQSGv1PaXDU36whqejVje6/lV+ILT
MtWXnFpXZVP4YF07TY02snPt+/aQhEU/Qt0LlOyTjuMcVQjRXCZPEpjKjMpQCHMezVGg8ebtYEIw
5Iym3S9vSk5B/eEUfxspiR5BpZkc0ZUc6KD2c25/z1I1A/Vm8CBNOmNA4kzfe3FjuQmjcZ4P19IP
HT1AHp2grE/L53iX7KWtL9OGru1Yfukmu7Q5u55VyfWZGuq6OIIEZD9AvzUR6vZnE25GrE+yN+qC
GvZEwXrSn1YGvLQAaDoCfAVoJ8BnZ8dFVYsT0wHOW+acx5opxC+q/yCAJqhPDfCehX1O1cJC+MXA
u9eS8It37KX12R0rBu2YieowDf2gl0ftWYEkPPiwQvoN9jt7Zay/QcI4LpAOnHDCyI/PM3Sj6vYc
E8iik6Adpt4UllfS1Ff0KGzRF67qfajX/udto4t3+aXRWQzUBENa5QhvEbM/vbgHQLnI4b4im6/u
eDw+Z/u9QO+obdOnteNiwa3AGQB8AOJ38KzJs10cFaEbylUiOfw3SEo6pHl1cNX0jHV7gAsx3pWZ
2Y7JRC+O6j7HYSGNuTWGKuaUCUI6uKhA3Da1lG0BtBuRLGgEQa47f7J7cpRLY1tIDnKRZGJMfbCO
Fi2JT87As65sjWnbXV2kuNxgDftiIllHhvL6KIhGFvJ6ktc54Iz3dL/BwJrOb4yVMf06bCczEOmA
BN10nc770Tpk4qXSU1unv4/uOF2wkwPS4l+g67ICKh2ea0PUK11rTyvD+2Gh/zW+C8OzvScFUpiC
0aZzPPnOLXfMud4IySbwTaBa2/pd4f8kA/WpvEfTTWZGvvmhvceikeB5rkFPpCJQ9nwo9OBQOEOz
iYJn8FPEPI33vlW6pGrRnVHpFcJmw3vM7rOYtnvN4cJnNaG+nnikjO/73JIKWgWgA7Pzs1wcSwiU
Qjp0YEhop+8FOFAqzfR4vHNFO0eb7zYACDTcJ5ze8XpCI9QoSQqEn6QanQA4Cl+T6K6fuvcPhZQQ
NAah2F4zz2AzQV5ANPyD+BFWq63t01a6NZXTGl/cGpoboBitKq0joaH/qSqoUIMOec+BzA8fo5wk
xqh8Q3247TrLnoOaFIdCOKQ65/dG5A+tMi0gZ/r3CnJVrkfWqOzWbMxOrzZDcb/MYWMnWuh+y3f8
2p7+dSj/+P9fo5hdQH2fD2rhYZuBrF5P72tAFZ4iuAgpdu777Qn7jbWZ2Zq5fDcUqdRyky2CZkEp
s4XYkE53LskJRwuz23H0rCUr7YqLUwgIDN7ACN7AmX/tHMkgF1XNRjBaV43ZuNC5GrioN7JuUyZA
HPV1/5T67Bpj1W9c6DRYFDMmKfpJfWU2sUkWJkraYunC8I0d0a/GoxvmLg24CU9csUQA42RvyX8C
fp9/sfelqkNWgIjNSjA5RaW/9sbFZ8zmHLjJIWXTsJuq/anJoAxeYsiuEaCeU9wnimDeXuSfaukt
g7PNGErZKPY15lsszNonkgbFgCDclKJef2YSJLcgIJCB8o3KRzUwkk2k2Nkn99V2uo8ntsH+4YAi
zJ5vf9XqasyC98oPmkwJ4sn1stiOmgeJo/6Hlz9qNMmIuGleumAfYUpSUsl6xOyCYeW4+F1nm64X
sDMg1INwB4qr146Y8knVJLnUOZW8C2TkiI/pURNoneHIfZXclPS2lJJ4U0jQVkDLSEi0By547gVz
UHGyGz2aXyTkcjtoR1tCd5DFjbSKs1k6Sqd7cCKwRBA+z/4PqI6JfCrjI6FCvg17LKB8SsWNXFte
b8XBNpLeKu0oCeeVBVq67kGBMDFlCAqLl8/17Ah4VVaMXPdQ79hzwUM19nSEsrFQBMdQeOtlFpQ+
25I3OTc0GOhKydpb2awgX+dPATQ5Qp9ARa8eh8cXnrcz340YV6mkBk1WL6L1Ag9RQ6K+4mFpZRYU
mhoKpNpgQ2QUTZfuA5BVunxIASWRfv65PSHT8XCxjX59ymw+GEDKgOYfWYcFrF2IOhKxdwBzu8nK
mOdvgLkhbnY+CqBgaCMGhkowHAbcn949qkUOvXLekErJrBOa7ISmBlnO29CkK6fF7HT6ZXwW5HnB
2IpZxbJOnT1m725yHtlt0NoBp3O1KTMrybXZVfDL2uT8F3ECxzJqzQxY3gjFHPkRQkGQzYHUXHmf
RGu9HavzOtvubqyxfSahDTPdsIZXmQVrpw3tQbgToq1bSG2Iia/Sa/ys1txtgLcAsQIngyvl58F/
OcSgHBTI/IL6Flh01YI8ixmCThtqEUBfch9rDDeLo5wojXBUQHgHMM/rKW1CFqSogOI7oWhIMZVq
O9xogl0MRwSRfvxdaVaJG5dzP29vj7kWzM9a4nplkTYEGw3wu9eGx6hQQndA+5nQ+O6T3Ayd1fOo
qGWpxxMh8Ye3IWiTJ0YVwg3HKoOdMAPa8OLsNRnL74hLOqtSxOwUAwt3P2Y8cEus9J4PYWbf/tKl
jYxCODqZBF4WIb58/aF9wvpZ7OJDg8qcZMJ9zsp0QV2VhZodoD8TMkUaQJDIE1ZqFo62rVt1KGeA
ELTUUSei4REsncfkJBvhn86qQXPPGJKxV8xgI1mdnmxYs0CpDOSmp0jXNhAtQLwemMxagDlt4blH
Xn7X3EMyjncFAd+l8F9yEtutWVeB0SOt43lvSodnjJBS6V9W/89n/3+9r+z4r9+v/vlf+PNnlg8l
tLTq2R//+d8NBBbf4+A9/Qdpyq/35h/Z9z/O9XsdVHXwWf3X9GP/+Y//ef1H/Nb/2tLf6/erPxhp
HdTD6X/YO5P2uI2lS/+V7/EebszD4vaiRo6SSErytTf5SLKMGZkAEuOv/94k2X1VJTervetFe3F5
paIKiRwiI06cODF875bH7/1Q6edRMCrzm/+3H/7X9+dv+bio7//65ZscGm2+Lc1l88vrR9d//usX
gxn8jx+//vWzd19q/hlN7L/KQefn/+L7l17/6xff+xUYmijddK2AaGng1en78yfOrxGlqYb9SVVl
gGryL//VyE5n//rFcX+NqPODWgAtkv5VhrvW8wzzkf0rUC8lkJAPEDFLQPL/18hOluM/y/NfzVB/
kHmje0ZzsikI6nGNAcnBHU3wRPRxeigSaaVDoSO0Up2JJlJxqHdFVCfHH+bj9akXn4IoFuIhIDzY
itOntEW+JtPCU+LSX+7StM8+V053qW0tkOzZ29B0jPL+xGd+4PVBqj19TjVS+uZOKBuXg/aRws26
xdkpJeIP8TDE/XEpI3/XlnFHUwFQ/W2qdAHByh/1B5WEPVSncWg+NsuUh/uaLo7yfhR0gbqhOa8/
bjwqsaNDQ6PzaZ83krIbrUWybrpmmPvdHLjDtV84Ir9aVxrnOhGlYRWtpJ1lUBsxy4ihUDTU7OxB
BI95VtntbZooT2w9q1hBeX0/fRCyCZorexgj2lzlTejsQzF73/xk7eMr3HnnGAkPQaIqRkRoYw3Y
TEGvb+gN4TTfTgC6j6Qj4vy9TQO4z4vr0j8hDovy0zjWNF4nwyrf+e6kqwMttfAirKKe+2OrRV3v
p8FeR+T1JwkhkqokXB0xBvGuWG2JfCOV4Qr1q8wh8ZfPsMOvZoHFbyY9xtvAhUp5VGUs1T6vElFQ
KhJ21BOIvBlvrSAvqV+CUNNsm2ZJrzt3WjUtMGvf/+JLBDd2Ya9l87npfHWLxIjfXnUyWj6InH7T
G6ebPErdkwUNxMhdcggqKFJ/KZRIvvQqmUGmOvXXWHshNKpUV39Aoqv+yO0h+Dbmo/eXaTne/G5F
iL1u6bUzOnunoY/2VZJZHfq6hTXkV86KVAONmyZVXCnX6orHJNQKXT63ggmatnHf3trF3MWb2plV
ufOdcHD/0J3lo4ECYQ5VPFf76d53qtk92kmrpv2CMH6xWdMhcbeBPRfzdReKMT9AxrEjSCgF4fCm
TJ3p3zFSG84mC8pGXbUqLN6jhD2+xN//yBTf59862cu/9KmVPbXf//O9+t486e77d33/RZ3/5om1
/n/DPLsmPvg/2+en78u37HtVfe9/tNDP/+jFRAfhr6QJkarC2IIP0Mrxf5toPqF3QUwDA2rOEaDg
Ing10ZZnTHSYvICiPhYch+PVRlsYaW5+jDRVY6beB0WLf2Ckjdn64ebGkpHpQrmEdo6ubxpUnJq1
Zhk6VySuoNzetw6LjLtNKiZvpxdaYfwwMxctNc3Hn5Nq8C9QLeCNntPEP7itjT/VNbxvsaHHUraL
rERRvorg3j99CjXl8B9tZo2KqPNQp5XtMuZtBboZexz9DumzBnbVP7p1zLtEJoYkhA1IdPBKp9M2
2LyDqNAKYJ7Wq1p4zrbH5bkQOZ07wOYxxq2CWm2qybjPTx/j224wrVWTbeNo+bMd7toGYIdytaEY
toWLwtka3ShwXrlUd8EgdkNt0z8HMWYbAk9LpzP5wVX2fbRmT2/PsrlVT7cNNyH+AdXQFNJDPDkd
mM76oIbqC12gdgTstPpJpsjQJOhS7NhJy070eX5hZc95BMwGXgTYCilDMHz6ypw+dMy4D0Qh0m3S
FPH1LC15rW233y5z1B+DuFa7KWwnVNqL6XqkmcC2c8J3TRaCwMGTu87oUbRJg/SSWM0598eMCxgl
ClDkQNiRSTkdVze5S6L7hvZ8DZHnTibLwe8c19pFxSDRx3FGGiCnzuI8rtX8FM4Q2NY8kb/FtPna
0l5juosL0R3XKEs3Io7S71aeptGu8tIcPFHJ9I9hDaxbiibWx9Ed52ZniVFtCiv396K33HrbIUB0
qYfPqcNjtjhvBaSOWQDJ+kk5dQojPfWznW0JNuet5+XVsU39S7j+WeT08pQYtQv4IWAd5+WDRqkw
DHKatVqBve4rSUOeNa3DnZJeu3XLIrpghH62d8aZoFW7aQ/Iip1tXN/PWxXNQGxxVkXbqR2tjQ18
vFsWNEbePiN/N4E4poCAmH2MhXe2LaqltFXrwKILqYygxHjk3LrN/u2nPFMSzo5iSF0rByKyja7Z
mSlyBnp/FzYzuPpJ8y6f7Pl9FOtuX+axf9Qqsg+2k3sHOj+X26qKo/eicNzDGk4IC+GD7rMxmq5V
+YRHqyDg6vpDVifzNu+t4Kp1iz9iL8l3MrWGg++IlboSt78NmtneVwWe05hSrOBWcXgdJ6K6YP/O
sByzOSgf5lqijo0Nch7u2mMpZzrg0sm38sptTguYrbuW1S5KSIINXhzuLH+4L8v+ku733ywdZbs8
PCBQot/w2a3odl7Yp22UbbPFy67Qh6KNz1Bcqp75GyPKtUtHgtAnRgIxPt0g0xxVXeMKSC+xS01E
vMzHdfZQxx6TcBtPdLUQGLTd2/vl7+Y0wumwadhD5PgMov9wC6uAUn+ux2xbZ34N/FqUd1YSl0/V
6OIYwwv/bfBM38+oya/ffvLfTCr3Mi4GkSnH4bxtdMkZWacFOv0yLMPWaixag0ftpWTv3xxwNAIo
eDKXBE7U2QGPtV+Bz9gYY6qzt6XrzldRay87VVjphe15zmRx8d8o27eNoAx7BNbD6QK6S4YDohUK
/p3zh8orMtjzLrSs4jh1brNBMOUpjXR/sGKVf1i65iO19tMGNWn32NDB6Khab7gG0Uq2Mm6Kfzjd
L4MzNeEUpsC0PdtdifDb2HMY3DoE2cO0rvW96Bf7gj09i4ux3M9z8J/HmP32w36SIYH9qm2fFgPo
NROQknMZ0Ya21mX9WtoCWdZA9He2HJePbZUC3g0BNJchGx7yeYEJ2IlvM6nXTZ773nWXOMPBWurf
eXC8j+IpfRiTYtq4UVHvvanMD3VBOOkMyfe3N+c5h4T3AEDgnGGrOfo/FfFgmJeqgw+60XG8j5O8
/XMOq+QzBze3d3k0fNWiIaFVuCVNM2VUIInROwvCQQt+luqz6nelrZQ6Mg6vw20fIRFV1tGyaaXn
PFVNTzsbBLyddjsk2p+3Jcg0RCd/zBGsHfPK37l+LzbBQEukbbvSnOjtFzwvSTQvSHkV/C9uCmz2
ec+ydhX1FPVLsGkHx93IXNLLFMGP/ZyjyY/XIXfEMeOWuLLbE+BMjzm1YXnShHsYW9uaOooLlsic
jh8vLhPFIBkApoKRx3s6ux97t00TMJsIn0fSri7w/rLawNos7ZruQ79aLjzumUxy/jxwZIBqYNqQ
W/l0p9a69PuGw7yZpnlLpH6HlsmwHebS2g5D3R1LHMrN2otw28VtuZclzVq8ZL5wLJ9hr9NhcCQw
+vivWF+kqE+HscRlZyKKeONBQN5Pdpl+1EOot7jbw92QNetudtbgnjYC8tZadbWlAVa31bSm3au5
rzepKpwvyq0xH6oub/KupZux5ScfxxJ9Mh3432mnciG/fm5U4ebQJ4gSHjA2Dvw5KcgJpKdWoa1N
2C0hulnWtwpoYVM2srywSn/7JCihBLY2haznKUI6iSjqXSZrY1nNX3Vdt0cVNDQuzexLoPX57WuK
c02oSLtyF/H+86zGovzFCbokpQOSE1z9cT3DnjzIepp2c+5cqnb4aa8bZkIYs/2MJw2l9nTRnTUb
2mSSeDL96h79bCTHW/lHEK24Anl6+6j//GaxEe2n5h5NSyMnd/qwRLXIKU4YKxGugmr/UXZ7R4p2
Y1dB94D02nrrZOUlLtx5WgptKON/4s+gtUKo+lwm+cNNMPurrbXVlNu5ocGRPXwc6/lejv6m6JLb
Ip9uQEiPRTbd4dddOFQ/7RqOk2k9i8cIykBu+/SNq4WEbjKt2dbLKH32hBLboo9LPO/p0kr+NLk8
ClEbSnZ4JNDJWTazEEq3kYsXU6WNuxu7pNxks4r2jeotWI7BTN1xqw9vr+h5Co65jajrJv9D1sc0
VD2zXTQzqQOBpMM2Jyg7tkNV7AqnSW/aaUqPsnS3a5Nso8JT71Wq/bu2E/q9AziIxP/FesyzZM/L
WJAnRNUmIid4fnDifGzXmTXcwqqxdm7Uz/0GhXDIX8NEszARqaMSo/1ehYe6wdG0mxl9qUt5/J/v
sxj2PeaIigJSIKzI6Zrbk+/bfVUjCIl3/QFTou5DV8lDR7i185L0zzKgy1LWTfnOLWbnfShUf9ST
Q0cUaQXf5to7Pi/S/wdBf/GSH7arSYGd5Ki2X5ovf375Ef80v/8Cf1qB+2tI3RXCQKwW3WkNY+Yl
RWU9d2B4RTxj71dwE4QgPepR+X/GbX8FPH3nV1wWKKJIN5gPgn8Cd54pssMQI6QkS4QJRmHXYHen
uyZWq23JaEqfCFXWdfnaZ1mT+buxb8ZWf6rjYAjTTdTOEwXjlRwc1XygVCdpNXo3ND6bDiPNPSiG
0+5YFOg6rXU/+dd+aqWRfdQhbeq/kG2WfX5c80kr+T4Z/S51rzxbOUl/PXVQQut7LxUl2eF4jazK
fQjdNc6f7IXsh94FtC9X65NoBr8/iG5wO+ddMSUxOpkFqTv+lI7ZTP/w12H1S5+0xYHsUIdgWGXR
v7J7ihfLdTmg7dBKesU0fYG8Tdckvc/NJhwRF9G+WOk95W+svLE7cYFwEp7aCEpPX0+lCT7or3Ku
R1GTzVWNH6e/OWHaTMlGrf0Y2nu8IQLLbdnARmwIqSfRfrXmYJ39LUphVTMfEJIb6EaYh5N0N1OQ
x0yJBmNs6t2gXdHIfcriFMv1aOmUwuXOW8n0bGI9xEm3LWPhMdlhXfasAJB8G6GRWNWTp8hER6Yr
WZUObZvuuYcqxpXaWHtyVwjmZMmxTwsPnaykrYU73tSzUKXcGzGY6MGbamqZt+XijNGfnSwd+Qk4
xIyusWzzhWEnbR49Z+lYwz4MNVDLNgjqVLtXVl+K6Mnyyqjvd1ErtO3crt7aDNGxRDzLDw6Es4Gq
79NGFerPjpBrmA6rnujauiv8QUTRthXxyPe3bW6N4108Vw2TUJIl5E9+IQue1gZ+w2u3yrEZQte2
s28dK7wZq92Gg23Gnw9DzmtnhRu0X3849H8D73PGf3DnzZIT2kP6p4MPrgelXqcnqyt1EFbF1H1e
vW5Oo2sv8MU63djFNIbBjs7uoc72brqWy3QtB7myyS0ohLq4cmoRhOXV28M5xTkYDg2S8AWAZOMg
pOnL2XDyINNuMs/iU09IxNaYCzuds50TTouFeEiIk5IfxymrVfZguZUKx7s5H5r0EpR0xko0A8H6
ke0g++MxO+d9i9d4ygu0BKJPkUS2p343dtia4th1JWUSDyjx5SLcpAP7sVqpTl9b2W2sdnTYWvkS
+9NyEOtgfowTPg607gEMx3kfFePiWe/ruRrjr9LTQ1rez1J45X1cl0748PZsnvqvvAT1BwQrHGdY
9B4JidPFBbfFNgVq+TS7bZHRT3dcPabRHybQ7mPm9a033iRW08tZbt5+NNyE851FsouIjW7bZBtI
mZ3ZbGSC/SFbvfRTWMMBEh+HsUaUDIoJrN/8KLzKPDzKR3MGfNnVhYtacz8m7X2zBn3jvVPuSkfg
TZan5qRSy56tiKb10jH7gnr9Tu/IPUdF8l4OtesGlH01xpxMYyb5zrBrDcHAddYIKyzHdUx+F3VJ
3c6jonqbU+xnXdXQTyIYCMQo8GFf01tCFSJsD4srA3Nw+75imMu8RHxz4qkBu7OM3cCI6j42p9LK
Ia8mG2HNIYtvAjJ+sxvnUvcG/My6aKvws3gTzzVtCbfxy7eMbWi+2tZwIWh4TJTLkGaV1fxl3DSp
eb25Me9c5AnnfpZ9y8N9iWBM9k3k1TAtt71HGzMogcipt18xog0z3PQrlnq/2n3mqp2oSOrtHJXb
GRdgl9QFtYeaFJbKrxe6hYXRQ6FywNhjo6J0FA+qHJrQ+iJfDGSFHiiLN7e6mtXvo6MrvtpbGub7
N7uMdeHcVYUry/KqEK4kHU4vZk4DBnYdNb86qcqMOvaF4r2SIh2tJ9gVxqrVL+NsrXyyaHrXm3tU
BlGaGUFCXGfnsFSTDQcjH8IKelZji6G391znXvs1LLTFMr1+VWqIQeH74MWi0q1Pzo91bSOI3aZl
P6bHIK9m7X4cZGsWNwcfKqrf9DjFNAcuo8kpxE2ZNWafTXpAUIIedwu6yQ+NoF19eyEuCH4yupDO
OXtGj4zMPgHY6bnMQmHTNCDWn+Xg52u5FeuatGjKvdg8q+0g1e7DsVzZNFNTOPyQTTsxutdf8fK8
b9udV9TaeoBbby5rT7odq6inqJuexk7YdU9SryvZVUnmmlOmOvrSH4O6SHuq6EqvC/ynwpmDPEVI
L+mVDJ405FK9PkJN6NPHaSYwCu/aaF1sZ0WFTrXRcOu9XKCu1wflvbSjlAe8/IHw0uxv+bLbnXEx
fk8RF8ZmB/4Iyw/honpkH3RL0PbWB+XIylb0k6Rnts5+e73tnNldeGMLyGRItq2V2FOLUuTSsB5c
j7hVmy7KU6G3qV+ktn1oimxwo7uUQqT+mx1YEwfX0YHLHYuC3qCsHS1z2j68CUo/Fcm+rp21mY91
4DReeCjpbsZ0B8pa3YvwnbGw/4GNcFkRhwW3xv4R52KJz1Za1b6HTQrKJ8IbX9qHWowLXqDbsDnd
7atrKHy/LvKtnpMKedXYKTInuPUWb8Iqr7K1Ufe9YJxPw2GGhb+OXw8qCLj4s6O35soN8iXvKMuB
HWXv11GaH1Xfij6512oM1CPGN5bYa2338/QtqZJILRA54ymzvi22tnGIE6RPvPDoTnJE6QMRr5Hb
pZ4bXcwbgtnCj+6tuIAN36UFzvUFzvD5S0BphWwRgQ3GpkDs/BTNwWQNym3dJ2fp2tSiy8G8pnmx
KfFt8a0bUQStd+1ak57o1reAJ7kf357HM28FNvozf82k+EGk6BF4eo7XrnPI9LfTUyohgQW/kcWb
g+VApWzNlocWVo7LJgs7zVqjjmZWN4pqb5n3/3QcsAUDsm2kDYifz2eibF2/DsHgnl5soxv0xiBz
8rn2D1rYM8uCzmxiDgSnHndEZ7Xxe98expm7YXqXUgjjUlTJaIAdzzZ7Aceuy0KvZ0F6S0LT4qq2
PDrTwrJ0479CXdR9eVv4cxSlF0KXn1aCB+PpIPnMVmAWzvzGdZFdKctVPWWUsRL9YSwirpNRJBY/
Xo2PRxfiRV6DNo3LZyGcoLrEKMZ1Pjvwjim751RF9JLFkz2fg6mKZV/WiXqSZJUwf97LAcuKhtW7
qrTGnB/jUnYct1cnpq6XZqL/jxTFZIPOBoSjB6dECIjIxbLxDfMh58rLqCPFLvoqeH6nly/2cCQz
ItRqEX26nbI5gJCWtcrS88fcsuRQUDhWa2nt7ahE8/g69jO/RO2ygR033kzCD9uvgRUbx6GLFml1
Owqu07x7TJPY7GJld0Ox3BAhVSOUREvgdB6KzAbK3uQv4ZhOuto4QuE0mZvqxfwXI7vvK1rRxsnp
k6kt+rsxmL1cHEvHNpeG4+aph04IRjRIDu7Yr/JTM68dd4zTrD53/MsNCC0GBU96ibSl5rOyqWoG
C0mQUOuWBBlhIslyYQnnNysIKiq5hNTOfC+qwOU60kXKOx4CTxPT3HUKknm+0YsQdn4QsRAI1k5+
qUDh/biZKXiOqyFc9HYtQkt9Yl4kN+2am8U+EE+WDGENgowhyBefZepqlwxIvuooW1BXanI+W11t
4IRJ+ua+UuNqM5R8WH0GVsXBShgYxl3GlwUzEuzJxn0JVS1OF7/5+g8cjjUbpeHOJZjEZzMTLLwl
5avx/nN8xDpzcKlGDeWz2tnF6M/1FRe98QCbCXcBX1SRqeugZTzvqL4JjaOlyZNxn1aKG97eO4HA
hO5xCMxd7cyWxeP8OXO77rDmzBWqqDU0zaDcNLVfVuO/54hGT+ntMMhcD1AJiki0eyq58EdsnQRr
eejHRk9/tSJ69t4dvTBHVoEu+kQVeylsb5s2oyaYstKGPR56eQFTIHo5GiugDPZJwzRR2kYLux5j
665e0y4Py03aL6097nKriLO/auIBd9ygMO8l/YNf6XWObrokMX5b0fhrlF7VcVPJHqLTmGM7Pls+
tNb2xiq4lpxN1dgFTnY39549HERfp+ttKNMyV+9qAZ9ueeLErHJF40v4IsmOdhVS1bqtXb9dc0g9
hLL1tfNynuxIa+azTlUdjLti9FDA2+KmUYCwW3Kv5EGoDppA4TW6eV1vJ8yMe9S8uFMkmsy3vN7K
1mAZy51Ei8WUvLjQbxvun6wnLZFAxaHf4apArzkz3OijOZPfyOzx5f4AMcC183ij+SGgATm3lw/x
hLH7Fv1wAxKp0A6+vj2Gny4PyD1cGwmeCWAf3MvTu7TNI1mMnTU+2O5QzQ+ZLcPyfmkIJj5bjUes
c2iSrOJae/uxZ5lwbg0eRkNSqHok3BPyZKfPLcIavCrR3WOWiyROj06d5EkB5OGq2dpPkJ+z/t5p
sz6xt46TtZHccxbLJbhNSqHX9ZPhDA/p1aRWVntft1UUqwOltDiuVz01qKx1thYOXh9WTehiazlV
Oz6mS9ABWraFnRXT0VV+VzoIo0VqIPwh1HOqY47pUh6MMuFl9oUYxD9NvnBNA6aiqptAcjXi3ecX
lROaJERYDY9Js4ZO96WY/Q4/L+/6gfX2pMNDN0480U0C2sPiGuxS+iudcHLOW/xRz6nP34HimEjV
sXsWCsESm1+Qap6iYmcvojW5j2gwoEPx8sVI9BVFd6MHZ/anfWJ1AKybkOz82t7CIQzrfJ/pFP/l
GmG/BfelHvuWydaNZW4jx7PK3P/eRlY4B7fOmjOSVKk563Z9DsQy3cxqWspqb1tlR9GuM3ELiS0K
MXC0600r7GTIH2ZFnYW6IsJPRusQcfuSW2/7ZHDoFxdw3wwlNZ/LYlZZabE+v7vOHfvA2a0vNhw9
d2QJACGP+OxF24jqnMOuRT/ndEYbkgcP2Y9R/ZuIvpwf1sxLOWvGZ8F6Z8UYMBuz6xsU+e0zcH70
QEJp9ADUZXJw/Hd2/GWLraV5W/wAwFytkCeez/pC4SdbwM2qkSfiwGMT/vFzvcClboUsq8mTnTlt
gZpCalpX/8H2LZ7rq97guJMrjX3sZw8oPaoCh797+7lnSSj2vkk+UdBqir4MzHdma6osb+YObs3D
SCK24x11W3v59tVdxUBlrryRdRRF6JUSjavgQ1sRs+WbrsiWuifE9Yuou5bZ3DpIGyJUXP0biCGG
HHLBtT+jzzJWevc88yz5HwZ7bp+S2a4HODbZwyzigSgxLjOzEfwu7OM/8AGKNCFThhbBp2KErYLc
ZLrMxTfivwFf9zUUEWpKVrXNcl0Vzc7zlNVOu05FZqLfntszaIPhEgfBv2N2Yxgr545439pFPDd1
8CFYlhlDEuaZ2UWz7y38CZlKLo58aukIRHWMWy9HmwoybpbS9QRxyduD+Wljw1AlqW4o+fwHV/7U
ths3QUuw9ocmHHLOkj2gdtptvaCPeFYfr1xwfTPl6+e3n3smx2IWDW4C0RA8QY7WT2F/khoR0s7H
0kStpa+bbjTwa9PMrSi3rg4MfLhKOSAFgu+ZyfLh1edKae3KmuikF7gDU7wYxzpwqJYCV3lB5NC/
CxfUtpzZAKHuuKRD/g5pplWvu2iuJY6DL6cyyP96+6Weido/YhkuPda4KFlbGFcGODidTbpXZ2sw
FuPDKyKbKJmE7wenXeJsn0driJLpCJi5NrumDNsyvcobt9dqG9qVScWl/dTyNrqD42FtRuKWSrKP
gaseV+VHwtqCyoYeHaOQgwC59fw5cctDG842hQERWljlcB1pPyy9o6+pNNefRsPbsPYvzoI7wfjH
yfYzkznoAHWefxAM979naxwGYJNRX6TzPlpsVXnHECp2sGxEE9pjs6/KjLKPmwHhWMS2pK58/fV1
OdZlNIjUCgPSYHAosnuEL74jU14urZzKNH96xqVB2Gp28yuWXM0ZV+BuIEkkY2InxZ1yV3nSjK+F
uEJlLHFeXK96Q6GU31jXaW0r6eAFz3jD22h08qy7YP1+um1Ix8J8BNg17Iuf9mYYZGhDRqV+GBvP
nFB0/oi1qkwknFOgYDOHkVMJfd3nZXDR+P78eHMoHEp2TahMrH66i/C18gKYXz28QploGtjcL+UQ
hzw/f05x+UHpMYoqLVj0C69/piTA2YSIAZEMrhb8a1OEeTqATPtF4azt+CENUxNVFRX+GxipR93j
sA0msc7JjuGsxGYtkAML6K4+e2RvJa0kqHiNzSx3MrjhgEHmL4WyDIzfvOQEXt35RSbsJdEHnR1t
dJOO9BOwguenvu6s2q9MjqNLB10HV0s0NvW4SWw9FOGOOsHIolAwFlgNRH7zJqsv0al+MtchWKDn
AZiYND3aCqeTMVdh6fYkbz+8mijCEToGQm18TlbTjNVpv5YLKmzXIU0e2C1LmDXzw1R3FwOAc4cU
UXIKmgzJLzKdJM4zbsKZ0ZRaqvlj3UDJRI5krnnGVA4VpjqJ2Y9v27Mz5hM1XZHxACIKasmSGUXI
03efrIDuEmJIP2a+yD1vSwkeAdvGWUCvcBllloxfJj+qxUb3WrQkobF1FRxQG4wCaS1FwubS4fyJ
6UDSjikw/iC5gZ+vrH6u9CJlnX1Mk9RYksUrPa77khwa7u+LgzaRJJoflDUwJ/VMhQYw8fM9w7Xm
l/dBtkzm5gWjYBrDNSC67nPLrN6LoaxTr14/R0XvFuiSQbJzH9tJkH7ewswx6dYXB7TFd+YU9uGC
N/qa18q93mzzsK7ZEhUdEwo6offjQvq9DknUbahcENFdmzTaXrapFalg1wcUW6BaFNHR10VpIa+J
4sapfcY5usT4s45fOwwvHiwTbM4v4N3by33uC3DoSSqbbql4BPRHOfP5Bg0jOCFP8PQaWdZdpMeD
zO1RQJsPloI2O4rjfckhcs745nT1wMzhYcPax/LAhzkzOPYkK3b76B50kK1WTLeNtPFJ+qDk1pKH
0YQ+LVBpnoTddp2SWaR7SDmZfE8Rqbl2Qo9Yy73Ko86xvjoDSAPIKrpo1tNrXuc1ZTlKYp9xU0e6
7rId2T+O7TbLVtndd2k0QSKvoyzzC+5X22RiGxo3RvBlgGuqd9VErTk5NoKmhZrZlzRLlXomtemP
asQQJRkc2GYzmETn11dgSyJA3lr0GUxWZzwqMCGqOrKiD9S9dKBO1EcrcXv3CxnySsr9EtRe9Llc
RcBlHPnW0Jd7Ma6wbW5bV6yZfVwHYqF3k82bp7u1ovtGtWmCMpfFsVqSRtw75oYgPAgSa0JOgZKq
ZHm3dD1ZVdymfGX/AGeuaXm1jGTsl2u754zMO28SuVXuS6kN2hP0fTxbvy0L+Jfc9l4HtWAjcUis
j/4Ex5W8m0w6KipKABw3OuZxUGHspyXWKw7Zqpcq3edj31tP8aSxU3UxmCtL2FYSfQMvyopjSqvu
NtpkZcMh3kH4nWb61r1kkvMQKJGHBLNV4BFaCy7sbpyprKA40VuytNni0meFd12Duw3dx5SYrPBu
7DYh6EXxuyjyFrhPRnYPX2VQ5RdKbib7a9Jabnw9qM5x0m05i2rIEIaPzUX3mn7Wz0Yij7OBBelK
MSzl3Rgrg/+9wK6vOfnkJaFtsaRYHt0KIGhEKc2O1KUySNY4cFH1+DVTMNQbgKVu/PMlE5gWDdsz
g8jJJRouwPbdbvLkSB6miK3ikrtNuIit/o9vGnCTQ3RArAC6GpEkgcepLedoN2HoqOB6lFT8Uxqu
klQWH51IRCR26yYTV2ib0lgxgx/WVEmniO9dEV1NFbl8uNtzXt5KjRXcKfC9u2nSCix3cNKPVTVA
GUvoizjdu1Hd99ts9sMbmzkYOMy4G2l5E7ezrCSlWpQU2ruh47PsWLulJd8XJZSzG0sB29JPKFX5
LkMp4Ivoy6U4eEE+1fvKdbpHwqVc7lvgzmrbrTGOqZKhO12Hyp6rg/REQgc7QWUKbNI5SulLqMvZ
uU2SRr2zIlyHjR1Q/bQZaqo5pzgNVoo7YrUDsJPJTRqMfQzfrInuCC6aZD8Bm8S8bBlR5jA490Pn
jxNtWz33DxQi8ptqDvqQ1HtUvOvqhGa94B+f53pONyXaHmGWtZ8txy3fVb4105FA+7nuN25qi3oE
r87IrN+1XFcu4qGBT+HktvC6urfvwOCsP5Mx9Y4k6OrdIrJ1rxSbNQoQNOBdHbAbguyNJB/wMQR8
2fSJP4A0J+udXoWfbpIqWj7Zlb8edOv7cjs6Vf+e8mH1QXiqu0/LdD2Uiw4edWx5R5HYci8LZVJx
QdDc4kw1R9vPlp2zKvQIrC66h5WXXiky8h9tFQS/L26cfRK97h4WqxN3Kfj5ddV3mtbibe/vqMJw
AO6m9b8ZO6/luJFsXT8RIuDNbVka0Ukttlo3CFGtgUkAmfAJPP35sgDtmJ44MXtfKUixqlBAmpW/
W+dQlz5b34qR30bM8yjLQr9It3fO69yVZ1H6Lrj7pOi0HDnL3yqexZcWWdBr7dvDAyh7/jxHdi0O
xAu0Z1qZr4/2UiVfgI0r2pWnwWvsrgtabOQI5AJU8aM9lv7XKhi7rwm8zBXdhnWckMzeBd2o2E2a
sD46Vm3hiBlj/86fwuaLGuZGHsGdITCWyfqRuYX8lEhVHJGhD18cEbqnWXXedY6k++TSC+M0r9P6
S3Sp/MjCAgxvSa2TnER36NfU+XCgAO4iuYg7rwiWl9W1hqcw69XVgVq7z+eSFKV0XR4rVRBYW3TS
f0VqE5PsN9JzZo6c9GyBDzwq1Pw46OIuusSVSP8VC/2ehHL8cNjervVCjxrBgfDQDwHrYSHsP3wW
4LNFI/KXIIsiGskWEny95wtgPw3+iDl3UmLPoWOfZCybH2Ndml5JbSk/MTSL45SomXlC/zf6fiRM
mVg4nzKAqB+68K2H1u3oWMH58T5gOXmTsmgP7JnNO1jUepDrVP7IG1Hg7nAb/doGc3NEte5Q/MBl
4FCZiLesaQ7xwYJaeweXf2jslXIHUbDgFlxcq/22WNF4IRK2vBejGlkz8lW8wbENbzObzWFFCXQd
kYAeYu01X8K5aF3CxaQj6JdZTPmY9Qet9HSpsrr/y4mG5jmHHzxbcz1Fp3TCRXfIxJydgTfe5xJC
S4/yzxxC6h5J5s+p997DqtaI14S+WMZfuiZuexFhpKx7Z2hF8inx0/qOL1Z5R+ga9UxFkSeXirMR
jYVbly05t0oSBONUsbw2PqJP1yntH51laYwvAVJiX1m0RxlIwVBd4RP1aRfV3zhqg7syt/xHuS7t
96SWFqGlw8Tk8vVThqf6YSz6Uh2a0LjNyrj9a2bveHSWIPwKz9K+1Wlr+6cmF2SQLXP47jp93Z3S
1OoeoiGIkJtSBP6yclKmQE7VAA7gIrI950FPHKv2RsCvtFcnJYKI7K0oSfP4m1/P8dHtuwV2izv8
gFLNPdlyHu7zNew/S1iI8+iWeXGZgsT+nNE0ajo0cZ3yhSRrCSqAz5Tt1psDifFLegvLT1J4n9BD
0DKLG28/zGiFz7E31n8A9AcHrdf4R+rJ7KvI7LY/SESv64G7oL44SRlcUL4jKyxSGuxmMi6++1T/
d5G15B9+7/X3fjpEICdzfhzD1a0OOm1SpmY11xcYqvahcIvmBBgPveALoqoLVfwdq7w9VjqO3zpH
Jkin/eyuivGIV1M/nMFps8d6ndRjWyzPXPjPsg/rn+3qNCAc0FxSeKzdrTecu3gteFWgkgfhD8lz
EWn/TARLd/HaOasPwVyoUxlYwSdf6fAQKfs7GJz/qIWOjlHlDdc5cVL0PczdU9Gp6tvquznitUD2
h1oMyZ3yp+6PEKwSxkWI4tnKLIzDZS8/N52e7sLEWu9tVrPrvCzpnc9nl6do8q3PeTxNsFNNYlUX
LLJFcxVZnJe/LErw9b3FJAYRseLhzE9idQy2UKytAdpCEXJwUiuFWnEskMhRRbpJVmTjS5sLJC/7
CVS1EwfiHZ7Yz0L93AzK+0yakOF4BAsKypjtiBYPIuesk9cODP95gL7CNKqrbF6L96hiLJOthIiZ
Pwk27JviyhyVohsOv4Irjc3BVmMtaGU1wEG+64KUnj9T8nG08S8aJVyyNlPsUfbHLQFvhAX5P5mb
Bm/U1gCXfexrZBmnZZym9QmdSNbddallKVDsTC30uvTmsHku63GYxkOWBEN5HhG652er77zuhKPL
UHBps8S/bDQD6QOaS6d+dH1BiWch0J0vbeSr5s2f27T8NpBkMdAIHdit+AwbnTrOUSlRufYjAK0O
wiuYVNYWhxFNBGod2gWVy3mYUisGGmuFPHBAzJRxUZdsXAcO6UEPvKahH6rtsFsmhGucRodK54Ra
jf9OboxJu65qSQ4cQerhF4oZMQ4kPtl98PdvsspVsXiag0BlD4sdMsXiSKprKlKvro6DL9bwBwVZ
VJzHch6ta9s6onndZaX1il9X8jiyZn3fTsg0QWljziA5tzHKJ6f/F2S/0fzby2yOCzqoDagmVCGR
gmylcWFbBrfdVUG1mH0aPcdmFXjbqaZdR4UVuAqxcXpsft0ztRRDeOagxZneqSqDpnuju9blcY2t
fsmuMAGKzywmj+O6tUI13lc33YjIAJneNmygqTyjRl5ahAXlhXFuTvMwTOABNf4kfkAVbH4H42pU
S7t6Wc6uEdXl9mxYQbti63jbzhHEOBtlttF56N+IYkvCE9wDpyAVRvf2BstGeW3GJK4Fl7u4XY2g
9Q99xTbov+dIx5tvx/NhcszbdlmdNpVZfGLt3OfRFEz0vPInj2a/CblXg7xy+l469yXFLkfKET7a
rnzkXGwiIqYZpkI9rBka8uno2mz+9XlESMk83UTXDVrDHmlJruObSlVGiskIaGguNQX840ktqWOh
Z0NjIF0HyZ5w0E7XfmBuj2xjRtuVqOmMPrkF2pL3sfcNPxPaMTdEbCaUwa3JQzhlLqeD4RwXUL2/
UCBmElg7JeU8YvSE5fqO9BRYpU2yIY/vOazDlR8kkvceef68AtBcHdmNC0rR7V61vquJdOgia3Kh
z0DbeWKbTnpy3TX3f1lS5H5+oLmg0feV7bDwYJI5uw2fhqQVeWikCm9PBBskmbLbY9o5QJJDSDRA
tShX3ABTnpgHmlKwVMGnUviqGg51gUqO7H6v5haUYWvwI04WhjMMde7o8lrPqJCofVLRLVSD0Mdc
Cs7OinvsNPHCq2diKzhdUpgy9FpC2dqPZWM6xzUaInm0GbVZbYCp1v8KZWj45QEyh6CTouTkQNe3
QMcjBG9uvtO4DOZrO6VvaJ+wnSbOKNrHj6rI6x0C/a7hD/oPudgYWR5lUrD8V2FtPA+9a7qyH9oZ
3rk/psFqcKqkWJKFTWBc9PeSZcH+w0aColidk7ysLyMGk+k7pzYiD41MZj7innTEZzuvRjQz2utY
qPuuLf33fM3K6lMRok68dJzHwrdtLRnCzvDM8rbDDFltFT+sYCIx7jANePHerMkGZtgmXTsV5p6P
LZ5O/r9CO0XbeOzofFm3GlgodvJWDOjQqXpvh3ecXAzJRo1GwoFABgSO+No6BLyLi8AVTx2zNvg+
RxBLP2VOKf0hgsEc9DsXVXbwe9LeJGkbCtSndsBuF7ZVbjAC5bvD53qRaY3VGSqDVLpl1NjtFx9F
EObL23q0Q5bl7Qc0OOZyKgtU/brUcbIc06jxFefBG/6rkhl2YrtFnRCqbg9BGi8pY4Hjo/5GJB63
1ullxp3yN3HjeqOTN4xy27FFEgXcqUb7ZrcnZ8bs8x6ACr+cU9sQkHOTsahta/S+zS9RCcyaiMX7
1QeSIKyjjVpfv5FjYrb6ZsOpJ/o88MIlMopYohLY5E5ZJ6vgj20pQ1lDWPNvFLSKbejGfgNQDI1q
DS/z0pmFhhR084djOwPYprhO2o/RVWYigXuZS3T0YmaqmmChxhfyoM162RFyxy9TTRGQHwB+jL54
GybAZuYvZKvMl9+0NEh2zfazzhzXWb8aV0t5X05urZHsbwtxaFsL82Alk46/dDDAGfRxSgsuLkkW
87i28TL4WEeKKybhmSXRwz22vofTghjzXi8NTpljJkijqqnnpSjD6FwF9cJy0uoSH9D9FFZmJQAa
NDVPVtmsfYtKbL5Nw+4jW/Y5WbDS12FoBvjG1/7WYyyp4UQnYgpYbee4uPmDbpMnym0z6PeHHSLv
Wd+JOjVUVttlZrkJ59Rsz0XdG1FTJEmsoJJojN4JY8RNawQZaKGnXFGQUvyOLPtP3W2P81cxjd0d
KYa9N55zTA9V9QD8Gbfd1emxazWvTRJqDbMd1gz+Kyi/sNH/RqA504Oo8wlVCbmURs4++ug0E/pB
eFURlnd45IyYZiWhk6v0/M7Mckx3ZrSGtvRyjLpNpYaffeVIoGyv82u/OAX2tETzxXEWQxXYUMjc
Ga9G5/dBj0sjNMeiYRhv2ByPf0jI4JuGty3Hqvrb/n0D+TMOoFxcHVGOfPSbPGAnIGAtzQ3ULV0P
OdOFBdtVKqaAx7mz6tvmxe/pc3nwQHCpbndyb5JrE+UHC7JWqjtAfkinB4kCiEtbq5Tn4w/2annB
oa4rvzpNFkfK0zy3mIieEXVzND1lXq4jcdqFvVB2xmKZxFFiuV/LIV5p0TNtM3kfxtuEbvJp8NKn
rLA0RvMWelC233tHz+1Z4maYllOLY4dvsVc63vb8i9qKvOEDyf5teN0IlyyTkqEtkimgNAmjvuBe
2X5nVt0cYSyFmQ4JElmu5DUW+q3YqnC7TY3ier+BoiuNGDOYK7MzybEzM7RMc1QdZGhCogcntakF
elJiuYWdVSKEg7Huy5RzSpczXPKbGGf0kzmN3ki+NIsDhlizUXVspbxjXXFURR3Q+OY9iinUvPFO
DFk9+oT8tGsiOOubSaBsbJHgkb7N0eVNiLbtvWdJ0Ye7sykt854OWzCvy2S9lsNRlNUIRK8R1fLW
k51m6HwHukNyi5pwyToU+APVEayOdlEiH4mACi0Q52ada3xStzJ6J+mbDiFdfD9ZXhH1p9/MF24u
nouz+aPIYeBQ8CZvZfC2IxIWZzZvKwD/IZEmRswjAfZrw64vmFkUWvPFF273QwiSBljmttIWEKbj
AcJt5fQJ65aegbSPmU6RsA/Mj2iZXw5ph/zzSkQWHMO1gE8UTyQVNJRjVGVm2tDjmHkQV7aZZPt9
RSJoZkqCgYML0elgZq89s5wEh6SPwtE+6Q4hb33c9jagdCOkWwAj53Pk2Sv93svQK9FP7GNmP3mg
Vr0dQHrYYhpk3Jb9YqPNg02XiTDa5qr2Y9KC3Kd3Tk1VdPAf24k0k8j72KnLfOCebZv8PqcxNG7f
nTNxeWk3Ym5xIvwThwn71iQu0i64ZfuCbVWzEany5Qt01bv9rVZlzjgYSzCG5RptWqV48cyqu1N+
/oIvBVpx29o2irkZpNly9iW73Nb20c5HfllO8612KEvJTxv/XOSpr67jvHqzc08TFm5IXPorH2Ip
D+vPY144rHznsUVOU162G70NuYTKkHu0/cqdhKlvIm4BGwCRcjyI309zdM3mlnW9efi2r8GbDkjJ
2evX3jKrqTdS3lNJNWzVCyjeaIWHZSWVC4TRy8NGEfSYgDorICebrj6bIGV7Dt4Qm4duBz27fBdn
5tKjG6m6l9z7Rk7YnzmvJUKbvXj/CfjAPKJdcsCB0GzQTh/kMZrh2M8CpArbpGh7Zb7/bylhPpi9
X+jJDNdGa1PF5E5nlo8O1aWpmMFa+LzdOrJf8qA0EEDXSLMLe3mXr+95iqzPKKkg+SihbiUQMl0z
1Ld9INwADTDKmyltXTEAXHqvNffeXrRojUPfN94AjnZm0NrbkdQodLnfmSvNSWx3YU5OZHCUhLQ/
lty1w7CMDAN4A6nRNGrzMJbNOClBsPmgXbRYx5FRuOyH3jWozMls1+SOozLzc0Qpz3ua45q5llsN
s1eLUzKjhDwZ8Q/dUQZ6MPd0JdggCM5fVOM4IsziP9wqtg20ybwYBPNIrmUaZQc6dkmeDYfRGza0
jeTaYthySLrx97N2DR+5Fbv71o25nCrT7/TtNJRjgKIM25S4m1KyBdVgwIQ3aMS9SW+hCUyRt1VR
vU+j0Pd6q/QzXxllXbmtFKIcJwU2SnmTWg/O5kNz657zz5hh2TOL96aV84IbWraN9f3eWbmn+eAN
btln3FZr6uImbl820epuXPWGBS4C1N+UTykdutuPRrQc+SMWMvN4N7jLLtQNJtv20F0vbCsxNRR4
orfWHmFCTosegq/sdT62tk4cqh5znJFlZ1QOW6kNp9AzeILtznlrrJYLemqb/hkIPcxOGM2zKWMd
tzJE8Y7PBV55mxepYzTMt4tlI1+M/ivDVPTuJaTQAV1s1l7sXGZ9344C8bbK77caudUNwgDF4qlH
YW+0NBGh2K5+ioETQ/8YbhZsx6WWD05gdpo9zt9O4qtrS8bivgAhiTZ1yYZ/bQcgixRZ9B1+4wRg
xKM3y3jfROreLVoBt3U7/v5DlO0WdDtnftlwQzYF62BuUe8JP6oa+D1CtJszckNzHNgRzf1Iz1nM
1Pr7TzZaT/5kf7Ji8/wyTTklbsNhhzDxIy9dR6OqGPlu3eG3ftshF0W8deRetKvtS07eHrcUFu4m
VbkN5E10hhNx4OY121oFXkkVS50YIOzzrL6/bjOl0/HcP9Us3/KNY3u9vFQtClC6NGmPUYb40nik
kNFHTIp9d9wMDbuQuscDymJQtBxTiFTP+7WbHhxVU6tckGh3E5YOK+sZpPu6F83S7Ac6rs2u1/q2
KXu6UJkKR91qtIz5yvq34ymSQ50pK7vJTNX9qOSFsykb5OZk2BerqEmNQa9LK3M4bbbKTQaxUc3n
NXiPvHeRRPITxjIv7tlIsbUR17OlIQi3NVY+khvzgXTyMBVgTPvV9ngZOGCG2jKOSJhl84WycNF2
d0UDHBOrA0Zn9HeVE3nMS5Rx/BCawz+3j0liBukNHI8lauEP+lY7fCsmsdHmzzfgcMPydlGtuE2i
qAT651Da+qbM6OzQFMdG52ymYN1A75yG2VL807YsZWzU/WyKZFw3RgcEXrrydYO1M0NhL0ymDWBf
t0pqF4ZTOd7e00Y6BAq5lTVNHZk11cL6HsGIDSXaJjruBqzY6RqCMt3NwUCc7G9tP/nA5oq2+sC5
HfHH0and7Jy3jj+IL6DLpjBHm2WGAKnh5pE6C8QIYCgueNKxczCrFjnADbTIKyts+cPhpmn0kZny
vbczsyTTnwVICWyU9NpCYcPiviut9kkRZTUkQwKmy+zzMXdyY9Comtqv91tztO2afImYmcLrwct3
AGLbAHajTqL7bDzXJMoWPbzTrRTdIWd7A49DNJo8wnyr+mIdNZAYGCHMYaBZC3MO1bI2mMI8eplv
H+Xc9Mv0buXIRjlRxo3j6IfVwf5BzRTW1bg+KVwvOngekizpE4OVrqmq8l+6s6mhLpFo3PLzIFDX
hNfcDSc6CdQpeVdE8ERIr6jdu3UkIjsclvYX/hs56ZOF6VE8c9R2qlNIcp4z/tnjoPDjE4a5nGjo
YF296KxSwKHrOkUqPBk0ynnqy6hpH6cWUVR+TSpO4q9LPo3efbM0sqJJgWv9K7Cgdd+rcEymS1j2
K7xmWS8hcDzSqQc5t+M3W7WdfI4cL62v6cT1oaLyenrRXIUbW0twJhnOv4L55eOr7hhbl9pNF/uq
pD2vj+5KNwkhSxdlkCQN8xhkLL/ITfxELochSILxZM8a/ZfX5/NDF0yhBKnhfOd8atammU8KcVd4
GaD1aPvq0nrqMS6q1e4ufp8MNCgbYwx8NBCoZgsXaCGt8clCPVwt1LHukjLEoAC1dQiadBYeRj27
8SLYWkuGsIdrNy+okOKyn3DVISwj4lKSHrmWh4LMpZCjJutDeLKZBt6pjX07+JRS4ZOFbeViipIH
pyuKITx4k2Pr9TTBWc0v5EHX3Q8ZNKhakikP5kfHiUZ5WfzFbbBSVvZdUZZ0MkzDbiL6DF/jfQvi
6T8lxCdaj4GcRvUzZlFWP5UdhiUYp+UPy/d6Re8kzjhrJ7pv9CPmQJBhei59hBUpGBZCxT9znkRG
IueGYysvgyRiiBhqI2Djzk3sYkhzjXmMPPk9WCmvANFGTR2+m2s24DBy6MD8CWWMG74ikuHOHDo/
WaSHjl1QziAJ5sxQLHXg32VQLw1NekYbFJUwbLNKWIhYmKpq2yj2Qnkr8d3bUlRIsoH+jEHaORxs
JZIkxJ/NubwhrO5mwdr0m4mbgAFrD0H8E0wgJdT2JuXGX7L6mdp8exfHuSWe4L2Cjti5DByIc8wM
Yx6kRKndbHX7hrNBnhtFmnpue1ubPdRmRyTUZuKPEii7OEZ1SXS75a5r8DWd2s6OX7S/NlZ8FoND
uVkUkTkirQ5Kv189bjLZQKmZQvR/zmymONJOy+rWx1LKPwYVp81HMYgw/Xsm4ohYXXuy67ehGnz5
r43e3L7tsuNOvWE8ZyvhwFfQlAWEOajswYUM6qt33E1iOUvQxTG+4BfNtHfy8tRs1GLjvYpbVZLx
JV00HISrFA0J/KWKr4sekGamtotl9KV1xqxargTWDLhmxoDjRE++hjP3lBRjI15Cr0nXbyOFB3ld
IULK6SiEAC84e4MgEeuHW7mlY11lXxWZnD5HPW8ftXdIfZxkesxBr8LJInVvySWdJk5FkeG6PrZq
arKDptGMOo9d27UHRFOuRbAsfvpnpZMW8dMyZyUlQBCLS0FZdAmGOa+uybAgT0LkHSUXol7cL8K2
Wvu5hyg84RzTUEZV9ZcYiuB9iJW4k248/mTzGdQpWu3lnCZBSr+nJedDqygfHgERUcZ2k5p/TQUY
3B3nOvk5B8V8rpFJP8TlNJ3HOWEiDuDL/t+K+I3m1OOs7q75VOmfnY+k7BCv7lyQujuqjzZTbvdp
QQN0igBTvnRB3D3Odul/wrDiNYd1xl11cYO6fQ4DXX4sOK9fWN0qnnLp55eirr2vueqsuyhlnQ98
uUx3buXMHb4Fz7O/4/liVauUHP6kDMkeeh5+1R1SOXrRKUPree+Cfv8NBq0fvCzLUX10CY1yoSC4
eUL17gcUhDAxrppfq2guyUWG0G4PXVeAkDvhFF6ziErvUEBrhfdBsBZ0zWSilIjB3P5jbWoUSJkb
evaB3rRw8Rxd5uPiFv7BLe32CYk1bHETVa44lRyQ4O1aeR/VhXcqHZoK0CnB+RbbMvo+zk7xs8jF
+IDy0XuZtcMoS8L0kijXRr9U+Q/u3Iv4OIDb64Nrp92D47jyL/Y2doZp7cVfluM3lzxj3nHU+0oH
nvxbynmIOJW5fCVWt74M7pBcA5rRXDxP29/d2s3f0yIIj0FCbvNsrennvES7E81uBRM7upoQ8LB9
bnyPJbWw8umEwq5ur14dFX8T0uh86eM+12cx2d1PtK+EoaFsBAD0c2uieYjIWFnouqaPbTfTDnlp
F5hqS6jneNBdf7ZHt65PU9J4CE3tYrpGYTT/KBPOYqcm6+2j66cTwhDtP5ZpYD0F7PGPtNRBN5gv
wRenaavLSODnKa11ch80dYYmcpjn9B7t5pidWZfkl3hcsk+yxa5xVlRwb3NWzH+7aiDpOp9iGHmv
VH134ot4Xzxj23+1NfYlmOgyto8q0+kTH1sd+ixdLziG6p+V5S3BH2U8EVnDKy6x4Qf+VbBn/iBr
rknvbGsKx6/JgpgpeIpnHUX5meP3moR/BDFPSAvyryZE9NfKzxH0kvQAgWrRHG7M3REUQ6aOd14X
oGAc5UOtX1aRieHJnZHh3yPPUc49OJpwPpZlSHR5jJM5Dt6zCUXHeIgcZhtriwtkTGVH/kv9Yttu
Ldj4mZC2rk9iscJk9Q58aN2XL4VYySl2B0N0rcUDcmX296pbaFDXpGP0pO3ShomWOO8+zUsGtdtM
hKRcace0vsqhm6ODLYL+taAJIT2uCQnLSf7TDZK0Q2lDsN8teNUk/Zfgik54Ioblyrrb2vcMg8p7
LceKJpuX/+4C+A+dsAld8gPUf3hNkJkgOPmnTthVS4EWWmp6INqJputRShZS9U5UUS0Iy/yflkL/
n2Q90k/+KUp20SG7DE7S5nGcmnSWf36Yr1c3lhjcXnMJ99MeBDkkLAt5oBQrZZD7k5Z3tTu42OFE
YCPYyDLlkFGeBqP5R1Wp5A93os+zO43k/5agNTneYv7u9kOQEq0YHKHrSJHEc0Fw9/fQHT1+V+L5
4VxEOIhhbWiBht7t0ccaipR8mJnv7mmEsOAvMaqtXEYMumF9cRjWBnMqx3F6ZxUqV32eShSLqBst
v/NSmgTfLtQCoeWLRdo1L04zO6qe8wojvXtfz13A26t1tc3X41ihbXRvXp/wmVsMV0PMUJdeaPKe
JNXXZrsRM7u4Xv5k7saRf3SdYbS9F3LUpmJ5qBGlheOF0R347WNIrna/vmWEj/AFGh/Kwj+Hnci5
Z0Vfm4N2nrB10/S8ndCs3S12aU5bE27asL4LdK/8/BxA1pCc4sNNVQU6OMBR95S7aTuKT1k7tzyw
FZttYd/nmPLW9LXyw8Kh8/vkV+l6hHkyOSp5NRPR8UajRy/8nlaxuZTCawLSlAShBbgt9mfApOrN
WyqfiubzDiklNqHmGDLE3OfqDGa9et4z4vqYdmMJ51AiSGnTuFIaWl1mrm8lM4NUTCdB8pfem0Mw
j9zS5isTojFzLOptIke8U94LA9DGuAH55jKQRK1tQ8jCt8iDcRsnGa1zOlCc1zTBCWCYzkr6LTfR
d1TPCKXToldbdyKF1GlOe5wQZzrHTh8KGlZE+o5YPfKVTtloRX32ZE8u+XWHLs0QvV4F3T7H6FnZ
rdb5HxCmNfyJG4qAT1eEpnA3VDRCJN6T6cXIvC8UlBw6/Zgzh32YvCXxj0OhBudTvwWkkb+HgfFJ
D2Ub3FllorNz5vp9WLyUqPW4xrEIFC/9X+bzzRD2byYDbPIYiJjVno/XICQs55/zmU8nNFJX8nXC
l+d3MOSuZ3kw8OjuG/pTS42R0xtCoO7jltkHlmAw3HiL8Vzy0QlqkkOka+IH3VCh13+3CDGMs29z
ytABVfBCK8GbveWXCAic8EojDMSCRxQlTS9P+I2tJjqwSVAY3WvV29zdiXgoGCsSHc3n7TGpqGOg
DnWQAhqiBDAZq+sW7BrwFvxdjicg9GkBW1CVn3Mf/W59UO5EYF42W4JMLSBZCk4E2MrDSkP7LHOO
qq3JhKtUQ29SZvact7ZsKjLZDijdEsZyCb+dRmeyzGY1PFaO49XJ7xcubtVa6KwHRmxNITNFS3vC
WOPzD5XkENecIqK5+XNnODJPTbW6aC+oJ1w6FqOevMXNcJm7qP2RRtwCg/Z8RuwuJoMR+CjtXlYl
yDRFqiwUOYZNmbRAoOhebmE4ss8LWT9Sp2pS3peQ1iDtZXd09muWWsVwtOrRgCGsnbXMXsIQdxWj
UyXTQJTP7ubcswPLoPfX9hUmKnDaO4wzJsvIbReDRWI59rr0FEzkS6CZIFqGl+8RiKl7s5K2DUIh
53nPedpdXa7CvAhdBo0cKdiXlAxX6qI2LP/qHXPuPLt9wJHrvhHYCVHYZrd4mYQht3gk+FrE2z38
95nwTwsviQ027XViPodwu8ih+cY/50FnfJoiS9bnDE8XgKK6ufo3VeBOCuypFbsU479//D89q3y8
C8DDcAV0SQIQvP+YhhOsr6z9WD/v7PYug9qtqxv3nhW1wehwBZlJtQOC/xer/6311L8vCkxIQuAC
h07HmOLp3frPm0EwSmRowJLH5o8LCqCBQUqlWLAa2PSoqHuvnM+TkpK5kszGK5YXUL3kZW0ahn20
EsiURuVrTjlRh4ec1zFdEzgT5t0GCODhM56xEeKm+DHKOKunz0I0Zkvbg7gKNuCwPmcs3NTU//2u
E0fCN/n3b8pmREIJ6znhZoTH/Kdf1ocyxv46ZC9NJkkYO1OOxI28UIow7M89gRDMCyAIs9OgBg0x
FW5LeCJzVcfoctnB6nuXNh1BieBgHMdPAxV8c0nDoOS1TBdNwLVHy7jDRjPuKP3GyYwVOobgtKul
NsVp5BMOSlZmUptP3bUMNKI3+C/HQKiPY29h5F3OQErmTsVjZ94kHBU5AQfR5w70gjuAlNR+LQyy
z+YB4Nps1GFJ9ABxcgQOO8xhxEGG4Wzn0lCO1mwb1cYuuESyAypU2izxLyyPbtAfGqIKlk+0VTQy
hdiyOjbwaqpu8bc682in1HOQKMYDjCwu58uu9tpIYXvOyVt485AliS/4OhFHbU5cXYP4w1yY8Eoz
tIXXrZcRpaysz8kWWy6Gm+xvGa1+pujiMajHzTq8w1HYDg0hENddWMiHaWa/kyc4DzAmaYk4n/XB
XomUGB+ztTayir5MjJ5k08n7trqpqCoUtcgjNpJ/Vxx2LZyMuOudKkMquutBB+0ainej2UtJr6e7
JoFBXh7KjX3eLzhqHSNCGbrYRHT3S2yWcY5nhrGq3D6N/EPdVFVn6CG5pP4x4HRs0Ran5DQ/vgR2
Q473NQZSqNyL2+Y+bNosfEOk4FLIuK5lu3ljA7gRvYlC6Gyk38S4FNbFLQBLCDuizSyUy4DGmRlY
ZmAc2VsxzSrr7l00CLQkJLWcwk4BVvMBu7jGtvySV7Pjt9SDSwID8DEp5jJHnMLOLDixnS3aq5jY
mxoouyVKGy7MkWyq7t1+M12LXJzuHI+OWocLS3rMAt+tlikB95e79tjDa3r8p18ccQhk8iWNOmL/
kk2e6EWhIVh2wmrQJuaH5g9oqT4vRa1BdTcpwk4/sUkyxPYfduaHxAHz1AdfI2faZel7lpVwLETr
d/SZXAeN3tZRSPaRIMb2F0WeiaCGDtyOtPA0dE26IV162sZ7DDIHZu+466L3yWgXTTRFB9VmjqVO
uyY32x4YRKwZZBuvkiiiuWDkxgqMYDn021gbUcnez0vZ1zGuBEPw0M0Rs5ypRvYqodqY9w1LnCqb
BelC1k4RtMcek236BTOkM9sPrduA/59hpuYZtAEfDEMnmDvVDLioNMnIz1I2hjjEjy8GENdwHJuP
6raMzExL1gP2fqUxhxVrBF+NBjlb0xgrHFWLvkZ5Rsr/obDrXDzQVdhv1amSdjYlzwOHUMbkwHmd
ZaiMwxa907xldFi0q+JKcFYZ+f/OGm+QrT2sGPjy4x6XNU32TepEBAelxK4KYOMyLJnDgkLSV5PQ
YgyWYR4Nu7fr3kQ3GqWpJWizAD/Od+Qi9ru3DlbPV85Ua4/3q+rjV1IagwxzwOZG2FTW863OrFNl
XolAZqTVUA4H49pn6VQIiMjuTie0gbXVFQ2uTrrKluoLTtaVFwjqDIhoMY5ZND5A5Bvhhglo4bpT
iBZmpEg7I//Y86F2qttrKmcBGQx18sPHny6efFcgCj0M4dJm06HsezzAb47Op3Aqj/s0m605NXLD
Yu5WXG0HXdJDr3oFlMpJBUAFc5vLU4wos34qpDAjmOaCRrVabFYBorVtArE7l6Ob/TuWOVrJ13MF
mHRulK1qSow0SpY2O9ElKkgcyJLDJqL6f9Sd2XLcSpZlfyXtvuM2JsfQVjfNCjFwFklN5NULTJQo
zPOMr+/l4VCWSFVLlf3WZmmZphTFiEA4HMfP2XvtRgxoLDE8Sl1Phh+DrSDi07KFqPlDm2BXyK4c
6nC0MqSKyw2rMWpUz4jdffl3WzluK6mNRvd7LHbVaKa593EhJBT/mpJUbO9nk8MowcgcanZtvd2+
r0FpyA3cpZyLaQNocsOOgcLJSIUUlH1/ZN4GmuNmA8kyuWzkNqnosmMdywU6lYz6rLeVj7tSMFwH
bP0cSSnoU5hIfhjqOUTW84keEivlNypPucd0SoXJ9ny6yGz9jJm9lOb5dF0UDKoI4Z455+qH0XVw
UexEhwpoOnO2OY9SxEcyjeMppx+AgcBfK0/6zE7mr+0DbipBS0m96NTLcbcS82xbjBJcbZKP7XEZ
KqmbIBSNq7/t2MUwSYGMfsIVYvGRBUijjA/oHXU5+3eAT5d3oxKAj2qaysBMHlhyNZDY7DODekBu
UgOMz7J+2YRKSYvzHnoSdARuia1j0GS1bOyIcpSagUj0J52Ng5qM2xxdPJ9qM6QxX5Ij3UztgOsJ
39Ke1L6bVme1MTWz6lx3gd7eDIx+vKOpeXJyL5QLaKvmUzOSMn86r8iHzekEhiyUimxzluQAG3js
u04uRc6bSUYpsJM57EJx0bFr6vOlCQEUpuX2ubdFtF2M7yIWNMDyy1Ey5G1AvX38bRP2XW5DK+gp
xJx0H02glChjDIDm7i42gcxemCPqx/A4qeKvHMTKg3sRZlpUV3Nfay4JzC0mLIarogmnZ4A4bJb7
PEQPY3Oyalznk83/SS2remjNGFpWd8hapj1uUPakoWlBROXPv6LXLFtppGjK/gXrwuOfhYP8aszI
ozHUWR4DtmAtWrQIwei5Ey/Cqm5pVthVWPb+DW7fVPav0NLxG1uRy//x7QTALRgaO5w/WyNDgE8T
2Gk+2Caeo7fLWwQWxtvtrYEDNrphKk0zcIg+rD9gvJB9Oqv1ZJ+uW2e5clXbiAKi4w9boyhSbcC6
reVNOSRMmDTEK6FU6P/6PPH6NIHaAxyKjPo25WnudNr4IXcsztsWA0VlvZkSHjMVN4Q7p0ygTrNR
W627zpzWKoHEO6ZWeqXW3a/fxU9nSQkAhVlHXLdkAL1ms7h6rDm21pk3xI6zXLZbJ4tZDchGT+fa
dB5lBbKJCAvlkYhVZfTrN/MSUcPBFmQe5B/0LgZZHTBhXh4l07DqG2I3x5tYzNKuNY9UWewwJ5Ho
5thAE4Dn/+zXL/zTdyGYohskr9q0xQlje3WiNnuPJBPfHm6EeuC6mKYhdW9AtcFuoAtutcCYDD6+
skjV7b9+G68/P40Fubu7BheBg/RrdiDzrrGLsM/fEFKhupaxVN/TwpbaNo790qaxneV//cqn/Lcf
z7Y0FUBfkhkMCJUuyeuzLYaqCPRzqF3HyhOSuyHnnoOXEmyIifTkn9rESbNy6wxeI/fjTSNjo/YM
3xs1sobfIaFeL1HTcLkWgkaFb4Awet3ucBCYAFQL9evthL2p2fqTV1AtUWV1+K7eU24ZoVwwv7lO
ciW8vE6+7ttkBpBrSbP1p9aPg71e2ExxmRvZKwhnJdhCzzbqb5eob+wBY27v6p/zzJHtaMNqS+Nz
MwDIJwG+IS+BNnRE6mJ6LsYcJcnveJmvm1OOjwiCKE7LQYHMjOBVc0oPdYp2EmGvp4Lk4vjBEm1f
ZxdQP2xYPeznbGguuV/Fo8kVoiczj6lPkdNHM7qCN7MLDWA6lDRX3OE7B2nKMWORJSbZXZ+o1bDg
bx4d0j1C7Xe5ga9vR6gbtvDI6oOOQtzoa+Qnu+YIm953bzax5XZIrmGRsA0rC4R3cuyRx4TK0lgL
waX+9VctXub3CF7egtLnuWxHMFZ/gqTyZBtlR3q5STGz8agZm67y2ht/9PPwYzTPGiydXluQV92v
ShmbqRyvRLGNMphi9pveFUudnWGU1lF0hH2UfY41g+AOK3A6YwTe6A1UnMmZvTBW5qgQSbDVZJgR
HTLas0yjEKrKh9FWjDYF3TUiaHRX8tW3jm8VzSMaMp7H6N2ffEf4dEJbJbjfum0siYpfOUyEEqEN
9LAuZTyqYf5UCJsakyF9pksMA2va8yiqtg3PwcKovYs8XySQlKzRbccDfXKr80oEeGlMa3jMFgTz
Z/rYaHXEJ4iHoTjLlGEq8jqpzMnNOI71gysozeq9jjq/7y/bJoZ/e+BQH+sff/3tGT+tIVIx2Dd0
gYYMj93rZwlZ4rGNWj652Trdtfr4VDKc7y5pE+L3IfJoyn0mkUovLRR1fGspNip9Cb24bJvpayYh
9StDWv6kJEPbxy4YrVUf9Bn2z4Sc03PC3w1SX89RHYaogNvk3MUAO/r6frBIV6OJrbfXnG3Ilf2C
Iy62yqPSBm9xQxuxDD0SFnwULNLBprbteESzov/u7ni1D7pwIx3SPxzfMVwawK+YbiPi7dZl1Hbt
rhqjbnqbYWFFe20+uTD/n6oDV0d3LEiidVyZ6nXCzP1QMDEzQZaUiuJ6GyhuxVyjSjXi5hLqxsYB
a2P+pvX7ektlC8B673sGLDvX+qlUy8ZGYhSn+jqJU5eNpuAc5nz6/vq5C7b5zvU7OXkLDSh0v0vV
+On1LdpIKORkk9228R28rIvKfIn7xTPiq42gP7EhyOPVi3CPwhDSvdAoq/Kv76af3gBfM1JdB/It
5T/b88s34NBJdEi+6y7h2p52D/t03toefhEaVbkvCw7xyZlAces+/Pr1XxdGBAJDaEe5wKbs//xA
yObJJrEoWq5SNpf1vecNsLzizgk57/OmW607OiaZUr9Z5ObLPEhhUgmyj/pwQakMWXOvPncmrNFa
i6q9IoAiboY3rl1Xy0e/aNP1Yhuml5lRWQ+90cqpNtMaefLZZPdJaKayFdqkA2eYzgWbu+5IVKD7
c2zNQjY+tmk98w25wzObLFhD+IKkBWi0eLSg7EKiW31gqioVEb++rK/EIDybWUyWa7G7uAYBPq9u
Yu4VsqTB+pxbrHy8spz2ePc9csffhRu8ruEAQnML2Tx26BHIp+rLBRSid5qhR6RXvT+CGgkQdSeZ
G5BT12YNSIpsFPi5VBiJWOjNPw2kuoygHZDIDc5vlpN4tXl5fKssKE++K4Zorw89U45AG+VZeqXk
qMnJ1KZqSNV7+vVl/vnl2CMZGSG+c3WL4vHlh08TeCv+uIrLSHI9n757kfORUrlXgvbfvOCr9Eau
Md0tND7sGZ7QCY999ZJdF86SotFcbmYmxRqYI+ypADomOeCRwW5jfhUvSCINFPUO8KU35oDgMz+S
2hXq7RVEjYz+3dYi2xI+RKRLO41yj84n87IyH4E9QLxLlCFRI3diHfocvy6/lemJkEQLolrCRc5N
amXRpZ6Qy22jTsQhAwNSQU4CV2Ul26xmYhilY8BNCjmy72Pmu2LvDUrwW06y7ZRCCqYfWIVwve4T
dTTDaAUvqBsLmStSjBiePrpGIgvI73VROyarjga1Ya60I9cD/VGipj1jqUl33+qW8hhGooX06rSE
tfAi2/GjikpBL2ysB/mRuFN5ZXUdutSRTWrUmbJ9s/Ez0DpLw9UmOVZnl1weNp8WwG3d0Ws1O+qD
qdXaxTnrCpI4/Iu0WUlAUx0BXZ+guWCMnTB9HkVE5tuduljbsWjb+FPI4ZwZt27N1qGuAKmtH7dp
Nc20k93/1GhQDUk6OrI5eWJP66XQl/QsJK5mMXYKlbudOT3TlxfTbUZpuNkGcHAhZOhkcupsqiug
/tFWvNulndj3Oa7QEc4JbTWb+oneWf2NOtZLA6gf6fxZCaVRE+RJH0RcbgJFCiigKQ255LRcS0Pa
rzTlSkWJ0JbHmtvKdy4Ls578K0iN3fA+JbSQbBqa2mL196oA8iW6uTxCZuwKhnDk1UUWfBLbpjsF
P7H4jMQqcXc9XX6nOYx6LV1fG8xGcVRwlWkREH2AzGPgGOBGrUOVZ0RxBPxftM36LNXF2eZEL2le
+EgjDSI6HlfVSsf63Vu3UeZM+bLfOr+bVAALtex2br3PcABH/AQFAJN9QDJHZr9pdYg9ePfXIVs/
KMuR1WBDei4w9ZHfGKdrLD4qKzYD3WH4QtvEsD8yiR2HW/Jai9o8ArzSlo+uveIavQVuJO3JAuM1
o7dMTGsHxjhdjS7fd2r4uLWlibuTfmmouNKuv2EmXJqkLFZO5Y7BGbFOK0YILsOu9bhNoNkNpZB/
LWD6jveul/UaAw/V1t1Mka3aBbZS0V8cO3lAnW6k92pZD87MLZudbtwRhlUDDnf0zK464H6Xy1BN
yEONJvt5rZlAFXaj0hCppkBGShELUzkHU9NMhQ6DmaDFdV+DJKAxvbGYNjiWkwINbA/4cMVA3zDH
SIHOtA3HN25mRROSso3jXM4xj/Xtk6ol5i0OPsnNWaQseBtASt3qmed72gOcytE6+Grr2gZOm/dK
3Tj9CU2rnzrq22X67kROgeniS1aWYdWqp78oaUnK8qi4KpuRyoYazt5Dvmqkf5x76hiMjygbuYFw
dTT9u7owUd9WlhgL+saqs67GIo43y9WItRxj5NkG2lln8hUYiXNl/GivRjebWdNW7fUNnuXTNWc7
lILE5mlLnt2Mbi2KKjZ4oLM4IhS1Ro8N2dlvjFjENyKpnBXPndookzL02ESLuRKsu6yK9Qx9ra+R
BRn4mo0Du1HYh0n9vhPkpLWWxftAaDXfbhDiose2TIaXgd57O8yqr+b72j7teh1XgU1+c/6pndI8
1UOG10rhEw9Z+RTYmHJqZvzd93jyym7u1QgC7vpxHBz509tTYhvwKhbJtj2oduZGCNjsbZtBsUU7
w7osIfXleQQ2LknWj36jQcxGXsdRe9iVWiu5L4Yy7isTDGA8m/MA0XvyoBerE/f3zKWTWeZfiw2v
YryfFqTxIMgx7vPzlmovbLOgUhWByke9fUGbddYER70mb1PcXwhUtsec7fbUNJO3yjnM1qHJqhNj
ulN4pkWZj3DpMXW4sSgzmJBs/tle7Ss1rikeWoMce2oH1I9Crxit93LAxomAKdJjrfzLOBoXWSao
PxkK7zGrV1e1GyIWeUTZBFAZpRLrKGNDlQ/joWTxkUUlVSyuSuXgbFsYN6nmLfp1g+WK+U6NL+dT
S6pK/BAx0QT5TTNDe85T/GAq+itXJtVtElYjeOOBuDXPFQxA0XTKFFopgd3myIq1VOyKz1hII/6F
AB5agmHkl5l11BzUhhUWgZMfuLNPYCG7nuSojO60nXs7IjjCqNw7tBqH7jDoOumwh14B69Wy9a1T
MN5WCWyPexJ82QEuksYc0BwSXL6W/i5qMAHEO6zRlrYecywBLATlo9w25K1w3Ba6chwZ2SJri20o
COAIb/N2Ft3IRpt8w9dI2YNxpohsW407qKJqExaZpK3wRUI1kQZisobkrqP4WKI0BYUWofJyn0Xq
P7Bg1s6J53c9Q88eaqYK62iVHDY0OTdWQWqApCOv8eR42wQPG8Pb3n4j9SG/ETKa7MIWymG9CZIU
8grPoLR66TwKeFcdg1HuZfU8Ug407UQhi9XupIqnVpWHG7toGzdGarir6Ixq3LgtT2UtVcgERxWk
qp3UqcoWhbNDnPsYY8BF14kMhivJJk936iIFa8ONnmiejKlVq3mjFqTqnkullFoiwkYLFWnbIVhy
L7y+bKoEW1To2E+F+rKrE8GoT4npI1ovRth2bzm6nC9bYxR14/swGktRkUUgE+hyz5UaJI4Acsqt
ZCRaevIqCzUHpRdU5KjXIGyYkN5squndNvhdOgEI9piE5L7guVR8QCbpsqhOlVLLoLzg+286CBXV
nT4lloHUSZH1HEXxUhdpu8cQ6K/tsPe8ZM2di60tokVTnxm7COdb7ARNOp7a2jwlM4x4I5sRNiSd
6SGjYaWks3IhBWy8DvCGwF2iHJ7f9qa/+/xnTa5Fg0cyK2e7yFv0EE/oqrF3UuMUz286pVuBWg/2
58AhZK7qvY3BuUv//vXx7nU3xPdMl0QG5mPCI2D1dTtwFc5cJVGZXxZ5jQx8A7RuVJpFzcw21sy/
9cIWokfMI8zomHEwJnvd9Mszq2+8ao0v0zxuvKeFk4KLnaAmEpRoxEabi/JQQllgm//1C58aTD+M
XWjEc6D1bCZ0zFcIkXgVVaJpntXy2+Pzclpqz76g/dk70aVP6Clicebqg+udYURuDcQb6xB3ebmz
k8UiXtXhmdqa19mJttfrhYd9EWjBMNV3v36Tr5WwyF8hUhkcH2Cf6D9n8C5ILFy3Hq2zTaGmNHDz
ll/eprIxq3tznWtHDFV17KZQ6zzXezf3Y13XZ1U+o6ALTJAH2ru2SrQq2qHUQtUcFCwDqzjYKji+
iYs8xx6V5FqJHla0YI2DmErVig8FwGrGA+puEafe/elj/q8v8/+OnqvN19P98z/485eqhvcSxf2r
P/7zfVXwn/+Q/+ZfP/PyX/zzJvnSVh3E0V/+1Nlz9eZz8dy9/qEXv5lX397d/nP/+cUfDqUMtr8f
ntvl7TM+jP70Lvgc8if/p3/5j+fTb3m/1M9//fGFLOZe/rYoqco/tr+6+PrXH7S0/uV+kr99+yv5
9v/64z+R/Oa09dVv2n78+XPX//WHaf/JEMmxPEZZRPnSMf/jH/C/+RvD+NNxMUj5JPAAa2Ek8cc/
yqrt47/+0Ow/ySQi1IFuP8GchiFnwV1FBAl/Z3h/6ugIdQwmDp1RTBZ/fP/YL76+//o6/1EOxV2V
lH331x/Oy/YU8X8WL4MIgfeIdYI77WV7igXW03Z2YV+YvX7W5qtPgw6gC2iUM8/K9Tsy28U7lKEp
7QccHhez5gttZzb+8jXSHJeaFN3J54a7DaNhl82P7RpPtwuo2k99YpsVpIJ4emhTl82yI4T4jd07
MYpA0rKLne2P0oFRtNoXCNb0O31paJGWvDLdUfkKwu7TJQf8lw3+u1TMA8EpJjaUnSftr4eRwRQZ
B+Q9+A96Io0hqzHY7xFbSUZAFoffokyHnJpFxbwcjHyY/J2OK/njsqRNdUi0hFdwkzp97wqaSTuf
COUK8keeIxwOhyHdj9DDUkIcCCjbMSComp2HEHDcJaXRf7QnBueX9ZSV0Dc6Fy9sE1XC53A8Ey96
QwhnfkYFyVCAqtur14IWiJkmhwI/SfnthyW3fbM/fpMv27l8keTHOnx05tOOsGi3vvwip7pezcVx
LhK9dG8xQ0wPYTj79W+axq+Xiwyb98zTRsc8QvdZtPUPYxjQ0/0wmsbtNGaWtddwShXnbTV08fkI
Jz35zabqvAqEQh6DS07u/+yscpRnyR79D69XFmsWohF/wo/U5vvGyvLH0neLz4nvd9X5yi4ZX/pw
PJuDSwxCuTOd2CcHYgHtcIjnpL5iNiq91X08/Z22nh3vGQwmTfecExBhVI9RRKzOWZ0b0R361moI
+qj39DMPH7d3ZS0GCG6n6xb8xU7I2iMLo7UIVLDyJUjaGR81lYJBPkEep4jRo/rGN4Bn3Fm9UT14
sNmtwIPAOO3JnPMO64o3YZdrDRFrwzqJIoimxPDe07eosTS1Npv86q5We9S9ut3bQ0Lswlz3bX2e
t9a0XLqJM9Z7jXAF4yjSaviKkNZ9xNDtZTvReimZJ4s9xuddojvnqAaX+rxJhObhcM7Fc+/F4nIS
tTwD0iFYgzSD9+/3h6abCebZm009Q1fdVeaSlrs0RsrfuotG7Odq8mCFAlM8ZVDG7YAmQlIEHTqq
cW9b9Ux+HN2Bu7ksO/8ycRKL/szKJcCKlWVPfTRG5dEZ6cjsUHNk+t4VRtjs6JHCsw11y/xsxNEy
7YasoOnoIJC1gy7WwoJGJtSUt+sKMQSiR+xOXI5qAIhSdOJaPtu7HXP68BLdUOQH4IYz/6o1cw+w
pm8PD7Hlky6CYqUudxV2QvcS0adEO3D3X6+AA4qLtNWG93h6kijQIt82jyuFzsM6mh08BB7Fy85E
jNyDIuoAMWd2EctP5ZEFMnfN1F/CTeBSOMKf39VRaEKUi2orCfSh1+1gsUpvPoN3ktA9G9Ow2zFr
nwqWzhK5l1aZudckLQIEiC1r1i6w4adQgNY6qc9STqP1zi1jneThqdHLA6ZYnYZoRRBNFo3NM2en
7Dm2vWGFD8Kzg7txdZpLhPrFBdiEQUDj7wAFsPWt5z3j1WvPR8gfrC0RO90q3pgpRsXLOmlT4+hB
XLxcmxngRbes4sEiG+ED/dr6stCn/lDPPepA1xweEq6iCcCgTWtoSzYhBhHAXjPI12KA6Shsuzug
pm3vHC9bOHHmcFwQxi6pGRiDN8Z7/L7ebW+s9heHa/yQSxLWlVf7fgKOwMDPvyzLqJ2RdR7DbWmG
HqNvEvFt5GbiuXsdmHwNkrmc3gEFLYZjzVEH9jE+y2FHXcwQVh8m0hO9JcmO/eR6F72zNt9yNpgy
SKtyMvZNL9oPcOMJ2ykts31v4G19RuxpmQGaj+5CzDR8z8ANtmK38Dx85lvMQCkt0dQFfqbhUvWW
sbL3zeKE9xU6nvQcf/AYk4SyaiQLkOO3BkTH9O1+NCvvyeMAcYOKm8CiYa29b3j5nFvAJ/Uz+WR1
e9AaS5R7vc1J+oyaNmEuQozKynTTyj7gQ2lv3Hqdvw0Fm14ALSt8rIsR0ALLI/H2kSGTAlZjMt/5
dle/XShwq4CbCLW5OcDu3i9J7d5GemZGe+IXyJvJexfjkbfU0ZcysusHKybmMOjdlcTqVjNzf796
Vk8gElBZFIhekZx31joax0qv/LdA2/UCiEOic8HGeeDtLrbe4BjQG5RyjU6iT2aHzw6HlTRAaWM6
QeXnROLZ+ehdA2yowG9wVsjwFzYNIXohy5WfmTAxXMcc5+/1bq6TIG7mpj33c1jaVhAR3FmdWUip
zPUqNNfe28VDX5H+hwh1vGxoeKOj1MxG2zMiE9gEETG5gV347lWWL6uGfqOt782lJrcGkzFsIq80
k9tVDvd3TqVFN3OKdvZQI8b4RDJJ4Z1rS14+J05kiaMTxcuHttFCh1xwrSRN0GuTc5BYHXYtJyNY
uIpS02vPIB/Ub/xlHNy905WJTr7lshhneRbVxW5qKqe+jC1qgT3Y2yrak4+zRsRBePrHqeuN5zZs
vK+CXivfB1ylW7JJtEdUWmTJ2FjfvqUYG9cgdPJmuJxAoomdS6ttCRqO4NxC6IkGLLbx8K00kVzu
Iy2BPeSRuNQG9oIHOchpCZG2hNieGN0kwbs7ruHaBYCY5hTotGObwRg64RKMvs/unyxr+T6uI+0L
8F77b3/t+1uE1O5D1bb6lzIMw4ZwvK6m6oE5uHCfemWyzztj6ndGq48gfZGjLIHHde92bhumD+go
NGCADMqSvT2OU7Wz9DTUA7MqRHNIUEE84VE3TUbqy0QJR+MpaDS9vw3ZfstdxAi3h56Hv/9KFBWU
B71P3vWsd1q9i8ju2wy0Q1Dneng79zhP9n4/ACvTEoxf+zjLp79rwBD5btDWuNovhJ5Chy7q4lIg
7CoCqR6K9jwEs7sp5axIPeFXYpdkcX8HIY56El1M/qWwyroN8Pbq35pxKB+zMQq/ehmYOXTHkffo
jQNfvgH/wtnHYcHMxESL8xVmZkcVOdeLHUCgKU2yd2fnPVxP53MfDdHfBYLwhCzVPotgSHRNfxTA
JpBU06qfd7BEdCtguEEtM5Lx9wiPwnnkULOKIxmFINWJ0smaOb/KpqmeQGDB4KE8GFGgkcTiGjzE
OvPNzF32qapd64twp34NYp63Y+A6axztwSU12b7IM3e8rj03b3mmT3F713l++jhyCAAOk2TpORDB
Jd8TfDI0Fy62xWw3N2MORy8cyKD3M29cd12YuSXcRS+rmYY2wGxMbO/GtbDm1T1z+1zrr/y1q+uH
JbLwtJFMoI1v5xiL2i4i8OOd0KzQfDNp3dyctxpmHC4NwQ8tp42KPLR5Nwr0KOOudlphPJUhtpc0
0M1oITSLPEqdwgylQymGs6xJzaUJBpOAvZq3Afj+IaP3k182oi4WfDCdF2Vw8iNG5MehHDkuIHJr
1+QpEURHntMisiCEVWEorvMasQysOEYptOcpccLiToMARW6eRhkBKTYXgkZ5Dv8gnXYFVatmMZNJ
TO1uWYc1u/aQsIbRbta7Nf5qonXXjkVJsPodDALhfOWcyueBEJUkNggLdsYL3RtJ+gsMYCn6AMS+
9GVOj0dzrw7NFu9YM/MpRIJ+z91lCVj0s84dmuRD5zMjzPcpE9fh47o0SEqSIS7MI0REPXw/0Ae0
DDDsa+IcKUXM9hzoQtoAHipaz7xPYgu1ZmC4onXeJiuHjwjP7UztHeAF5SmqoWVv92BysxgOWehU
3YeFcYUv/WUOHXQy1Vbc8HpkdzdaXMXlddm043TTuY0Lq6fWvIx2SDxz8L0I7bbRb3E1i2yHqsma
7ut6DM13Zld7zk3RRjkxvAS5fSQHiT3NyELsTtlSUN5400r8W5ja1sMUz8u3Dl0OqQVZO4ImpAWe
n5eRNT12Rj2EBzGDomociChBl4UT5YnV8jQsvU57r1Fbz0GZ6qtzSMIiNSjwejO6TsGe62yUC8qB
ys+mswIJkbUj2M58JGKsbvZtN9jGOYqpfD3QLBP1hS/AcFwaE6THHYrHtjq4AHKwu3Lbskf1bseh
1V5gsq3Mu4bbps9p5PRhOmaHpaUk30Njt+vLFIl+ckj9OvpWobExg9gr/TQAy9m+1UWRrOd0Wgvz
YIc6pf1i5P3djCERv9hVOhaRzaPbJauNkj3hmIDBkgN2GBfWnpZb/nZirP3FTH3r68q5N3rU9CZ5
zOs2uo+qMoSOR/xdHzhW1867FYf3V1PHaXUXVjYbNoQwt8GbSj4IH72CvOgYPL1LlvYzQJJagpXn
5Nxr13UMstbDHFzLoD+sfIgvL8bYHT7MttV/lAznFIp0UxL4PCaOG1RJN90z2epS2KaObp7FncU0
ROO0C8QOtcKtkbqZt9cBJL3XW6f4e6VccgKfJ4QGnr228mMTazG3EMHfTyuqxSio5zhv0Glh3tqN
OtF3F6ZIvS8gBqL70MGqs0/rldAp9FkF5zLCk3kopYUbcosY86Z3/rdaav+zftlt/Vy+69vn5/7m
c/3/QdPMowfxf++aHfFafnn+sWsmf161zfw/aZfJTganfp+AagvJmGqbaeJP9HhoTZA4QeDDt4Fy
e+ubCYNmm45YDsk23Qnaa/9qm9nGn/SOXQLXHcuwbESr/1bXjK7DDw1ptIg28mI2PRoWgpP7K0Eb
/NewDetSDxwq1Ox8lgBAOxP+ZUnI53WWMZ77Td/lVdcfgSmABYNaj46hzqV51abTC63uu6oj2rVs
qV5j4VL3ThNk12pu2/ooyA66/+Hb+G8aSsbLjhKfS9Dq51jEVyH/43Khf+y9VA1DeTaTgVwHPFtB
KkeQHPpDxOurubq7OapdgiDI8jnkTDoeB7vSOPNGNuebNn+aQKlUu4iT7YNPC8Q7/vrtyU/84jtA
2M0+J31UNN1hM7x8d1Y1OOjprRZ5AAPtYCzRce2pY51bgc2V3TSfvD0zrGXY//qFDfm5X7yyY9qs
IWTlrDRkffK6/dCTArngInzHtLWg0ql2FT1W0o6ttYW5EA/6RVJhTg+wnLW3Q1S3BqGC8lGY252G
1C5q2PYXdE35W2GgjAl+8+5eduj41hzeFm/OIcxDWmZeif/sma7K5HAsqsNqNgMNRfVda3czaJqM
PMa2KRL3nAgID+W7I+VmaEGqbxXaG32XFVr3aRB9cl+gytRumIeThrrA5Kl/+zZPrcL/uoxogBxm
JlCFEGEyUMJn8fIyFtiLIVlxMVKBMxL6EfhIy8TolkFIdfX2a5Wn64HOT/sxjib7qSnTiDNM7va3
rVfm10saib8d8gwSauyxu9dmF2HXktOMgMXYOBfNGIlHK9EagMNJDOyZIZ3xmcyRpaelMuY7so2y
+KyJfBIRZw+e/t20+IxCbT8xnlYGlvZ5bYYDLtp6IOfgbqVhQpvIryzrPuWobx6strcSnBC4UszA
TMBZNtSCxDQeYf6s8EzIL51BJtLOhg9G4b3v2dyYfKImdPt3NBhqgy9q9p5cjcPCvk0aQLYDRfER
CylpscyGSMiGFeQSn2G4NUdyOKQ76uCqvSDztjNvCfoOFxw5Ls8nrNZaRycRfuTOcUetPZTkbn+O
CFiDKlT63AxOTDvqmtRIJq7WmmUHNhx+41ovOuNPfaQ0DhEI3bcQmPc56qFilxL2cmOvNH1uygTk
XYCHlf/W5tyM8Mw70bTjiJFlxNvZXEoi3cPmrPGBpRAaa1YtAswknc+AzukE6oowkSxffjASxbDL
qTIoNKeI1hXwR/tIrEGcvx+7vrsC5kX+LfK3dLkddAtuilHBq0Pd23l7MMveV871NAUFTCKKxWGe
d4W/uk86ieh54Napl+NOzec7x+7Zp9dQJzBl7OeCPkFswrTnzBxy13r6F6+lVXkknSa88SLPJl+1
XjDrR6NlEydRevuu8tfdijNzPMwLZkkbChlr0ASJPPVzyZE8HfACUXJ9Tapp0oIlceicIoUIusIw
7hkb9u1liLagh4pAv/D9YI8VnDCrIl22iD1m137Z3IloLjEim335oLGzjOeIVp13tair+YI+B3P9
lCzuey9jwhmMYD2MwGj9RGBoHTEACEaJWtYbl5RJn4nUIOqW3JnsMxHVmvmldsL22KGm+opVVzQB
whO2KpRTFPECUD2hUOVwtazOFdyq9SsDE1RzQ9+dWYk5fhGQu270NtXfu4xS1x1WNLi/4zr35/3U
WiTGiOIicobugThm4LN9GAV5YgBWm+14F3d9dRT9yOdfZpPIkNyDXNbFTREQFD4efZLKaaILm7Vr
171xnDkIg8XxUvbxqTO+rBEdl6BHWP8ARiMEqQ6ZgIzeMSXTU4hhILPQ8o5o3Z+dPkqp4m3/W6MB
a9/1/HsfRUfOZLPWOesQdJRcMqXXdktGV9EurRrgele/S216PkHTl+lDVunZPmm9MTpMqGrYZvi6
zaCG/qQfdLJCA5Ca7F8riqpLdxnEO4pq8ZSQ/nXbzpBCnaYJCRou3Ysm6atr9FkO0DddVFe1MNlV
YJJY466i60ueb1pCs80Huz4ujaE9V6gXbxp3Xun71oDw4F/Gl5ONaz3wqiH7Rj44jbnQQhi3QBYl
KhpUAgzuyPPPZrciyC9p17fEtCeADD37KkOJsGPCrMU3S68N/hUQsgwhWW6MkBFnZ9eZenuop6Tz
d6XOk0vX19vM11yean0/PdaWy2INaYXdmF3sHjtS2O6goAPzyjLZ8MMyfkAEYZL6iJCPK2Odux1D
M3ugQdP4NU7mZEl8mnoVoiO/NUcjSEyzOg5N6hGLHBHFPEx2crkMDYkzTS766yrK7Qur1IFCx5WJ
wQ3Z9w6k4fCOJ3/+BJfQusEeOB6LYg7De7rKzDaw8rRj0Kxm87YgYq491yDV3C+WwwFMh6Z/JUZS
aq7GvowP4zKvd1pJ30voE+ciT8/Zy2L6M6zi9ZMVdfYQlOQTH1eUZDx9osr27hkUFdp9wUqvL4ih
W/1zHshaeEHELCDRqZvjY8OK5d5Gv9u5QJJllsphRBaLhDtmeoqvbK91orucc3E3etOFbXnvET+i
VBiX5Thp/ZmZmWeNa3wBPPq21v1nTq1viRU6OBmY3ii6bdfpSLL8XaL19oVou+aW/D+D9l5HEKQ1
ROypsfEur52b3tCTY0eSnJjz6XIuUDGLzAI955YWPcXJ4GRerB/Q78/HhiHjsaz99HxcSE9CjGJd
8KRz91qUpM9wa+ODrUXNGWvQPaBn7p9GPAxXIy8B8PT/UHdmy3Ej2Zb9oYsyOGa8Aog5OE+iXmAk
JWKe4Zi+vhdUZd0SkyZ2Pd6qsjTLygERCMD9+Dl7r80TvmlR5XjAsJpHwklCNUCuu4/nZeq2aotN
3zP1vkxgvc9y9tvcrU9oIYfMYyhR+21Fo5xevnxB/L4VU6kmF1aRyTEQSqxuCaZsaa5xQ8PoRWEY
LH0HOspdnUTRlvU5jg5JaumUWrhMzH0IkdO5GCEaO7Bj4u6+UllUNex03OEMXMfSyPC2bPQlMOg9
reDAaCWqizA6FmWnUev25pn0yGVr98nU7Sg1Rt9tJxNpcDJOl9mYuuANXeYNZ32uJ9Jn1YVWMs3M
IXAbLKMb0PHDHimpedlYDeX7rBu1TQsJ0ZAPG5hwSAg2y20acs9ZBmnDoAIszOdGkn+6ITg19pdG
XYSX5pE2bAnIsh54Z5szxEkmZvDHbcjsQ2kF6VzU1wsL0DbVFVgymMnzH07U6+s9smkl4DILdBAy
xjpDYuBNbe8CjyD8hn5KYWmQoxTjxlaSkMA8N3uvRaQ8NJDC5CbLk/KAQi2KNojGIbbYdue7UaY9
TEgfvsWaUchjU7mM2VKG/nBREiwkXjPM4w5tc7M3yqEMpiFyg5LMkauqWNU87Cb5laO40zM8o/rW
SM32OBeqczPwly8Q3j4NTtod7czQLio9jx5pBhd0yrVefDc5Bp6Q9rv7KMzFe9rp9kMk4Se3qOLf
uLPmcy9CQpf7ZIWXF+x7AdwVpfeT3GyfrKYS8MKnRd/MiszJ1Wvh31fTBq1z6me6rPedRmArVOxi
Cnj3qQJyQ9HHPWh08b2GJO5hXiIAoKnsmhkvnzMD4l1uM1Q6vPd0qZcK0fSsMyS2im7YEWyZBSOp
Dhs06QktcCo/0gWco1pEjfBt5moIHxBxbg3FlBRXIhvPg6WfkigFQhPS1AgXiz+oo/06qxLCcc3r
JkN5CPU02hkOERgb1q7xshL6iWSD6haG8Lj4NFaHwzjBCcWh61yT/iHuUb6Vp6IXzSXeGbIh6sLo
OTKV7jYj6WUTrtSzRZ0OCoqy7xxNYxA145r92Sg7tAhKuLELY7lalVieWqeI90ydExFnxuZHCaL6
XIhBnMih6R6wl4k9UXTNsSB9DGBzFV0zIjpFaXdlL2F5rufVIccB4BjZyqFM2+ybFVbjixnK6kFS
7Ozy3LohpmVHETd7alx1O4MGledgYTq30uz8Wi06L6Yju4WvLy+IT7EDc9FSNrR83FZ5YSJzZdKd
qgoHxqao7/WRM3qFwmU3l3PN3CSO6ZRnglT1+mzT3d3goJKXLt1rf7SK+KTRB/dRwDk0CqfuSs+y
8DBaTGmQ+s+nmfnHsR5G5Z6SS0AuKZXTAHqGkSA/N79706ZBE8d2MLeG9jhHzSqvqZfTuMZcQGZ5
pU1WUIfIZjO6xbAp6N/uSOb+2RAl4G4Z10NxC43w1CjEU8Rx55JiNWtXCoGzDDC78gKMtTWxQyX2
BosC1fSsTKjhsnHrrET7GZIM3fV53me2wkxGkTOImrK7j5fsHVZ296MY3SyIhsmtvBhiCy1TGtyJ
HMMd2UX5jqQBMkEJQHEDq6zO4JB+oLEHkq/H5QmHKFlPGhz5HnXE90wPZx+qWMS603WXpM0o3uoM
45myGJFjrPCsksojXDipD1bKT5xkO2K4lhvp9Nq9zXBnzzCh3CINRxZUl417IckoIRu1ZaiQMk9S
dUIWVdbdN5fK8KeNdsmTg2CfCUMAzF2oXEAcyXZzZzgP+DU4O/V9Pp6UvCa5dMgfnQXNACBexo95
iebW1donUfWEroTpER+kM6zjYI5WYmDrJ2Gp4OAyRmelHcy1KiZCtZmWMzB+sSW16Y7fZCJAHJR9
GIfdVrrjoxMyhWDumxMJq153+Fg3usImLaoSxX5h7+I5KTd6QnIk9CQeERJQ5kDVBMtLMQ/bckxY
jjKOMYK95T5JEn2vUEodHOoLDnSl/kaUa7GFxnSrE0Qwsxe48SqFus6jZNkqmvMTwIF25NcWG+Qv
xcFN4AbUct60TX/JoHo8sRZwdBuVAnS9sewzo8/hB2nspVNy1lZZPmMOwyn80LXlxm3WbAgF+rvq
sr1HvN54iNxwS3H8XGAw2LlAKp4KQJgXzcwsxqzQ45rlIrdQ0VhHMve1c507DTygD8+rxeggpC9I
u8XGO+8VXqC1P62fp8xJfwA8HJ9WmEXuTWAXDs7YejoTyes8zQmRHO3Mvgvnut4OvV1IzypIeKHy
Cfck43xjbLNsO0OXHMZMOTNCjopNM9S5v+iORWriZE0ojSVjZC/rB37ChoGgZ9icmoyGIwJZOBQf
al6+hn31lE+T8wNef3riHyyucJzF1iFspHlhRHVaIsJsjW+RrIyjNVTDpZKb80umiPZ6FDUCGqLB
mr1qmi9GrVq9bzltfTHgrn/JDbW+tlB3HAkINC4QN+jXRge8U604XowiUW84UJpHhmholUpZHxFI
16iHlBjofZvLo0JY6EWPIummAi102SQuf0pEgyelot/1xaTQ2jDG76B+xWsx9kVA3LBsd4jeMhsO
aDbv3QwngtfR8TqYjDn4AyeBTm/GTUNZ91CTk/EDaNqCg8mZf0Di7Xaj6Uzb1q5GgVxH5CfS6jvf
VGS9m3IOQRv4rQ2rgmEIEk9BEDGBnaaENImOJAtb00e5waRD0bn07lO15GKNWVHNn4PSyd6XYdPc
dHWePhK1QFhSijbpJrSV+cjwj0ZolrVvIVKqfcYI9ltVjRUWW/OHkuTl0Zjdzlcs3b6nbL/DrpGc
m5QTLROM5WYEv/MUW5SycT3Jvaqq8WtmONlPZLisb5pFmdX2CHLV7jgUi3vu25Iaqc/qe2donBtk
z+Um5aHZu6mqBmPKnHaq08EvZa/tqjlSbrWxvJkIZQwMU95IvM9veTdFpBJX40U2jM/QZXKdDUvt
VSLulfrVVY0B2RmqF79CFdAHnJJM4rUYRuwLqdTfptZsgrHKlFOEVa1fbzhIQTW6KESH0AAtcOMR
K2ShKppGUgyKgkYOVayBsTrnee8nCYFGN5x9P7dzeEvuwGoCYgCtbBeUbLsa9eBPe7SWTSPGlDCr
6q4gWKN6i/vJGHJv0Eg0uokKm0zPirbG1ZDlZrgZzWYU/spDPwrZNlTnctGcDaJk2B4RORXxY0P3
CS+DVauvwq2teQtQTn53KbwyAuIadxf2UuEptBfthOTVuBmylvaSMxf0zmbDAOngRbVmWCRKzmmW
7HVCD+MtHTyq42LOLedkAiYb0Q8hOdoTF+72h3Kh4XImh51WWsVom/leA/gMPppQgpRoXrJ1xxyV
z4hQCOWJK69ZTsvspelBcjESxCHhrQ+t+W2MOQpdEviUW+904DKG/vY8EO7IDe9XC4GSw5/Y6qjR
Ii+z2lpcGVYe6iwsQ5duU6qWH4PQi3uNAwEix1zeumzV4ck2xvyxL9r8kdNTk1PaFcb3pc0suUtK
x1wu1aHSkh04d0D95mhcSt4yjuc4deOgmeKk2JACtFxE1Tx1h4JeIjKQPuyuWy0MyyNyrb5hQKgl
gWKUxZnsbGX2XIdYN99Gbl7uSieGvwt69SY2Q5vAEUmPmEcrmWpiL+r8HSB91AaokC3zAZVmn++q
hHxmnlwtz8HOgy6jdBJ9s+lGMkYg4hh6dSnUCWV6ZoPX9RYak9leb8jEQrWl8feXC8iU1eTM/GTp
mul6WNYsNCuCdXobE7mhXU1dx98OBzsu/YxW3n1Y83huxaDOy2ogH9tNhr6w96H0GoNvhy1tvHho
V23AjP6BwFFL3VYkh4Oi15Tpwko7G7QNOVxPDDzG/ZDFuXlrAVNHDmMqDVGupHGxb/Ba3Zml7lxQ
lccXUcQAwtflRIpWlTB68jseCBUNhtrYfhplQHRsaaC7FHifVFRbKV30wUWSgR4rW2QAMTqpiUmw
SbGtktG+WfTEsEuA7Il10IdEp6lR6+M1lmeFO1M2PXnvC5YVK+3VjmWFdr/H3jLdp7GB8C5ZLCPy
LAgsq8EmmazDUo5EF5ErwJqB6eQHHHtRkG02dc8g8uLrTtfLH72dy0f0Ci498Lq7MjpVdKht7Dwh
QW4KvbSEK7STemgaezIURXeIc2tyyIcm3xvHMvAgbxjN7kxciGDybGXXWLhm05dDmT/q1O9PszYt
l25lu6gAm9rV2VAr8wE3OWpD0pTBSVEs2y+A+9ytQqecXXoqHdLm8OsWT0mPcoOaBxH1O8nWtOwF
U2FIyiPKPo/+c1lsacN0LqkU0kSb16I0IMxknrZ8cv1lGFwTrr1CjLdXzWaykZPN04cykVy5aUm+
aUvV3hM001+KNot29Bl4ZFSHpJSgp34k4GmN2jstc6aOflVH6OoqvGR5kBgFr3JKzoW2K8jqvUax
KLRrs7EL/YQ8jIQlWJFaTjZYUkpfGRqCO8gDZ4ps042ffaxc7olQNFr1wG9Z2Pqsy/187s2jTHq9
OJIPaSLvpFpY0FNQ7weWKdXvibmWnbByxzujJ3bQjyvJWwH5KeSdk4VymLuBpX7MbUqKGV0aSpDY
5WnpE2uD8AI3iRtObbFfYDxedk7valeA51SNhoSgtAJjXeS+Yht8BXLJl8G3aoLm0Ayuz7tKDODP
CaemtTE45l1qfEk9qAemnE4nMKdMsq2+d+aod14zWoh9w67P7+jnOi8J6WvfEW3F026dwD9qFJ01
L2umPy4qvQBPog2guW6vKq1+Gq4cXj90OqU9PYk56zD1oK5ID2RrlxysO4VPaBM2Zm3iKu/xjUVw
YD0Nf/Ol0ZbmKxaF4lD0DS+ojHp+ulhMaryzETvnXjJQdnNFt1AC3QhLOt2zXm8zp6J6TRulODPD
nGswk4ZxabgNX42gXXU39q3CfBMyxUa19YiYsqZWcLANAlSEqmnduCuhv0w7lQACdow2ZrqCIMvI
NxU+/87HzTtWiLtYGj0WrtzeSHgBV6XrsuaxCcuAPscUbjngFOVZpuN4JkDB4Zxoo8T8ZhlF9Tbb
ttkFbOPafDI5H003XQydbfKKUWt8mPIEErVO1TyMAMAqvykq5hyzQhDT7a8p1lyIojioC2JQr2QI
BuZldC+H1GnnbTeh1OP0rkVMbdGV3GXpoGn7dfHcWLxsNimH0n3MjNnGspA5/a2b0Dc5OO1Y4p1w
o5+k2SS+XkXUdFViuIcYzDxLfu8g5TDDZQpa2SJWrDJ8hn7VsNV5ZWOM57DR3Hpbd6W7Q51Ok7+n
y1/uQYWxM8RWHlXEMZbnUGhleMI9X1g/4DvE83Xq9k102aL8RueErrk/q9PQ8AbSKNFOHSqiZV8N
axId52c9P+DFCJegaZW64wcq2vcWmSeiU7BZj7DS1Pk0TpkWPmsLGmHX06YwP+jIhvoXNUFG86iF
a3XgCGTEGzMbXHvj0KNo7gz85WRliWxTi96VqEed2AjoACUBKBX6PkPY8A4xREniAzafhOPlWMPM
9gtwCPGrscTJgrZ/bAt5TVc+7W6gJ2kPCMMqe9PhgZ62atVF4FTx25tXUlFw5ZRREiABO2XQMG5l
VGbbltbgk51ny1uEv/PCXCrB8dc0Tytm98kwq4QKu+tu7Wip9vXsACaJLKY5veXsM8qlK0g8baDV
Qq1R7y72mWKOK2m1KgOmsvadoVv9GyqYiMfHTaC8xXFzzRw7/ynqdngnJWRKeKvmMFjyoblN0jp1
T6OERW5Bwm4DBREiXG3Ndf0xCucnG7nNvkvrTa+5fRIQjGR/n8hleu4gMT3A344Cu+dRsLO4Cdbc
6Z/FmlroubqtXQxzCqN9KNWrGLSRvY/RLmjHkSyR3MvRUZM6kfZ7FgNzz7EKmTitkuq1BsrLAi5H
ZdriAC3Zh5r4RV+MdK/kEx0AZ3RPlm5MR1i4nW8JxT3OeOwwe2T2ZUzc3Maae9TGU7GEWWBMgBcY
hIRih+tjuYsTBdts1JXo/QEGxBfOYkz7nA7hi9Z3sS9sN7viDaqVwCYcCtF23Mm3UXdz+oaMohh6
D+m5NzRLQ5nJY8hYOildL+Kkux3cxs02lV3EVwv91ohc0o7RKgkkpWeIekDg3YTFHfnk8TuzbBY7
MXBiiwv84T4t5Vr32yJGqzzESMRnIyMiKknL49jXehc0GUpzJJkVP6vI/HRIwsPsjrmXwth6tkgz
DWQj2zOhl9FBVDnDMRE+YQ8t2XvMUEl9W1SVuVnSsX2aR/HuJEZ6WcvhAYMHOsihQsJGR+vM/HS+
mog5Jz3PaJNbsIMEK7eORM1uM+5rw8489hMiCUvHjhHPhvMy52N1Fkgsrmmm8uAvYwPFxWxVzFgN
zwaB4hohS+hewJrngCncSgsPOeg63Q8HZdyuAQBV4BZqE7/CrFSODN58Z2hr8v/ShJTGBb01+ghF
BoYzppY3cjr2s8m8UyenOKMkIeZVVR3bYz019hr3jGk1B/1reMcr7sAcqwsift0DB+T8kYlDEfSZ
BIqqlOAUzdBJdN8YXfeUlrL6PiXEx3kjkZcPY+3YlwnRJs9u3Wgb12HIlNKgfyqFMtLR7dlSsTnQ
sNAzNUEqONLI8toiBz/ETj6XmhVtI1VrA1Kk3xVbG/ZmWfd5sEqE/P+JRzHzU4eptygufVHo5cgC
28SefTPB0kBAbHVME5pSnZZGfu6M5ebvIpQ/tTlIOwA5AyD9BU1bsSirmuk3hUzLeqmWdcyamzas
1A5g19MSyuFtNDXmbWphX6UEKsZfKHP+FEn9uiyeY2s1pgkqt3+Q8mQymcvcM9AuFcLQC1wJYUCC
CeMP5LMcDuxycL64plBXuc8fOhZ8nRam7NVBqdr/AHzhsnd78p+xjmFhpJuZEmiAC4/Fy0NB1Lfb
eBrl/RQST14KamrEEE66Z+jPiW/IoJ5s4tlSX+e8cwkTVRKVw6uN/eHJ1HpTOVgKHXN4Qm5ama+M
m6mhcdmk7wWehpThN4btPdEf1AdzKvo3260YAeGmIIFar9ySpLe8Km9S2hokqeaLfjkgf31wOOWi
Su4pa2+q1iJmi0SNut/HpLrKDTbNed5khCU2gehNxnMpByPQorOxKkiUOmMV5aWjVQY+795NJBPU
Ju2VgxrOGchsGCuYl6xhOZh6ad1OerpmxHJWeB2nkb0unhx6sJRWW12huPSbyNAN0HdIeglIKMKO
HhyRgkEbq8I8OImKcWjuyvlg5cT8eZNp0v1A5FMfSX9omJtwvn7C59uUQW0C6yhKJ6HWmIiZ3DGx
Sp6tHAjELkkHp0chK+a33JkS1VfaSZJMOEwdmRPDhDCgiRcr6Gs60Rw0gTniZCFEDiaEjsg9L4Dp
cpoh/onM3bZFuZ6xzThEt+YoiFoEL5FdzVkAmwp2TKwk5S4iTVL3Kqw8pNNZuCdpNsQ5bQGRuSzf
yGZMb85lezRErrpbJNzLgbxwddr9eif/K5kptm3+91E5+oeP+/9Pifq/yLlNZtNvi9c/vNs7mZQ/
//Bu//oH/i1DVex/Mb+Et2jRFbCQ0jtoAf+jQxXmv1hrVB1PqqGBzEZn9x8ZqtBwdvO3sxrQtqO7
zvLY/du9bf8LLDP/L/9xBcUJmsr/wrz9EYzAYsO/yGK1FXw2AB2rFvC3dZbOUiT1Ir5Q2rF9mXLi
k/3EcYafKRw/YsvJf7o2RYcHO2vVULIIAsA6JWWavpocIOdD1ndj+cWC+AG9++szrVRFlKr8z0Jo
+8dn4kjTqNqUXyzzXN8VuWI+18wimRkZYfadXL/xgQrD/YZeR4j/TiT770ujeeReqISS2R9uR06o
fTjY6QXsGGWLmMqEgo3YjIO5ek27Ln797UH5RCD753Zj/rqcpgr4sBqqCJLJ/vymejGhIsrTC/Tz
KTRLTnFvaZOU30POY8FgF/aPv1/vg7LzH9f7oOzUU8VqJdcT2hJv8BnVByQFNI0BwH2xf/+5pf3n
m2ncQIgFGpqDD9JMXAqQTpfsQsHuDRwpwyYbz8PV37/OZw+KxoQeR/nKvf94EYVQLUmP4gIvYLVj
UCTe2yZpkdR1+UELeyCgjcXhNre+gqSvHvX/t2H/59uhBWfUYgsgKh/uY5ctKgGddPeAEGHeIMp5
q2djdEs6hHNbTnI4TTnuI1BSym2YVo3t/f2Lf3p3XQoJgcCa9+TDG8LGMZN3y/URmG3qNhmJm2za
//5dEMZ6/nF+ybg/pu9mptOnfRVfJKDS36Q6KzuhLunNlGWM4KH6f+HU/xghsD6cwkB+Iiy+FC3f
D5J4bUJmo5nRRTq11amdauVblWjJdaXq4Y1DC/aZ8LtuN1s6XXWZqZjEeG1sX8UavP377f3kNeF1
XP/Lawl448PPSweGVTOMLnqZC7+vcyMIJR5N8tuHL+7xJ1diTAi5A3IGnIlfleFvy69sFcAPoX0e
tD76pk9JemjdxdoCM0v3f/9Ov16GD88soA6Tya+Ottv9CDQvcI2Tj6ifEzUR9z238jvIU+e1dmky
H0c7sh7tMMaSjasre8FN607+nNbj979/jE/eHIP9hm8K/oed78OtncyEc4YlzhrzY5RcHSeKOpYG
WXBZvSHMe7mYRVTgMMNYD3OtO/398p8suIbKcivYV5DeG+vv8dv9LhYA3IOuIwvMnL02u/02gwkQ
pNncbkNRRoe/X+6zm27AHKJUhv7NSY/N//frSSyWbLza2RBWw3GiXbXQkgLbQEJiy2/joE/nNnYw
xSuO2CthqcM56eUXy8VnN/33T7EuJ799axb60Ja1dm6nvr7S5jm6dNNQ5wyrIYoxO/WmTOdhN6O+
2vW6G3/x5H2yWBkCq42FmNfhmPNhK7DKLE5G/JqIppdj1mvmHjWElnzxHT95kwy2Unoh5J9wRP+w
laIeDtW6FmclVPtNaA7arqeH4Xei7L9IbxWfXQofzWre0fAJ/bIl/HY76YQNijmIs1suqQVobbbp
Lcdxv1V0Iom8EA7bBWSB8ZBosxaUJMGckdw3KhoIs7m3x6q6NI1Gv0RLmeLJNVssz39/7j7ZGFe8
Pj4lm5Oxqn547JwS9gU5ZGc6bPN5bAlJEqWbX2vJaO1whE+3i91GP0OEZ1898Ou/+c9VRqgWLT2w
55RPjM3/fNRc8iaGRrFOCuyEq5BmVUAom9yA7ujociONjW1MyysG30/LZL7hMxSH0kLEa1stM69a
dcYvqoRPXkKhOjh9mE3rNPk+rnz6BK0WutJpIIdjy+lSXkRF4t4lYG0Di0DB29a25d6lUxSAQBDb
RJrD499/kE82NyFoaZCNY9FHxm30531JkYUAmbFPip50F5WgT6pFYXhpdq2C1MsubzFoGrspTbUj
s3LgghCHr61qbPwvPsg/H95fdwIePzcDvMaHtzGVkz4AODoBM05/kBtb46GYDujgrUAOKydpLqZ+
F/Vtw8hVTd5rPdS/GS0dahHryyFWERAyoWgvHeQgX71Znzw9GHp+nZS01Ru1LmS/vVki0Yq1SXLC
i8Yw05WxGdAow1wpJ3nRFC+huuQbiiyi1ach3MysuH4kw+pE8lPceJU+zBzU/q+h8JMK/ZMDktDo
oeLR4mOtAPY/P1KE7UPJZvWkw7MKPd1eJbJJ1wY0y+xVn5bfIhQh6Ut2L7HGYZ9EFPcQDtV8s1Ka
9S8qk8+eZT6OycmQn5H6c+2b/XaHmFynK/b8tAZI71o7tITXTrAO5dT2m6Xq63vDmKvbCeNOAD7z
UtHZa/5+S/65uHBHTHx9pruugB+Dx2SPg6wbtZOKXmqbJCAPHSHxOfSwlZ6hmbeHUXTPGaKdLzaS
j7Y5KkSuzDUd2oLqel7988snpYHDyRZ0QzsEwUoPGDWqAI+ZuXqDOFN8pznW/nQhGiHRRKh/mNz8
gF/XYCxDM6VAPfrF2vLPe2FSRCBHM2lSUomvf/23nyMvlSlsl/SUVNXyoraCR3UhSNaDxmp0PkMS
Zjw2Jd4e9fBXLsJ/7qumoFhmNeFWCHa+P6+txAy2iVk8OaJOb3skJkSsadnr33/sjxZO7jlXwTsg
WEO57x8rJjPpaw1J22mx5+pytrrh0BbYPgbg93w/29jmPA476NJJEBIw56Eh0f3ZjvUpyKW+PFe9
YeDJcWAK/v2TfXLr2WpU0HMYS+mIfHgY8rDOLUBxJ+6Otp8qUVwWzCu3ITk6vsMY2CNPoPR5ab9Y
ytfb+ucOZ7nkP1Bs0D5kT/lw27Ned+KyUI4oGBxadiRQ9H49DjCKYlnVYEvGkGmoNkbTV6e+X8e6
j5d21gqHGn7NFfnwlXsg4PDX41Nrm9VZB2fCDDchyTMVj12VDT4ZH82mWKYb4E74r8bW3ALh77YK
x4mVrZxdr95NH9EVxkGjuXKJqb1ZhNle4OgYfNyOb60q7+WY6sc5xZRb1o3rt22nbCz+9Ita4Z+1
ODk8usF+uLa9WV7/fH7tNgHXK+2j1qzvB3GGTrDEob5DpuZWG11bopu/PzH/fGHWC8K3Y+Hk1GV9
+OV4XAptMazjZLvYxsif22ZEw/p/v8gn34q3Ek8xwZXrCefDRVTml4uSmsdCEeH1QBhaCHk7wmKF
PHX2xiVW7v5+wX9u6OgcBdGLvKDrerz+9d+WIBI2WqqO9tjPTRK43TTAKRDWFseh9sVXWy3ufz77
9KgoeWkX8rvxBVfj/O/XasqcNn1ubbQFie+2iUytIoJdLZ/U0ppL30kGwOlWWCxPDIQZmS48dNrG
HknqPlhdaCHdF5S8poK1Sx2zRdt3s9ZiUJmaWG6kNadXYuySIkjR9exy251CZNhz9QNQS/FTgQbR
3M3kEy94wuqw9tES6Y84erLzoPfuW9d0M0EfIq5fxGTY5A5qVj9uDKh142ZExfjW1tIusMvGcFkM
EnEua34uyZm379ythomE3vxUmBt39Wb6VZfnb32kLXgRmhERhaO3C3O1Tg3ZcAn588Y6z65tdSFF
wap1+cbL374zI5lO5EAPA3/vCOeNuO38vavLiYa+jkaystP0drXpv3flpN3gBMojL65bAMORJkDQ
9KS/M/helppYBKA+pKZrA5o0NfxuQODBiY2oGZE4Qe2nMjOyG5lj2vJs21DuaQJo8Q7+e117aVJ2
02lJEV/5mAbQhHfaVAA3D108+UqYcvMqFFzMJatDKl3oh8hZfrYcfh76CgYzRBXL5QmuZzFs7DLv
xQ7ma2ptCWh+0iSEm8AV/dhsMT41zaYxwnhBVZMyh0LkbEOTslYWWSFD812P1faoIoH8hhO6HwNg
45UDYqvkH8GL6KJ5SuYZT2aP5d2D2DueoAEsSSDp9nZ+Ty7h4ufIIgJbsWooQCZDUi8uZxeLJ8pj
lGnASvYI//TC63FKKOivkqLyTWALV0UL3dYDTpw0AdBC7doICyXetekwHvu0HRDgzQRe+5aWQGlH
ocnnaQB9Rhsci4x98fbW09YMU7yeiW5BEwFZWe5iJXPezFRLDOSO6Me9Tk+mwYNyOTzyMmBomVRY
gaTjtl2P2duYUYfoxTNlFW5E1p/wVeKy44cpI0WCkp6zg9Ts9pGlES9yNE/6fVGK+BuOwgnNYjfp
P6yS3RalYWPctjmJYwHK8gQp0DJPCGs7dVn7VSWKfDnN5t1I3M6zExOYt5FIIlIwR1gYcgd75G4g
21f12n5osn004AE+Iv+qMFhmKTQdNNQoTMLeRlqr2tmM9zfpwGgVTMI8EVVil4wZvDmE3QU23TZK
3CAiUVH18dqVpodb15AnI02qZBelNgW6C/203DEU00EftOaY++guKZfwjaSI/oB1IGsjrVoGaOTD
kp8B6Bs0pWx4tdLBxupm2PF3e8EByM8FWxYX6BCdjVFddi5wl8yrzD58DmE2Ouh/ovyqpiSM/aQq
hIUeIjbOeu6OyKBLM2oQJJj6foJggPLMVBPwmiRuFh7a0/ZUAats/JVLOmzQbYaviIcRnTBOd7C4
tB3+2LEplH6vVXX/HDpO2l8RTz7empOm5YBxElxcQPHSiLaAEz6Wdca4tMkgfjPcVGsnyI2E5SYc
JaSsttEpoPLFAcSc1I6KDiAZZEatpSJzHDrLJnimTdw3PPYCI9myGvLc2gZ2l821ooODqMYZi5+g
5IdLN+DKrJ3XqDFWBxmt8bfFzrQjSgbnXk+NzPXIC2xRjmeZUuxEuGjtBuAB3tgsizTbF7Lu7iwr
sdsAuD/+tB65n06zrGSdhhtXUtYCoEZcmGgSElQGaklg+0rpeafUJVKU8+VSKMuD7nQsPtGgFfso
rRaHU92ovNuJgad6NKxkBSNNyk0aThyvrJlCGwIDy6+Xad1wIWdFK1l+qurGghzE/H1yxydVIIA3
tVa74E6ZZK3ETvrADzDcRqGt3mlwrfEsFuUw+0VUqtWmKioj3ThWClwhxHvF/BfKarnVsDrduZxp
AShVzBJwK6Ta2dLN5dmVFGAe6LcQL+zgCizmpmC2jOVCjZDyjo3lDYMDhA+JgJP7aJf1H6YzEhiZ
liStzXzDem+Ch7vTDL1+6pJFe4WgNr1NuEyQx8VK8WDLkIUobd1HUpTHSyykDpTCokQwWHaqhabD
gInrJQWCNPSejVlv+2RUb9R4lSX2RJzWTJFBYPhtDeXCg3KJUJGyXLmuHK1nA8SutE9cPX3S8G38
pCEbXucM0yATqZN1WxGsBsRpWWyma1Ta5zzllwsMgGX2juK+dtDsLuyVFvJK8nNUtXkfVWpE1CLx
QByTJiQOOSe3ZJD0XVYA/KvtKqhRgVfHDsX5N3fsLHMzJIOdH1T6Qd8anKFDwHsl/w9157FdOa6k
61fpF2AvGtBNN7eT2/I6mZpwSaksegPQ8+nvB0nndqXqrsx7hl2D0kppSyRBIBCI+E0PBMjy1MUS
pMbDgj4FKpaDkx7KSSvdoSOdg6er6/KxsEbNKJOxd20aEi7CULUJKgaz2SP2Ch4OvcKgypn0cJQu
SV0o2+fGDExnWgxiNzJqygUYEatiI+ap+TnTuKkjF5BlEi1oOg6Rr9xwPGvnoj5fc9IJJACK62yi
tfLT9cbhCPcAfEZtmvVwPvcOhOw0c5ByFlYTXANuziAzOaDZwdu0zrMAZCO3pEQrgMraoZ1f5N74
vQDOfjbZHfBVCaa6jubRMu7qspLJZrHt4i2gW7ZEczqHwz4okQ3aKGGpOKqdarjjzL2iI907pRG1
g1v96DxktPYCQ9XualqApJ4lZegda4lyIoKSZKcEtNL9ka5xcupXr/0xZarAN70eiltR+cZr44TJ
SEGlFtW2M1oFDHIAVRZZohQ9qgBSEnDC/B4I33yqiPL0tMja2RSGXmGEFicdmpiyNM9NziTreRz7
k/Ev9BTn4mDGaQixdIJ4t6lr8FmbCcCXuLKIP2SGC8eKG3g9I+h4o2y0UGEYp9N2ZkaN0POwC98V
bY9KmY3tAwu2zBtw4wPV812Ko8uT18RkFqPMWkppNKV2peeqb5208nib+H6Swyvy0n9lSHq9efGU
1VE9kvxs4A/Zb2Lwp1uXZiG69zbSzRuBMN3tGPsWEbBKCvRhNY94g+3ZwiYVkE0Dc5/YzuHItuZm
9BP85GXguN+AaKSXS+IF92DclvuFwusDbo/CPTM0C37D4StEgN+M22wXgFR2UQcY24vezFW29R0q
/mIplp/YufTtth8d92EG/vmAgRsiwBQziX+rHUNX8s02vkbM15r2YTX08Z108UTS9MNe51kuesiT
swLZRuq2hUrk56G11+n1FTwgwDRzDnIWd0Y13vqAyJ4rbacEcl1cBbbbAUMt+/RARk9MmSbQtBvh
mPbJCKdx3ceACBH34TvPdtOoGaIATgSQYSv3Cn+98WF1zUqe5aboEIyeluq2dBv/QJABv5IvLaSv
BPMQJGzsVAA8bNB2jVOzgkSEj1QrapQC+wSPt605reyTDuFzirrMqLxI5MgNbnLDb8P9WvVGuhfl
ZFk72yyKlUR3CP+yOtmCroy7CtFJdObaDaK7vXUVQvxO9m0oEi+qcY4D0TCsNeJJa+ze1zi3PLYp
v7Uv2PJFBGms/z6muYFKA7qC1UUQJ8saqT5DU5riqPuWL03+ApG/yigc8062nhV0r6S7oRmF3YRG
db/0FH7G1uGdlAsaBwiHCv8bclIUBQxUsB5M/MFI00Yy9h3iuEuxA72f/KvNJuuK9vH6PCMV/CT6
2jkPyiGF3GhPyx2eoQEA6LEbDh6gUshQLaz+PSKxy8GjbBofnbF7GJs8PDiGqiykRkm2Dg6E9V1N
6uVczQzO7eDnWX5sMze4ZL8VKScU0yfFRlllIBfKxwp5V5obzV27qvGhFomJEp5nrt02mIr+tRLN
+B3KwnJXManKbR0CtYWThz05cgV4ahwJr+iqdItlFtGal/KCNkxsIGvcUYOAZqkQIpjF/KbKnumQ
im6+WhMeZtd23fjdQejbwIknsd/mJSmY0TNA+1YuMQOMGsy9sbhNGSXdUpzoSJd/+WuOJEbor+Jb
Y7tjujMyK7fh6TS1ew79dJ4QO1/m6ajQ+EMfBwIV/qpS4d+DCn8xwryaJcVEpIY8tA1mJSItJIyb
XWoul8IUAzNqjN1iH4NuTiC4x9XWlXmCojNmcBF7r4exeW/M3zyVDwLGgBn/hSSKDW5tAUBZE4++
66bEKe2XJTvjLUw74nud7GDIzk+hZiJ2ZVddB0kJwU6tIp0uncAo7+OEE/DRlwHulQ42B1drYYYI
oMdBN0WjXASHkiF5TVVnJpFoG9vbhimAjk0nEhjtIdo7EcjMHN6MXRk3gy3WHnsBTjVbDjnTXyDP
jGGvFvDaEYCQaaZSEfrfa75ztUyyu+vQibgpY4ZmU9tFheyDF4ffuoEgAfS+9y3Ugxpgzq2XVgbk
jMH4Bl5pkWzVNLz3k2NWf8F+Nx7QZ0HidB38DKEELdsH2b/MdBIK6ykK3SSf0VMu1zLyc3K1HQ7y
w7g3KrcGUU2Hdq/cgYy5arKl44zkK53zCdLsrk7d8Uq1bj5BOJjXMOqHNHwWtqq7HbWXFlpyaDTX
2CmFTaRkkKHRYar2BJOkNTbzkHGmhD65fO8VrPOo7Oeg2U9NHjwAxFZqb8Fjf3wv2PxHMLr/P4zc
/za1Rls7+vzf7so/gHKPddb/fPuv+/6l/9n9XbXx/fc+8XKe999oYVBMp3NJ2xywwL/xcpZv/zeW
w5j/4t/mCk9rJn7i5XwLbUawIxTDA0tXwD7BcjidADHQLVoa/qCJwdH9B2C59/LW/9Rf9RXpP4Dk
40wNAR0Ti1/LX6WVq9qaCvdnAIEH8zS7FS1rx2wRRIWuMrTFizCU2+1ruXSL2PY2Qi8A1tFJeU1q
JWoDZwSi93mYIl6zRRuplke0GsruCui3plY2gMfbV7fo87nZGp5X5k5EMiOsn/6MDuFdmc5++UIz
s41/OGgseyc04mULUdTK4DgRBWAgXGtWMKi8BJ0StsJmcqvq0vJRDAx3SUX96MJGeDr/y+jGht/5
2yv9fzTMfi2PC0ztQpuegYfyJq/P/opo8a0KaVoOZD9jfRyUx74ilzxiR9op/7h2cKumaM3aMvsL
be3Mjve/v/yXfh3X9326qxypsKWhJPrVuXjNOXBSuM/ePl36+sbR9owUxUjE9mrGorMHFNwngo1O
GCt2iSgFLNrZUqze5JzjLVN3FBIaiRjSKXQDyc/+cJO6Tvq3iURf3POREaV/QBcWXOiX0ncg7a5f
YAe81qVrMCtyxmOFH7mY/eJewKFkJnWI0RQvVQ5VAvpjWylUEgIjx6YUhDHvT8+lJeW3ajzMxgsx
Uyyp/nSjvyJHBDdKYdnH5Rp0OgiOrxiw2ZnIYevVee1i0N/Aj3vo9MMNdPsMpZ5JLpKbM/xq5GfN
Ands2QYFVZT7qW3jsw7HFegB1bpCk6pS8oMYDhDpDtR81zTKO68KEwSXbSecGWTbyBerPjfXsOSv
Flk8SfmH3uWvBWzhU7KGoM7iBY4LJse3f13BEJ4NO1WO8eYhwYFkDPaMiS9xvhS9Az5D9R66/a4J
Pe/3b/zLqtDXFSHsWhv8FX3Lr9cF7NT4DXWgt2RhtVM5MNuy+5aKWMtBTnk2ZNd1nPac2FNkymzv
D4/99TWaji+gvQd4QbmBxtT++tiJO8I3RtLlzfBLn23OnUzPfSGE4f/acNYvT5lhNdaVU8hluC86
lNuoqaZZyaD8fiB+7VbwArBSFAHd409w3ZcX0HvQGnBkiX/E4Ypc3aGRLa7eO5xatD/gEqiZt/L7
S/7z4bHG8oQHFJWsI/yKeEj9NC7RulJvwkP9AAaXBS+p2HPgwkqQ2l4svGeFwoKNQy8SmN5zYy7U
QqlZNGY7/WEifOlh6wEAdkZ8IkQ6bGTBVzxBiL5W2PbGKxBZvzKOM4bkhCKEu9OuQb4OK1ARZTQ9
qCXQYnC4Kzcz0+G+ar18Qa7LUvU9Le5K1RjpNsq+gw1Sd6+/H7Nfm6t63dPhJLt1LXhWrJYvAQrF
nkCZcp1f6ZsrJsE74FLsTIjS6PDMyhnRTLMLqRdNPzX6S9Ymw58GS4O2/h4noQAFNNc9E91i8Hpf
6TiMT42Cz9g+0/B0KaqBDnIZkBj3Vu1huyKIn3Ko+FjDKB/ys+F9UrcWlbR0M0+940nYT86fp5X4
Gktssg10otEQBuXLdP4yRsVcIP2ZNu1zq3iXcud0OHxd2cBklgunGxaCVxiPWPrCVVkWzAZShRJR
RNiZvLtErrFxVBXM/yey8M47IWarEwTQP1UZHgoKPATTpiPx57w6+u54h7oPhFIMKxEN2Hx6RWfE
SsJpU4cp33Sw41ufgmqeibSOm1NExzXbxJBq27qd0+09f9CRtpiTjARDvl+eSoO2ww6aOedPNCQP
3DlOaDo36FsXNOjcebVs9+GorBE+ZwNpVqkiRtGorJRdRUYSV/MxobSWfK+DOhZPo0lli5J1gAP7
X6OsG1KU38/Qr4GE0fdxLgRUBY8HgPmXkIY6VJ2gBVI+r1bVKeRTbNOHokvq3kDAHeTE2v79Fb+u
CRvECuAkdg+LNOMfV+yU2aVT5UzfnXXQk3EahF6EdoeAkMScSuL5grI1qpHURVE8Ta580gDm6e9v
472h+/dF4dCXtTU7BBQQbaKv1LjVGQdphF71hPZW1TtUdAYXtU+ZSnKHtOigp6vYb7KbETMK8oM2
dRv63YhiUbENfH8qIYnZibwo48C7nxHaBn/YTZY33vUBBtmRRNChuWAS4RhCRSfOWroJnqW35tRk
HjZjyh53hhBtr/fpUbjOtc2u02q2oXLm8fD7J7a+RHAgjEgKAPS39ZnA4Uzw6/ZVeHFacx71H/FI
MUliXaUgq9njquctbVyQRqmF+Qy2bUXo8CXp3zNb2oR6SjsQ4+34Pp5R6+CkKzO0yI9Zazs6oZFr
Z1p7WSJqkR1Wd0ELnL5qpXNqawkqVqdvoYjyh9lrf4lsuHsCK+doAmgI7g2t+18fSTr40jV5bT8G
feqwtvo20TfQGw6Vvc91DAiMbs8+xieDJU6s1CFFoQNXvCDbRBpvza7+ViMhmL2UYe6LI61kPQ5y
mRrvhLYRn8J7Qz/iklQelS7kWJ19i76p00UL2R2P+/u3pblJfw/aPBoEGprJLBUgEGQdvz4aWjUW
WiHN8kgxR0cqoIRMrbVcs+ZHT/eMgubSN3J98m3UWAvYeoB31HFGSiJZdivOD32yDyHVTo/kSorh
mMCtM/uccSWa1Bl6j+MB4ZtWR7eBsHnMbIBxdtSzL3LBDPcb/sUZy2IoMK5gKPrex1UvcstB+0Sn
oZ3zr4/x0aGw+ANs8Et00h4BGuyJERnHTvMfCZc1gTNZPGk8jJXfEB0+kiw7DeaxiDhZpsmfcCdf
wEHA6SGY42sOPANRdHCdX7YjM29IZJCAfOgG9EleKERqN2sydcZH5K2AZR1TwEZFzCudhQGnlY5Y
Ec6wOt5Pasbuw/e6IM73cS9QfyAXtkc6zNhlvcyU+/gOGiTe6fO1JXKqGcq5DJCf2bCK9OtICsiZ
tmZHQxqLwgUgwJ1JRYc7cYuCvanwen1O/f2UE+/Ip7/FRB5ebwIECcsSnFm+5tckJZ2RmPPykMKE
RUqjx3EdtyBqcfnJA/Sjlh0aGR79rBDDVCAoCqaQPDeBqM3upuVsYlyoBJeUK/yhEIGX9KiTH2aG
jvwUD9SNKWM15ZvIy1XdVQ1SRC9A2svpmq6aOa9btCdCFwE+TnvdsJ8QGxtPSqaIX2k9uYqmFOBA
pEtrUIpRPveDilHtCqQWYqxHhQcRLYyRxTBiOwkxYjbcXOR7ICaDuPfKfhFY+dIamYZDG06pFXPa
ipP+rE99zlGRj1XBumquK1H4DIlLmpaya8FpIDiB7ohbGfP6gKa/nT0NokzirQOj2wKUJMKGXmAC
/GUbItZYRIlbJkcQR/1WNtTiL2JElswDsOjU3idGF6QQjoqmEo/4syaF8Rg25jw/zP3s9FfUz2vj
jh3DH97op3jqcfUxbsRIoGkQmLwNZ6wRD3FGdWO/IoNcNXjhNVoa1FdrhyO0VeVB/ZbaaJzOW6bK
In+GA1RgWg/l1Fn5EVCAROkJ+o9begcQHIV3QtTeKIrD6LV2V6Y/MbVxekZ5tpxAiavVaUam9IqR
T5veOp6pLcrrWrStfzaEtJDKy5p2FfDEfEz6abykS5Vk4AhFNQ3uXVzbjjzzcpEmwZ654mH03Y6r
ybYO4gbpZiT0hEcjJdU40OVsoiOWZocpq9htoiKcMJndjijguvQABs/tzpgckxHTqiFtsU5DS9ZF
n3lxEAS81gbQfOk/vmkAruVnGkTH5damE/J1HWRoYySORliCCs9sGL4PT8ctBv/w6RTtilHvi1ja
ZTwOxnNsKi9zvICljHI3pdp6vUzt1Po3OQIMU7n3C8ew27NiWBCsvPZyx6U0KyFaErh81btp8eQD
VjfWCyHKjpEyQBtY1RVRW6YukPZY+eWllcnMKm9wqc4DRN1yAkGyw2oS/eyIkKVvCVfG0rQRPkez
Um7NtsBPdVv3Jt21b3Zi11yvysswfBySQMpIcRpjZFEqythBIouWOX+E+ydl2UgZ6pxepB1PD4fI
qh0PFBJireHGwXSAL00HG+G+rpB0IU34sL4Op75hAqw1+cahDxXIk0378agp8k0Us2Xu8x97SRdz
NbB0HHUQKdevx2oFmv//ssrZ4oO1CHNqScZgKF6FURfAS35KyYFG7lWG06QfTQF2aRJGbeoOFMiB
w8jhiY4JjGLGy8C68ZBi5W3NV0Hu61tGAke1673HzOIKKIxY8jU2Zj3BPIWK3XjuLgbfK8NKD804
WnyULTaQE/eAgwmXjT6fRynHka8U3FK+5+J66t0XrojDd0kJyhDgdgAKmrvP2YPxScif9HNDP1zc
L++DMTBrVPSZ44bu6up/OZ1bXDlmpoz7z6E2Pj7+70H++BznVbu48u224gYwsUvH1yLzcAtFm85Z
eGhpo3aOSgoyTJl5T7ksacKN+/GimnVEqGdHnWxQyVlthcu7XH+Kbtk17c+GUQJTUvIRu6XSQzsH
bIMWsTcXnfQm4EL4ZuknJqIDHyPYtKwg4trHM6V2xhktapvam6zjMgS6lmZ+vNqP6eHFBdKoOyxK
+Y2d65f64Wcg3czTxFL6MqlIPb65NNL000ekaMXQn/Okjh7ej4m0DgtC9yjdOfqvWJnq+D20Zxxm
V9en+tY/BtRYp5V/NCWQfX9nmG5d5GcrHNu5PSS6rmLuJpwYWdNhnujzdzfxfgFW2PLV8pKa6dO5
ZKw8vBpJdq87atn6D9qj/iLGBEOAqKxNvRyq1dX3Xw+YUk6PQ5kg9rqvk4C/S7PQSpxj0eH01184
E7RLVGHyLuz9w+eQh/mouJ05cwr+CDsA6oebHEc/9vnRkqtnPpK5ISG1baWBWHtkdkAOVeQiws+R
qS9bKmzo8ur6Aa8pHc6wBtDLeWB/5XvFMnh5gMBWYc/LuRN25dwce9GY6LWWoSgrdH87dBnPaCAN
fD7tZccXkka3PFXIu5WnpZoo5bgmtmQGjXo7KE/4j+GEQaqTc3X8gpvxyatj7Bp38bLquT+FhPJ8
PzvSJsLg51EOwQ6NXZOPIMkSh2iahmxV83fTm3PiTVI2IKiOn+XkvAcVme8H7AWa9sciOhg4xzZH
DsI8OO9rRjZByYB18VTE65OTBs3UP0pnSifv2H88+hwmHUNEK5JuH9tjMnXuzltNDD+iHqAJP7Pm
Vs8aqst6in9U8YIO6ShzYw22ft4eWBZfFBOcz8uMgpyxyUrEv59D4LNoA1GyQLvtymktxSe8xdJn
2NEdOubVR5EFXHipYkzmJBI5Z0ksV/7G+lEAijmWU7uSLkiy5RBbBUffquLsVEc9zuecQ6E+6/XU
iykrsgi2ZU+odLAEZc/rFiJNjmGwpwdvyBxdKrAH/B3rm7ysE35dLSVP+X0iPYsN9Jk6pbITMCZd
KmsGtrsrH2Vrr78VFJ2XeIellLGke29q3RKcboMAmdj4FIG8Z4T5LY7kbIYhL38FUcpTeXWlt40K
Fy5GTdnKYvJ9jCScZ+qhDjRZZzyfVhfW7C0U2cm4VyTTVBXWVobeM/GW+WVM7coIYCOqnwFDL4Pg
z/FSV6nKjHyVzDpEsrV99kLgNNarmEuvPHkeiNp4j7d91xt/4eCdz/GOHQ3HR3rBVGENvKotUKD0
D2i7P5gJHecE98vFgbw3+eQ28i0EVCXt7x3tYGUeVDGMVYhO1toVT6ug2Yt0L7sDYNTesvATBh3s
hoM1MMurHNvHkW8aGlYy0Zmat59P8vEuZZtTpgQ35QCI3MXv4aZEA5fpFgJ14QvZv168WVfpT9Tv
NeQ4t/X34JMYfGJJFv3B2KE6Ue04uesKewZtg6WMo3ofn9Z+sdpdzkLVqzKs9E8+pyw5JZEI4of+
0UdVVodTMNlqXpSDk6StzOAGOcgEieLJrKnh4oAYh/YZIk96lSMEo8uBQIJ1CVWQlvVncjWZ38Kk
Cn6iy6DvvMjoND5/XsgFFmDcS6aKcf9xYquzfPXRrqnbQdwWHwGr+Cg0ysAymQ0Gevb6HpWnhNhW
SSUbUNPSG4z7AdlVnrmf6OKN5xkieYxHKmaugey8vq3hfcFhrsM+AgQVf25SGVu3GfGrmfWc9IFm
Fhrs29VVtUsBVDB7PwaEro0OekXg6RRLdJaRX6S2UyI09/vj1ZcDPbUc4gMzGEKej47P1yZQ2lPJ
prtk36fIOHPXfpLMrIapIcxK1Li4iXKk8AIaK5P63n9/eX1w/dvZTl8erTXPhecDHJCF+2s9QQ1z
Y0ydT6nqIzTm1IC5C84BrKTfX+pLoYnVBDnc5FqUrPi/p4/1f+NSTEEh0RK06n/PEbOYGxB8bSzE
NbQcPbtDTNX5MmQ5b7gRCs+J6DM4/v5efi0h4D7B/IFjp+UBYK3S0vz1XuLRsSnf5sl9SG/HQ8vT
0vl41wU+sL6G1PlP4/zPC6KhR+HAC0JNIwm/VFSLVJkWPtngyuaajSIp2PHP/KUgzH2u7N8/4Fcu
I09I7RYKowWIzaIp8uWCIPpEUveld/cZMTA70EV7FB4W193PogvGfd7Gq7odJmfJtzjK6XjuKEKD
0a2C/egPd/TrTGfMOUoFYE4cNHiRvvjanFlC05j8xZF35ceimsjrWOPzUMTE9SwYM15BCsqUlRk6
bA6kFjiD8gWRUjmsoHI42e/dymlcc4PMn7dEhHrJx1kfsXXKFofzZDR9dFXajzD7+4f4+hp5ccJ0
TJeOiQXn+Guvj31X9vZsjKe0K3RkWt8TobZz6+F2MYJBXP7n13PB3Zv6P8R6vhRn/ZlsxA7MAbj3
+7Y3J5AMNmZDZMVCHvu//6i0hjqblpalskjgZqn+Ixw4U0wlGje408e2RJKs34ZflKwLeKF6w/j9
A/4af6jPokvCRNWgFJqH/PvXhYg114wRllscQTKpArP0qvKdZ5xd0z8uwX9eilcX0G8PEISi1fgl
1FVoMC9D4iEl/N7FGl2qI8wjW1Z8+f1TfWGk89dBaIS0hBlFzgFE1l8fqzb7NM7nNvxhIgb+72Vl
e8BJSRxxCuY4OQVjjftxJRTezRCR6HQAyzbByPZoxPuP+WQSBP9wXx8Qkf8J+PDKUJwhFFHG1G1r
JCN+vTPTpF/kZ2l3UKttpt3Odmfdqx/gZA4NgqE17V64WQk133BT4bwOt6N3k96qLsgigAbB3AI6
PDuXtqAmYt5UsZskzXEhZ3GbUzxj0jIvUWzTCvveSQn8eqdyGxDqDhW+1e5xTTC9rtoGClZIeenM
iPR6N+FHn7HwOCQ513ENJ2y+KgDzhkB5hhEqA7WaHAjJkQOQD4mtNPKWKfKZOPkGv5Zuio90h5ND
wCbmvYfXjyNQ8T6aE6babCkcWXV6Mo02bhbHxsa94lRDuDLuSf28wT85XamTTDQ89K7UArHgvUEr
seALFF2PsTr+7yqsQaq2SEwNyOt+lGIk2zm2AB8J1ntmR8dvYnxXGejkwpcjFS/OPAWySS0IVuO+
KjjtjOcmXZQMtccZa7bsQJ8BA41Hh3Q8dE7om4aiPcs909BFim5U1H+Xj/NhOC24QGwBK1aUg6kM
gXoGvZ/2ATrUxtAkk1ltJDo8rn2DWmnrT7tE4usrH9wlHNfmgT6I7rSRm5q2d2qQHGu8hwwLDIHW
qy9otu9TJS18lyrwuOqvhSNxF5y73jzZz5Y7L31wopwXt7coJ+eFvYNAbpic0Alocw/ANwWRs6uR
3fOC7TTbK7ZNJvwB5H5IGS03iBb0aafLIux6DGQAtUwZp3xc4ujXZqmJmZBZ9tMrPioFBEQ8dtoa
S0+/rtS3mooQxK7goxX4GSMlqJrEuwyAMnIQwqzSswey+/f8j4K8zl+Xuteb4cfUKN+z1BqZXo6S
KgQv0m5GZXoV7P8OCjy3gQygjc8lPn4gF1UT3Ld1aJT7KnMTd4Pv1nTv4mCSb5cMN55MjM4xM9Fz
qHAaPVJhae7Q2kd4FJezk5/1JU7jYlQPMZP6CJoU3x1WX/qaq7b8lphZs4VAg/9gUDr9gUM4pS67
di+C1nxuCpZjPbXeJc6l7RYfnpS3axpqj9G72OVQ1a4BBuN9w8ztd8FiOij9d171I22He9sS7YXC
IO4CL4R+h2D1HAHTSI5jM4TbFK+FW4hHEnRQm73BRkOdM21hT4gaM9o4lOfBalf7BbAu4o2tK/jT
AcxUkdf+fuJPngWcE1/V3AwH0FPxG7j28lDMFs4/EB3cfZqbzX2Ltsq6KSkddai7NsnjNK/BCwYZ
OKg6Q/UwBXa2M+3ePEf4L802jWE4l4Ly4V71Xf2zy/34lqJmBpqnd8I3ixYU5yyrte5wPE+zfbvU
xs7qqh6EraAQQijYdss8nENxWgpkqacgin3oEMG3bLTDBQd4b/jR2SK3dg0amxy/sirFNxPD6p9B
7/rV1ogNhTsWMImtsPr8dh6dgvNb1aD5jUcXFIa0eTHzrr2cfWFedJ6lZ2js6t5uAgVyJs2+gvMy
nlGVN86zwkntbUD0e7OmCcXjdQ0wHerBO37HiWr6KQ1jjuzMWl+6Lm9skA4tsMZ17Zi5aQk5CTwR
igftOhW4lw0JDBfTarPTYvkEYo560Tg5pXMu8Ets0deXao8klH3hliiTU4F+cqflhzkgkSIslg+4
d/QbfARJ0FSuRqy5lsbZQfGtTy12Bd+xziNXNGm7J6jVFmAzsFXIEtjIxuCIFzrmzcaxy/rQUMDY
2GbV385WXSCFjilLVPR98ijTRX5DdqyyN3Ie5ii2VJtvcu6PTnBALZCFN6cwj+dgugntLi1xWxjz
l7xq1w3Np+qpblAxb9vRukXgKThrbRVEA7KJ5wLlipcu8ObLnD7ESDtEDFw07uHR4ByBF2xy6QUG
xMsSSc8XROMxhQnIG7E+yjt5400exrK29LwozFb/2FtNegPaD8zJlKpHu6nbwzjMFlL5o/einPhx
4vz+uMpqDQ6yFRADZZX8XBiQQ9r7w7AjPV3uexW6MQwjSSe5gHFlpuN45oVFe5DkxxZCpF34GNZ9
+OrMrfOAF2PzitPG+nNggiNP2NhXqJg7B5OdYitn2d+T9xobd6pHHK664nk1m/rglBZOXjVl7lO6
mIK9bCYimXkWUKdyC++ImFMcoeSeHwp3UI8gnxzuf7TPLbN29jm8v+/UC+VNWKfqaCEEeV9Var1I
ulzuZp+Qq70nslMtzP5cDWK6qbtYPaggED+cYiQ42HIZTwId+x2YzunacvrhYoZsfZbBLsBxbgjq
Q+xVYsuxHeQn5ZjwbDVUfBnHqbrFiyZ9DMhtv8s16B/Y8JMji82/Wi2jBwnpZfsyjN1LOu+WE/VV
WG7hCGEhZYLU2q+J0dxgv5XeJHPToszdQlpVeDR8b/sBH44Yk6lLuMbDBXDHgqpF1TwkzhpCQECj
f+fAWjha9CKhlKziGiNZh46BMt6M2Aahdbm4EKRDrdlDDr5F5Aubq8vCdUa/35nYdSPOgkFmfInK
c3JD9ac8GWKpn8pevfA7CQXozHrCSGXY5lBDTnOYA050Wys7D5vWfh6MeJiiMp3MKyBIED3tcZQH
GFOOiMLU8i9E3KhgH5pVHZ5jQNzi04sBwWakD78NwrXysb3oIYPjA1SfGgMcwsVi4Hshtp459epS
hiMNKGtW1nRWC1ldO7Mwbn2E4jHBnFXawPVq1V2eZGOFI1CzpBdVVjTY0WDaAF4wji3j4I9dt94t
Qa0GCEykHiZclBmzOGRK2mZKinO0DD1VIqRO5hK5sNHHK6o4OQotg5U8TP7aLJiwl94lYLbY2k4W
KeJFT4Ggf3IzTqWKOKLa3vVInJIauNNRu2+fu/Zs1vnDCtEDev4ySzMczm2CnXmGURrMHFliC7lN
x84d7kMjwRlnsuHoYZZhQO4okDIP5/vMAc2zgRdV3jZwMdbDxAE4j0xf2uYlxOgZVr6iv3CFp+A6
bYHZrtuGitt5bkMy8iy/OMckZO7y63IxvHCFL4yRHzay1I+qQqPHWtutrnv4NkGPFXvulTaF/65h
PQS0XaPBWuxqJ6yhTC+LlK4xPgGUn7Xjk6xxvlxoSPlDXhxrOK3NLplcLKgyyrdb7N3mo5Mg/7b1
AjP1KdXlyjorEgXxAo6ivyCEQlfe6+3+ZOBY7UdVHgssnpCuoURILfHJQiPiDe+VfOuodsH9qokt
Z5eMqY0QOilciuEPmAEgchMqa94dBLsG4o0c8FUoIyJpzwca08jm7AdBSAZYfLQo40PwtuZwh/OA
pSlmaDO57pVljN7wSJMZwlQuA/GSjOPzuqbJY5K2z0kIkQQq9VTdT2BOdnEQq4PJ5gFRevAUbTl/
vSgXuzwpJxv2Y6rCqJWtVmkA7I1ZVuVW96ouUZ1W3oKHfCaIr2NfISKhLWCbkvYiti5XdD4DWPJz
BxV9ZbMRN2GXOvc+wCYsCEbtZ2GnTBgM67LpzYKLftvKugt2HcTGy66pm/tBdn2CR00yxmdUsxOs
Nqo5PKuaXG5tKKB7pAXguBUmNpR92lwUsWtc2cUsLuyWZmqTdDTVQ45FW9uOx5d68IfDOkNdh+rP
Jrw1sdDRpECvOYFrnPqzVuHOBMnNnGGxI2gi0AJqcZSH3RU1ADWHs87j4XYLxff7NVbZW0w/Xh5y
+n5bxaKcIH0WCnF/fK3HzCswxsnJL7iF+I5dJ9tD7fSiAdX3pzxLrGcqgvMeMFF4aMyw2vutn98Y
kHeiEevbb2ZdPZY5CLWEg9vet+P8ezPZuPC5TtN8d8xYnQ827mObWM15gGfrIM7j1uahE5PKOyIN
EYdw5zrnWHI+4pD3o0gd/xlfYOtbYTkYp9JR3rqtbM4QqlieaArYxf8h70yWI0fS7fwu2qMM87DQ
JgDEHMF5SG5gJDOJGXA4JgeeXl906V51S2ZX1ltpUbWoLDLJCIQP/znnO7c1TZHxLfTu4iaU+pQ4
Dij7sUf72y5vl/SlqW+7tjL7L8DqWk4qlU5QCte5shwap8kBpsgcEAhyT8sQ06PvKbQq1hFK1vPC
uVSiN78yaILlxqz4Gcj0e5kfwpDqQsZyPBPZIpxD7UKJiLjC3yoBNLbvYy3a4U1wa8vCUoAP+mDj
neUm0Px52mtDeWOSF9o+7xzz5eZn2BrrVI6bfNHEneOo4mucfMH2wM1z25JLbzYE+awzkqI8iQWz
y0amHGnOqh/FV2kOKg97xp8kCKdKfQ/DwmeFDyX3tFEwXf09oaYBwiimKW6KyToyPE+xcuVq5TCP
nfWPjbU12dZeNpwoJZfcZTmOkKVLOu2WBK9JDujr5LwOUFh+eWJSYdlTOQG+vdOv4+wZT6h+foBb
iTPcxoWAVdG4kww0L+sNGTsIICDlqYSgRXvttfZqUWugUQp4cwiS7nVELAXA6w1OGR6iW2tyBhph
2qaTi8QDm4Fe8lsRzO0aO4UJfB1i39Dok/W96cemvDNbAyoMt4qkZEkLXNgXoTTo9112mm4WjX3n
UogFTcTocuuzws6qNaRMfVUkW4S8UumXMmvdNgi5bSva9sY1q3vC6Gy4zhLRqOFQWjmSCbGXCJpB
UpeE5RNGOmE/cgET99XE1IquPsIiRMblKLr8PU1LmxKUmY8K8g4pIauRm0l1rTtQ+VC6zWHMRq3+
gZajJicGbJLXTex0aIBPiW6iCe0EBq6hieRCSW5xX4yi5H2wNWxcI9yTEW1iwgTOr/+n1gJP53Uk
sL1EAWla592Rjpk9/T1E1sRNCAFUcBvZmkaixCm4Eb2QglnHmV/wOVy936mdgCPY4fde+bx1Rh/k
v0YxZ1oGOYwBnMbNNilmEpqS5Xh4HTMGCv554ECprnoR6GQhx7SHpLFbUd14t9jyirb4snwQNQQ2
q2FcGhh+/Ho3gA/uD2panN6qkydrcARtVy4G2tw66uPYAQ6LKFTljMPdIe22QhCGNrEPQkHHHXUx
MZlxdBcBK+ZCHX0/+PYuH7waXjnT4YkJbw4NRo7VrcCwUXZexWLGCRQwO2ha/7xy9PPjRKvcBHVu
SihT3Rh2F9ixt6yWvUOPrF+FP1YvGq4f6rRaQnHADfjsxLhg6t860B8KqUBAS7pd3D7IoonOT6Bn
q9khiq4u7awFWZ1jkKfTPaiqac98Oj+3OtzX0nRHSu+XpY6FVWMiA3e8swSJ0yJQs3foOMJ5RN8F
pE5FvWezk+Tww0H5Ym6Irkzlb7HqScnSesNbQba1x2iw1uWRwPasOCBoVcwJlBtiUgjH2UnXpi80
qX31pa0JrZbQY+bOePTLvASjkjfNt9QR1in7mLgaNKsGO0WXBf2aHCdkvwcEWU6/Uw28nxZyojbp
xi6zdEt+bEo0umsNH9OQ2QEwSnS7bWN70fu90bfeL0LeNgNLLzFTAqCrSaHrZvGW/lr7LhVFkA7H
4R1LBnaOjRS4/0K8JvTbN6Nh4ndiuHVNuXnXG7vjHH5RCIFqM1ulF3ulWx21tG+x2I8OES08f6LG
UmIuI3HpxgE24mlk6kk/8cZ4imSzhedv34kKDM/IwOwLVIvk2UiCh1HTW37PVWxdQ6j7hTc7otXI
D+ICz8cf+rg4FJSFSM8ay3D/weVyzh68opa3U5dl5ntOMO4RFpiTf7FEWsvOmuzisZ2t5IJ9M/2d
SoNX3p9XhY0uGZmM3GoUNyLX5xdfOeM9IK2MX4F4Haq1V7esptQG4al2gkeD8aEX0SAyHwyGFnk0
49l5my34MqFT9va+sQtIIrN0nrokbbeD2ejvruyNG59kpf+vWkkO9OuyIR20XMl60ilpjv1E5Klq
MO4HOaV9h9SVuOb6hu5BIFUkkv05qG6WDW7DcNa9xdyiXKH/guzM+yidrImll7oPpjCD8G6slrTv
OBQ0S3+xRjGeU9OgsUV3UuFtMWiI51l5A27ooeG3xKXgfdgAmNNNzQH8rtNuJ97et2k140xNcZdb
JgE2mbLL6W+kTB5HGOOS+7VmArBZXSHcuJww/kUW3c7xSvcGEwoHmx92llpEkyV+ZjhRsZn0KpwH
Z/nlsVpMJzU0UkRVN/mPvSMhPg+a43RcCHKmQLXZXqwqMU9+VpUe9qVkqTfSSIKTRrksPS95eVQU
kt3jISxCvGnmJ9m6sUH/8IIlzJ2eTmRvtvMlGuel6GEz+UMSj1nuV6y/0qpOhWEuznZwZ+dVSyix
vTK5orwXg0m9bCpRG7/yACfGpsYgcm1xvuhg3KgXDNfAJG3RJbpTxzUwt+fSUXIO2Tc51XE+h3BG
zPr2url3szXfcDRmm1z9qrbeO9wf6WYaq19WX7fvcmihuuQNs0ecnhi40olHvpK/Um3W6UHtlRZq
nDwuciQk2DN3+WjSUTtIqmCqSOaldzeMQ3scnI4MCgH/M3MBD4q27r8yMc69GwLK/RLmasXK1vvH
SS7moezbwaSpyp9vpzW9xtIDa2Tj9b2/7ykid6M10Dg4gQhWu8Yxp+qRFG8eSYZbkeRRhwtmOWPM
8cU4NUub4VmcjfeMIsn3IBmMjehHagERjOLar5If7M46Jb728EJsv9sZdMd8tTjj33W+hOZXxQtH
FOGdLJB/UZgPdmIa+NT54yfG6eFejPpCAdLQ6gafg/U+SDVgKdKw6x37gQRL7/dWBMMfZn6nnefO
lG8Fw47IV1xUujZvaInLjPZVgyjzVGSWXYc2U/2DEI2BRIcDtLSs7wUeogQwJpgHyS82qLKG7eaT
s/HeudG2tXiUdt/azt0AzJhVvvf9m2dKduSyMS+opahB3sDTs9o7e8His+xmkwyJGVmtrobsoEOW
L9YDBvNleElyNTvfTmO35b5o/Xqww8SW+qBRT+fYs2TxKnHZoLXh2wBkkrt6hCHQWDk2+vqSh5Ka
XF0dxkUxxQRwoJytbTez/+HCYWNR6URZqYp1zMl0uurhc9ZMSRc3TTHa2Hi/sElzjMfttZDR5kOD
vd6mR2fKRPtH77TF6ykcATeLB1HMNKOhpOZpiYtJpLSbmpDoqg4ZJC3SVe8eJssfuMLklnKlfG39
OZmKCIHY595HlClXxbUo2n5so34GQmfEurDGnoaKcp3o3OW7iBwgVmtzJNusImNl2CeECIsgZGJ9
+03gj+lBtctSNXnd26ilq+lscgq9+TM8+p6rTtrQc2E+FUufVG6ogEV40/a/luf+VSFHNcQBoiMd
3vKkCLC3wP8/OyQYlfmDTnrhT92KW7Zp+tvjYjnNjTLee5k9YkmbdKURwICFOff/lx/gX+Xt2w+A
UYAIKW0JqISIQv/6A+TOQjYKbNfv8u8foP7beVKXQcUTp7XoYn8rpf8Wr+H/x9ojgrr/9Gz8HzSH
j7z++vya//wLyOH2JX+DHCzrL5wk6OaBRewW6r/1HxwH0/nLRNjFzhMgejHg5y3+nxwHzXD+wlAM
zwnNDv8SEIj/ZDlopvkXUh6mGI6r/LFu/lvNR7iIeFL+SWbGPE5QhBIlD0c2kvP/3jfS8SgjL7IL
GK3rjPuFS+/QPKWi4T53UetaaLtM5oVxKZLe3XaG1Z6IBspn1eBS7hOu+ST1oMV3RRtSEjS3Bxzp
8pQz98LUTi98mOvG4+L5byRbTx7kzV0P5WfX0aEZcFSpYYVzDqw1htlNlk57vIQb7nHOt82yGJFm
fPba2d+Oo3rV9dmj41DPtAdIKqhxo9dxB2O033xb+lgdFvxbe+mOgmvs2hwKfvy94H9By/LTMZ6t
1j+ZrUZJW2IbmyZpzbBB1iP6wVym0g1ON7Z4Rzr6Akd5styayhUdzhUX+k3ll6RVmC3vfTuZTvyl
92NhwB5qHjzpXzuLk5+VZ+PJW9LCixby3d1uzRCLf8jd0jNJEXZabnoGezu7VfqhhSfErJ676Dkf
Deezm+YeKpDfsmbZT01naAdW3HmHqA/KZ+YM3NRNtc1I4+ReAYoP35y35TjbMEpnnZ4tgId0NOVb
tU7ftT/MD8JcxF2HsrLRcTteoeu5NzLBGOs+7MKyT14wJGLOwYID3LB13I3WZjD2sv5+DQZxIDMB
FR/3wR13d1q0QWVw+AK0N5IVCZEQ0gMJMjiVpFCfGdjdQi5TM3xLTjzbOe+N97We7NPiZtYHaHJt
Vxey3hP4R2AbxlulYo4CCrmJvVMMDeQvIpaoaLYZMX87E3oRUDhhOW8gym5LI0Na0ud52YtAFwhx
BLok8zudSBtxlGfyJjjgh7aH2+w5DzVEvb1HMVCksF/G9JeWJ3/pyXEPjr2DM8RryJbJLLyvvO/W
V+27X9T1Hq20DlehzINN4d4zyE3KsW9zqtKlsj2tgfplqUlpHXHQg4WxlW12aogu+2ArcXMx3xGE
8GJllBo+aMM+z0xmT3AXDeYkKVvfBnOwsUsY5X8u80zpiKPpjI1W2W7MFRc013p9Cq1i8HCEAmNC
WknPlhzWg8mpg+faL09tvzgBB0cwdPaUbSxtsr6zSfsylmDnNWgCdA3O2msADDNqB05xydgGny3m
oBfNzuwnHpyVJ8UrI3IM6gGEH26znlrtzBv673S1KfrEGPEoy1ULHZm/NTWIc6dxMFHofh/q2e1g
sU4Zhy1DhX1Sk6jUVgatgSW3TqprsXJagyssiWG4kVbm/WA96XZB0Ngnr1ge0jpFlmqa/IHs0W5S
2h3SRbCTdbvvNae+KukeBV3HZwxJ+wFH65O3mmLHY3AlGMw1vflsTUnFZyf3szsUkWzE7QWbPhYz
0C5rmz7aE7fLm/Y/FjZNpd1StRC0yie6aT200Ny4+tJ4R5F3X6HnFFuLZO3elDazufqzTEx9azat
QUdJZcFSXL8tqU1f81TdcSF6btt2BxIYh4xrR1DS7rJ1famDfpf05UM9Lp/IHO8oRi9JLaO+0eqt
PyCee62Me7ePXU/fOa784cCVnlrdeTeq6ZsRbkq384yZu0q/ErO786FQ4Hv03E1L9TWjDZX9SVzx
GGTetUf9PFVKe+NeuiV82IYNZaC9m5Nbzg8khd61afbuTVtb4jzv3gg/hG5ub4RFoW4rsntCHEdL
eNq2afSjxtQZN7aBCgsUt5/6zQB2DGZbEXfLbcpLlocpIVG8wex3N5qEjp6/5s+qc5wfYTNu17z0
iW5wzMjucvIrXr9shmCLC+OaDtT9Lg06jrc6+Ay4SKG2KFwScE/ilYyBX/+2rVJsGRyhirg0AC8j
TFotqI7AaeG22uY1SNFXBF3Xm0kE615Wztkj1bcZ1uqbuc2ffNV2jmaS5rOzS1B00M9AsyGnoU44
2Xc6FMe1S5+xdO1dXVpEV9QNfnGBYolENbOnDNL7kyTu7ULuPmTz/AyI4KT4ZGy8yTTfR43PE77X
O/T3fs+VwmRQaT7MphXrwXxfGW7wgzpqbMAXudtsCIAJSO1a5OyeBYUIocc32K5drULXandeHuib
dB2MeLBRUGwnh4pJM3Nkrt6pUPDoZba+6DU4QlkI5o6Yhti0hp6ACsDOxVo/xh4qNUTm6o9f9dVj
oPGmWZKvDZHEFdOkAXOKWXffPtL9JpfUEyRVKX+v/YSExm+6u1GBdvhngDpzrc+K0+x1A8MYz+UB
X9dBx689BPPWxI1xpdAOOl7CkdegB3WuvsZhyp9Ex78jqcNGD/1snOY9sJdi23nuw5glbUyTliCQ
ntGaG3RYcaiOO5pVnwAM7Ka4noowJ5JxrgfuqzZQCJyiNrKeQ1cxb7ZzLfxuZ2p84GBhUFRsduXW
XaQXG4NSn51eu3lUYK2PdSnhTDP9EEgJSH7q2A+Bp0VT3k/quXbZBo85vVddbNYuxuKNq0ZNUB1O
CfJUrnGNkgXF1qi3RWONcZ4wUUI8JHH06YxZ3Mk0MoM2YmcJKQ77hTcGTvQEeW4p7TdVQHPlhbnX
ewySHdTDVh9JYHdElso4GdNrYpdRUBWSdZsdIMSvoYd2bpz0avkS03J2KVqPEqU/CCCLIaOse8MA
FdXq7KxDkgKNmjp+xw63TVLWP9wBjRDIAYN/o1ERbyHw53kNVDQus4qAxH4WLvPLMXF9rrt4vTpw
lQqC8NiYz7K5fTZdC7D1SicQgcyvBfzFndv2clcH1nvb1qycfZCGUMbTULPmmj4J9yXvlktWJcM+
6G7OAZzwYaXJYJMw7IlBUQLNvDW7zuWyRqQ1pkPp59a+zvWJojonWaLSThFPtTQ7Gf5c7tGCy90E
HYSEVPPL8oNkZXDjQlBO2jxnMjgkZ7wkuGBkha/A0SC24+o4TVMwPKGifHhZ1227xtfOyzT8dHW5
xc8oYp1HUqvn6cAxzP0oegNadGEPjKzk3O9oDt4ast31HvNk2CC2q97IDMNBmkuskCmUknwZToHm
vjt23RPYXIpnwGFmKBkg8wjAbYeHwiYIQvVrhHV9XOpuKUMSCYSgSzl9kgOIBoyuHG6GMmZjE80C
89hsKpDCxPXJ+RHdCDXqg3kBWuTVfZnyfsSFpuF7RDUGRA35G7fAA/wFAbjVqmp2G9uGTHlqB4X8
fAsRYqfJF3R2/DSESpk2leSqt7PK6gW88/ieLvkyxlqmWTLCoaDVF5+oJjB9JojpwcsX/UEvDE0P
awRNuaWCLq/utXSxjI/eYsDQMW7sb9OmpW5fs6Iv4NUOdZldDdyDucsCu3h/RJMS1witzEoYuVfe
POxgMsy/2yH1Ji1yzaqAeagHjXrTpZv+KAJ2wCTxFWtk67KpIC2UmlV+tMaEJLYcTUb39CVwJMQL
5J6IYGfdlxj8EUCu5ljGfs2psgu7VlvzF8Hh9ojQgkCmsZ5tlIWUsceZ04cEXuyjTOA9j5VS46kn
GejEDEfn5ONWyHDKwbgy/azmaZLX2a7L/oSxOXvuqYmPbPqQ496em/EEQzxXxzGvDMDtli/36CFO
e0jroOY3Hu2cbb8l+LhZ+Ss+fWIDHazgW/IRfQBgzdlYBYNIMeFxvjruMnEzMTU5HVBq6+cA1/EX
CPhUZ/czsJGI1S3GGJRkmeE4prd53IzQK/lm9rqa98VUpNlhmgqeslkJn70LaNtHg//BiVoisSDV
lDBsYp25MN9voWzv2EhiV/HckPuMLCOwGRzTpiQFaSSptEfs3Ct91qrz+8cmd7vgzfB6FmzLW3J9
q1ewsugYHfSBoTA5fBDveTtQdM/WNmwEJHENiU522q5p26bhCDCkLgSYGlEJc05WxamBrzIyUWg5
BbNyyN/WNMzsPhmhAzYm5ZxLK1nZ95IgfQUAa3wOPssvZQ+JfPHzaqkjtoZ63icyedQHg3brdfFy
dZmdtd9DsViN3741+TStqUWf0pDgF1cWYCDjcsKq1l6pTJIKRV5z52M7JIzRFUi5nZ1Jf3olva+L
qICZ2tzr3SzYbOuF67GFFripBtF7oa31pLh7w4nHKXlvkVAec51u17yqSSfe9hwM/zW3WcqB5KTK
yG0KBIxiUYxWb9c70xwP/mrp916nl/emLqeQwDbv60168TbITN2vAAvOfaBs+1eSZS/cm3g+jVFH
H85gpIV4WjIsK0H9Pk8ufSFw8rOQwWHFEUsOU4TTFmNdtij9M6hchFPd161NL7wh2Hecxd+48TFm
lJ3y+qOofE+PsnUZTzfBEjNB320DiKcmuQ0jQYtI5BAcp8BvqgjfRPnsqvRzQEG75G0gt11iBOHo
29fVpPS84g1gQn0xCwC9RVY89CmMVr8QxbH2RgW3djaqO5kWP0tX9JGXtmWwXUSWhrPFSJC5pNpM
WETB9CBcfmrIT3+TMv6tWdb/o+xR0/yvplVPkK8ImvxhxRqWw+///t8AEv3HqMo2/2IeBdOJeRMP
g34bOv1d0W05fxH7MBHmdYa0LgOj/xxVWd5fcHvI1/CVBqGpf6KOWnw/A3AaHFvCWDrf+N+hjhr6
P6Je/2tS5UGRsZlW3VpLb/A4+x98pH+KpfWjg4dlYKKKVaxOw5XUNQteolt/mmqZ0SpRjOj1yHuz
/jRqmgNCuy/GreXTuEA/l5HihhIDcI/ELdm6rQFCWFy3ahyAnWOkwQ3ED3DCPY7M62XC/ybv1yRb
JcuZo/k4woVikdcAd3Cm45h3W7WTFwA4ZRCpCWsPZQSrL+DH5y68PYZFGOtZrRjYd3m8GEPXfLt1
Qz3oRkg/w81jDMHQNFej9uzxKfcGBQzaXwY1xCbcGW576dCm9Y9Vy3myQlIBZdyN1qD2deWN/aNK
OtbeusgcK0K2uHHdg6FUlMwY2Fg4tQ3MaS502Er93qeJ6asgiGaA0sNcyodsJBYyvHYViTLMU6oz
d8sABnsDq5lDDm4F9MZQG31Qy+CJluKDxOPyXBVuf9eNNkp8YoQcUQClUM3y3Wvua5tY1yHlWJGy
jJsVWwVXxEJZf8Y8e+CyQBVO39Dy09ycyEy40J4YlIR+0V40s55f1qyXxNR7rvwB9jenzQAjBdqZ
H+stKWk9oRaku/SlfWTrO6XD8Knm6yJSrq/ZqawB1HTeGOp+shxyIucbaWfeozs45wDSkGv6Z7uC
rTTYe6/liIhgjIAuXpe1u+DrmswLvtPuSFPo3brgYGCGRzzCQ2CGaV4QcwerummH8cht8LomprPt
PTDuJBbQwdRSvq/M9a5u5tjXkWJUnfhSw4OReMs+K6mg4YdkCU9f3SyzSMtrDAnMCZ/iMpmbNEj2
6Sw5d0P8jhUM3tC07ZcBw2U43WpoUGaT3YSzaQOH61ix5/OFvXlB+HCDfZ5Y+tlLmyfdNKJ/+CbK
IY0CYOSbUo4ON6lR4bv10VRe8Ei0R9flvA5Ky8/w4mUnPfgD/TSNGojEiPywVMNylhhmuxA4aGiR
Z6E66tj6yzVt3MKJW8uyn9sUd15ME0gpI2NmNhbwIGz8WuxzRz7mZMyJWyfNdpLqmmMUwDjXcFZY
2+uEUTDkvY8ypJ0Wh+ue09Dj1LXM63IQBOvQ7MhtvQAX2tYgDjDp1/O9lD4g39qwaeHEhJrfsnWc
A+XBKbk8UcmzjBcyizr/cTmCLYDb07jWth/5l9d72Lxb173HzltoB70zrpiYmk3AuFYhH4svSnJv
psH8S6rSFlh7i9+eGEsRcjXH4I8NjHmkimg7s445Vr2T5wr74uacDuxS7QWWqmoTYEkMmbGC81kS
zEyrmOWWkxv1XrV1KUigbdxCSy79aAfs4ouDS9IPKKUlHcHtBKfh1u7VZ2lUv2eLSQEDMONKgK1q
9narLed2Ejjcqwbj2ZLx1YRovAg2kBbPmpaaRy+lRHu3ulkeajVS3tygHJr0fzWjaaRb0yrQSWdG
00s9OXzYGgbriKdmR+9csFjTxizTaTzPjLPru7rTfgge3PWZ+OEYjl3IyjXXul/a4RnblB9lmXou
PUFXBnUYkFtf9A4wvc9ae+aid0yl/b5QmKV9QWk2b8VTG+nTsUXUakOdUI3qQNnzNxHblrlu418V
18gLKsU1p6pmU8J1hHHRave2mx1lLq4wPu0T6/lmpI/8ruLoS7KFZAQRKSyb00C7gM67mbojO4Fl
/DRFS6cLo3vaa7o/kvLvH5l5HxxjYwunBUEW2lpWAmPbRSVvybRcSFdpBzXU64sJ7X2jk6Y5YNy7
toSUqTtp7dYKewEOsk205g7eSBoZDk0I0m72ZVPcM4e90koKm70F97CdGPdstdHgyRpbPxxKujYo
HmDuiaq5gVMdiXI+GcV66e3Jivk88Ueu0t+AtuWhjSFWezDSzjkZHjdNEnz85kX75A1cQOnhGUW/
59YAPV4bI+Atczj3uJhs4VxJq2FXTQYEXEDUMzoIS4ZL65DCYcGa40Rrz4aBjFJzz/WeiFv9cpL5
Hciod16C1wEqd0s7oJo6AY6hP69JAmNpPYyBO75jYGb4R7VJI8/OSsVou0EJvoOcy246Y6e2HJ79
tntNkbNPaaJ8yEVIGFCtTqoviTPl36x0dPtkqXNRKGGPmN5TLgN/yM3EFp9qk+qtvrzPWRyWsnoI
hhmogtoNSXn2PDOLdNHd5Ss2am7E+ofTd49L0JyrzHp0/U8xOFCfdJpiermXa3LXdf1Fp8hqry11
EuJzq7a2kbVfQTreCc85ghO7UJaBclA9lOaB4NtW0QnXJUcjHUJlNZwD2ijT54uW46dZjBGLlPZC
VdvVFdpdR8FDmDbyUJvpH1EOM7fqxMWz7mR3eW5XW/JqZ1/7EcbDyBzG66sth4O3KVhJTbuoL1YS
UGVFJZWXlzubfhnMRV35LVgnW/FsWl/+XGymzGYM+HsULQGg9o6zwVZXc6jLS5JbIVNsJq3pcw5G
Qfp4jsaBwpA07HsjBMe1d4erJMaoybduPORmsR/ZqgE8YdP447sa3q2K2YUWjYoZSDHv62a8uiuL
zwd9KrQD5qHnsre7Xuj5VzihFz6y95wnQ/inzBV9Ep9YpuhJChoWY0qvyx5mTz4dEf1I63Q71/uu
pHPHMOg+o98AzEBYYyDyGA3W2i9HO9eWzXCv0w2OBGO0TsGlHm+r4hu55oicX1SBm7d/S52gAdap
+xHhg4DTkVBJga3NjSXGPih4sa9156AS+J5T7vRs2kH7sEIWRvg4wmzcZibnDxXcCT8J+7Lej+59
12eFw8fBKCnmNi8NPNFNNwc8K7opHqhr4izCGdkPZ5jJIWAeiQ86sPbc3A+rtXNQ+Iib7TLIK4bg
aaloisPhcuSSXAKwUDvDd+6YyAyMAgDn82YLtuF07R/WTqMngwHDsSUutweOrWIffl7X95e2GPjs
N5jzFts6FIJI8Mb1bu0tbpLLB3POH2t552VFu5+I4kZjt96Zfn8iYHUyh5ghxRKZXqtPRG49lsi2
fHSsWrwqbMd7N+UdKD0m6WHR1WifP0ws7oNAHVK+ZDPbQTTX9RO2YDsERjDupwbPSbYY27qUJxno
LkrXcibz8NRRQxc57Hd8/g5VtWuHwhpCexYx/+CNa96xpWTHee55um3YchvpcuwpdGWHgCA/GdAd
PK94axFJyU1aT8mSxVlOjwuzTlwoB+qsnk3+5kbmWL0JgBam/4pPLAoWfEKrebWHh868PfEWd9TR
2uaNF7IXR7WW4yhZII3pGI0gVvFStMUh8zTy+UxnhL/P83YhozTECYdj8qFhgEXJJdQB+CpCbx2o
yEA9rhv4djUil/5u5Zw1lRFR5fJEG8y1UHCsNM966XX5dvsqgjavuiqf8kKDqwKoZxoeNUP/oRj+
ZQ5QzSVHApRO6mq7kj4iTlJ369w8CYA4JIq3TGAuemUcNas+ejmMwgwvmK7MJ8PuX/DJYyf66is+
Xp7Ny1HUTJBdngD3w+gVrW3zL196l3REXF0JYeUq2GpmugNP/aLwodmjsydxjCIxkrEinu3E6aBb
L/iE1hB7fRI7+BP52o41V1cbbQKICwGvOlDxGHvk/3RtpMkwFe6Cokn5HJIk1VDplksB6FyldvSb
fCAJSGAsqmNWY0SCEz2lSHG15PE4dDEVXg9pcgwa65efUBXKszKoNMbFyBEp0/lhzZhC3GCLM+qY
kpXWGM6nm0DtnZHrVJH9Wn3yJQ5zvH0j9E/MF5EymYxn4PdZHQtsxcjJUdb/ZIN9BD0faV3w6fXa
c5B4z2k17VzKtJq6csLJVV9OeUo0M9jYglIvANZRkwVwAGEwMt6LEms9YbFGq3GcozaXxcm9uSRt
6u3I8LMKUVGx7jOGIt3Gct7Jku8CscQmOVxvJhWatfPW85bH3MvxjjIqyZpzgm8t4aTCKhN3fftB
sDmGHxpRaBqbKPoe8o/vVGeROMdsvQPETmToXbf12Bp+0laLqXF6yJcpxG1BVYPk8DdEitfIbu70
mh7NBrO2w8k4mTlVpfrDarp7Bxe0ze5Wpv5GK4cIZ8BHW8mL5mqv/XDnNeqpc7JLn3JZST9nzpOR
WoJt6rrY9CdUlvm1naB3ZFhAN2uplc9i8dkfLLka1OBei55JTpJrP66lYuJ5NS3ZVGf16XJyQfVW
RJW5V3F56apvVAJ7PCdEbaaNXmI9QBMn+bhJLb9488bSYyG0FWfxcW2T74reAjh5/qjWx4xKTIW9
nFarnWcl3HrWetH/eH1hfhvzkD7KrCHxmWCZ+8yErD8Cva9tMiZD/SOThmWdNmi2l9oKlid7AZtB
po3q00tG1uxgDWKREfPvhvBc4BCANnVKJ7jalMbdxB0OJdMxejckl4lVl1OW/CQSV3DKywiD47NO
ETvLJKEYrq2m5XbVInzOnlVnH5XfIpWTGtGPFuKIG+K2p8A+IFnzP9g7k+W4kS5Lv0pb7VEGOOAY
FrUJBGImGcFJpDYwUZQwz5MDT98f/upuSyl/U1rte5OWlikKDATg7vfec76D0jfFk+8Db4P+65iD
g38xVDvHZrLmZwzf40DEBuQsVX1Bam7eDSLG49J4UeYPhU7Nn4vVpKKQ7bYBzbwgbjkkb00GeAm/
vqxsZll4AvkTmmIwW7RhAK6rrM8QhXNOV6PQ3a0GVuUl6haHpVsytmIq6TL1NA2OgOhf2zerGOza
L9o8jLcg/ZhtZmMSXRZ3wtSDKCi55xebniNtqC+T0MCFgph2ngqMW6tVpsye6Uxnz1njyZfFC6ef
mjSmmmjF1sOgGJfQ0nRDJ6OXED8qi+lfAhqZy7TcNYDvQkab1sLJHbHFsm0ah1lNNGJp3DosGHRo
R8pNCuXWfgzzWj676TKyspAAmm+MmkHXBZBfAdhdISQAJFVOdNB1hjCBuZTK3Uo7kfjswBs/MGnB
BxYOg/PgNjlqI2DRw5mTpSv8xXAGmqOKzdK33Dlf1/FJ9psIlNmT0UumHYrHZ+HEX5Eh22Fc/ZZk
hfZqtPkc7XMnS3Q8djJZVz1Lf8dgb0i/E2k7byfUBlUisUeOGfiCDZIwuPjzNBv/B6X+/7uh/+H9
Ubq3/9EW38r5r+3Q9Qf+W7iHBA/uiu6t3C0hbWyc/7cbKv/TxfIqPJumJuQdoD//rxsq+SFykRBu
mOSqQHOiUQpopY//6z8s5z9RZDp0QqUpDX5e/k+6ob/pT3n0he0CdF+lg+zEJr/CX/WnixMWtdkv
CXasMHIwMPMER3AJQgqexFKyvbM9qb4bquyOf+kXX/+73fq/yqG4oojuu//6j1/lgs56Ze4KJCMp
pY0YmPbxX6/scH6jpKAU6LoC14sT6/pHwyDdCSKznjmNTTa8rAEZ8I+uGJBG/fnyv9Gy1uubKDKl
aXqABT0IT79ev7e6uiMCBBWPsx5RQWhYhNzaXbWvOuW9wNLLf1hiLsUaHE7+X18b1b7vdGv/51/k
NwHu+ns4AuAB3B5p8nis9+kvzWgibPOmmbXUT9NFnnUzi98sc5hOA5j65B8+9Mog+kvje70WGmtL
wN2UyH7Xlv1frwWkGJmVhschY5UYn+luskLhBNPuiGDlno8kjV7//PH+/oDx8YREfopi0pTObw9Y
p1jHBz3NfHQ1U4KYX8nsmGORIlM80dS+VYle3ztIjj7+fOF/d18t8FkGOUtUT+b6//9yX7vSxt1S
G5jCGffZ9wBGw/RkKm31d0ZgCf58tb8/zZYOQ4swIpeHCc38r1cb56SgQ44nPstzee6K7jPFST3s
FrZGcyQeB+NFi/eU1u0/vEf/5gazgvDm0rfhg8rfrlwPPZVZZhbsHrY8j6nKMHsb+jaP0s8CSPox
W5+rP3/a9Uv77TnyHGDp6Mb5Ri3nt3dHLfpg5yYukVqX+oc0iOOk9yD+6TJ//wot3WHtRJLGDzMu
+vWmlmYH6a5mzjdJlgfOmHG3CSFffC5lTKPgz5/pt6SzdUFYddJACiXjp1WM/+vVaK+hsxWioktu
pa8OJRBRW4Y+7BHODF2gahvJDUhaqvd0MAmXm/BFgDJylBY0xGPqm2KN1fiHX+vv94BZGaukINSC
DcT47f3JXD1isoyEhyqJIBx6BMA/0IJNdwnZ8v/jtYgNB2wVa9FqSfj9Ysus4z8DpQVWY5LnHjzM
Hjo4Vo2O2vv9z/f778/Qurkx6nNZGSxTssP99f20WYFS3pHKB8JMcZ5OPENFTWzHP4QZ/P3NdGio
rtmHBt+qLn+7gX1oKHao1awIR+UuJeR0v3BSIhy+QQuATIpcAk0Vz/ju0Y79+TP+fb0FhsAlXY+t
lc3mtzWoL8nnUzWfMXYEu9uQ4NcTEE4iRkipYKBWC7aeP1/z39xXhzaKwB/tuH9/aRrDjaAw24Uf
QwO/akueE3E0uds/X+Vvq46tM4z12ElY9gT/+uu3B9xkSRc+MRlvhnZ1rTS8C/GtnrJkCGkfuvUT
nh734c8XNfA4/LrusLY60OjM9UXlquv9/suajvwR5tuIE8DNvdg7h2bkHgAc1ShKoYocNKQt0X7M
3JwhBZYs+j25HX0mqN0PnT4uHoHKwPkPGXL75R++6n+9G7+siXzRtCjtFYBr/f08Y6I96AHyz/4i
62qP2j8d96kt1+JXjO7GIT/6TOBHfA2LCMJMiqsAe27Ea7xkPxIHjyxQedlUgWsOyT+91397CRjE
M4k3hVjXOOivv964USWLm5rFgoQldb8g6yi+Lh7KjsDG/Hhb0lLT75IcgS69dSqrjbG0SgTzIhy6
GrX5RUI1PojBgRSFq5DZkBNOU2C1gxNtuxyGMAojKsBNJhk5AP8bRmC8hDWAbuBmqe1cl9ln1fIw
+SN28oUhCa6C3YQEFR+qttqerXruoKLh87ybbOX+oAlZInMJ7RRPGU32aVcLlz8nkGQ7AWHV+Sma
vSHZReu71aIwZwoSK34JutWPqjWSqw4lZycA3ICZmVT+3THQtaH6p15zVUFzweKehGRzjepaIU4f
NrEy8XVEFv2YkUEgNuylcLN3+urMHXWTcfqfn+jfvxdWdc7xnsOXA9WNf/76vag8Q1g3gvnW7vNx
V5S0FQILxdXwD4vCulv8+u6QTs/fL1YWpmeC2PvdaZaqoSWfIXY3wkJU8A1lG9wcuI1V5ws9Icpq
aYGNjUQzBIuOpGdVwV7pDMNU0kMU3F3fmhfUOkwpSkw928j24uvSLbs8i0E6Cm1jCdtGNDqlls+e
Fj4u+C2arcmLRwO2WHp/oUO2FxNEMCcEQ7ub+uQrQh9NA58f1n43wQ2o6ikPEkUXburmQ6Wa9E1v
mYJt3DCbngDtAZjgwONi9nH1DmErDfxuNpZ0azfNbV0Skx3IaOsQhk4NTkq44wViCEM8t7Lbfdrr
MEx6hMUMPkBXnFgPnC0dnpYOv+OUi48ZeNKJ9nGd21S3ErARGimUHDYGDE1vt6GnNfVey2p7D7dA
7TCIY7YwBmP5goX7WFu1uXzjSzcQjdgSkBfuhm6vMeW2MLZPzHA1ePvPuuEgc12GjhlgRphdP6c3
Y6yxr/T8FnNgNLZmH7wFpYiOZWSbyry7hfpcP2IQzZ6EiIsfZON0CDViorw2Ri4ZzkR1utozogdE
0o25J4qsrTd613k/W4zH9Jfw3LyFY4lBszIWhGAYLMnmMDtz2LSOGq56EjY3Q4750eY5uZRAb05a
b+4Y8ru71lTmmZuv35czdpnaQuuWuENn+hjR+hY2Q2P1BwCPP7DiftXSeKaUHCbvreWJekTgyMwd
HgQ6dtxdaCQN873XG+MweS50zTx8leUkri1AVHJ7xKeRRmUA18wlTG/RDMTLpLPvyEBdm6eERd3N
hZ2egQTJRyIrsBgvsF77zZjSJOJi7U81O0xKK42j6X50ByO7B5f+HVM1zfTO3QytmGbcIsViohQn
LRuZmPFaA2iI9mEkxA5lm34T+HCYLkiQ7lFt0pFZvqPw4DwmAap0JBVv6swcHoFJ9UGeec0+9Iol
21K+VbizQOXYPIhwooSHlDsbuIOrXjDoNK0/GZ7bQ3sP6e/5CfmVz0aUPmP06qMTRUt+zFrdjLdF
mXR7sbKUUJzM+ZdO9aiIKtgZrBhRxDaiWbmv8mq4Fgv2n1xN+nYgfpe2va1OlNk2L3fyPuLG3lRp
y4AWjlmfT5uG6Uask8mWyteUynHDXZWbViuPDLFVMLGPbyYWrg0tuHpLYG22yxscZgEDNfkpUm9p
fDzVRr7tANg+1FU3hhvoTzOQA5OYAjktQQLYlO6uaoPRiqzbqAztQbTxtUICCTM2Mv1Rxi8lrPKj
40Wr/L+5kbOQfMajXRxJiboA3nj2mHQztxM8pvIbMK1vmQM2dNMhPf7KaefTs9jcoDSjuGist3QG
uNFSuRzVAmNmHItHYOcP2lyVZ72xtC9puDxI5UzQi5J3Y/lsy+TFjbxPiDbKX9z5NOvEDYY4aBzG
hk7fEfzFTIwomjKAyPYeRR5KSykeDI2GdS9rRP7Li+n0yi90dY5sdVdGIQ1Iu3qJNGMd6mU/B0QW
tSvePVl/6HHy4skJp7Vd2X4xMD7rIvVN9wCDbbJ6/s757lGZy7OrZ/pOw97PIAHJjsRlTjpl0eDJ
ii4Q/vd5jIOlNR7BRLg+fonmQlN40xo1nJNR2UjM02gb28ZDbs18Qwv2+DiNLhw/UQHkFW2eGtwg
cy3tvuitaTMUqM8MyzW5gi5PigEKkUFQHouiskjX0vwmMqt7qB7pxmlCMinM1SvVm2tkj4Z2Ln2O
JrKAVLlwQMCxoHhPEDoDta+jJ2HyDrll9ZDNus8gvuAknPxw49g6cnojiqptBIP41JCfGQePepMS
tfXZ57J/kz2ZdSHv2cVawUBWme0gYPKrK807aPX4kHXgiEZNqCdLa3sf5d4LybPnxcGH33prkREl
A3N0FN31Ak7SvcO4km088JvdYkCPgLAU5KI4j0b3VmbhqaMrDRQAsqdmDQG8t8qnmePRyVbmNmoT
MGiog+9zJ39xooS0aFqrfDGF89wsC/LlDjQabAxNRrec8xcaEVNtcjndwJV9jxBto8yi1601sg9q
DeEbquftKFgRS9AcG4cENQJqO7n1kNLcpXX9nbDlUxNn7snr8UuovPyJZgX9UlUkPykPY9/KQz1w
oSh89uFSnnE14RUDAvFkyT5/WUgdCeDOepxutAXPfIlZc2BAlUXZjnwUtNYEok2YnngmfogCwI6g
w+wP3ZzcQTVyjyDlHvEhHhBpPUG1u/RD/Vh2Kn1TqrklERNPLXZmX6B5BC1JYFWcm8cFoRj9rDnF
oAnmxmhavB0K60qf3C+szo9tMz7qaPQ23qT2NpB35G93ZgN4RNbWS5VRXECz2LhNdE2z+ATQ6rKo
8YaFkYVuGO+Fld0jHnpG7c2Jk67FIZvGn+SqIvZmrBxHButGWV5GwSh+iuJqA4jpJ5wfIjaZuZnn
xMQWI8V0ziqAjVUhSM/Op4vbRXtCuJluiNE5ghy5mSVPP6ivEIfB+oUX/TuDCAZsytprLDioqss4
u9cjDC4mU23hleWLB7GOyibeWC1Gyk0mqgGCGx47IRdrgAs63zfdfOpbbwnMwXtnASe3Ilm+4o3C
LGuA/9uYNlbgWIuYPgv9jtiTGp6Z9CEODrep4KGkdYGnJsOaECfY5sqRoWW7oMyOibbzSzLbRi8J
kInvYzf2TWvmz/TJYwYR2WeQoSPaKL5NuBn9bCk/9QSpHN0Ab+cyCXctBIcFsvZNN5oPJedonE3h
Mym2FzvHhkCYeYW8sv6GIPs8Rp7C1ZgNBxlZxhbbRAMoQvsy1nZylxd4c4Ya81dVhIFBgyEvsqOe
P4cOGNBp3s4jg/7GwEgR3yFGwF/cshuX5eBPITaeJmuqLbFDARqhz2SMv0MGP0brvY3t5VnqzEHn
xXKOSCsyvytafqKgDdeK3NjCYnQ3AEb3NYlyGikiO9mK68rhlTqTSguBbtPtcTG9hlRtUzrgDrOu
nDR2urcwAc7qLR2NTzBypy6pzouu7dGPEHs/ILbppLaLshmZlnulq4zRLvyEWLaTPX5h2wqgTQVV
5TxNoCOXTuYbZkTvZB9tG3N6qVzEEAM7bAdEEqeptetFmyE4zq/0T/OdGsYKm5k5+agjbHpgSciJ
k6/DkwbsyrQDhjFxYLe7TQlACNvMdPAUTwHBYHsUxgAxpvYJ4VLQalq9c+mnbeS4Hni06lXvkRE7
Sr/kmv4oIge0N+0mW2lnA+1FkOtZf7JnoNLliByoyqMzVB3Iv3LhBvXaOk63va8J3Z4gzOZ23Qok
OOv5Os/peXHLS2ar8X4sq+8O7mTsWGl6qVxO5Jymv7hFc3XcqXwYEBoeJEN3EzRX6xTQo4SWHECB
ai+M+Yxn0rY+Vj/+lDjHUW8e0Rk9S1iJfUeDUNnWz8RZ87EW4Mqj43zVCZNDPV0XGyyIxmYwlzu4
Psio2AQ4Yo/vtNe/IcTGKdI6dWCX7rM9GWKDDXNXlfmyV4tKT25hQqh1n+JYc2hrNDfACzcHxdS9
LuSaIbh8tSbt1OLV8GN7iLe56TyqfOTc0IVhUET1VcvAanYhFufUdmBTD/s5ld0OKTUG3pgpNk3z
hyTE0NZVhGIwbrlVTfqB2NbezFr8UNU5561e5Yx0u+anZeS3ojNY/OkjbXS7fu3AkvrNXH9W5nQz
GGMfa3c2XzSjLzYCRJKfh9GMw6NTcBmXh96RhOyJaMRZnQL7bWaMIm7cAF4eUFrXdwkb2KlZNKBt
VD1b9quE0B0Wjjueu+WskvG9h8m5ullY5ziOLCyhF8dLwLwVhl0eCPH+DiBRnXpE6ejfEzRt4QNZ
eqdpHAYmxam3B67IrjM7WqCRyOTDhp42hhsLkgYM1DRiaQMCwcJt2mYMtNPitcGS47iK5YyVZaM3
TjADybwwyF029D22y1C+gM38scjGvepRF9/pbjOj1WgE0Ha+ZlUZGvTIKbpDwLnTs/AYT2LPYEh7
H0subOfanhRA3iBgM3uUptfULXduN79GY/9aeUnnTzNaPKfds5pt9X4l1ZGJAD7/Vg1wPkXdXMwl
DDy5Khdn/Nmy5pCTFfHj4DnPVYpASS7ttcGgPZfegzeYBybtxhHVbu9rrqu2+TAFadS9WIv2Qv6j
fm7c6ja50SOstEd84EQRLMm7DjPYhL+zWaR1GfNKEd4gTq30TsuCzKGp7+BmUJZQwbBV4xzGZatV
Doqadj8pFdDHOOYYhdlYOmADshKGb7vlfBGtHINm9I5JEd4MC6MmwIKMjkl49OpiZxbTa5EX7jbK
DZAEFLUqA7s3GT/xE67vbm1sYt2xAyd3MCQSuIUznrAznZoVoYdLjSoyUtLTabJ3IKFwHWdy8l4o
GPsnTw8hgDe6loEVUnXMqpKmIeBz09CXewb2c/ZoJ+D+VqF/3h0A2MV3TYf0XUVV87OrRhY/re04
MjZmYt6LvK3oZiU99IFQ0fPxo0qKTzo5ELpG4tU1PZ7ue9OO8DQrR73WsPUearTEIYIBFAy7RA7i
GtYgm7fktIf2sTLzPOilyFygmiRqbvVuGoJ6MJ5J8B6MyyB759mu+/iK7yTaDtH8sIjw2XPn25ro
8qGUsraN+431rvbT+QOdy8NEfDTYAZEi4Jtz9vo4TRF06nr/rrhBPGGdibgLsUVkxeNNimLYOfSz
NJTdehrfhVr0rCCQLCW/t1L5IywlHH7DVUTejUZw6c/tNPiQ7B8URluF6za9E0rLQlKWuvBDxmn2
EKd1UKUOgE7kB+GSutu5sT6a1nWCQoTTMWdIzNpeTRY/tEgkWzy7vmzZZdopOi3kyAUlQpKHqmzP
4zB+yZKV4tfow3PriPfSrV8dAkhIgyxXK3LsfKRKatQcoYFPM13OCYiQTerEX3A3IDoyWn084I/F
19fJ13x286eijt7wdQieubqSm4zPBD/TRKXRE5aM4RN4RUXEA40Dg8ITy625jcd2QlNWHpxuPGpm
85gM5kO/QLuOlQjPjNc/yH2qEJbO6imutWK8DGoov1GXRR9N2brXvM6QLUN5e4wAoPjg/VYjrwac
cJoeaVBu58g9xZO9XNWIJpTg0nmP9Zb1LDWopLCsXXSwME+84N+6Vl0TTvMPpdeujjSvysjNUNoL
hTAd15DBztPct8uRbRGgNRvrc11Q4+WgZ66OM8wnZ/G+4HbXTq7hXCMz/WLxPZwrq4Tq7XjLq4au
FQm6RcQL8DUiIysq+iHO4mCK++LFW2gg2Ekhn4wo4iPYRrxsmGSiUW+wHUl7utaLF393Xcf+Lkc5
vg65NHEqWq8NFKFznBT5QxpBzHWlSrFHhCNHCabooErw5iDVwwEBY68dB1/VUm7cCatzbDDE79T3
1Onu+FqYoE3tNybbWIBlfZuaavpWx3SfeGN2AJehPWZWfGY8UgZtUxdHIDDD0a3y4pCMYX2oajm+
mGoOUel69pswehE0HKJ9jlLGzvIKAymBGIIM3mzgeF6Q0BqCNTmLg1liXR/VDK15YO6trxjuMYFe
IczshLF33PECYtCXqPkdpEkon7u3aZ5+pki2Z8htQc5Z0c8HIYIkNs0t+PQuxcPa2NVT1OqFti2E
3d71NeKljWmO+oslyfQQok4gFnjpO00SiJGTDfKZAb1xFolC20ekkK9pM/b+frjOhDhSItr5ccxC
kj0ljLJN05LGMOoo9EEVO1tVTEbL8p5rxwr8+H1b2PUJ14dGdGg8V7vKNqEIuFH05OiZvCvT4aIV
otjapszfc/Jr38sulWpjdNMKJHQQPMZZu/NoHP9wCW9iSGAiTxqipP1GvktsoXEKSeYrQ9CRadsZ
3+u100y91KRgH9CcIagcsWYqEac8kNBk3M3MWZDjInBSLDP1Aseh3rpOj2K9g6Hh3CodTKm3welc
yMPctnQqNLrWvN+THHzoGt63RSecluJkiT1O3G5Uo6CPk7Y6jiH2ZLrU9HZPRm8k1o++R5wN5Wcg
B9wulrL9mvJ3Tm8k+bEXGFlvRh+eKBN10ZfeTo5TMZCmrDNWgNbf/2sqAYw8GDperw164Fr32SSY
Rc6c+nvO2rqxb5rQlEf2CruiBLKj5IkkJ/sD9gySbwp+3Gv/Gie0WNXTI8fT2eJAUUJb1ZPaveUj
h7yT5Y2OCWK5y6ZD1Rf9l8rOeajKzOY/gC6E1AP4nik/jRB0xSc0rzMhh/NgmjF6LmUpXGVzXtyb
mFuv+Tyk7Q4Mr3kga8L2/FbGIfUVfUf62S06xo+iKVABIuirfvRC66wHdIJWEaQSSw+jMqlH2wbA
rNq1ZLggr13aYvRVTO5QwPCy8DbsXOibHaTd2clMwt4NUrqq21YTW8rtvbFot9lSdGTd5gNV3t4U
096b6kc1ZdNbhR8BZNh3bQLMVXUPLVCWse1s+sI1y41nNIeRFvNtod26dbvYOPNtv8ecauNx+AEa
bwkyZ1reO0wMRFvVmKXdikMQvTsqLvoNwTxR+fQKHNVMChHriJjinQXLjlLzaxvDofV1ZMgbEXXG
jio+LIh5Wchlbz8Tzz2M2vQVWwYpSPZI9qOnoFVHzQM/AtcI9ciz6Q3yVTdqPA5Sfbg9ElISaJ1D
w2k7oISKh03eCAf7t75s0sxx+YppUwZda5b067LRAzJo6X1l36Ycd/Q29cC8Y5G35z1GHVxzcIEV
r4hNKNllcPTyI7KmiESeNBmtU9NNGJ42+Tpu3RmTwEyRdgkFvSUxACEs7qkLKgfSA1JFa7UPihzA
O/Y665I0oD+Cpnal58dtnZTEmzT4UtFnAvUD2lwWOx4Yt9vB+1L6mTQHTT6Ew+jYB1ElwCMsDYlB
WMLevDPGCHDCVOsmXLaJ5sTBAGIDlQOHk4mNhsBsKGzMKw6oOaJpVzW9yG6cmFX03Odzbl7Ac7MU
2KPGP+c1RRueUwWkxKw7FOlLGV5aAL39TpV4lXZ4H2ud1cVFXEzwRmVeiOCazafMnFrj7PWQtg7E
6SzTAS1qVhMU869lAqTsUHwdIRMkV6sz0+IOI6dTbvVp6IifMWu0qGROFrp259k1lF/+5pAGBtnE
Z6OHJNeDW32IrJYKSzjZfJJVwZYI3OCBZ3jpd+1o9li+ECpMr7gyvcBsVZ1sPC3uDoVGGZjntDeu
mV63B3Rk0zrzeW36znAhXK8sionpZcS5836JyuTILO6nhyeVLZUiiwP4uWnN+YHFuz8nFqSK0c0P
RezZe+QKq/Jjopdjyn4P03YJ4iWGf6/B9TKIsYdoY03HuIMa0a7D91kx1/KlPZifg5tqxKrE4VtY
ig6kUG3Fb0WXxNOuI+K9pMpv2/RAC5qz5dj28wWcbsyhLuFZkMDBz+iaaQSRrOXdYyxVB5G4HUUX
GU+UIWUYhFVGpCTPMif3oiu753WsshtIyHxTbebxmJtu+b3RsjkYWnmJwiz7UJEx3zTDE7exS6Zk
P7kZnF1tiY6Lrj8NII/xX+rJDnmGTSMnx7EiVtLP3HjdTosGcUpYIhrYvbO2F0P+I480vEJe2DyJ
VlDV0JCz+CTzMlH+tV89vrSnmPHJ1ywppy0Mim7bl1bp5+jGDSwtGvd0TmpOszPtraUlXmfpTLLJ
IK1fHSrVq8Nz53vC/GKVsK99JrXiI6eLwODM6cWWCcf8kjFofY0zs7plhvNmTjR2JqNwgwIH7w1S
dK0CwHBXBNM6KwMuR0eU9Z3btiAJq959yHBdhLTy+J70GcsPKA5ypFqvz/eunXkf+IB6oLZTdTGm
srs3Q33YOHQoqb7xT8DqYrVr4lcDNvkZ2+lHm4mcSG4XOkuoLsSq2Ft2jP7e67GfIi+qmTC19Tfs
Ykm4NRoxB1lbrj3S1ByrHdNEM8glUJqtdEzrY9DiaPA1D9N1gOGJJyyb7Plb42QpkAZ8D5T9aXIl
VM19i625f5tyl23C1G8af9OdaSz2w2AyGeKAUS4nnCiat50Zmd1jbtB3nVaOnxZC+VuJh/uqtcMp
NRz6RoY9OQcaCnStZAufG3O5tMhmqBbzPW4wjfSzS4BTNZf35JvphxZPIZ1LxJUYwUhbgRio54GN
UAf7y0pCi0EZ7bQYAs+mZ67NCLauWVfdASFXregTx6JHcybOS0zP0PBsQZukEBgja6nT3Z8ig1fF
dZGtu86TqZeUAygq9wwkQfaVcSiwcAlqdgdiMaiKctktlt7cRdrYfjhzat6n2fhj0Eu45l2zHKlp
YHpVYZ9szULTjyVEgWMDmwoAGMBLfMUFA2Nd7q1mSsh6WkLrpoQzvdddLbxtOMJSEp4uH4HncPLA
gxcsC05YGjhEJlThYZTLgfot2XX6QJyMrh7RhGjPs132t5apGMfXpNrx/COP8HSQW3lifgFOslZu
RFccI8mTuFGqch7DBAWAW6X50WtH71CnQ3ggxYoOXeJtyWKpTryyx6yMl3fUdHS1I3qPhDm2N80K
O4KhKtCFUZdmTwNM67dJCqwBGcSy0RQxfRxbPAjlvWY45tDPFEW6H6SRbPUKbQFyvNj3OOBT23Xi
kCV45kJSR65LPeQcM3KAhYw4fpBs2n0WWfkjT8vJb5th+DamwgHhbDWQc1a/ktMNXIeZHsNuRUol
qiB3whBKDZyf8Irt3NyAhGnAQm60gwrL8Sgx2tEtlSchJrypDsFKXjW/I7VPA4QkL0WRfZeQMFlM
CrwatYWtSL9UwOstjgvoBUOhcSaC4ZMiDCr6HVgpzjealm/Luax9+irqgq2MRhR0tEda4eVZ6fnj
yMl5JODQ3pIaQXzSwDjSRHZ7AgDKwyoB1Bwi2AoxTKIm2XnjGJ3RefR8EayJHmHtF9T/HZjl5WnR
J6IXWESDkYcYYkyHlEr3gmiwnh09/SjQi+0k3msomlPA2ct46Y3sQKsd8Io3f607A2Mk9+aHVrEf
JeaUWD4hSy8wKyaA3cmEZLAATl/gF3Pjkwbe/UuI8Z6GJfQffsJIWStHaOvQDikMBqKKwQfIUjvn
GmV1NU7as+rqnvSnacb0i4+qjYfs4NFNowmvuoeucWkoYdLAcVXEZzdzSj9GqAkZvaaHTtt5BpWL
VZJfRVF2+aVrovzzRn11KNbPCQmKEA28PiiB7ewqdsGdtYg0ICbU2db0Xu4iw6YXrAMXLRMiD4zO
8c5g5tkF4UA+6tAYLoBumhcZUsTC1cnecD4d51k7VfMAp3tMq+pCF9vX+/ZrMsjiOgzSg95ZJFhH
pXFoWq17CV3LOLeN7l6qqGk+aR7r50RrovMay7sJCUZCr5zqDyi8cNOxnjF1YEzG0AcShezT4lDP
iAg9dz0zkrLOC2pmwZyX3k4IDQ+Jlcn+OtilBleUsUVE4f9ca7V7DVGcBrlBL0xEC/lUI0zLRyyq
31yzKy9dzna46+ZxJSlUdpBYhGj1au4/PCI2NjmiapKwbJbnQuBgo/S6g5OtHqMpZjK8FFFjkCwE
JE8baTWuR0YmQBV8wcbItqHuqD09E+PkTLm2geunoyREgJUSjljusrzrTrZS2HnbeXZPVYbniCF3
9XVmpVEH3mrvqa2yPPLTulDbGNr8zCRTw+Ct1tjSJO+DGbnaoXDmPkCbwNsGSaL9ErYcMel9uF67
XZM3ug2dO534Os06RfRUhG8OjfNiRUL/GcMzPvQtZ7IRiIf+Uku7u02Wpb2UySDu2tJpT0u/fCH4
qrhTlFg3M5WkRoZ29agVM1EPdVSYR9tphpY2ugC6PzEc25rlSGUPU+qO1n4eAIAJcbHRxq+OOf4p
ULJjZNC/jtrR2mp91Pq23YP/q2Rdfp/NMh4CTyzhS9z02U8TfigzFY29wIVp5fe9zmPTeWPKI5+Q
9EQ6YpI+i3qWeIjaNdYuqRqIybbRnXts8XsWNM5suVzQgFE3Tkh+HWPX9QvQJQbtT2gYIKEB0Lxq
MdXCczGx+tkzyjg/1Ez3oaGhB6ePJEbj1UJTweEptaOTW5ahT0VumwdR0mjQ6wLulYpJud+uVHai
CsbamH3DGqIfep9iphUOMq06zk7CLI0Ps5uaU+8trA/SVEwxzOVSe8wA8VuW/5u8M1uSFEmz9KvM
C9CibArc2oKZuZnva8QN4rGxb6qAAk8/n2XVSGdGtVRKd1/OTZakRGWYuwHKv5zzndvWWMm7s67f
srkJ2ciz+y59zjGT55eyDOY7dxZlHHSWAfxLilrseu0PLzSnQXTJpo+K2zYYv+Tc5EwT5xwWUJth
7879cN/PXklj03V1vUV11dz7KKbSPSI0Tj2q7aOdQIXLnZzJ0ugWgE2cpD3YaY3BWIK143eSkBAz
K/SuHvfvjPHyWPXNQfu+2Wdjo2+rYlJbVZWC9RUWBSTZciNs1C2F8gnfXVR9cmgatu4cfo+uxkmD
mPJQ9/bwXlhw9qI2SYluGnp1ZBzV8wAhhKDZxU3Yz+kD3zc6IvR4Z9gNM9pT004xdlM/LrOF4fHK
RbKyAZscWwzrHGFYe5laes+dJCvV5g+b29Wz14cw6lym8ktqrTecq+xoCc/KqKAYerEf9VgGbWpu
vnA/AzM66bShRufPxF5zSLNArnvBxAyJCg0JOVXSBRvoCzPtU4QlGNNbC/qB8Z4Ma0ZyZ2b2Q4GH
CGv2v06u71u8/K93n+OTQ5Hp4WNtcnO03a6icAgbQyaz1X24o89ClRTQ4EP5FlrBQC317ZD48EcJ
ZtYbir6EnRf9MkbmaWdN+jFzGWnqamEGOjbtesoZwP6t6PJfJJeodKQQeLVCet/wN/k3FMbBm1T7
Tzn9GqqFzJJaSlihHHIMYygROLOuXecQJKfFhMMny/qARfCgFQaZiC74aJKk4o6dGwSunIbzQ8RG
kmqMIMNysw7u6Oy6asisn/WwsJwpx7Y2/9AP/7eMff9fIvs950963n9B9nPODz9//J8z9oEfbf1n
+59z/Q//6f/7j0By6cFMCWHbTmRzF/yDhmaF/yHxRWENDOS1fQgjDC7/JPdLgTnQdpCrYlDjRvcQ
2P8/A2DEH+GKQbYD298N/lv+PyD/f5bU+57EfoGkPnAcVwpU6b8pkNc6gYeac9LFxXN9223utsfz
43n3K9odzd89D+Jq2PlPjfz1wzz5h9GRt8sfvxx//if9/loO2YpSlvLdCRbUPbJVAXBR5u5XN6wF
1h0BS3RWGLQoUFVmv9kcqnFodd6pouBCLmTS8BerKPvXrJv2xsplelqqJYjnOshfwhTrP4DlSj2v
7EIPQdN3D8IK5VkujveBO0cd2qjz0NENHZrLlrL5az4jQ5Z2AVLMdJZ8d4eqgYnjNY7YOMiaJui3
pbpySEKoHHBvvGdM+2NEn94gnxvWYiDPOZhn8CcuqvFTlNbkGNSIvD6cEToq0HSHWKqxWtYxlkkd
/eyAJZvjkPppu08SywPXswiINKoURbBlxon+SDGeJ4Fo6rs+ToE8+yf0RcQbOVEGKZgg8Xk+eUAe
g20+6bq8EbSZfH1ky4DacIna4SSPXhM40HB7qj6ld5YLHxHN9ZcMAPi9ITjB23DoWNOxAfi8RSu9
JCgUIf/TAS/TbU3cCkyB9RqtWtXVHBzAqjDqcVTGyNqkwaVo+6DldUchvp2TiXrZnzwNRAix4Y+B
ZpVCsZOLz7iiDdRDBopyOC2FGAww1AABek4Yy3NrInnPmmTO93PTlrfOYrGp9LNqZmTbR9a0ATXe
oF/1c7Ktr96k7bKy7qHoc78hc5BM1yOzqHjIMPkB4Sfp3GM94MRFBVlmM6D8uQ9Wrxlf1pYxN+vQ
run3UQBi/TR0g/gm7HE5sIFucjqpAk1qo2BOnhWwzC+Zl15Xo/BfDmLVS3p0XeG+Uu7k/bZA/frI
aoO32tjK/IWRirJZQFnNd6YE5seUyf6jhfp56wVVfuwprc4jK26L4QcqFV7r9HQszeV6AjJjvZSR
rp8iQEnjzix5wCAg688USAVK7SpwnnGQqzhhRLPuh6WF+6SJ431rbdU/KNbTSIMio49hMYVio9MC
0A+Z2sknWKn5e9tbOtxGoV4PY3udergBs34yZ1G17mnecb73rM+u+TjNZ72STwtezGX3N0a4pcKk
/akSX3vbrrjCe7K2XtGMmeAzzShttzj628ecnd5BhSyG9nYWBPcEyKElRMG6QhyiXIK2JXAZEz9R
GUShblJ8hhZlzyErrGv2xGxuJWauh1KSiRgbgoR45dl5cxtqn1FqtWhGOiuiE/8kqSNvESAsIm54
bL9J4hbJuKon++8MZL8ZqjzaRAQsDCodBHuB9K8n6J8OrZrtkfAGuAqV2rVCHKVKj396ayBkXtK2
+bMV+r/8hKv318Mo67lX7/ifP4EiHAJ7ySf0LB3ZLYi0+F9+wm+VSNSNBlYPn0Dqac7vgKL5f/IJ
nnD+cCs6gf+bIcxeU7KKYS9sxmBnUbXACPubT3D+6mDB++hjFiSoCG+m7zv+H3/+pwuRdkCb3QLF
cTWQ63SLYE48r7oO36+7T/ss2Bez6x+AbCHRaG4bL0/2ThdUtzb9er+jqy3InZnH+n3ubQ+9VcoO
+ANth6iPlFeKHA0/F6wIIb+R9lyVTPP//YX+qx+Q34C7h5AcUKZ2iCnwd0Nr35YMX/uAdni9Uh1/
hOzUvFbsr8qKf/9J1wv6n2/af3zSddgHLjWgUBC/XXCLjMZMVBbK/QVZbKiK8xSsj9hm178xAv7X
H0R/gtnPcbnwf713V7IN6hz9FBBPuauJW3BN+5ZH5uPf/z7/+s0Fjg/mAj8l1/5fHsJZVqy0bIAu
QqKYu2pnqyb8AmL4CEHnbz7reqv+9bujXse3ef1HRP312wMP8GPw2E67mzGcT+A6CSS6Ksa3jj5n
Qfzvfy/7ryXR9UIF/FKCcDs34H/t35x5pYRDGM7Q2Oba3VbyDfQQ74jIIgoGpdD0pOik6wsDmb8p
xgBw//XY+eOjsXCyjqMR5A75/W40XqeQ76E/6h1/fAnsqWCiAzYlQFWMhagx0eziuakCJK8Wbruh
WZ9crC97JJc95HiV5e2RF31+X7SedLal7JoMsCGYaXy1o/XR4bQ7TH4n6i2jqIaQxLF7XSKHu8Uf
i+ElWXL7S7Lq6GsSygI5HWpQZM1/7BpsWY2IqWuWBPvclSiDvbQjrRRyknspunU4tSHV3aaXZvpW
daaRMX2yeZVdiKNJ9XgbcUSFTz5+Bv2UDvBVt2nvrfNNLRLhntPOiG9M/POHqkzYCVpu0qMxljS6
ogu0R6RLlD+5zCZ4P1wNLaIZI/a2ERridEHjQVaLYz8bIlKc8xh2jryJ5rR/7leDQgH9i4JEbekf
+ZIODz7rFHh+WcM8KsXhB4mTnr1YMuLruslRh4kxya3rGU0QO8UJMRlByEgsnFrL2w0SmDEeSLv7
ViBMy/E5AX/fDUtZ47lZIZN1xLvUt7Vaps8kHNtzn/bIn/pePALbDx9sOK1EOnjyAoE3Q9lAObVN
6/GK8/FFe+9E7VTH08SQ6Tmdr2u2Aq0wqySyHedbbenUYGnREwRAGxE8sCI9lONBOxly+roERrVz
i9Y8EyiaolLIcUxGa3RTcN4d/XZO4ixU7iOFYQS6ljOcWUkSV3VGSsNo4dei20G8ZCcXmJ39QPjX
iLUlLxtzw8V0Yt0H825GbnQDaYyZslAslfGLFs2L4akh2xqFcdw4HB+XMSoZY+GOI/QJhA4TX4QY
b0RWXrPVR2z8MM5Hj7taYkGieLjm0DC/i2VB1CJEilbdjsO0Xu1ZRXldBucnp0PQ+jQOi+jiOcFy
eq75Ku+jLOxPJM3y8mhYFy4vJfeOezD8dcgbMrsuqVWq3g+jl+GaWDwyZD2rgTxMBttmYavaci8z
RmrDOF3Ql26oEFnHDiKobnozZcXBJ8irAv+J4t+5J0pCF98nCB/2PpmTwTqis6nMsxR+8albK2rP
7pygMG5g+qG/bpHoLuj+XmQJ6e4yuA2avIjYBUivUhVf+5XQq2HnkcqRMAp1nINHTzZvB1JdXVYX
KrBAcgo57lrqy/emJD4qzh1tdm7iDjFMrOg5I+Ag9hdv0hs2NcOnU5GD7lmjOVqLUQ8kJkrKZ6/7
5djGOxaiduK8sMJjwXj9M+yF2RM9yOQW4SLabdsjvmOX5z3gR2zk01EvofWqk8JxAPnVItgU6Zj9
aMcofEqwRpBmylLtXbkujqWgq9ZPQLvwG/xEkGBvJh9cZHeNheDUjQmhGz6km4WfsLnshhXO6B4s
OQwP01jwc8BLxOyi+voml1jaPwOdufYB0TJstNSKyl3joeHedQ6xw3uscgBSMw656VCuEE29dXlv
my77rFXdXOymWL8XuUzCg6nrCOl+gBYZs0gmzIEkxyLDbJHkrwvuWnxVjBQPPvgBtRMc4vleVKL+
ZQY4umXnmugJ6bySBxExLT6LsZmd+ywgEW3PGIxE2tInzevie+R0b3pAY6h9fHR0RytXq4Dt2MyP
dJimv1V2UY1v9eiT1bLrReX1+W7IO28nmpz9CnNEK06KDHFaPjvzCz93s/NwfqEznafuC9nFoPlr
j6OjkSaT8TABUzi7RdB4x8yiGENwhOedvbA5oBqF0gmGsf0hW1DZm6BwmIyz8DCI77AeBVWUMx0V
2npCMlynWCyw4K1J7b824+zvEfOQg9HZWbprxxSNUjgsb2HnyvVi61zcglOZx5deiZLJLUqyhwG7
6QGVVMB63A6JpSE83YlluXYuOq8sdF+rcCBGfE67c6VSFSC/8kL7ROKAIaaVLCJGsPAZOvNM71cw
7hRsS+JgWB3vIYAWVH8MSW/62MudMX+UQtZ7UY/iZqQHtL8y4yTNKcz93nsw1I+XngyuRzqwFa9U
b5zk6OA7IhSJRSfKavnUdKPjbVfZLc42tIndZkExWLzs+mWW6adUXNe7wCNmnagR3PJxMa52epwN
Usa3gbBOGi1p5nOgpvTY6i5Kb5fJRvhHG65OCwlHaGYnFigNLuvqnPqjT5YDgpuHKjVOtJ+dhaSR
Za7ZoRA6SdSRPaRjvR3h5rEeJSurQEe7yCouNOIQnu9wLc+Wv1bgT5hfPE0EF6PeKqUjj7wb1NFn
8FLfqajVh1yk/nud4lHG9LDMJk7saTiuqCDeU8usHysHQBCn2EjY94foRjhtp1NfSfYBKCPxoZdO
Zh9SocYH4FRTcKmx9uOonpbUjks9q37TLpH75A0rXAL6xgNL8OwzJY+DqJ8lyZ/dUgtaApxCsnCS
PalgBDEvVBWHoC5YytvFTDmyUQDamDT4nGDBCuCJ4DUyvKs1cE+IkG37QmquIefHbpPmyWPC3O3L
cRLPdeZbDPQjrvtGw5oL7nx3SZ+wCHP2EDzpQaDPwOrDWwD1O6Gs65N5LD5I4YnMXW2xqA5009/1
wA/CS54iPNy1qlLIJ1naMfZgS8iOv3H5qWHZLbxMBTaduissUF0FVg4ACNt2pbSaywGpm0WyHM/d
FBpmOtqU1b5x2eRv7HL29m5POuM3y0KywbYZU0fqduIICHUkKCsxhX/MQ9cqdzYZ8TizexiirJgj
8qUfMtsnoyRJPunk0aHZniEyCc0lrzGM2OGdxHpfn9UckhWPJd/pNqzJCXNMBH+Fmlb/Y40Ec4iQ
AILDBBSs5KzF1HHEe0DwQbqOZXOjy5JNcG+GbE8Ed5k+2TjjJ5LuWsIhw5XQO7weaRz5cqWC6paX
EIXR9Cx8H4U/S2l2nwq75ZLuTOoeMVhkd5m3lgdolVmcDlW/TWyZxilPf73pR+Fxhef5OAsmb1Xo
48ICYRpeSrsS+ldvTQHWWVxrps/9g64sq+FdW6LMDBJdT49TDU95nwCyiBAFBsNdFjXiS93DIeQg
Gbu9tU7Ludbd7G3CIcKbzTR3XmIjtVd9GOYn7LrxGMJUaBf74jDrp+oFbXARy9A6t1HpOQiWxqj6
VvByvQpIovR0lYgWuL6NPM+TkQ9YmOuHPxzun6ac0vQtEsReOnqNCl5pMviSsDaPM7db91Vr2Or1
lvhigWYJt0yi9ePsOuwP6lrLs1PbIUMHwhP2UWRqHL5FFjpxyHoP6Wm2zqduolyM27abmxsPa9C3
GkcqDlunsb7QRo0r2WPdYj0HTYbVpllz/Mp898vnUKAD/uEETdJ/A0Bg5/EY1BDGRZWr+tkvM46Q
oe+w06soo9ZijLsDd04UIrM+EM0uq3RMh3OGuFi7L+NS0yfUncChzZDwZNlYX7EnJlZ44Y2BJzuL
WJMEXt//arySCprJ5mYuytNSlueRjFhEFq63byKZ6R1ILutUEooUB22WHouoSO7BkVUvnY4HSnlE
9NEmjyYeADG7A8Y9f2BSbZfRssLeH9d1R+wUgluSLaFFOEXvkpmmwztyaJs9XYZ/N4qFHgrI5a8K
BCOC8Co8EPfG6inqHALpNFj8lCdry9G8nIyAYHnjJxnWn3Vm9bbn/E+/S68bMaCvnfU6uiUeYji2
CVapwm7sa40qMKTiYdgtSKKmNxxgNl1YVKD6mYdqz0pMFyiHtNqpoSxZ7APm3LMTaFB6960DKXVO
WICtK/amyspIy7N1LQ61aWDSmGoyxYmAo8AhKL5Pm0tYydbd+Ny0HyALGtzB1dyZ/bASWHUpx9Wc
28xxlxPHYnaiqcIGX2lX5Hu7MMt33gYFAFIiDFAqZMK5QfRA35XDjrd1M2SxrKbgWKTDNauukxpt
UZqZp3D2AoZj+AIe4Kr333o8Hbcu65NDcg1NSdponDdOXybtBe6P+YDgP7EHbGbDeqwZ5cCxmQLp
3Ju1KrDIM0UPboakK+qXoQkZTw5cz2Dfu1354dIUl1tqkelpnir30ZoT/TXUtpj32SzXc5oBop/8
yvuca4ftfOoR+nK7Ep0A1zsfVPYkE7CLvCa9nGjQ0VrO1pQuZt97YsanPEAjYi9orr0JoNa0lwSP
d5P63qEruLcsBWuRqWP5DTVhD88iwQbQRF28LnZS3vo9oirfpj7fOYNy0bTmgI7I9CreiwHU0BYF
FYCbiRk9zgHYK7QxvH+GTaJRiVlSqR3IgZ5XgA66C9wtIwmEp44ftE/NEI3VDtEh/xpFU5yX0wCr
p6ieOhuishD47li84rE0jQgP0ZSlXwumay/d0k08XEk4b0mSyR9bpcWbsmlZm1WU9z6zqH01S00o
LD7BL45CoN14dn8OnVzdZWvLx85d2mP+zcz0jjY3/1W1FSpBdGDzIfKy5U4SUwIYVRK5hdEesiny
1OF+aT3nUPrIGV5bzyetQ2f5brVDBzJN7vtwbIkq2tZGfpfasW5LZutkoKSieaQkbb+MExxsSi9N
J7tqCiDPTdKRYyLFGz4NPp0mSyHnhNbKP8hp1pcyL6sLd7SNgckrYn70/tF1WvvFeNUzTuUnOGB8
ROHmIuLeqGy9m0W//uKgsW8KlFhenMjMnBbqd0JV1qZ512rssgN/m3dXZi4+41qh/6KTdb+HEKv2
RvXtyawBDJSm00iskPdXuyTwoi9hX1tgcohy2FizJhzE1dhzNxXJZ/M+8LKuo7Br9Q7FQ/hmWQRk
OXSSHyjDvPbkaIRGm7KXzU2OZX8XoeqBDZDK8tHKw/kLhqb6SfZ2Cgo/ndFmLdXFqKTlprMD+64N
ZX2cFrd8UskAYJiF0rYJqvZ+0Hl0RKo6QQqmed9o+j38J4M0X5FA1dckQy2PGCJ9xjp2749xloky
IADGgtLAC8XaGGxXdCJ9k7z24KAOq+0Q/KcSm+3fQv2NZQ5HkkbRyJLgpOZoJJMlcgd0mZO+qbEk
vGDELB4zMqfwAPtzgoQprzu1qX1r3eGxdp/HClDFOmmSZGc5QV/q86U8tk7CxAKR4LZPxisNYLQN
0nuLF0+wtMk1yWGcSsIPCSj1lMDPbpaooE0H55WDsbHnR6QGGW1yry7eOA27sGN9mGQLND3DueYj
C3Q3rBz4j4AH1zjcoHEcwA6Vy8b2qzQGgAowny8iJCjBmS7ANpTeToPyf4KubPe86Zuvo6+3Qx4W
T4m23em2W8lJvxbPr+Agg2fiA+F224hcyu8rMo73BYnTFFtrKKoHvg4en7mbFsBBc0suzYhsDkRn
bd2jz5Us/a6zQeqAGQ2d57TBcsyLQSALT8kXb3MPA5JiLrpTLo1FnOeWQiykKmcvllJEO4wdaHky
lRCOlE28joZ++o6HEuWSJx88yD79VgPv4Ce0DMadiUcnuKZloWr2HnTjhz/lwmRqQW/rbgcnWz+i
JvE+Er2YJ4Zg9JIoz6+pgDbUozbUY7hp+pIWOhsdlnErC5u9ydf8OYnWAnBRTmCn3SR53LGXLiBn
cBPsFfskaCRkfoKtyO3g4k8sUbehq9JHicuGeGM28VS/3Hmk4YFgfsYfs+nerAuLvKI+4AsRJ92y
5I/LkkZNX0TV5fuotn4My5jgYacf/5mM0rL3VlLbBH3gTvETEuqNCuBKDBALs6NplP4MvNo7iKDF
Ijq2+XJccGGZjdEuoAZLTOoR3ah9P1dcuKgUfzjckLDX6OY3tT1A4m9zhMRk3jliKxq9+rcEmL20
3YjfVE23a+gshFhHOZpFBLlehs1a3fiH7BFkRHFckqFCF+dRjx8C5Y8fK6kHwY0Y6iuBv+3bW2by
C+VhS9M0O6RF2iF9LP1TL9/oDc2NQY6zd0ozo0NFoP6jo6gcNljB6h26P0UnYsS4C5lO7dbE9gbG
J+X0NlAHf6uQ0YOskbSOe6xaWbXLQpwhm0DQk902YdtER+wJKCGzbh5RHDnNFa8OdTCmZAPbW6xL
84r3L7N3OaN+rK4TMTJqRD51AEnVAnCCrxfcuW7VxuE0BBrLNL0FogPffENjmsOh0MF4IldS43ih
1v8EEgjhq5vKT8uFg7QLjGPfIAyeRUzzsJhD3uPhVvqxxJ2xyeA4b/x89rFKq9Hz40jnVQM8jyYh
JtbZvSXKxUk3adIhkO5S9dFh79kq0FxqU0V18q5oechxGkNzNfSE6k0yhA3YFBXafXJblsXJVHgn
WfPzx8JYdbJTRUjZ5E6OXnZ5lhhiOyuPwaBrJDku6RL+YKD5s3XqR/TRkL/1HDr3i5+3RHyziidC
M0iqZ3fwxkOunPyXW5VLR50AH2pPsqu3aQLoA1BFlqi+LEWJ1yNB/b9ueu037Clku3ymXYjBjLZn
fvMS9BabBLTD2UbjyEhprGz35KydGA8jeD0yCAy6pr1XSwToI4Dccl+ltSriwsoWYm1RevfbQVhT
8gI0TQ07IlnWKWbBnCw4u0RyC6QJHjsK6FIfygZXESF6Dg7pOkWrmdXM9+8ygrMBXigf7pQOl/y7
zXB8Isu1zi+F1/T+LvHSJQAtsRQWcFdHfiJxwK/bUTlJ+IYVDJy2WcvH1O7Dlw6zEI5R7mzcWSM/
R9ClosQDVVoE3fgMWVLAr5CkH+ASWsGOmf3I6J+vDDqV7lEGZ9o4gDv6/nNiTLf+GGi0qoeJuvfU
cAbOxwbBwLBBxe+Q0NRK5LElwAvrWu0eU8+19THCpYS0s2mwZFn1vUqkfoZn5jM374X9c83dDN+U
PVsQQZqaGfzsdsTXSQzIFd97PLtKMoG2RUxtkt96E3SgQ4VUjkhNZzwapAS0USoCD5GI/IGyztyB
352ybWDPV9edCPh/yTn50SBtVlur8Eto2ZGfasA6mEkPAtWZd3aRcAOb0skbdh+xqxNc1BdkM+1C
J8wU/ml0eLC3OTfxGzZNSkbEpxalAerJNzUuuIPKfqwyAGOW4QZKmZ8ikUuLt/wafM/ZLK1mU1XJ
bpWevqQDib5LABOG927IBqidP/mwMtkj+umfrdVSr1Xd+WzWeGP99OqieKhq/O0NZ8VwmGQYgoSQ
A30w5sP6DASyex4AyJgtyQZQLWAARL+qgc4VCwSIP+gTWpuDK9YFjX2QArjM1i6ciFeMqiOCPLQv
7RxkmDdKchtUM7UH2Er9l9pf/NtktLqTgHr1LFxB2nBRTTC4fpLfYz3WFmnJRfQjDzZL5BNywqLz
SnWjACVLqcFOwDrGFj+1TegLNubi6hyE6uOey6zOAJplndpfAxmIn1Dcz+yUo1emgvdTBlzH9gEv
uDIDW0R4b8dVxOk0DPNIo9HB0MuW4Qh+JECmohfSiRsGIReReJiyvWjp1Q1xl0N3GouGZDuPS01I
Tt9M+2ac4G9ESUkCj3JWKz0LRErtvm7W4eIlCQM+rviVYURLUd2LBl1K17AYgo5QZAk/ZJYyoF/Y
WqEoUd1RsDN86q8v3XQIufMkSVZqG/J0f2XRh7RbN44i8idavX2u7JkCEyPWi66L5n4KGirBkrkj
XxXdGzlbU1oeiqDivdD04TXRPFdLcWPbU/Bhl05+tkytl3tcVyOeOHKeyejN7Js0Kky+q03bOyTH
5f230u4bJLwKkO5717GzQEBsgAipzuVlq/Kg3U9WYljVMbV57My0nhHBz+Vjw3qO3ywc0uqBGIfw
Mc+doSF0cWmx2zSB9brqTtyLNCXwStSMjfwSw+6+EaugqXOkQ6ETQZOruzV4d8V1FE6IoXTQtFfy
wr2UxNRRIia7aGxu5sHGoEWdyEzTt3Egsut6bfVIwIVduQOe2ZqM8oNThyF8zzQtnJeeUoyESAJY
WwaL68jnjRYUOx5tyZZAhstGwhgrNxXOTWI5ieApAl6pGzT2yzcunH2bBxh5vpb82htgq471zFK0
YrkyldnK4C5wnw2Bp9ehI9af0tYMBPxCmeK6e5pOeIzT8rimXacOqfbXl4KMELJdzDy/Doub77ol
dS8L4+pHtujF1+Yqes5B4KlTUA9decxUgwps9p092kFmlHWyBGrvVbp4bq65lCRL4YvYMZiInmvo
f8NtNUB/ehpamFPbOgSFskmm0F4ApMiuiiuloXeYJq0E1Uggf1mIXqrTYDpQE0QVEGDkRpU+gRDV
7beOJc7ySu6JnT3ppC4Nt2yKZnpZPEb6fqjMK7naxPolc968akNA3V7okCk623ULXl7O2DyGp2hl
j0OCK5owylJ/cdO0PnXY1I5e1oJ684pqfcu166F7nMvnDLSMu/USmFhcOwnMlDnHlT3X57OCvmA6
QcQkCdl3pW9l4glSKXd4wb0VnH1e2ae6Xuz8pmDLTE+a8e1vltAZP1FwDtjlDZ45V0fyMXc4h7em
H+qHMA30s0vb722kNXX5TTLI7jFN7XkkmMVp4MC26RdJIQS9c06YNRYiJyg60pgDy7DDlp7qfMJ4
zctl6/Dens9YPSHy2V466x3xufmDm1bueqr8pG/f+7Uwd1UucTc2aVm9NwIFwkbYengZfKnwrQUI
0T0y8xj25+1NuPYq262RBQctcsfShwRGD0EETolpj0K4vjDQqx752S1753n24H3H1gCxpPHVgy0p
TByvX9+6fsluYcWEO5eV+85e4X1JxiaCy8nmQGI/tMBML9KHEgwXK4Q5RtBWMD8VRBodCZhXzmPR
jM4PT3RRtstyd7o6WiA/5tSAzD4XdBEbVo/BUfO8nJQPoYGdW/DV7sbw7Iaez1hdCXiT8FfLg1Ei
r2kEczd2vEI8Tq0zHZxckhFa54v3muDQ4jsnVu8QDP2YkcaXzWwtwUTBbPZosvImIiYL7Wy091lO
/OKVZSNc7XCQI5KvPvWoFH55VuLtXKIq5LYCtAPebWp3jYUSctMgmB2feqd3HnQOdDmvp/lORML5
sNVgwwUGCtp3/FU923ssyrn2630OFn9XOaaLF90u3CUe0KLJCDnt3ckqwhtWP/M7k6ImpnLGP18v
3XBWbgZ70++CNzFKYheVM951ZiSaNi3Zd1bsoOlX7JQBPosxMEsJi/8fPEvJfsJh/VCokUlVlfAD
pVjNUxj+97iokFAikw93NcfJ+4gX8SC4NfdoGkOAwEnm1L+SlNrvkhu0jjdp6GiMgBXn8ZEiHQVs
ZgpxqkxSPxe2Nl/dJk8BQ0qjqerTSLkPcPdAdKDja26KwZPHOaLO3fjVjK/HF1b9tKBvYJ1Z9MVP
+MjrF0f7bEYgleXqyLhyee1XMYjbjA0g34VXd8nJuCOKWxPlLn7GfjgkwkvUzh0KbGjwBQDTpCFT
B4Qs9pNhhkklxdRto0tnamIcKC5t0VA52zR3w1coy62/l9MY9HtdwPnaTTVJR3VBVtEpiVIL1uwY
dFZMRdGpbcWO8EjI8lq9LPlKlDpWxYtDXRdhTuaUi1teaWd0f6N9qNa6efBDipwlsUE9EeSsU9ob
kVC3XC8cuV0U1ffMOcP067T2Dg+K8q/LLbYIuxR+yO2YY/7duUszTG+ypcyK0kWDZQb3OJ9GZ/WY
OocM0njEe5pIa7WJfMfzSIIM3tyMle5KsMheLoTZlVX5kMxBmd+U6VA+YbphLc+lOPt+sL6ybU81
QG87KZgfuumR/WeKKS7nuTJjcZfakiE1Qr0URQl1ehEHjUULS1PPc7HyheGApnrezavVw1SaM/Vd
TSWQKdkO01e/8Dm0kj6rHzSBkfOuZL8FMrGA1ANKQDRPI5/65C1NfU44xu5oYTBFD7N6tPMlL8gI
a9hY4I+Mo8SiXyEEZ9quYxf9X9LOc0luJMnWL3RhBi3+AkhRWrJY5B8YWdWETGj99PdDzb3bmUhY
wjg71tszY9NLzwh4eHi4Hz9nyukTdRtllWqggKqhN2kShx3TEMVnGmcUfgv+LLitoTO8gkhEbq9r
XW8euqIF35hALuDD+YD6mA2x1DSfiYS5DPKC6S4lUuW7nrkg5QZsHbPHih5S4jJLkcmvOo1p7rQc
FTr9IW+NonzwS1XjbHQprNo+9AleMP7ySli6S0Zv6MCPWncL7+pYbfKDz5Qa4+OQseUWIE9bypP2
isq1/KaTeX8Hcj5QodcU2g6MvP5qMo85b46dlz32OZIm0F1Aoq/1g3rdxWFpfU/gOLtNtbGH65nP
omxLZo0OTlkLcEFAokvXS0zih6hlg7akCRLcP0zL6/RMTT19ogsRDC8gCZLynbSnhDvsUAR7rQzi
PxUTPcLuYClt8MhTnun1Se3EVaoEVQWxRTkDOfDMPGymNi7SnrrZU6UHhvNMGIhBLokZ98eQH3bw
b8rfDKnp6RZ2GTNRg/gDaB8jfq3G/Se7vGRI+Lm5Ox6xo0Y5gp5pQlg+tJFHf6iip2tltGuUvhZ0
SuskADGFvtsolNVbpgUKhh0Bxn2D2EJ9UxXRcGNDDj5N6L/Kfan2eUUDIjMjXouQ5U6/uA9uUNnr
v1tjHOrb0NJLRAADOr42fPel/90yS/PTH0Y5vmJsjDIS6MQy3ZDAQwWHtIF0N1glqY1kdsN7narR
bxhylV+F2SJRx2Cm+TMA2VQ7SpEfSrr5vvkZ0L6wCPH0XyihwsfoIBcoErqEkjZRgDx0VIOh3kjg
MtB8NYZ83DM9YT1RwgQGIvtm+NLC5Znfxx70/RzDCCrxAU2S9gFW0vE6kNr+Q+Re/UfJimBA6Ewm
7mSWPPl5ZPbvci6pL0MhwFSdlWHo7af0DLnZgNLSlnq2jpqLnErRLVi0VLa9g4mCTihb9TtTpt5N
1AdxeZXBbm24DYF6sFFuSHsGLeQpUvst1YMDypuim6sFAnqyqmgx0/cete/YF6o3penV30FKgu8o
EDZzmXC11tfQ6WT6Fb3z/qmOhSbb/Z+6H9MmLVtCeAiDBKNqavtnolhn6pgK9HPcpOZOQpQaHge/
+yVHdUENVhRXxFnOUb1IEgBMtSSdLEpUZ8o7WSe1VdAMii1Xz0Mo3x04uNCU/JV00RcAlV6kaNII
NSdFgtnskZhDFzHUEd14NM5F4TmEJsTK7unl5urjZZztAtbVmjRRwNhrGsRQswWBz8qT6kBFdwx4
sYneK4QIT5dNLOyZZYg6VR6F9YjzaT9NyYW+iTGh5E+58Qr9NUX8yybOUdAmmpziJOKlMf/1Ncx1
hICPgwwsTFCoNKU7txBgDox3IjDZMVBW4MHmGQbaFDVV4jZHnELSpqG145GEtDAUy0M6nRFvz44o
600koIO51/uPg4lm/Soc+Qzcr7Nl8qSfZYIiR63n1GCWj3EJzhaNhIRJdIqHonSdlrvQuotCiOM2
Le1efQV8ff7FJtgzGDYZMgNdnGPXZZ+mpgU2zs7aZziZESWuIdPaXP5mX3DxUzg58sWAc/hcEqN+
6kzoqDcgSShCcmhoYJxqo+9aFy0Bm9FWG0pghyTTtRzqjk7houG7YUTUlRw23aZU4sCSaHsbw9Xc
ZmVC4PxE8LMkygCgvw0osWdfODeTJix1fpZkPfTNW23erqybiccZjB4D7KwsS0w2MvJw+kWFxKdK
bTK2U2ymdbdu68Kq7VALskf733Uzv+bQIXXAx7j/WTVYS8d3PYdaqpOvnCBp2u2TrzGB7ZnpMXRR
Mf8zV3ns2FKXJ555kCDTHa5CmhK+S8czqhz9pdpK995eONzodsMX+BbYL59rmy6fneCZ+encHZ3g
FlWgzIswD0kTM27yk2k46dXPh8xB7JOKamqHV942338AZbHhHbfvB/sPvDrOmjTVTEuJ4Mu5JlAx
kAKAXSfSn/4SuLF5spa6bqtV4xQSwjzZ90hDL2AIoFmCWUfIBVtpf8nVW0U9hZL0VRgZd5ed5CzM
MJzCJA93jIwMpSzPp4ayA9MAFmINg6I9ZAFMIGL9DH0AXLuC9DjxC9KBur9s82uk4tQFMIrgji6J
msnBnx1IPbGA7AYSvZXIui+L73lHElmp3VMlZLcIPm6aTr+nj0tpWyuBx6r1Y28qTqXE6KGMkGT5
d7nfP6/8qmmq5PxXKRp3CJvB2Mnp9yirgWYn01+2V//OcvVGJHXXIrWw2+zO1KFE7E245Ztvlpw8
CNrUWlJ+y6q0Mvuy+EEskTqPxbUsm7MPYsg0eZFgMuziAFIXklbo6+yu8F0KZPuYyh2gsY/LKz8b
t5l84Mjk7EjI5QDuI8VkieNrFMogc+/o0TYlFInBSsg/i3ozY7Nv32s+wPgOY7Ag0uqC+pqBo2Hl
8jy7VzDCyTI0JMoUJLdmoRUcLTQlqWLY6MRv6DXt8hhsNk+Iyxt3HkuY/kYfUSN+Q86pz06wbwh1
LdSKx2PPfBxSBA1MjZLaofo2jkb2dtnY2cZBQ2MqFqUUwwAfKE7R/ihwyVrZVloE0X2a/VDUm0hf
WczSn0/mhPuzbUSEmfvnFtBSH7kcinbZ75qSxtgZK0s42y+WcGxi+glHS0B2uwXPggkRSBVPUchm
DMdA4wugxOXNOncAS0VP0iR70lW04GYOkEPZKNSa4dlCCAURDxJfad848itJ7flhxQyiIaKMviGT
cdOCjxaU1b7c1qMF4630VkfbA3iUFBQOEwDNu5FrzuVFnZ9TknWJQbVpLI4JudmiOqENaqtAsDzF
qq2GDTys7SbuD08xuhUt0lmX7Z19LgN7ECnIxGn+fR6KwtCknC7JKMNlv1tduk/6+jkdEiTp/RU5
0zNL3IYcIBZlsYmWPotAwtQJTmHnt4PKeOKfzPY+SvN2ESmmG9TiiqefZSBkRLJiTEk83A6MgZ5+
NbHsywa0K/GucSr1RdL+dMxaQRI2RPBtt+9p220u7+SZO04WVQMXsch4tHk8agpIyXykhaD3gQ8y
hIpA+8cb1iRwF6zwhIPkQSHuMQ86Wxel3AG1Ex0gR3/f5z+00qPutZIvLHwpbJh8K5WXgqjOogTN
4txkHJ+Hj3BrUihTy2sj+T40b5c3bKYFizvwJFDJEOlWIlGta7OXaVsrgwlbPW+5SpBumfev3cIo
oM2HoPdmaLQ/ntLV4OSp5+Ztuo8HRhpLOqQbOfL6Fe88O3cmz1WdfsQUdUnWZ2Grq4rE6tE4hZdY
7QDngGkxD6ryqqiotI21TLFPbdKV7J3zhRue5COYhZNERlqYjMSab3UBGrJVCkZCXde9cd079+aO
/7Sd/tpu7e3VlW3zb3fb7Zb/ZF/Zu9q+2u3s5x1/+///0hk/+W0/2zv+5yv+/Zl/jn92M/3v/M2Z
/nL4lzv9zXFs13l6cvf8dbPHljv9jf9z+Gv6R6Z/dPov7ufN29PbzedN7ub8t5sb/vq8mf5f+J03
K6f13OMUVYRsRUPslJrIfPpfbSgd01YF4VNb8MV9yOK49eJbT3+97HLnX1lRFZ2zw0AwsOX5wLY/
aMVY1qCGM7yuzVtmEbWbA+CuPHRy689lY0uL4pCqoq4aKnZnx+igtF0oWVQe4yR/ZFD8ivlqQMYd
AknC/rKpczdSkKXWZZGF6WQQ07qP7qgYTrUWplvDPsBkmnlvVVG4FAgdxh82af0BAuGyvfMopGjk
OfA06PSsOTin9gIpVnIlCgx7bNVykktOXCAK8FFCUb4SVs8DOaZQ3BYt8hWNFPbUVAiNtapViDdC
txFfSTQb7LAdDi4U80hZ0f3Ur30DATJgOG8GKJyVJONr605PKFi+Kc0gqCvTDXZqH9m8VOzR47A1
O7N//udVrTwAmrKHDT9l126ZQ3UPzj/dlvkC1HlemGrbdTcoE9hvaBnZfz5Nx98a7nAtrJyaKSbN
fxrCHAolj+nMyNNXOvrqIwhNGCwzNBaVij4FrADKWo51bgJhHPOLEgK947MD07dDDCCsMXijWnSk
GQsuri+70kwydboFTk3MfCmXzMaQyhbfDaV0n7XC4GpD1lyVAGydAmbEjSKln7HQFk6XJg9KIxZ/
mwNNv8CSea1CzcT7ePYLJi7TQG35BRItOQdyk9tMz8jyhvfEKFa+2UJQYBhZgwaKeixP8dlzgokM
2ORHnkaQibkSsqPW3eFAtlX9L+3MXhJoODMTLmEHhAHEyHceCKIQZpoiWUkWljzEkmQNtWiR61Oc
nY/CS2K/kUC9FJn0VOQ+GhRrfr4QbRhsJt2RKKFMrn7q510QgylG6MYuAf7alYKGswzfXKCtycBL
0+6fnig+zJGlmSf0UAiYcBUbdqMy4Rg+otEWB//Uggpi/OBAAc7I9K8KnL8urMQZaSGEY1rj/qMR
wH+YLTJCyKYGwkhYkV5D/wGohSrui+oRNRYRIAMysVl7Lfa7nJng8jkobwFWNdZWg50u+7VyJJc3
/N/fMtsGNapDqK/YBn7LgHRLfZ+JPz04YRTtloFvXUOv8SXxbryoBZCy0ePtMKykRgtuRWaoyyB6
KW8q84xAanUl00u2Iy9Fie5azn0NXu3yQhcOoy6pXJiQwFGimxfGGgD5cE/QL2PW8I+caVtmJf5h
SHlT6MHfm5qo5BTCjMzbZ2KuO47VqD8UKhK2iHgY5fc2HJ7ySrsBW/vhxfla0D7/fLwQoJyj2cOt
AJPjqS2hk4sCDiW8WBF2RWF+KDHKkJn14293DzM8iGWRno8kfaX3R9fP0ALKHDTMGHV7G/QH0D5M
f2TDhtrDSjVx6RaeXvq0L4AE8WSd3OXIlqUKVZG3AcU5ygnmU06H9cqXFaH7jsBtEW2ViH71hk6k
+V1V6j4CXDFyWwlh3MES7Q/hFUPx+lsCCYZx55V59w9Md9Z4y5gXs0eIjVQHNztoPHagPu+DLciF
5M8AazJYjzHU3mSG0h/FMrGucZm+5j3Sta85eg/Nrlf0lPpunqJAoUQ9IMAgLL8Z+ui/VtB1/qBx
XF+hQdT84xlRfcV8WB/9dbCf2h7/JgKz81qPbdcxSIhctw/D9SHuYezNxG4/Qh+xqTKxf7385b8a
U6dxki63LJGYUacy6JKdfo4sBbjdmCjLAJu0dSW/zmP0ppMO1hMQTdBEgat6hWTjWY16xwyYTUIT
OGM032DqRZKjp8u/5zyt12k4QiRgMKhlGdrM4a0SJvHQgJFfStVnVfWZUi7hI6j20Ri8m6O0kv2e
xybWzZAPTS3ebbjk6er9ONcFuREFQAmhh2yP8aeDoXjF5c8OMX2d6aGCHhC8kfp8TUVfp02kwInH
k8iVGjiQ8VNz+FvPmVmZhaUBiqyxnUTJWhjwS/oRDdwkA10zQ1wJgOf321ejE4o3FkUmOfNRLU8G
pQgBih6K36FFq8X8LGBKHwtUNa+QGf9bj5iqWibtRtkg3n4lnUfxgjemAoYSpTLBHKES9J7A8iAw
1N6pZFvoB/51BqmyIxwIWpzU08zJY47MiTr0IFKFIFOAnATM0ZrSbQ0UEbx0xdCZV5hTa4uXK1WZ
qbkye+jRO/UyHxirrba/4J1mLMbYCkq2cr7PzxNWdKaGKGlh8KurdbScOIfVoA8D38mRoarzdOfB
BtALBlOLZZcyQmzuLn+upWUpXCWUnHhrcR2f7h+ykkMrQC2IMsNrmjPrHxrwXa5t3nlPihapoU71
Hapa1AZnBzeR+/KQCUng3Lwf7Nj2p6LJx3dn4zytVJOk8xBh0W9TKeww3aBg63RBAdmGBx4ncORd
6VK+2e1uYZK2qaxc3rivnTmNxKeGZp7XKTLsjCF8U0xXfPW+S/rfkaNvFP6bwiKn/0Msxr55f3fv
rM3dw9a+6qeF7x4/VPtWtQsX7dyNtvmwH5n7tcGJ2N93mxdn//T5ebNWvjzPuE5/7uwLMLEJwbfP
vghGGzlhk4a7VMrh7vHjZ0PrpJUs8tyRJ3MmjQ4dnjA6BaefAbwsnEhA5pyo6a+BEG/Fwrg2oenp
+3rLlbny2c/dmNYNRQJYrU0qI/LMHGQzKcPlAVr1fXNdFSKDx0N3k8vCSkvivCZyuqxZFEg8wajN
gmUFJgSj3jujB5u44r5v+r1C90ifhHb0QHMvO9vZ8gByTL0WsD1gVrR5ujz6aqWYfYGsVzY6OqUW
LdZtU3n4eysW69N5HQOLUabFHwUf2QssirzA4LrqVps4O9ARE8KVc3N2Prn3JJUem8RbCzLQWcBB
4DoXlbSL6UyhoM2EAKFw/9frYAk6vkC01hlhPV1HM/qNkpSsY/TaNyavtxXtFTEx/t7nuN54V8Ax
CJZMma1EhS22kKabOzIhXJ4ocsXbOHm/vJbJcWdR5sTILE1goHsYEh5FTh+yZ5LPkBIKTTDpOSNP
jMT7E/Tly2WTC29xC3AcGRZhVJXOXoBtmHcMDvQhj/3wCRXhrcqwc1+KH5LkP/UxQkyp+J2BGhoE
hRuq8YqHnIUOCycXYRJXySflMzdsIIZJ2ommo0MJ2K4748NKDe1XoTSSIwENcJMiHb5dXvPCAeNg
AT6jL0IT1Zy5TN8xrBnpWeiUEeS+ugazH1lsuPE7DvVlU/JUNz35pKyPNAxrpk4Wq0y/5eiYBZGp
AT9ExnXwt3Be2ZQ5N+n45iUwwsWIkvaMLt0yqX0TJNNWo/jzCrG1foi2eSxeCc196f1jGFdat5Jc
ywtHE7CMCtUppHr8yNkmjOXQxYWqh86Y0kCirhyRRVlpxXwOiHGk5oYs1B1mRRhZCwW9qfdZJmuP
qEAJGzEs0UhCidoPrktuhsEm91Ncxgvkp45ZhtYt2yGHyUVAeN2EfhSho5hBJQfuHt6BxaFQ3hsj
BHUPJiRqVuLnuUsTQKcqliRCRz8dqNM9L+HMQ7I6hueaoTGoLeBoH/UrMXXacYs8mVs08CeWmyBd
MbzgV9hVeX+LiIfBhHpqdyyC1BNypiuYp3eUWEPdSIAAVdqs+NT058x8arobKEeTC0ukw6d29ApN
zUOZ8ppI+Fh5wPv7yTK/qVC/wQNAqaoON4V3rfi7NnuDA6A3X0pYONtfeX6jTqj9Td88UEi4/LMW
HIq8HDzadKho4c92nQH4QgsZT2N+esewJSPylXPZwnkNmw97bGL6CUeHqekLSqQVJvIPmr+QoEJJ
014P793v/sdawXUhMGlUj/EfBhMhp5jFYmss+iLJsGVCtDQwFlY91LIKMYZbrTWCl/yG96coWdOb
A3Th6bJ8Q0eA1eLCZ3RtzzCz68caMsHiyvadJYX88eRMlMdwT+7ks3RGbnv0mJGloTx+S8FqdPPO
yx1xbMW9FPr6ys28aI8GN7cmTaWzyz8ux1aqdED9VpBcy/UPP5RhLduK6sojdGH7wP2BCADPw0Uy
z5fChIFdmDdZ11Dcc2N9wG248wXz9bL3LS1nal7zepK5OIzZVyIOjgGpc+Qk0U9J+2zbra585sFK
CrBsRZOIzZQxzTnaJmSOJ2hCOXJ88aoeP0ecz0dru/28vJilPSNUGSBueOOS1Jy6XJTUJLeeFToR
mfROCLUDhJZqiPZnGGUrJRZ5IV59YaHI1nm6n92BEe3gDEHGyJGDTnyDFc1CISOIpKd+EBlBGpiA
ggtbkMXfVdoZ25QRmG8JZAm3B6bUjEfogfIDsZuX8g5kjchIjFh5nxVUX69j4CcfhlFpeyjAGNIa
WtP4oUaZ9Ovv94uqskiqIko0ZGft0aLhnupEL3QadXC9gFFNK9tbnuVeNrP09Y/NzG6QVPZiemiY
YZgDqqq9X4uOFseQjLz9F4ZUWo06kECQULNYYKkFbLIq+X5zMIAopr2qfpfMuHimaKN8jHpAYnDZ
4oLHAaOhlkL8AYQyf2/Amy0NZo6ol6HHVwJzZCpcNuhD7i6bOUuhp0ob1w+Rm+UR8U4dWyllT63r
IHE8tWRgFxYS2oPXgwXftUaFLy9qt2n+/Dc2AZaA9Oc5Or/3a6/0Bt/AJozEm7DFba9y6anMeDQe
EM9dSSkXLibUFaa3CA3OqWtzukJa0RqcdRBmKkjBIEdxdWgNV2/+hDXwWqPdXl7b0mejskJ2blKN
Rfjn1FrhmcwFaYzi+aN5PUmgSKa2kauVELHg9zRrJCo4FJd5Xc3W1GgQkFgClBhipu+mIkJ0QFse
shEYX1dui4Xtw9959tK7IcbOHaSyIoWA0kcOtXU4H8RWuCOI/O7TqmamXEw3HT2klfrIwvL+gzSl
lE8l/ythPcpbBM8UCsqojLd18L0XnYNkMwMoh73XHVZqFmumZmmLOdIbKWIKv3H2lkOrwUQjc5yI
165EqgW/OFnS7Jyhu1FrSoodhgNdv6o2Rh3um/GvpR/odqMuQYWPWgXvw1mcEkOxVEsmW9k5022k
8t6D4AuK5xUvV/HiWUatWrwVdCa3CBzGzIyCsFkUNRPfSfS90xGpVV7++hhN0BrE06b+GlCP02OU
e3kc6FkTO5DlcVIP2wyyQ6Yi/965J6gfAzrcsvRoZqdVRCQgEHSfekuS3dJQA4sAqXP6CbIHKobh
vwjpx6d28sUjtw5VWBEsnVOrlNZrAn8IunXaOLglOr8/L+/fwgciQBAeFBbFHs72L2yzkF+CKZhf
r8zBeIBwcCWurpmYrWbQgtbPPUyUeW89j34ZUVb0/efLC1k4nycLmXlaMDA6MlpYMTvBHok9Kh2M
Z0VYeysthDnsTFhg0GM032fZKoxs4ohSbALroPoygW5ay9uPcgAld3ynCOZaHWfp3j2yZ8wSpMGE
6cz30P+2csbcqxIt96z1DduXix+ehypA6O+CLF45t4tWJ705Cs88bOZvzi7xtcoPi8QZs+SavlCe
/CMzj8TE5UGRnMZcMbf0ACV5+dfe5ENHHi93qQHLJPbgPncGiBAFqDYlFUXs4aXTHg7UiTWI5aLN
Zac5h/CS1Rzbnbm/KkHThWBQQqtr3EGPpRZPgwJH565mtUBHsmpwILnbNtUVigqXjS960tGaZ+dC
9ybdkgO26SrhOfC7ir3wOCQ+UkQdc96Hvy9Mn6x1dkLUHtbmIJvWKt/6EhTXFTy6UEtcXtXiOTxa
1eRZR18SzRG/QfQMbhsL/nit/tlVDaOTfgRGdU1W6LwhNn0+KqxMZVK/AIJ7aiypE7+tVEq5tQaR
eNBAu1gYHwiHwUXhvUb7rLFV6ChhOlLEK0TRg+iXp+tO67+32Ur8WXAlkkcQJeBWFIMewywwiCac
HYnXIQlfWspzOkri1D3RbnptLAHnwlTYIKjnxJ7MLQL92qZpPKRcJ12JSgnNlY89d65peJx8iNML
lh/IzsyxPQTdIOCkMT5IbWp7segKqNqYYXbbC/Unb9OVK+vsBP/H4ATjBAw/FUROP8VgBEbvm4Q/
WWC71Up0YSW5hTjANaabq7Ac3G8rFN2uVOOVHsJZYfLLOIUQJql4EDPQdmq8H+NKgDswdvrWcstO
3AsihIrQ+kxqtkKDEF/YOSG0rpL82ub+Smo4v+C+rE9jKNNkCDCs2V6npqmjkGlBfOD/7sD4yPDB
/t2hmiwAVGaEwGBE2JoPpiet3xdKCyOA6UHKeVVIN326adL3y1YWv+GxGfl0Gy29ERA8ZxvFt1ze
+N+U3+KPwZX1O9W3h91lY9OmHGeG8yXN8tweCrVa87HVGhDzolxYPFjmSoT9qrWfG+Hdw2XNHM38
+VOVYziWFdx4qdbDrkR5GhIeyTFqadjVFpiflAeSC4uf7/ZR3d9rFuyo8DQgCnNonhibGtZ+0bSF
s1/EIB4JN5h6TT+b+oOtitdlMxAeUQcgb0YTVLKhCr4xCt1BM3NvWPk92dpu0Ly7wPCfgmIl41uK
DMQGMIn0D4H/zDZeCaGgiyBhckr5T2KAHTTvkWF4bKxul2W9e/krL55MjiShGRg6D425tbaCYk0j
LOSSB1HEobq1PAVWmiIrfrShHm2zWnyo/dG4p7F0F5lwY0ZjvHJAv77zbNcpjID0o05LdJjDTmBv
CvrWo5DQ5wh1OGZ7gJLP1w/qKwomsotOVelDtRanwU1J/dbbhFE8AUVSabwyjKh87RU46+1aMNRf
ZusrbiwoY2MXKBtdi8WQBjQI+JPsqtZh07VCCbEt0HXwENbDxh/1wzdZr5nyrCEAF2tV+FNA+rmz
IphtNM8r9gmizG6EGsVtEKqHN6EB0W37sM49Nn4JweHlj3J+9KADnaCVU2FAPZuPEkNDbCF24+jJ
oyt0HspKP70x/F9amaV0npUeAE1hJVRuAqhlmFKJ1x5K82SD6RRlwkBQeQf6ToHjNGDlwGG80cJG
oaEngX6I6dtQ2AXBmibj+aE5NTTLahDxrT2JUisCE4GtCh9+cWcpG2iei7W60JQmnLoqgF6Nsj7l
DCY25pm34DVMnqP/5oToTUFXifyS8dJm9xwV2DmNw0oFZZ7oT2EYvPZUsZYNA/jo6Q7GPVOIsICR
hMr+00E2HlPto25zGBhLG6gognKfl51vMSJMwF6w8Mz6KPMKacRMddcYPGgaEnrzSQHt2HxPjVfa
aNBiolCvct9Al3bZ7LnPs048xQAPNkEep//9KC1FIW3QjIRnWxfU+15iXrSKH/RSXdnO5dWRsBsq
Q3g0SmeZSFTXTKSrrC4Dbh4ffqNbZnk34yQK6NAflI1rCLvsXFp5QJ17DcuzFL4kPSGaz7Pk01SR
htent4Refxublz6/9qPbWrBj4ZtY0oPaXd7Ns2R3chtevwhUTGA0cvDT7WwQsJlULcBQ1N+QB0YC
UoSQONxAkmtE7zBb+ljV7818xfBSqnVsd3YOI9QRhc6c3kxVvQuNft8N0oqnTD/99ACyNNbHZuqc
v3mpp4TDVk5SviD6unl1VXT7AcowOC8yWJwub+OSUx6bkk93ESpMmmIZptA9cjr6hKaWQPCarDjH
2opmd7AfDUwNBpiBUd3O+8c+frcOE5HrJ+ykK0taiic8xegU0NOZQManS9JQOKPXVHPTKqQyz5Bn
2Jb2VHovDYTQ+how4AxsMfkhKmoTaJpRaXoup+akgrEq2OpI8AJ7rJHMzV+QmfYj5B6f4Je2zJ2g
3jX+r4FZQhNs2Z8qvw8M1C6incnMnfpZCnDB5i/JuEdzMUwPz5e/8NLWH/++mb/qBXwgmk/iEcKg
KkKeti2NJ6X6XYcrKc5ZL/BrJyTKNQyLc6/PnwhKifZMoLETJTcUsMRkeExQkApKhM2fCn1wAwp7
cZ2i80RkT37myk3mOUnxoSnXcf+WQtqn9xAHPgG+v7wHi1k4kf5/ftrMzRs5VyCoZhOKw80gMmAQ
bdoYjJCrWK/RYQsfZYughuDC8u6m8orzL50xRkvJ+4A0Mrwyc8gClSrPbOnqTJxema/angokasXr
l8LvsZEpTzm6XeIqt2CfxUgn/ajRM6jRj9sqwWun7Q/eA03nyzs6/XHzEHVsbub1RTHALj1gTtci
yM5tVbnvgRcxy3DZzpL3AkCnoUNXhzGJ2WWGBiNtzqlipMAsKUKbPT4HPFtU6VeSrDwUFuIG16VF
ex6VaCZkZp/J8FToj1VMhdGL7qO/YpS2nz34kg2FfLZWVF34XifWZt+ri2Q/EYChOHF0NcILjwqZ
HQZwFsswqv6E/bJjWuHyXi744YnJ2TeLNFVOtRaTconWZN2gC3QHvftlIwsf7MTILNyMHWCzssQI
lPhwyVyTB7OtcPa77Vrr7QsMPHPCadYQwBSj/5BGzBZ0SCMVWedpD5OXsL/qwnuECJ06czV/o6av
IUCioP2s0s9Qv/XGvQG0s1N1CnFbs0GN86qGY9RLXKnZlCgf9AkM6O2WjCIGCxQ8dNZKHFjcmqOf
O9sa4mOToiJFfGyB45Xo0pU7o/gN+djGWEtxF535yNYsGytNiIjHKUtBzy7T3Er4DiuzQgUwDq5E
2IQRmFFuLWkjZ4+1jgwRLLLys6W9o3a8y9euoKXwe/ShGAY/DU4VLMedKPJrLLY5dlT/TmMClfY5
vOp66tte996glqVpj+nB7XpvxfEXgtXXYCitM9J+7Ytr7Sg2CtQEqn5KTb3isbde5TF1ZCbtg5UL
cPF8MX/6/8x84UWPzYyIkVZT3TmtUJzrXBBfKdTbl8/XUtw4rt7M4kYOYKZqTao3innVDv/o7aus
OINxXfi/EWiGxueyuaXXBJy8PAYhPJzgXrPMrbXGoO9gJHYoqTuIiCbhN1QEEu+6V0e7t74rlFRq
UpyVZZ7x35FMwGZBQ5WCCW/seVcV8cUBAS89cZAneWt+HTbKb6TCPzMUn6CeKxk9+Qzs7Ht9Z978
LS3Wf0yjVQ72fBpmn905cVkXnlEaXATj3oTiFgGOfnN5Wxe+4jTvCT5HnDixxNnxzBEH7Qs00h29
YNQBWW9xBzUm/Hdo87jEolWg1sIRODb4VXc98k1dTksp7z3cBimQJMrtMbwam1tkOS4vbOEMnNiZ
7V2LQoSpHizeE4iwmwbFJDqGa2dgzYh8Gk6MvNHSlMgN1Tm5vYfMwfeuXCFVWAjWcNXA8wkijEHN
OfIwRiT9oMT4H9Nqt1XWOHDM3NQdTJgHnxZhtLJvC/H6xNzsboCHQvEFFNWdRP6MC1gxZMlGirCA
e569XBu2W7M2c79SawxZQQHPkXXEmX5FLRWlct/HriY/xWsQqoVrmsoVZQ+F8Muhnpc+DS2xiroG
uXCT30awfSSv2W64Lq+qjXllOcK30FEf/NvUju6Fn6WdbfJddOsScOxq46/keOeec/pTZtsMoa6e
NoYwiRoXPDauaxW4YrZyz5+fNYzAY0VBEEADM4an7qmhTtcwE00fqoJ1oIEAF+kz4xmd+stn7TyI
YGfCkTKXpTOjOUt/otFHeRTOekeS/iBKSBlrLL7LaWS3+tPBQPddW7nglOlgnSZcpxZn28e7OpI8
D4vKw0/URd6rzUt0Fe6azeuHZY/v4fPHodpAk+rAi5czCOeGt7mdXGcvDEhslA2lvd1ag+X8nJ7+
pJkrJ2KXScNh2mxvU6b71rqu6h+W5qL/c3m3F1pTx5bA1p5+VsMS8y6d3HiEWowiL6pByK579MqV
KIKg/KCROZXZpxro/nMgmcFOb6z4deVXLDrX/3x0gOWnv0JEUKLrJhhQ5yD21G0Cx9rUvxPRfhzc
nElExOeqG2FvrKx+cZsZy514SHmMzYuXyG2WykGk+lwXd1U6qWXACPuj19yiXImEi159ZGnagKOb
6qBFYplOde64y12rcoRCB5WA1py6D7rvrfqk1n+JUPwq4R9ZnJ0jVJlVIEdYVIxd1m1GKDP6/sHL
/4tOFB70b9djjpNV+yDth6kfIUImrDsazK1t69vUAsrmj6c+i+Frb92jxH7ZZ5a/3b/Nlpnjer4Y
+Xo6rU9yo8SyS+FRt5CW3ojdSu15Mbz+u8B5E1zyS706ZFgS1I2W3HXjozS8X17M8jE8sjG7/CVB
yI0mCGKn0pC4RsKLYnaNdgM04LbWfmsjWxiuWnHFKxdWpku4vapRRaK+NfORKFB8yLOAOKfRrSE9
Jtr74e8zDqqHRyZmwTUECIXwNDWqOH2s5cey/VZkzjg8yM1KGF8oWZ5amsXMvkA1gBYhD9H3+Bfi
jijV2e2b73Rb/1a5twGxqnbw65qc56G6Bsz454/4M1mpE5wRYHDqKJbSAOSeVBnDmXb86JwPJg+p
HrwKt5etAJLZgUH+hVRQ/JbtkpuUua7rHhGprbzyslg4DSd2Z/GlaChSMjk9ZVWPifgSQTlmOioB
PRr2f++qJ6ZmTqO2tIJyxEkcM/lTC+/6P8Gk7zQAXb+TijcpuvOB31y2uXA9nJicOVEiqGpqRqyO
clInvY/irrSQ5d1etjL9KbM84MTKzIGgNKvGwWRhlvQ5tL8UwfWs5yJ4TsK9J6/ElMUVwQIgTzPA
1FBnD1Cx6aqg66g0wqdqt3TloLzwk1ulWflaiyf8yI566o9x18pKXGPHHx9ktGzy13YtV5n+iPm2
4fBEEIqW09jMqYm0hhlLRgULlEVmZ+IfZa3SvGzABCQMIpnB1Nl3YbQ8yY0xYQ2SAqeU/DJq2cq7
aNGEBs6MzhTArjnIKg5ABrLoKUp9Zvmzjgb5Zd9a+t6w8f+PgVl8D2pJRluEqQQNIT2a6XL8YCTP
wVo6t/S5j83M3KqMipabinUE1dWYvhlo0nkrHrUUaY5NzDwq8Cv0zWJWYjKqGf6wGM9EPjWG0DZZ
499b/CqAgWHKgKuBSZVTzzJjtZMqkf6aFt6qde5UhzVitzULs8XEJCtZNnWVa64E6kC5tpKFLX6Q
oyXM7oOyzqnhTehpIfgWqq/K0DtRt/JFFm0g4cJY3AQEmrcGfW9EfLunBZ/1D4Lgmtmtcvhz2X0X
0lfYaP81Mbn30bWWlAifqzkm8uEe8pzGcidq/PyuEPZNXrgpDDCXDS7FYojOZYi8ofg8m68B3SDR
lqfqGAzbQq9cOePJNbiCfkt8LlbBtYtOfWRutr5aswKjm0q5ZnnbSfvQeDMUdyj3+Rqicvlb/buu
WbD8v5xd2ZKcOLD9IkWAWPUK1N7V++oXwnbb7DsCxNffQ8+94yoVtwjPhGfCDsd0oi2Vyjx5Tt/Z
VReNMMSHb2a8qaJvhr6w5WbHgsIc+qzBknAJWahYxhQLCXmtfO7LlyjcgfgqLZ6gvnt9jRYMyQj6
ivccitFw/IrYdtkzolao2HfAZZkLTSKzk/ZnRHK7WoAumxacBMgrQqsMHeR1Ha3YUjfFrIdG3y/Y
whCvgvnzfIsrJU3jqJu2uOZAedeBDJjCX/16IUKc9TgnZqSdprZxrIYBzFDlgZD3aokTc+4lgV4a
oAQmelaGwP58HFDTinN/AgpUIH+pSHiw48TTIrpVw/6g9LdDngNLAg13J2fNAjh6piQyEZCjYwhN
YyiWG9L2jsEPZdlgynOLW/WQbZDy9dA4hsLtRoOU4ApIsmHB5AVfxRRxn5qcPMmJa4Kn4FXcwCTd
QCPl8TnfQRVbfZsEfcrfyB5swlv1Qf2mQcynhu7P5/UzMLdrNIQ9DL150y9ptlsNQnVjjsM22HdF
kkKjdNsTYL52183MnQDgMKb4AZlZEEaeDzJsO21sbJyAQt1Q/1cn7oS1lH+eKYpgJv8YkWnX60yA
q96CEV6iGS/wqH300ZtsbZjhqqjn5o8x2zRLtAVzB+LUqpT6CYSGou1ktckPEZSNS/3t+tzNLhG4
WrBGaJUDfuZ87mrajeVY4kC0A1hBXLDFNBtN+LRyKysxW9fgCluilpi7L7WJNBjIedsEX9+5zUFD
l4Jlwqbfgi7Y0e0+7pymJJVrRa29MSDZ65WQjj6S1kduT2Tq5vqgZzfMn0HL4m4oIDdQ/Z28QPE9
s3aV/cH5+rqJeU9zYkNauarv/KocYUM1dxO/XV8bAJ/cp+39iBRx43sFiFfo6rrVuUsHnBPorMPz
eiqRn89smkJVlaM/xdURSqXaqsKh86GSQ9JXmi8EVrM7Z6oQIsOPLL/cw6dkGu8Y4yiZ1ZE3xvkK
4t+VA0IZxImGtRDxzK7YibHpY0782FjkKeS9O9ym5b2Alnn/kix1g83OHQMjKHoqlIlU79wECUIr
zdMeC1blmyoh4I38joc1MHgFKujGwoBmz8AfazJBe2VWLTAwGJCI9KfQ/hjr94CND2BnOkCJHrEC
ugT0JZDh5Q00MXepE0gUWFF0oUhjLGLKU0QlhZuL9aDfoW2oYwCUjx1kKR2FH+HLuP3brmsH7U+e
ukgVfbGMk33QBdhTeVdFE/D5HEO6GeSzbTdR7O/76Cf63sJg4c65BIme2bjI2QvL8A2zho2G6Q8U
CtMZ191B+RkbyQ1g91styr+1gfiIOXEoV3dl0i5EMRfhufQF0tEHL0xrpja+YAJZMkAbmua2DNuD
2Q7epKoMGd2Fcz+7sFALUyD5OtfwAAEndAqoegFlNAD/N8Toa/DbBX4Dnae+fQyNrnyoFGJka2qU
vIEuNeSJb6AhnGytsui0NU91ZR8zu196dF/cYJiMKeJCMmcCtsqNH+bQFUOhgdwHysMbMtrrMvrr
qHEyARIFJIrm0J+dmSXCwpXv9mOwq6jt0u5vieEnyruJahP80GjAhanzjatwUTFo2+ZumWVbWgUO
GW7qiDos9BeW8sKtwhIYlwAYB+UVatGSJbOI04Qidw9IGigp+8Ar2N4oHoKlq2LWDmpJk+4omKfk
xJSd2noDLAbWJVMOqvJTqSAmPiipExtkYUizRxLRNgIo4JuR+5WuJUq0Ug+tZELD3vr9C3oTHSXc
QrbXzYo7UryY/MCNfda9hObCc2/uKJ5aluLfLqd1FNZpgVfY0aqOar6jKnEN7dYKX9Rx4Ua8jBGx
diDeA08JRAMR9EoHP9bDIBNKUaDxUr/RC/ooumfWlasgKNZl3Dqt1h8VJbmxib1vVP/j+uU/N1aw
GU4klxM2+WsVTu7IiLcGr4a8cFE3fkX/u0MLbc1i2w1r5R2b9dAGS7QR8yOGWCN6yoBUQQ/q+bkg
g9BCP8CIh8R4HqiyJ0L1BrVFKc8MbkxoD4uE7ZVScw3/MwPT+fUhXzDGTucSHC1AfVOUKUFocm5f
80PV6lqclqK5sUunbXY2eMoqGyrI/dZmK5ttmL+GvF0GFkQDvSxLSz4V0s7yu9MHfNHuTYocF2Qx
NYv8hitwDH28UyHW1kJdHJ1WIXyDSbap2On+cej/wwUD7SdgVsEwhutcOk9jVAdVOF0waPiLb5K2
zhz0PJdH5DaeRh7dWrH/vUtYu5AHnnMZoP6aeBuAv0Rf3flkq1qdpxFtIfJRIQvAczDAi7to6B1F
DRYqABfBGKID+Cb0tU4iI+BoOjfll3qtWAVaaTvjJ2v4Bu2LXls0DmvrnYUi+MI2mllFiu07qXHA
6IUyD099zpOpOwGhzxPIkxybZm6hJCvVrjZ9c98xaJByfx2of9u4jg18ZllaSlKYcdUTWG78+x7E
KG1eI1oP1mgR8RYGSS+3Kkzh8gI3Cl7KMryOiBEwyQz+oR21vQ7Sftz8NyEJPK0E1WCmoyMhXBf2
I+iiDmNvbhrlb3mMvwY7QbunRo2pXft8VfMxqtBKg8GO5FtrHBuCnqT2sYmXKKtnPCGQ46CqncA4
YJCTdg+3M7/BmUSYCwr42u5WcNWA3ak/Sd5CRRdaaf6wWZjd2R0L6CLetGgLvCDg1EvLym0Cm0m0
M4ptZOzVYFOnWx0EofY2HL3MejPIDTTdafxC8Oxt+61h3fGlFNfs2KGQivYoFFmhEXc+x1xjQ0gE
viOGvlICcYVnyzjate8m4YGlxvr6sGdcAlX+WJOzIt0gqiiu4P/zAgLRyhvYHbxhQL/Pksubm14o
vmF+8dxES7Xke3x00vWcj4WL4NotwXQWM/4IEuxDqCWPA6sfro9rLmTBUxAKqcjXoftdzqo2yqBE
EO4pgAUUYFAtnbJZJ1yBYsUxz9y4XPnRo5+/RnbkAsJx3fhMyHxmezrIJxd50vWqUmcUtvMAPMjx
jRq2C9t1OgHStYXqARrLofQIOhkZUtQ1ZQkWbLtwkTFY2TF3DUUgCox210cydz8jD0HRAm2C0p3J
1UmD60ant+iDampWbKIghMq9nqHn0w6Y1xlDukEz2DG2TBgHmK0RgKqGgUBgGBgvBJfNrisyseAJ
Z/YSFhbCH/gPFldOAgNNrWfCwmOpSBpuungE+TegWB9zDwLGiO2tWksOBvHjcsHwdPakWUfFASEa
uKOguy7XBMwoMXmB9IJbByta3/Zm5dHRBDCxdFP7e9Z4bbe0ADNO/8ykdG7AFc/6boBJyx68qnxh
oI5Vhmylk+QezRFoemhDB5HN4KRU2aSMub1PF4A0l11iuORABw0aTFAT64CWn2/oTCBIizkOU61F
TgeW9T4BbTBIN7X2oCuZ6ye48PTvLDKRO6o3Oq+BEMm3UXZf2+Y2MVqoShVObEYH3zY3ISXOUC4m
eOdOHegsLejVQXMe0jDnH9k1PA4Ew6nLOxvR3J4n7zHkazXPb4KXWC93evSuNoC+m/0zRbdkHEP7
Q1lq+Z47mDiOUzMtMjXQaT7/ChwAtMiPCHwijbRupKvDtjZAJK019cLTaN4S3png8cSz/Cu0P/Ey
KuCwKZ9SBrFOt7YabpsuXZmpteBp5m4ICMwYE/Cd4WUi3UeDopHYqLMSgjbIDDbbKPmMimKtZ0sx
3MxORxEWr8yJCBWUKNLM5SIy4jauSreofJ+uwkjJ1oZStwjcCDBiYBl7U7mqbjN0Yt40VqPe2Gat
HvS87NxKZcHCDTIzbjx1VfQToJ6JfyYndDK9eIt1dTzWuZtG4j1KUZMj9bElys5ulhrmLnPNUy5t
yqyh0wX8GjLLbEFKYK18FCaa2umiG7/45OQ3bVeW/m7QDdKZKA5fd+yXhSXJ5DT8k+FFMS86K4FJ
4ape/YaEyOOPpHLwtnX4Aa2gzv0+/AV+D9fysgV3MjOzZ6OVZlaEZQ3ax64E2e0HBKVTmjq1uOu1
dmFHzVwTZ3amSOtkiH7mg0aeww6hKSiEiJuwwSVDs+Mot2skXJjSucDtdBGlg9Jr6JuIesxo2r6P
9eCM5VMfPSoEyqRADi01pqGvAZ8vXUbIUSDQQDO9Ctcs+bsxzmIr1xC6IbNmcTerh6HeNBUKaSt4
BnNft7TSVgFYRNcia+tXpazpPTGY0PatlQHt3ZfqsDYTDY05HPm3YK2PQjxQASVAVxs1Lb2Hk602
QFDr1jbyk+F7og4FMLAi0FbhGMDbB3aQHJqKtb1H61AHsYXZFeFqMEi9TxVUSKLpdGog0iUQDlfU
T9YqzZY20DjwlIyRyOvCOLfcZvDtW4NUMejbVLu81wJdea6omr4bSmYrLlHtEY/HRgkUV49Unzph
0cY7DgJPPIcESzzVCmt8g81vO8vXDCdVSPBdraPSQzK9ftIqDdBklAD7FY9b5RtqnXBpOnRUC2i0
B6G5NsKK7oO+gJRZW04V5qzpjXDTZCQDfSwLRkdXU90Dik7ZsooCANymnI7oHR9QoImHvIIHVkS3
75OQcbcKIPVUqGhGEdxiv5OgVHeZxqINkk/CY6kfmlDBVMHN0YoO81Zgkp2giUXsVVDnADFCa/ou
V/TsV1UKfjRHVjSg7Y99vo58KAcDJxAbvzPmt9/VqBW2mwRN/RNIyfypiIoRzHeVsL3WJux3amB6
H63CCm5rdUD7aCDSQnN6EMfo7VituhoNrbjTcHX26H3vcp8Obgj9tqzl8X7s+3yH/CndKe1gf6+G
EpwsNA+zYl032GGkHrR8bxhCy465UdgrSroo8OqU5wet6PyjQktSb0WuWoEHXVVyzDj2LnjyaPFO
a+GDaIwBv+vWYoSAbw9e8eKhHOLwYNZC011U4aoRlMhVhcp+VzTGakhCSBWEfXNLjFF90ushgqJ6
1Y2ZQ7WCqvel0eXlivcqD1CDrLWboYcksIa31Y+OCVDomGZuoBZLzWwhszP77kCuHHo4kze/4Cmp
6xa7JytxKysTM9MmrI60/0iiWw0FoXirFb/r0RPajWkv0ULMmcZjGanDiYgYdBeSXy26llVNggAI
8s43TdfdGsFnQjPo1ZQbCnOi79YF7Q8VensbAE1afamLZsYFglgH3QaAfoIhSC5P5UQZsxAhssuJ
6lB3Y9zwXsephNoB2BCv32Az3l0DWhJ6dAa4gy8IqVSSGo3aEmQuuWOat2VmulGzFf6zry1xZc8N
CzmziW18Ks7KyaxS9HCbVVC6fqMjS1rpxV5VBp46wDoZkLFVIu6NgZrkzsjN/m/lOpF0OQtEpGss
JQC5EhOBCBQQtnZleAQTPCkFBdoC5GlmnFDJAG+nAj03PHKkCEwbBKttAQaruMtXPniYPEqKJzL0
q9jKVjZ624ZhiY1+Jmo/synFIVYQm2EXw2bKeycHR7j1t1y/X/OHdivAxaBNBjoJKQwoWaQ3okHp
B3TZeg60+lA7vr3AjzY7d3+syE9D8Ofzbux57o6QpzUT8hol7DbKTUh+pWsr0DddQDbXT8DMAwDE
6sAt4rBBaV1erlYTTTT22JY6+BwahSPQ8HdppP59uAY+KQZaKWQC0Lsm7YoWFQi7DEuEa2q7qo0t
CMcQUT2jWe36cOZemWiSwrMJRwyBm+w9hDmUWhlEIJTGIXqvhsRCDl6MueG2XQqiTrRQ4SvCOBGj
Y/a6bzoCQcg3v+OQKkqDILnJA9U6hE3HtmFghivfL4NDGPVkpepph1xlYya+l7R9cT+kpl05tO7Q
lHJ9GNN2ksIyMOT9u93kxFPRlqoJKnPQfIdvZnpv+7/psIua1Zjeh9mT2f26bm4mmD4zN0WJJ0Eu
NIspWrxgLvSP9rAFYHmsX/Wl5tPZU3oyKCnWjAykuLVpd9cW0ml9jCxPEi71Ic89g7DPJsl7QDjg
gKavOBkL66LcUHhduqWJ9Go4AowC4pnxW6jlkJf91mcuhc6rri4E7nPn6NSstMGTJs9oHcMseO9X
ZQYYs9ikSypIczMIMR4A0BRoPeJuPB9bm2qN6BS8bjsU9gItvIN++IL7XjIhuVK1qHFXBjCRZVCo
E374QNvo75MOcDRQoEJOFRUsmS+orhRgXhqg1W2lfMwb8j3w03XmlwuP77lDdGpG2tU8SmuztWFm
Qqymd0WbIYI4ghUqZSute8vMBVc6E0xgWBgSSFInihxpdbIK5ZbMQBqvFaFXFO1dPFqrdtChk+OD
PU/8fewCIR78TPCLTnAEyVw8mpXJVbxMfZSn1DFdGZXp0RKkS1p4LJd6jueuplNr0r6oumEgsYC1
mtyNfeNQ+gnNpNZYhyhp50tufG7p1ElSBJAEMIDLO0RPIjqG/Qhr5i/dWjFrM/S/0/iZ9T6Uvj4H
QOuve8C5tQOXM4RbGXqqkdM/P1m6NqDQGCQV2GGGlVH44ElI9cHhELgRoSVcbvIf1y1OyyO7eGB1
GIBAQHhoMjlUFg4FK6wSResicNTBvAsCY0Px7vsPI8PDZ+LoQ+hiyuxGthBWhLOWg5xk1Y0HKOyA
bXQV1nj2LCHL5ibxJLMtB0maj9TvmCLItOp3iKg7RfQioAZf+luxVOCSZw+zNpUS0JWJX1Py8ny9
Oqq2Fp/Am0PU/MrsaA+lh8BJ7WABVy/fjLIdadtr9vSOZoDeEqp6/Uhd0lKojHyL/pOs5kTeCBVU
aFYDhHs+oqCCmkiJ9wAINARztAJswBkrFuKKuWmbCLKZgVsENLySEbA8D5kSAt7IB+h2BuWNkfo3
vLVfr+/tuVlDdXmq707t1XIW3So7EkIxGr1isZk/m4pId7Uf8JsQB+HVyJK36+a+stSnZ2laJcAo
gcKA5vclojHsIshsRgIkGiTxunYH1rOi+0DaxBd7TlKnso5p7zX++rpd2Ut9mQWZKPLmWLMLHoai
z82OBwrAryS6wUWjb5JGKI5SGM293e7D9HXgYLyziu/X7X5RC56PF2VdxDiMgqQENbHpIJ7EOECh
iTbSuIFcD4Ps4dhaNyQc3kmj0VUygW8zbr+RuBvf2r4UXhsL3W2S6DHQtG+9Grxqdp3cEoTFm6RT
YhBTQ6vy+ifKYQSwa1BqhFoFNFwRrcgsKilRGoLaPySStee2fOuX+MLl60j++dPfn8xAnjWhnoXg
lATaH+8kiz4P6UOabQzbK4MlgvnLU3M+mGkfnBjT41wfSwWDAWeYEoAKCSxtgF4vAGsuUi/TmKYc
LOiiUcLQZboU2rQdbgqqO3ipObr1aiTfNA0ogQFVspuEvlT9oenWin+kyRJW4qJEC9vYxBNwcnoz
ATJxPsQcObG00lrDoeqHClpyH4emQ+ngt2W4EGWvmx589v2K9S9+0qx9dlzULv7CJEibGp8AfCUU
oCHgKm8ZYhamPXTY1JYoVypogP3KqSIwtaxCGqHaf8fDxOliHGPTHSoVYIP1QFcjX5ER7G73FIWP
cFtB5UX4TkJ7twXljPWcD0997WlK6CogfK+McN3buit83yliJP2QUYycwa6dvAHOG6lFcmzLb5n+
q6mfmH2ns00slE0AdXWI2KXZE7f2eb6UXLh4s/wz+3+GLu3mKLLQoJhi6FWQeKGZOgNkfgLhhPrd
wD2NI+kcPxp86UE2c4jOZlxa9BghHUl7mAU3KO8hEIx5fEJQhs0W3EDGbSESuXSX0x77d5TahL86
OUZIASd2E8BcIXKnFcJRUtB/Dk7buVQN8Ur/VOylYvvM0T2zKcV1Udl2Jsk7wzEG1PjL0aEkQ8Zt
iWGRUnz75eZF3gtBK5qdZAikL4RvJhx2xIieC5Y5oJ3N018MACD+YFlgQ2bemHilAGFV4pnqmmqf
KrWd3jAdmvUOgbhqqR374QtwBaqL1XV//HXlXvvAyWGfTL6fBbpRqJh8I8Dk23tUJdFbkMEczrwF
+fNfKeiM65SurOB+jL4V5SHJUcVQci8fGBoUckdhD1wDlry6Aw+9U4M2vzGXbrbZ9ZpeUQA2ooQp
d8dB604RosE8BiP1iOWyZOrOrEKguWOgfQJPtx5tyPyG4Myv3njp8OFTR7ng+mwtfYV0HmnlD1bi
4yuU1nJ0/7NC607OF9P8l2ESDgS6UEEciM7kCwr5TmFjmasD6kzVQ0bXYb3T9NQJo8wB7o+zd6v4
UDDhUF/Cv9+NoVgp7KOvoVH+fH28X771YnecfIk04ALig5rW4EuabnTiassb3cmT6mDTPfMR9Nae
qk0x8J3SPCrKOhhvB/GiE98DUTWHyG0cC7RR7GtoJDf2KjNaN440Z9BbJ0vfLTNCnWaJjnsm6Jtm
D3ByRLKgI/i6Tk92NEnS3mK9MJyweUeNxLI+iBY6daNvBmhT+92IjJ9XWw5Xl2rCs9sDS4b3IvLC
wPuen6XA7swCLcoGuIz7wuFtU3gZ6T71Frx+1xdmfof8sSStS2D7vq7VsIScJx4GGXrk160x7Ey+
BB9YsiTdBTTDovkJLAWa4vm4KsccUpeo3i71xF2wwn1ddn9mT74G9LyyLRHC7USV79mAglH8Nt2X
HOjI6IGTeEXhmwIV+NBbVdlQbR9EB50hDHlN2btWvlr2iD9868UR0o5Oze9yBjBetSroK0JNwR6u
r8EFYc3XBwMcA8AzwCug6jlfblNLfajR4oNN4t8OIKSwausBSeKpXVJbJ1RfDwqIvwVADox9S/yf
dQ0OxNKPNiPrvKLtFrzT/M4/+SBp/42hXg0UaBsnN8d1IUpXVVonZDcNOHcZKaEadmiU+741HSvy
rk/GzNYH6ntiYcJ8gGFA2iYZzUgfZXAUeRtCE40cfeCF2rRcQH7PDRF2LPAxIyZGj6j0UCVNgpqd
BQ8MFEDsoi2vB01PWHqZAM2/5jdkjf/X3/g+WDaCGlcaun/A6NfZS+TQswMGnBd8nUjtXfS8+5XW
sBxqx04EqEBq9etozFdIJS7M61wAPqka/GtHGnCq+SIOM9iJ6+b7AJmXgqmvWouM3gC4a2E8+UG/
s9E2wpTOzfTwwezVO4BT10aXLKRn5yf/5FukWAEg+NRQDCwyn5Idxqard4p5LEbLYcGdBv45Jdtb
KMtmCydt+rnSLQT5g2kW4B6gNy/t6xRymmo02U3ivakGLmsX6mvzIzuxIPlTtdNFpOSY5YzdBtbb
oO2abJv0b9rwkBV7Mzvq9KYvltZWbiyAAzkbl3RooP8MyKuNcRkW+o3efOJvUjTJ5Pd19DsFh24E
/fSlcvPsvgV+YOormNLs0lwaLV6tpsBIdRPnwte3GShoipwtPFqnCbtYshMz0oTWSh0C9QMzQ5C5
Zb8Jk5Wfr7ThsdBQPeALWYWLDsevmTwxJ80komzakhK3VFLcq5B0i491vo6CX2nIkGlYZTluRrfI
P9Fc52T95j/4vn+Ngxz5/B5I4yxV2xRuV2vCVc+Uu04rjl1qL5yC6ysH9OC5mTFNkONKMcbSeGxQ
RDDfR//x+khmD9rJSKbXzEnoVERKqPABqwbpKEfpK7cjCxaWBiG5swTSWgYUtOFCwhDEFnhcDsEe
4KPV9YFMu1jeflP1A4gVKA2iHfl8IEE1ECC7sCQNmO2jKkZJHgxrrUOiAzGVhWBsLkpGDDCpWSNJ
Au6CadAn0xbodmk0MVamUved+G2EdItWkqoYXDMGYp3dKSMwWwNiEgvd9tZGsZqNPTwxvuXGJ9Nv
Fe2zsD6JBjTZPWtzD8RKnt4fiPUdIFQ3aZcY7+bc3dkHS5FLEUNdt5y2UpzQBloQgNRXRftTYyV3
8BdJ4QDG8xoEcX4IxRi5pFfu7BCYlOurNHds4YMQN0yvYwggSctkAe/u6yAQc9qhzFahzQB512rl
RvWL0OmMACW5vAf5IIufQrSmu2Y/hmihMSiueg7RDmvpAMxlXKyvVgR0daDk8zVzJ0tJsGi11QLi
N6YfDCSqRv4egCbBql5Me1cNjWtZT0Rf6oGd2a5n6yHNA1JseN8WWI8Qwm3AkLcKHlu82yUZhIkh
Ww6NwDZe6lqefKJ0Rs6MSi46yKgdtQRGs3GVI4XWo+2ojvKVkSQuj3VH0V7sv2dKgafGkuN1O2Xz
oH0leWq9AJ7PHHAy0YTuNPs4teFkQE7o2bepdZeL+rduZo+1uVSnnMuinhq2JS8ddFqaYpanR/Uz
7z9U+jtgilfaz0W9a2MwlI4PpXWoOIp7xsJlOOP0zra5NNMh5Q0SmDBtGpmbdR/9CJ27fMGzXiBc
/pnZP4dJnlnTrDpfwEqMK7ZLmk0kXgugWQQyhfb32gbKAWBINJQUKMwq7piE3ghu6EI8ofvYSyLI
Hr5Thkxp6ozj+8JJny6ni832JVIN1m+bySyBYAgus1LgpBf8ZRCHVNtp6bqD/sYwbgPx2fiHTAeD
4O662bn0G2Z+0qr+x6x0oSXjqBGW4yHZMyQTk1UCvzLB7VtCkBHwbNWGKNr3Lt6oECUqUlSDLPAL
544INil5zKhHLRe08uCdQm7s0Cx937TwF7MCDSCEYlPHj5zZL2LNqkKCWYH+nBcLqBG2ncP4vW/t
muRDjAtbRF2yJ21EUgRpETWYjjgatsjhqFHvhOq6LHcp2Ucl+iCeDOOI3sNw4Eg9HoWVOHHwKx68
SH0wy6Xi+vyZPBm/tGVNqFCqXTwtj/Ge83FXp+Nahcvj0QsFop6/Cp0imfJcCXzRQojw/7j6fydf
BtWBEdAY0ONnOAQRcGncpH65Nv2jj8JXhudT+cnCn7G1vr4jZVeAnmtlAnAZuF4mKJoUKhRAvXSh
FqILHSS7vlm5hvbWJksaZPI6y1ak+x2ldl1JBlhR4p+NumpAOR/+NJKVQBNGvMQmfRFNyNak28sg
Q51ZCVhYCWBwwnKN9l6xvKjjHm+8sPC4UYIX/TUKlpLXS5MpbWfKv0hLMMyWb2h8GNJfA0Qzri/Y
0lRKWxQ4yELNKthg1OnH9z7bZePGxlumtuh6NBfyG9NPO3UI0lR+NdachB+GqCPeTQuX2SvCV4D+
Kvkneg13I+2gXn4YlmCeF7eGbFF6VZQ22mXB0dS46c4fHLrPUqe8aQ9sBQDysVlDP1ZzH8X6Jd2g
+cBBEW7hESw/OWT7koc22OiHZYIRk6RdBZaFHveFIycHV/9YAOxv6txDp6n05ECDF0APNG4m1lUe
7ix2aKvXMF2hee/6VlkyNA31dPEGRI+ZD0MliDfDz1HZ56j59B4wQgubcjq/l9vkz5AkL2J2PWBC
Oiwpxc+id0wLonmWU/w1te+XswIC2AbUCj3z0sEWMRquUzNp3Bh1jsyG1Le+cEHPn64/FqQTLJSQ
jraJ3TeCO0FEldNHEIG09JuuIEDdQqeqtxZyPV9YlsvJ+2NTOtG2EYasUmAzyqu3hFoFahF5hRJK
mm3RbKtryGZluBagtyw+Iq5nbgL23AOaHwlA5BHRflA+Nj/5UJCbGumbG6Ufym96G6aPHYn1I6q2
yDLYAJxus7FpvbiE4HwFMM3vtFf8Vy4U8QO9T6FbVoPuiQQRiitaAiVEMwi2AVRT11lrQDvPLlly
tLqgOyKTEuwixRxeIeZ6bNCCQVE50dGzy7ToJ7oXy52dMGM7Wo3+K1Sq2AVgLKtckxirWBuelNLK
NkllPGkDYVtwzxirmkT3oHxfCrNnzwAYNHHOQGetGtLNQ3Jq1ZzmYORWPwDGE1A6sUAHktwM1ur6
abu4v7/O9YkpaXeaNdqJCMngmWO6Mwke2va2ZB9Ej10AtZOwdBR9lZoLj/05Dw0UBprjQOUDhJ60
Y8HcGpNcx5kQ6OWqm3QtckhvFHxXG/kmRNlLoFO7AdnB9dHOzauNMBE9P2Cf0y/IMbrO4sJOG3SJ
4LBbD50RJ9ggzY8YmAtFXeLimLtZT81JrswPLYMoA8wlykOfoufPfonbv4UZTAt4akTyYlZts7EA
4NcNil954USAaKUPVQ2do+JAfXPBO18Em1/mcAVYE9c6IjDJXJSOPbrpysY1gaVM/e+97ZQ18zSg
QvpnjvPXtA7DG5gJdJSrP66v3+yEghlsso6uChnFBxr+MraLFvkD+omeCyiJvbXVgmebc6YgXPzX
hrRoVWag23KosWghBZZh0wfUs8Aim39Q/qk3CznX+RGhHwxowYlEQHajGnhOjR4nPdc0EHZZK/3H
YBQL8dD0ybKvBlnJ/xmRH+1Jj0YwkqA3sSqa1zA31nnNVv9lZf6YkAIgsxxJzgnGAU5RpKCIU4nW
NbvP61b+nyD531tHHonwRwtaKLh18mBFyo0+jE42MWto75XiMHIzFi+WWLFu6ZDNLdN0gf/vHS4j
pnMRqpQXCBVyfwScmACrZrrJXzNwnkcKthTFoQ0pH4sEXrESK8PgqLKvQ//Xf5nCSVsZ+EGcERnb
G1RMT3IoTSA79RSMG6V/GY1Ngqe5H2yyaE2aHzWY4pc65OZOFUjU/7Uq3Wg6oUVTD7DqN9+j6jWC
Go/eHUi305KnBA161wc5u1wn1qRLLbUiYBo0WCPkI9J+6glktBZvTjkZ88/N+WdI0h0mhiIOfAYj
cfng8zvKbgcFeIVij/6EJkB2CKKKgLyVZOHunLvE0Oz1b3AwDf4kQC5DlqZjixvbqv3NOAxuFoW3
vEfjsCW+W032HwJ/sMrQiQbfBqhZMse0lkURyqZup76Cc46aMdxu7CFZj1bfpXrw3DY5NSZtE63V
RlokMMa6J9+8R5+51xs/7BTas9YubBeou+e2CeaRTdS6EOKU02k+z0vLV3njarTcBFaNFnFjlScL
l9b0zbL3PbUinepYiQ1AlnFpFezWT1q8MzYJvY/TBTNzIdWpGemBxvthFPoIM8GYb9NW3zQdGtA1
kIEmyP4gBZ0Pd4q6RD26NIXSbckSP2A9MDpuQD8YByHGnrLn64d5af6kDRhZTGvQkACH1Q6pI5hA
z4NNPwBDOjTq43Vbs8OBRjVI+MGEBY7J87MF7cas7fSucXvsBLTb73vd+KijJazm7JDA1PJ15euW
XIov2yIWQPA3oIQCqGSw2T0v9d9aUGyyYYk1bcZdoEpApz0On8dkWYE6jvQqT+raNeztHUULXd/d
atFSEWomxDizIh3cXOgFKlBN7abQrBhbp14Ky2a2NwxMhE6gDwRHmbS9hSmgi+7DgJE0YJq0HFDx
rgv+PNbAEfrkZ9hA0db2FxpUZvwRGgG+eh1NsD7IqWUGCggtqNsaTO2ImhTfGUz9wSpDJ85v2pvS
iB+u77+ZjXFmT75TAvT1+aBDQBJwrXEnboptmu1G9IJdt3MBiMHldWZIijvz0DTTJoQhtdqV+u5/
SPuyJbdxptknYgQJ7rfgIqlb6t293TDcbTf3fefTn0TP/40liCHE+Ngej2McMUVshUJVVqZOnM5A
f4WX2s9A4RAk77N0OyUbfQHfZm/hESjiQlg5asdfwCeO8TCC4hHBF8zzIQNcmVjbVMSfvva6PTHC
haV52ON1xNYvlWYvmHJHQ4NiPLX7FqC21Ey8Ht4kUsbHEk8eKphjHpjyzxyj7QAdsxAskrkzkS7m
Mo8ERFsqgka9TKlk+Vn8UmiPrVRSVCdQC6eJJDC7elBYk+T/WeVcmFRlID4xh8Yxe18J3YI4eBz6
cr0JIW2Qpz567i6Pc30h/xjk9uwYqEUuLRhm0x5q6xYEPvUkeMCsriNYCRUT4kKyfcb0NGsm+sSr
EdtVjrubyY4mV67nwAsUNXcnuwBZkEF6UEWThOragsqdVqp/MU4gWwDPY1rkCIdO74bc6GYpHZfG
CfG8DULikOUmEjUfrXnrYyPcnpEydCYtw9w4RR2C8Pc1Ixs5cG3TGZvN5WU7a3Ni2/PYFLdROtlu
IPaM8RgTFHOcqbqP9Zeoepy6jT2hkF15WXqIsg9V3iz9Fl1ti0rjGLW8t8sfsubzjr+D2z9djG6s
rMF3SJCArtTnAuQ7iK1pYk+Co7G2U9EChKc2+EjAX8DdISnKRoxCCCNWdWcu/RnlsUpEsKKsjufI
ChcSRXYVZVoGK4meu0rrTvOHJV9BOjOqN4F+PZi5DzW/OD0oJohR3vT0K1g+2si/PKtrN9fxWLnd
OqOjaux6Bc4n9kxoo41gfKkBEYlMajTIW4oI+VfnFogEMMJqoIvmpR0MywwyyYS9ZbErN2t11HdM
8lPvhDoV6lqsgfZlHaB5VgPnu6mypI7SKsIEA1/i1h4I/ykqZk5K0xsUWnfgGfJGL77qocj+hRYk
P94nL78rL78lN7GrbHCZvUDWay9v/2s7zPeJ+vNhPPYauVQAH0Z8WG09pkFE1WWXqoI3y5qDIOjb
hh802WuMW9dFHecsK9QGZGLPtQwfkWy7+UpfPIWICstr83xsivNF8Wwr06JiOF3ryahbpERUFhRZ
4FxQXnfZmC6wAAJS2irgthNVk1ZvjuNBcN4FXVh5rA0wESc7vbmONG/Mf0byNtG8XroK2r0y/Uec
CtsF36yn0N4AIovneOqbIp8The0CzZctr473tsjEdwWTe1PChooXOZiATJnHygHuhZdDgl0AjNlV
67cb23bbz3jzMru9X9HcDZyAohKZm7Tdlp4kuI/XXNyxeW5nSGWuo5+JTWrVODL8NCJjU7uKl7+x
g1gf2glo+sJ+P71yLWOUkzbGMOfpNjZcLfkwyludPF52lWuui70o/meFc9gykUbwncBKksiMUR4c
Nk4rasw4Q+mxbQEFKBUAFegG4c+nYxlJ1rM2UKQ2rPxGgoAsevOs5yB87heq6uV1at/lsK9Zvp2J
xeXWzIOOFylgzcQTCpSEp+az2QgjpZxbh0y3LXAyk3lvRi/69EmKJwmaQovbGlcWDoV6CxXVyxO8
csxZ+ghQNeBEdDCuntpuTbw/IQnUAtou/bIg1xi2EJn+7zYY3bKOVnFDBTnNqY0+HVqQDBrInVYA
+imz7utmKnidrdypgMEiVY/QAdUHHvUtj4qRgo4Iil2RRZfYWxYNKn1ffey14KuKRWpJK6fsxBzn
uoxohjT8AnPSmPiBZB1UaaLNgJhen7aXZ+/7auIcCoQ7EVwaqoLEMH+nRpY2NFCx6pzxqqTo4nUg
nkVBg5O6/VW5QXfgQkvvw3Jrqj8MTkRNB43t7mfupnvVkan51viXv2htro8+iL9LJTvTxkXDBwH0
S+Lfsxm5cNnQGaFDeKia+S8exJgA8GdB5QKkF3xsOIR6qZkF7CkKtSmoMDUXo/5sX6OtndK3Mael
CZFZ5/Iov0Vtzuf9j1nO95BmQHqyhdnn3JtkGta036AjhQY77S7eL1vbH67RsExtz35Hij6nP+3d
z3YbhFSlod9+3JSL2/mzI5LIWYtiMR8mOoSY1i5g2afnKexiGbVKfFjwQ/Krfeh2n31NLTfYh57S
0IoC5urkO5FWw5qrODZLTs0GYSYpiwqzYatSRR2o9XJ5xs9adbG8JwPj/LAqj/pQm7AwfQ6uutW8
+Ka8SV7bH7ETPOrIAdPwUXuFACEFHMG9iryUfv1/fgK36HmV6mEW5h2IfVvae92Hstfc8sddfvh8
qw76ZnwJHKw0lHSp7s7XlmDTraGVTqaAiyFtAjIcm02ytD1Mt/kX4Jtb3dhau8/XcgPgHug+pXf0
qj/aG/N+pr8uD3/t4XlinosepgY4Ii3G8PXbW8sxNsMH9GxoScP7T8UBv5OnOuDmFRRaz/oMv9fd
RCMrlh+3Ee/h7LSKq3yBEFkfeG3l6yRGdhwMN4aLwqjcHaTwCqVDMK9anSO/x2DIFRUCVu9g1ncN
8k0AVQF+ON3ccwXZenPEvC8dHtcqRKvBegGnDLGXjaruSvvWamnYAyVU3CzWTSV6/65dKEzMBuMH
CbvM35HSRJZSg3ahM+oQZUV38a6wQ+SDny8vsMgMd4ZHNCmQVsb6BiBuWepyD2XtT6mJHpQuEMTa
Z00j36sKZLIBrmywn/PtPFEBYXOd7SX7NnA6N9oE91D2201P1pOyUbfD9fQgHYqvR/0Xog4fV4nf
ujOdnPZFdKrWPebRp3DDbpLWHEMJs5vOOLYD3sB4miZ+7qBxZgL9g0PosJH95crcXZ7vtTcOi3nA
MAJBM7Rsc/tqmhUZZC0JJqGbncWcNiCHcboGSzvlYOiL51skWH92neqB1lngTNYcNlLjGqMHAkcP
X8rIpEat6xnHioQA/f4eRL0kK8E5MXQWleDI4DHFxY7yrNtjyC5IEs3zRMMKFMn+pIQZeuHzsPYu
TyX7v3HXMTorEN8hawwlOp4CEBxmUWHKqOnmEBDtJPuxbiwn1jNqxe9DJcrCr6RqT6xxjrAJlMYI
Y4a9gghJkR3yxgkC0y2NhxQccGl70FTBVlm3iMQLI2NDMZ7bKcDsaEXawuGZcea1Dd6J2kuS57TP
1cex/8qCECqVoqLaWrEBYjk45XhkIXnL125ARQn9MB3gEKVzWh3EFiEI7gqqNZ487kgGihmoqUoo
mv/Ue4hrp7taFcS3K+t6sou4UDoJ63auJ+yirOt2RWP4Xat6szWgDUqjc/R2eRetnglsWaA9ZQuN
gNyebU0lHPux7HCVxIAmtnto/glexmtzCj04SFQBwfGdGT+9S8KknGVZrToQ3M00Hkq6BIBcNpaX
BuX1UBRXwQjBAC3emg1IAFr0bSoZksiqQ3RRYw5Zc/jAtkJKjAl7nNXmyJCH6tBDBqKA0k01dWg1
QyfKnG2mYIIEIfGLAgS746MCZvpcVsHcOe8KotAacnKNnuzRDehEUrnrQZPTB+9J8TNFsVIHT3+R
Zoc5tsDg0mUonJsC57XqOdFviHcPGPwQGXDnIdUIxLmYgIVSv5rjXrEp6d4qa9NHd3pFp+LaQO//
5c2xhqBjRFD/2uROvRHojSy3sBm2KY2BOoBgqxOOXq5KvlzeTvZByTL0rwCd6Pd/kRY+Mc5tzSgD
b3wyw3g/Sj+6Fp3g1lML0uAkg74dKKG0+UMw3LWjdzxc/ugVlt5OHRsu9HYt5Pii4i1FQtrQXCM0
6Fi7arOVw4SqGtIuHVQBNrEEb/h7nK9N+7fga1h0zzn4k/EzB3kEnkFdLAvlCV8DEW7XnvbfiGEd
NADeEqSeGdzVxasMEqMifamz35L1KLC/UhMkJpK3kJ6BiAoqEaf29VRpanSyYf7JU4MoV4uekX0h
ZKcb6Gv1oZJgJqLa/NpT+tgm99yAGINSTdoA35s9RoMPOsdZMqit+sNU0VIkK7ji/E6cPWctmkdV
Cm1caqpZvhYtuqLsjjSCuG9lU50Y4c6tBsLoEASBQJ8P4S4MY8fQ7xsDOmFW5nfaX4DXYA1lP0gX
wsHxem9mAjGOacGtaceyZ5LFseIXJY6futLyZ4h/xkoluKfZ93Pb9Ngir/mGsE1Jhp4hNoHnrUi2
hUCSk2Z/keGHGaCGNMQhaNPlvIEEKuSxTADmlfAko5W0vMvyz8s7fmXznZjgjn9A1GokDHsqJ8UW
iVFqTD6DHYANbopih0ivl+2t7gzQ+EEFyUClmM/jqFMMAFlZY0gFHSTVb4PbJt5YGRRORAI9a3ew
jfbbf21xW30o7BnUfbBlLqV8NzN10Ni47xd7Uw1AR6tEeiRa3FIFGWU6tdl8FyDf44Em7woa4clt
Z+X5j8vDX3tjnnwTdzIghTsOdoxvCvLkWS3b91yubrIs/QzG5xwFwDQI3BEUGXqaQCYOnatB+EmM
UORzVkIC20Y6Fq9dcC0aBtcnXIXQcplqQOvAIDnWP/vOtdOXXKh2+c2Iwx+UYzt8mgqiD4HcQo+2
c0EPFXrxNkCnkAPHSvXNT+kwu+3t4uVu+CjtRcq4a4f02Db34BvsIZnNktkm6UbPEh+aI7tc/Zup
PN5lXLxQlnqfWAxx3xY3A6O8a0GVOT2b/fby1llbMmTogXKyUSQAlcDp1bS0RYmSH+zEIajDN2aY
7kq0sAkBpWv5H2zRP4a4YwO5wilWe2zRwfqUo35jzB2yy4H5I4yKrZq9Gba1VayJqnPn5u1LS4a7
XrdfKmxWpUhvQBnpxnYu8Lirfuroo7hzUwILMckRPgqt38TcawjNWmuTm4Aqo+lnmgVR4NreOZ4D
blElSeqlhmCy+xllhM6dQGUFaNLfrChWE0hGtIjwlchRnopmSoCcBOE8FNn8oCyoDhxbqgiu4/XJ
+2OI/f1RVFUmRjDMSYueieKXpi93JpjGLF8v3H7+VINRsFTrG/WPNS6Ga8aojYHaxYFQVSQBqGy3
G0lpbkBEcHn+2P+Idy4gjf7f/PG3cJmbqDflQCNH8VuLAkQmuzlo7jv9pY5c00qvJxEJzlqWElEG
QkQLD2bN4G/kNAAI9LuPYsmn7VRPVAEypIgrmmnlTapCHM2ofEv/1fdfevGboBMZjy8qF7Zr9Pnm
8vDX9ujxt3CruuikBkklru52TMC6AiiGO9Zq5GpxlG4vm1pb0mNT3JJWeplZiQZT6RjuskGhYdzv
kiV3lum/qz9Cm/nPDPPNwXNfTWRCN4KjK9KhrFE8UcnWMAWlwtXY4NgMdzFh12SlGcBMIGWbPtZe
pBLgeb3zpFClGZi/UgWgQEhATybK20PimTFKsKAmjkcR3+ba6YRXJ2D+0g1knblPseSxl2od27gN
RycDZbbRQc7N1vdj9xErYPAtFtGdtRaFgX0fIBUm16zy1eYRAV8TWfCm6qxCD7WHmlWZZDBa1G6t
ktkNQ5FEyNkoFWADCdHAIsjgF/zLapBHa6wlCwpt8k5PZmck+1Dfq8pzMzwIe3rPlxcVBBkU4Uzc
F3kYvosGOX5lWKQycl79D3/3++7Tu3kMXRE19hnVBCtUoHMLZO/oWQTgh1u6UKrUPlry2HnW6cH3
Kd3TzYY63lZQHbHPDiCriLAZRPITiU9e14UEJCtJWMWOe3AP/uvhnx++f/APFGbxCz+8//sHf9jQ
HcUv//uff/7So15B93vH3d7fb7/ut+71/fP9869ngas4D/lQnJUVgOfZL+tM7RSgIV0Lyj52Rqd1
fN+Pne8fW5G0wznIhhkCZB6gNuSesa9ObzV5LPM0nzH57rXr+q6PQXvUuez41lYYHPcKA+ejIQAq
EqdGGtXO8zquY9Qbr6+fr93Du795+dToiydY4vPeOTacI0vsAB1d0jKUlwI7gqXrwwHL5niioZxd
lzDAahAEqUAVvoYbSgzFDaB1QHR1fXDd14P/m26wHZyt4Fb+TsKfXMucHW4gypCXUVrCzuH9/ePp
6SmkC32a6AOCSMAU2M8nmPb2nrN9/Kqcx6/HkbKfXzOK1hH7l8DZf9cOz78IaDzbQjcHKE9Opxbg
Fr2IWgU7hR2X3e0O00sdF2PfOo5g+N//s0vGuNBxNAtA52tmzMXup/7DBicTltytKzBlMPdyZgql
HWRW4eOAvz4dlzy14dzZLTN1YCfA37FjzxwBhofxuezX5QOxPpdHNrlXVWinU9/WHWzmwDjgNxTi
8fszRps6sfN787K529/t955gEc9DL7atjgxz75++HkgESU9sK/dQUt9/2rw5NyKnsnrej61op1Nq
hgpEhGI2PPcAxk940LsNduoP0TY5TzNzw+H2pAF9JgaWh6FX199t6I3Iwjl2hVmAmg9IoaAMovPP
CzUpCymFVAZbqWuTvg5+77n+5u6z8j6/XaWzZWdA8NZYP/5HZrnjn6pBjvQYzLL9kdLX3nl9br0R
18GMLABkeFzXxKmguCk12uFnhj++AEQDZAGYRKgB5eQCp9MVXEz2WW6Xmw/uvrAKaCoR7Z+lZdeo
e/j+DQeHHR52o+IaZYeV/Ybf8WOPf38fJhwn/HDZMb58ngx2Xs7O8J/p4h8xUh3UvXzyVd/f5rv/
3N7sK9i34BduBPZD9AXneG3MCyC4QKMT0C5AHud0y5clCG+1BioTzDAiiu8fcJEP9AWjv3GumJt0
731RUHMW04CfFRwTaOdjhTiVL4urTRupgwW7Qz83tDfQY2SjRyTVPTULHy5P87dm4Mk0c8Y4r9wl
hZREFnRNr0t6G9KQgqPOGehv/GkBfov9F0RuHsZLMezN/s552D1sdp6H4X993f/CtOx8dpCe76+3
9+798/P1/banX6E70l8iYoqz8BzxMZsUBAToS9Is7qbW0zGH1K+CBwl62gAinpEx9RZFRUK9noLe
3KB1Kd6FTZEJnOzKkoA2QgdqAyA71As5p4TetnpetDF1JqgzUqBFwW5VLq/6rCdXaQHSisursmoO
YnGapgN9q30DoY5CnqYvzWZYoMM6AM9UR1SyPWIHVBG9sM6xHwD0YGvLoAXXTbRCceMKx1hGkxcM
KWhHVAxUdyYQ40R0gdKH6kfSaxj8aAt/Kl4IxNYMZyaPkGq1RBp5588S7jv4XZhOttwH+A4jCahF
Aj+zfTO/A95Xq9CcBWTX3oTjVLy6ALQOyHRJwG7NnC93DE4mgttZ7YL+s5ngAzQlAv7ECikES2mh
xyXYElMvDwOvAW/O5WVe2c4nRrkbIVCrXk9GGO2myEuqqwakMlnkS8NWmt7+whTQRhAJQv8J4dsv
2sDuSW3j5NiQNZbCTUW8rEFT1OAGImwT2zNnU4kUgiFDFhcK8lzwZaWlqYUNwVmxbxcIfQ8vi4ix
e92Eyk4IBC/RWXvqmRNZG4qagEczmmtg7N1Z+crC18szdh6IsD1p/zHCBXRREwVLY4AcV25NuYXg
h9x6khr2r/kApLuBvM82TBf5sZiQQs+qatx3FZhcvamX4l2axbroIcRCrPOJ/fNBXKCH+utSxaD2
cyIwu8hOEyGfbrl6cG2CdCC6t+Ndbftxj5SaeYh1pxGp9Z7XaL5nxEQtEWhACw/M02knXaotJooh
rAjtdIqTS56q7Qz5oKNeose0lFwb/ZsjhJg+NX0nWI+zMIWzzq2HNGuzPtfYwqW8ibqbxQwoiT+s
2R3HFxkdqo3fNoIpX99nfwbMzbg9pvVQNBiwGrxn6cNcHXLt6/KwVn0AuLL+N6dcXF3W8qJUzATU
deTmE0Xu3LodFohUyYJLRTQY9vdHl4qWl6gyl5g/NZlvyv5dsmWfRP+ZfJJbJc6T2yn4S5qBWQGs
LwIqVtuMlmOC+tZsPNMWuG0Wgp0fiT+zx7nt0i5SHbAU+JrlDuromn1jGPup2MQQCuuuoBZyebHO
S0Dc6DiPXUuGnvQS7BVgZnkNvlqqbpeP7CPclbvkAaigTfqEDfmhC6LhtbVT0f4CGTgk9jWZC0UN
tc6aoLRTp0K36/gzTKCyIeIFF9j4xhwd7Y+epEqOGizIwNMAEkcpJeiehazF5SlcC22ORvKd7Tmy
QqBTMxo1rOSZ+kRG1UOJVR7GFKB5weFdu9IRv0MyDugu2+DlJqGopTV2BM0aiFaFjZ9DGGN+7eOe
9vr1GGwuD2t18o6MccdYyXRjGhQYG4PRM8L7RJvdZvi4bGR17o6MsI84mrsAHhBRIYyYuPbIcMgN
P0PmXQ5ErnZ1NBBPYh3HaFrnXz5WV4TL3OIKrwDvKT+nYaSznru64jU18azoMYMckFLiiVA4fePO
6m00/Wx6wWesDvfPV3znOY+GC7jBEEsVvqJI9vn4c9Kv1OwxEGnGrllh7fmQozTAzfudLTiyYtu4
w420hGzPcqOlrm3dSJNriVQC1mYU4TWjeYYuFRA5p0tnVEPUjgDnopYx0cF+a6E/OiaCHtvzFBvc
k4VaAlRuQHJ39nKcRyWRAWHKQDcAfZw+qzMNak0lGCpIDU0q+H/w+JQQ4/XC1OoPlrVU6BwY5/Iw
GWaLnmsrs+rfo4RcKTQVy9AmzpJEvWuFGfktt5meQMEuhL5iqRdy7bczBLw8zcq7bj8M6iRvslyf
EJk0WqW5mlqEosrm2mKhgRpQXBWpvTOccwb0pdTHEPitFeIWgZcrkBOzaD8LYKproRaKTohxVPT9
gbnldLmqSlFrycRE1k2IxtTE/MoqXUS0sWoEJAEQGmASQjzkJ+i1SIJQLh49ZXsdQ0E0LCKBD1yd
LxtKYUwOlumhnY7DGKK+XpYYWrTAerjT9N6gB8qYdDAV1CJY0dpwUK9HryaDI6BR49RWgLpDPYNq
An0EObXK+yG7u+z+Vg0gY6cAHUWA/uIGA05VXcoyDAbN+bicdkn3+TcGoDUko+wIrDlnwA6TKbS1
CIwRo/nLzmTHgo6NIAr7vuD4kIWpieMnXt2QWz6dprIhed0kKCpObbBRYs8meNHmrmS4qv4cJqNb
S/vCYqyAAsvr0/fHMPv7I0c3VCH4ObI0c8y6+AlGUUcLieDYrG2347FxF5TSZhaEpDE2sGqhM9lV
J0+ydH/WBbct85Znc8hQBpphKnhocguFNnLTQpU9cxpTCZyo/pxY08j40gzJnT2BFEQrsr2ciqKw
1eFB7A2dphr2CF/VzFF+7IIBZufBiAC9Vt00MT+yEtwf0q/LW3F9m+CeYGTxqOPxRSkZyeLCKOvM
GSrVMYK9Wd7Oxk0U74j6u6y3un4vkSdz2F42y87o2cQauDhQjpY1vN9P94gWlzOCAozQaKI7gobO
4lcN8VEr3Wijf9nU6o0IdptvNgANlEGnpupII2jrhiuXavtmjImjjOq+C1Pvspm1NUOi/18zXMSe
tVpfduhUhbivOlB1BO0gOJ9jSJYlfSaYPZEt7pLXUvBogwUfa1a8Wdl1kR6y6qYXiVyfg//ZLY+q
KxCKEFE/E1EJ83huVdzGDh4jv/s2cWq5p2YWIVWs0Txq7tIic8v6I25EgtCrLsT4Fi9AVhJqbKdr
VmpDZNYE26Pu8LxrlQYNvULYt8gIOTWSyGaBnQEj8Zg+j4H8ZIKV/vKmWN3muKvQUsniS75JWJpN
e1ok3CSz1P+uw3hXjTOwxPbWGt/rZhDs9LWHCKA7/1rjBqTKeOQDrpw5vbIgkJZ7DylXGo4/rUh6
CQb7RtFfLo9vNZ+KPn8oD6PvHzLl3OHSTVXKYwkmy6i6H4FHUqr4hwkKfJAU0RGC5XqhuF1RVTRQ
X1V7dkmvub1VeWYjIlFYn+s/n8IdwABg0yyrce3Y+ujUEo7eTVd7PRBFmahPdGWiIYymIGmOmwEv
ZW57tg1Z6vxb+3GC4Hu7SUw30oGRAozWepdEHYQia9yyxr3VDUte4BjivWwsP+rwdQoJ6jR4MtlX
hogTbsW5gDIFUAtASIDfMzjn0laNvpCxx/Wtmxvk/Xrpl949WEvtXt47K3eriSgODwiGvDxritIm
cMM3+ZA5KVRZmidj3OrSVaGhH6qlDbjK+kpQGF2bR7CTEbAVYmS4V0/Pu5X3UDwOcNNly91UO1Ex
XRNv1yfe0LUCtoSVvYh2AWTA0fVlEwzx1JQsGU0oV7hz2t66nhBX0KmHtLoOKGKQmneG9l/1FgHo
gkE0u6kqmgiBHj41uITlFKQSXHUykk0vWbRDSWPEObu8Zmt748jMd4X3KLRrWlLpHTMT4FmUtAfg
c4OK+BMReLK1qAS0/oCQQWgKnUDff39kqLb1vqsWxqlWNVCVRdtwSruC1Ndzpt1LUxvfW/Gsfga1
AXxiUaZ+lBh9hG4ho6hFubiVfDDKsjbKgUxKDKCq07mVIovknYXuwCXZV2hA10c0qAcsdqeq6ksy
HBrqKXb98/Jcr27XI7Ps+jqaAujg5dMQEcTvk3RflziIkfFcRtZGspe72kygpCaUCmVD4cKyk6Fy
cbUeTIHaFmrmVOT3VHnTsCHaLrT3pr0ztVu7+9Hnfo1uXz3ZjYHgCbnmD46nmXOqaCpTTNBB4jqe
3mP5fSR+tjB95StddkK7pbEoySqaYM6vLm1Qx6UBg+UsQf7ppV5+5OANIWXijPm7Em0vr+eqT7AM
A4BF1WY0Q6fr2Y/dUoasybST0XjabjsTDWaWIw8hHVtBunqtgoJsGhi+0agAV8ffUGk4BYMUY2yq
UcnIjccAgIwzFMlyDc3MSvCphUnlpdFIrsAE+CiBJ9Idzc5wkAC2cYlHovaBtdEDZABlHBS18bTm
HJQ9VnWiFxp2VmB5pl5da8kmaX1LSjc1pI4uTzVhS8fv4yNrfEYPimdhV6EtHW1Ut70Cto66AXFM
dw/n5USl5o554hYNOdSRXykuccydET9VyR5OWsofZLCO3k2u5CqJ4MNWQk4Tnhp1cKTP0DDHuxK1
lZBSwyxMqIumdXWLq2F3eexrLhqsSOi6Qn7BQifl6TYD4XQE8kLmrdLYTN0ZjVYN5LLQR94sdezH
k909/neLAN8C1AiyNaRkuIM71KiYWQX065a4SW77sEWeTF7SQz0osRuEXUsv22Mj4BcXrxFAV4CR
AG0zN4l4fOgSkMx4lLeSG/S7BTs2+n3ZxuoFdGyE874QTmjlMYKRQbJtOlWJM4WSl+mq2yUjLYdp
syCTUiT2/WTaMciufgk+YO3WOV5Hts5H7l/ru5QgnkcwbydOWf8c+h/G4o0KwBIvEznkER4Sb5dt
ru5OOCbsQBxSjadfyWUpTJMGWycbQbCUt/sxELXCr+5OQF+RWEVaCoDe01EpgZIuANag077dy9m1
CfYRsrHH+8sDWXU26CAGml8B44fJnQGrVJvaKJmzCYu7VJWu6qh+nK3YC/v+Jgob97K51XkzEVWC
tA69MDzWXe7Cscshmuywpq3r1ijtvbFYz5eNrO16HOt/jXD7AbouEHMaYETXJ/QK1lRKUrcmgqBj
7c1vfjO7A+9gkjNyxgzBbJGkBva9lt83o+IkdrWLx2grBRVcirbtK/t61H+b9l/FWUi3mvCQ2Hyq
xZ1rEGBEdhDbeHj0OGXxm4Im7Kgh/hAF4IHNN7n+PpbTBihtgVc+x5yC0OzbJuu5Q9zJzuLRWVOm
HuyK+sJCD3tbFiAXmEw3jJ/VmWwlybhqq6cmjK5RWnFtDcyRRIOWFroMEwQonflDS6Kt1muA9Hxe
XnP1LET5/jCkuhWWw0WF4PTDmjAZSsCZM4jKSa0r9WF6FemlTJzMjpNnEsjLm2Vn9g7tgiMYO+fU
bfoO9WnwhqdO2C0BrSHA+lI0lXxXBCQJXJDe6qxbOu01Wo5TB/E4tARDntVQXZNE1a8+GcLRJVI+
/cqKBDpfQRP7rTaBW2aMDfIBhgB9V4xzej2HVj85QdgsD73dKE9VJ6dvQVszYFzU+tB2bvM9VG/s
QyoPpSBHvzYzCrKHJl4Ha4AyQDaHvMU+NSH+tZGMhXio9u6qqml2qlrm7mxZAVMvGwSvyLPDzuit
GUmVhnOCogq3VyYrMpNlgdx8Vz0FBdIMqgh8eHbSOQvcfTqCdmdO8ihHwrJC1Ls3+qtApNdz5iGZ
DQ31aiTZ0MTO89zkM/Ds9phgFMpentx+eBtMX0138yhwW99b9OS2/raEIhr4ZWQQa3Eev1cTM5wD
RAc9COU6l0HVTR/ui5LHeLc41T24pgQvifOsFGeTbZ6j82wVpBsMvBmdyde+0uvRs9xlU+6zm3oH
mg1f34mW7OztwhnkottM7xrDHGBQ3oQP+Y94n+4mr3Lkh8v+YGXTY9X+nUs+rNWrODLGhgUlvumD
vrn1dQxnEIQBIivc/kuKCLl5Fl9Nn4sb3gd78J1K7n9mWjqdsu8Q/niNQhKA3BhWkn0ARsfopXUH
L/ZNQaXo/ELj7HC3Sq9oHcptsKPdK/6w7a4bD37hNduIgo7VY3u0OMxxHA1oIWaO+ACGDHm7BG7Y
7ALy4/L6n0elCHhRNVTwhITXwxE+tYEKwyB3S4w0a/ZWgZ0ZoUw5eLPxEJi+ZUM258uU/dIUZLPO
grZvq+wxyc6vzXfv6FEfGJA1z52AyVvHHY2DbY1LoBSdW7azOF+B4YF+l3H/IY/F7Twl67OWoKfM
aY3eK9UasMOXUn7FrU+hQ+RZAzjDW6nfAOHghouQfnBlBRH0WKD6gIAKeHI585UWJLZWIsSCYtro
VX6xLfdq4lTXwZblWzdgPCo2ymP4cnlVV6b3xCyXh8iSTtGiij1W26tlcCT1F3ASkIkWPJvOMWUI
JtBhgEYDNjjwmZxuHiR9hw7VMCTIhwbK7FEUDQeEB+NX3CMdIWs9wMhGWk0fVqH1N8U0VlDcG1Kk
CaBLdjWaU/OQoW81BO/bkv9oYi29qzOp/6hsaRHc7uf5C3wr8pgKHpRgYjsrnMR5pTP0SeaQ+/7Z
prmnEhq58m65Kv1yoPJTu728CCvX+olBbhGgQMXSxjBot/cqCAlNERnG2iofj4jzQ50WdpaEYM1R
VA801qWEkkgsO4nmXh7I2iZGEhgs+ybyzmfNJFI91H2sID6xDFQ/+vSmUJFLHxoBBGhlvvA8RpjO
WABBq8hd60U+1MmINgmnt0Y3lhB4Ts7lgayFKOjsBc+Gyno/+UfcCMbGcWgwEDIDYuyRwht6Qlvg
8htFJF2ysjjIlTDUlIJqFvL2p0djkLUqG9CIjuQQHYr3ZrrtSi9JRbt6dUhHZrgrYhjHGuRiiIXm
jf0IShnilA/mdXYb3MVO91WENI0pgRi25NYC13qeEcM1aEEMHtAcvO1BiXc6Qk1NuyBNMULlUX/U
rjRP8pIP7f5Dv0H+ETR/O6ugPVRlqRPvVGfeJtD1FDiglS1z8gncEUt1OybWzCa5eDOsQyISTFq7
HU8McKuYyPGgxzYM6J9qTLuAxnSgmhsTCId6/YchSrKuBUrHc8otZxRn0ZBE2KHRrj+UaJsD+fOy
0Xq6XBVUuZc28wskqpxn9akThGirEe6xaeYFjoINScrUTCMYavMKktpdbLnDi0brkipsIzndQ+r/
dwd5MrnsCB1ZjIAIHbKY+ZWpoLLkhdN/LvpzW5RzKdABNLqcjakg6c4Ykm1ZCcawfsz/HAK2oEdj
qCE8Uy8zxlAXoW//P9K+bLlxHFj2ixhBkOCCV5KiJFteZbttvzB6M8Ed3JevP8mOc6cliFeMmTMx
M48uASwUClVZmTro9IZvJiYgiX89dC3aAQH+PNE3K1tJjmh0KKCDdgQTbuRpMtCCt783+j2L+UqI
XIj1EA34a0dyQBPimtAgwUsxVB7H7q7uvyntmqfNgUHKyc5sSJ6WmIFWow8FppHwOQ7Qhcs2OZpP
Yb9rpjuteoryvcq+j//hujwzK7kbyudMiew5WFC3xdhHW6qQIrrV1z7V2hbKTscLDHC3WF5gHw3x
UAE1qyfedXdYsyG53VhMQaY1sFGFz5O9K0DiSVfnphejK4Y5QfiAp/tFEbLFHGdIgfZ1S1BWt4bH
wPQFCvo0dy31FfJxNHqr0mMN6vKAQIU1fVHWMo/FpxamBoAXAv0E+Lslty/qMqu7Am7flr4O8fDM
zwm4iEtQrTGQEPWOOhzSVTmppd1Foxjoe5yE+flwfqgbg5vVOJcNK2/wgr34MWEkvnQYJpnDB8MV
d+oz9IjXpIyWMtS5P/2PWemjxooeYxfAm2duLbwrBz90nOp2cNv38ljerj1jlyLKqTXp4WeZyTRW
xEKFMtsJeoeZVLsG7n9z3VHn3yyf9RMrMildxTIbdOGwYlTvufDodGdDKwRsz/XgB9n7dWOLKcmp
NSklIUo5TKUGa+B03w5eiE8WP1j3SIFiJ9vi/aO9h6gX8eejfgPdzNiDvF23pqewVPs9/Y5/xsNP
7oRiaEUTQDLYnR4+Iye5m3agszqyzW9tX/sBBm0EOoe3t2tzksteC9yUCdA0eMElr50ESQpbRSqY
Vl5VVSgju5byfH2H/z8++teI5KP9BNB3NWJtjd95xq69R03xe3bovQBM6/2uXcvwFjMwxKB/ViW5
aQuiD60mMKhtSeoH2+ElfCreh8klpqM6a0XMxT0ERp8gdQcxjFwuwDgBZeWc70U5kudDE+/6tWfO
sol/qr2y/HzRV3EfDQhpNIsdALaHJHTqbuUaXwjdZ2UPKTHukkRV7AhljyIanNy+J2vZ/0L0QPl1
br5rgA5DCuA8RKYWtH96GwWcGkE4Ub4GtN34HV+7ABY268yMtI6G601UMZjRw0MYHzq+MwL/uksv
btXJSqQrZtIUuwyTLHMh1eD1teqI8OW6hbVFzL/gJB4oVVihHoFFoO8CfN0X7xrHEJ/XjSydTHPm
OSZ4o9uz5NO5lQlIZ0wcwUocUgfCG07AU/BcO3l+j9IM7A2GN9UbUbwO7WuwNqE5H0Mpzp9Zl5Kr
RNG7GMOFyE+7eFsz66h2QFZBAjvUzQ2I2bwYgKbcrrfXVz3HtGtmpZgXpXGI1zcWPenPdXBIjbuB
fOjVpz6tHKjLb4jCgQXiMVBIo4cpQxgzcM6atWpBiL1QIdHUlveZqYA4m68URi/3ETgOYMIoBDtQ
NLjI85u2bPLRxIxhjrnt9k6AK64Es5q+VxsM1j7m/UrzaWlhmHifhwIoToEM8xtEZmIA3ErcFHB2
8prwZ6X+uP6RVkzIED+jNXMWFDAhjHZb0Xe9Nb16bYRn4f1qm+C/AxUUFCqhSCb5f0BYgycSRpIm
iLl82cLNvpgjbqFp1FSO9ancmcfEK3bXl3YZPM6NSm4/KsLq+wFGSwuzk+A379ci+UJOAxP2DFmE
ugFmraVIWzZNyKMygIlN/tL5qZv58Tbfs0O6rwHXdcHfmr9ZW+E+9Q47xFt2WBtfv4z1579ACsIZ
VcxcjfALrA6E1XtD23R6hzvr7fpeLpgBU81cYISAwxxMzgMYjhfYCdoIC2xfDXarD76lvrRrEL0/
sLDzkAGqNHgIgyAt5kP/ZG8n0VitNVZmaYaM1MmekzfSOeEmJi7KOk50E20DL3X00I3vuk3oZ0e2
mh0unIYz+1JCU6aTVkMJCt3Lm8knXurTD3I/+pqTvtp3v6zt91/Xt3XhYjhbsNziA3CqymIbBoNP
gzi96iZv3S0U1zbGXTv45AuwT2fF5GVYRsODATAGSPtc+5Tu1FgdlcoAfBgPKOUYP5b33RGAdvNg
CpTPpi37JC6QJoELTeC1huaSF9kzxQNa+XOlVwoDhjKaJIGmGYa0g9SZyuA5Vdv7flLqPYFo/cr5
X1roqbX515w4U2IZ8aToGBzMozJxqPg+5OmLFn7Yk7Ybm6/r27rgOVB0wSwGLggDE5HyrsaCB2WJ
D8kKiNCq34exdUxxvG5kIaLZ8xEkIGCEZpVcIx/I0BQWa5GXzmgoB81B6wkpoL3ilUtmTB3ZChiJ
gC+/+EyRncWW0uOJjUI/BGGE/e9TeRuFC9AwgxwRo4oySiBikZJpCYAuU157mvWG4WKHr43VLX0S
UIQChTrbwijY+fenVhqJ3kajTbGfutpPWw9wvusfZCEjsCkoAMDqiumliwbtyFlGyq4BLCXwk+md
V70TY+oHbVriY3YMzYVs7fj+UQeSYiRuHHRJMKyFVcl9PT4pGeMh5kN0oNMnR6XB6GaBGjwOugU/
tzgqadhMQV3L7lqP9bx3SmIDu4LSF8Q1sPNK7dJeQcU/mup+3/cKfcuCGq+RSO3ELhZ6MnmdjoRK
hco737Z9Cq7jDsnVoa769oB2Y3VfkjFsb4UV0UdzMnHzTOPka83Ib00tUz+1scAoRGTX+xYHMXIJ
wQSnQydKSgy2JErllCEzvzK1GPyJ2uOPSBmNp6IOsiNX6uSbwCD5LQX5oW/AxpOwQ/NW5LnGvWxg
3Q1NTfO9A85vqyUjn+ct+mb0SKjk90Vkd96kplCIGCu1+468G8hjLSQQ1DHhb07VgwKqz6tmugU2
rQ8emaLqD/HAoH/UM501ELrhxd4y+Pgm2or7VtSx0ClIgyGIPjG3PNKnCM3qQoC4tx0BEJ2gm/OQ
gj3sPSmn4Klo6gi4McsoQVOkxJ4lxr666Sj4xFCO5vltLpLiBp9RDzc6S8bfWqkVmTP1SfYStZpA
+cxQVT+v6+irbkooBilWlaMIZFltgnIbyII02jcfxRR23Om4Hf8gYaVvMFROoRyYp/qB8hpV9cYM
1sZ95yKC7H4wTlB5xKAeJkjPT1WEXJUrZYE3fza5FIopmtJspxgqNY1wMcX6O1bW6gzaUkDCcA1a
dUjwETAkm11WljxsEPeUIwpU+eG9gMSEk91RkJ3ed7eQOzka98mm9NrH7Aff2EjDtFkR9PphX/wV
GEIHOS2IjjFAe75yIwgtmmc47Hrim2CtbofV/GPhgrTBxPKPCenK0vtgKOwGJljgG62j3Y3uD9SR
LUd7ZLmnP5X76FA5bL92Ma8tTUrvRJ5aRdPDbqgD/JNili/f/982T6pNNSNpwTIyR0qcrzq6H7Sn
6waWUimkFMgrAAD+A0w//zwN3h9F3ozIHQtN+bQ6y/rIeYgiYmnn6PqwqU79LGDgQ6CZ2U1Ow4NI
8wC7zn5VoR7Df6P6VkR9tzb5trS5p9eplBqkYTD0IcV12revClJak68055e85tTA/ANOEh27apJC
g5ybW/baW6Ll25KBzn0UN7n2HyydXqnSa4NlOSJKDBhmPXwmhunFrfCqvAeIZY2qcO3yljZNLdpC
9Aou73rckeqmxlN7jfl+IT/EwARFPoqxCeNi7D7qRq1DNEM2muR+ZhR+tjWPYBff0IBsrzvnmilp
34ZCzZJRQe07ENEOlP55Clhi4zXqHf/Xc0cUqdXJqqSNG4gVdkmARgVGBL3GhOAe9dLijaqllyum
e31dS5cBBPcgFA1ZVhMqqueeV4ZF19YMW9gLN6ojR3BXpztW6Y4x7Pt4zSmWHP3UnOToNUnomEMK
2x0zdPs7b1S/gs7p0rfrq1poEsxyE2hsQR6AmoY8tgBVmYr3osMzcNNurB07/kYP+SeunAq9psjR
t+quv2U78d4zbw1buuT4SPJRtp2VeS8APWY7tEZqwDZXGgfYbhs4ETIVm+tLXLEivztHUOiY0Ygb
Nea5Y3OMqD6brX/dxtLXOlmJXBzJJkwgJSNWYgjD3Pbgb0ODkNyBV5WgrRzEx/+bOemMRSMt0zqF
OV3/mVo/obGI4bPB4fG363b+FGvlDOh0XZLTx2VmE2V+hUXf2YuKWqMzHVA0w+V5sDZoaIF35d72
ox8rZmek+YVZpB1Ig4COAq/q+VmrEEKqoMUsTYcbNDMw9/7cakcyoowbebzwm3Ed2bB0vmeApDFX
CjBJLS2VccL7cJ6s0YtcuGLSb4u2Pba9yCB6ft+hyaywFdTUUqiE9oKJJarMAkTrfJnIhHvdmudC
lZ62IMZ8NJIW3K1Rru6FXb5DAWGtl75occb2o5UO4TdZ6MlsG1qXCa6aYkwt4AFINO2SPiKfWhIo
3C1pGaTbDCMpK12BhbwA8yeYkAT7L54VMroXnzhPTJAmuDk39kV7ZwXl9rrPLJxyKPcCPAyZA/Tp
5NE5BYBrm7bAD6tJkm2MSeWeWdUDkIjW7+uWLvYQ7ElA0KL+MVMJ4N/zr4YBuZH0rM1d2jSOBpXT
9ldFn4zop7lGbnsRVWZLs2I33r+YHpK/Vhu3jUWKLnc7UKjGauPp0c5ExSxYuQQuXF+yI60orlmL
iihWpFsQa22TnzYma0GE5icp+zACeiOSNcDgmsn5c57kcVbeo2I1wSQeGSBE8zh/rkcoEBfgTPjJ
oWl7/Zst7yRwgiAC0i7JPEZMbqaa1edoSqFb0t2LPna66MlI/nWiNW+lAc+YSz1o+UiFmAliWJqa
wVCdfjOyOyX1K9QWcrYp+2hlTYtbeGJKugRyMTBr0GFqVEDUpDla1m7S9CYE51CSHIx/jWGTVibF
Rz3SucqqeQtBW5fw4Dbs+931r3SZjEg2JEfMoO0W0XbevfEzN59HAvKVwbHHmya+qSY/6UHj5KRi
h364YoyuGb327NlsHtGoAnr+ZeXXzBt4dgtJv0by0Vhri0Kl+DVVB4rGW4jXOahIOh1w4sK8ZUHl
aKqPsUieb1bFei/xBrNx1CQx+4gpdzRTzw+IYpZJaNdjDvSW9pEgjQD94L0CIgibJNuRQfQ5Byqo
+sxZilw0yNY+xfz3LxYPQkfUdzWoHMnXIV4LYx8pMzklMTF2Bmgy6Bbz9lU10aHI9J0CnFeXBd+p
Wb1TdeVivGyiYfVQlUflBVeVhlHX89UXetuZqY3Vd/23Pje9QANFpp25Rli+BUzbW4W1EQNEhcdh
ExrJe9/nm8BsDlUGnbvrbrAUOk5/inTMjMDQoR6OjQBfrQj5RmW/dX6nluF/2fFTQ9IBgyKoiic5
DJWWcNPkTbe3miqgnvViorap4Knb1U4sHnW+qkt9kW/92e756gRft4qSwvl2M1DVdiXDds81EV1s
DPOXrj6BKz4ejE0SP/DxPtM2/2Vf/9qcw9vJDTBRnKy2hE1QVUzlRgPpSeqZcdZvqzQaPjom+ufr
Fpcubiz0f1d5QXnXTVWbUiSRoDuHJnpQ4ua27vLomLHcRUnXu27tkvz8z6ZiABECFMh6ZA2pFIQr
Rauq+NvcdvjkquqTQVNHWC+2+SOe5dig3k7fi+Ch/ddER+em5anfelCMxB5huikHH3QjWdt6mY4a
eLIWIxc9Z5aXM6F3jyRB8hyrGpSp0mApK9544Fejq4V3qDSDi/gGuDZrcqc1gr3F0IgG1D82Jc+x
pinNSQGbJpR2E8tPVeoqwcGOfcW4NcvtFGxMxYvI95UPOh9AOSSe2pU6plFnK21KYBcjIm7F9lVz
b5gIhG7TH7IWyPHGC1IfzxMMcwTm2gzAYhzCWww9KhC3ggDl/LyQOh4TltF8lvF7bfsYJNYQvuFv
qbImFD//pYt1nliaf8nJyWyGLlWHHpYKsJwJzj29i3yh/GsaazjpnLKDMHgWBbkAoJFuAI8LwYIU
lNitOA4dO0TMySn9TEi7MtKwtH2ocehQhsZ/VHZUu6wyoqhK7ipa7oILyGENB/t++RTQNem+pf07
NSX5p44uTKijPYOyRlZ5iQ6qVUhcmp4w10g8L9/n8x6erEpySQvEAl2XwVSR39bap8YeTdAllgcu
fqKvpUPUm7yRYKd134rkmQwA6m+vH4qlmHryA+TiSj4AjoTpL6QJxa8su1HtA6Gxa2uPWbTWzZ+3
TXbLU1NSTtCVAa1ZGBZuPVlfCX9Lcgz3m50n0ISxBfc7mq4sbskiNvifa1HaXT5FIuvmC8Ogv2Ll
NhGOEhQOH1xdvYvTtQO+5DZ/rSGenh+7gJRjrAnc/1Ze3ERFvRN1gITz9/UPtmQFurY4cRhGNYA7
ObeixKaS1F0A58yNPavb11Zwr+yCzXUzi8ftxIyUNek2TyNCYQZZ5G1TUH+CiWgwdlWmrUDVFr4S
xu8xVQnwomliLEVaUZT+rwtarK83aUCZ16tZhZEE6zFuFNUzqoE7AIpWK/nE/BqRHNKAiBI4rjXY
N2VSmVy0Js8yXqALEynPeptZIEa1uxUnnJ1MtgIVZ7wnEfZtjAueL28q9aDIdDyMs/INmklqdBgn
pw4+bTY6mFx2yBow+LIFCZZ11LkB8Qdv7kyydW6xLDqQ/JVq4Ua2cHQM0aVt57ST5Y4tSnG9sWPa
tIk06iSGstdb4lhWuDGaaNtMIDcP+/soBw7b7DeTab2oBXFsO92mLPFjlngiZ24CIu3r7rbgAya+
gQ6vRhKC3OD8J08J6gmpQqDLYyFNTp3S3pjBpmw/Qr2EnsCKtctxkBmWAmgregEoXIPH79xcZaOg
oM3mrAxzNT96zHOjHWUaT9a0I/2mb7eK4V5f4UKgRRyyQAKK5h7mHKXXgVHYNk0nWrhgZPCiEE0+
a1OE95V9KGm0sr6FwwsHYLgmwWY0o2/OlzcOfVoOAstDV94TAfLV2EnjX1nzdH1NC1/NwDA8ug4Y
28bM87zmk0TD6nIlSjqsaWi2hoZaHd+H/YuW4IXZ7CxE+v+bufnnnJgrSDWp1ryFQ/haMO4Qdh93
Dzx4zfvOyf7Lowqrw1D63NqAWqK0i5koo6FWzcIF6UxqQ0S7ceKEeLX2FtlObeyn4q4InOtLXPpy
Fj4bzgCOAmhrz5cYaq0x8LQv3K7yGpAd5unvfHzp1WplKxe8EWQGf+1I4T3MGBRICIKSYe86MLWa
jqFQ9G7cVKyigGbPlgMg7inwamkAAaHzdr6mMRyqikawZZHHgT4qg6uhHAFtv7bpHIP5FvEK4VcA
bsX61u5+X9/RpbMO54RpE/NfDA2Cc/OZacVmNg5/nLRRfyblp2X4WrcTzFUNAFnabTqsnIs5Wl2s
+MSk5Ki8CYa8NvEVTQhKTBM7ZvraAM3iBzwxIUUwbupjb3QwoZT8UBqVr4Sl31XRnZGk3zo+rqC7
l95sp7soY681M62F3WAXrbL/VfEHK1Wh0xY+oKJ4A6HroxLaPkPZt6Hvtb2WWS09xc+sS8eCFawZ
BcNqeb1Pyk0Zg/FJPCvtryB8s/mhEEfoAlb6i6Arr45LpAbu0hPvYdJBiRRNy0cblqsy9pQK/bOG
HwwzfqjM4rUWqT/2z6POt0rYgQn/OOoAAqcr4Xx186W7I9HNsegFNj8pf6XBU1v2XsPcLH7oSjft
9vmE1/q3eg34uBiL5q4yQhFAVHLiMo6hOuQUVjnx8uZo1Y9B78f5ShK2dIeAgen/WaFS1pzEQVso
BqwYFBlSi1zFn8hOMz61Gf32cj0YLORiKBtBOWUmccH4hXRqImvMKQHjl8vsVyVPtqZ4G5lyrFTw
cBbmITaAnjbWBEhWjMrFHDDYEKVvYLQrQInzCrG6GCUHDv0O9WCFkWOu6Y/NAVUKPxhxRSMUbHng
IZOfCBiyYqFWIf/DjLdoNEer9iOwd9e3csE7zoxIB8PIzCxowOvuTsNjgzoOmC4hfYLtW7mp1hYj
+X6k2KSwxGzH/gHMKjoL6LCu8XYuRFOkn5hcQRUDA8qyq+clJhETtOpcdFZp+saKjT1tIGyKcu3a
x1nct5NMV1oP0zAAUagwJYKHqftd9kcrPBrNyptqyedApIOPD4jNjGA/v/TsmhdaYCNVKjLuFMme
kVdevNvD4BjNzwnoS8SMf+8PSN0B6MEVD8ihdLTG0kyh3AKLQNw6ShNASyA8ELBNaem/htYgez8x
Jdcs0HNIjDKZTYHQHgxAO0X7Bo5EZyrsx+uLuhSH/WMKT6hZcA49QSl5qEEFJobQKNyxqdJfeRAW
P2xBlPdeq8WxtrTA2IxFGoJ2kqeHdJqsgzmCkntLCOP7pLWKwrGHiDaPQFeTdhNNvOw8Vc+6lYxj
IYqika1BrB74brSbpN0XxjDU7WgVyKkgqqX5Zv1ogIwoxUyoXnCnrz6ub8zSgQHqAVAADVkqGvbn
/hWarehEDXu8KZ2kADL4Y0ACaaqPdsRXrr/FtaHti6Y9KvEXzQ2FVkWrz2ubyoqAYJaPG80Sd1Uo
MGc5ifskLaIdFr8CeVh6RkNVES28Werz8sXGU72MUNQUGDk3gzcbshHPVkjJcYoGjbh6lzYfvakn
O41mxldptOw7G3i3qTsQCzoDej57gKiNdzxYwtEBf4j9bMeJkWyVgva9Z5Yd55uqM5NvBofcWmbq
tRcrFfkKJx31DkJCspqKL1T7wfCMmTbobUE9SgZEBwI8Kn0C8LMoPjR6pzGoYJhPQnvStMHjw01N
N2hJXneVhc93ZnMOiCevNmpNVUftWrhKiqZnOnnZ+H2uqxpp6jSA7zZo51+3uNR9PDMpndph7MPB
orPJaqOClYtuweM992CJtRMEJHFiz8I71Jma0s/Fk2Bv13/A8pJBZgaVJMQMOc3AZQvOprQFy6J6
Jwqvbp7tBn05cCSj9wBnuG5tKUfFcv8xJycYCUaGREDwVWMVmEZtV7D7sdu3patgOm0WAAjMNwHm
PzR5zF9DtabhtvTCOrMvXTbQVAU7Q4jlhtM+hnx09A2c1KHqjtEr13eD8S7CeGXNC1nBmUkp/kCz
G02JeYc17Yl3v1XoFrZf17d14Qo9MyFd1KLr0mlQsascIsMF8Bkq8Q20V1m2yyavmr/s5rrFhaAK
9itQhehgSAMdnrSPSk9YP+kTyIzZzWhDEtR2WPUjCrbW6jdbMoX3PwROKKhW0YM4P5SsyjCKEwIJ
OyifRe4ZEOOxEzDZZc4wrUFqFjIeTP5gtgl5FWEXNQ3agE0HRD3Qwc3QxcwPyE03cfyzK3fXt2/J
DzFVgrcEYtuMLJaOPelUM+hSIlzaGsAv5xZtU4emlHt93RSTM9aqxh3IrOcHU7Gb3stijAt5ZThk
K9jzJfckIK+FQAGkLi9GULuQB3Y+xvCdEkM+IfhdMUAf2NZKbrzwFaGJQaDbgHFXApc//4oqVe2G
TIlAI9VJwaisakc0TlnyQ19jEF06DCDI0FVMjqFEL/PndDmmjCioD10bzJf5mxhjR61vQKyXKcM2
K/geF9/K15y9XXrFzJR3YPVkEG5E6eZ8cbZSVaIkBa5f9UtNtkhpHdJGDmb0uyHxE/ZRFG+h/hbn
a7Ssi7v617AlvUgH0SZqo8MwVTq3bEF2oHgxezSC71raOWXvR8ENK7fGtIuYW9PHynqPwo+puK9X
mXwWCkmneyBHhKEZs6418VMUpXINOG9PACSCCq36PbZqV692WnYIJy8fnVABdtkN8uE/RFq8lCnG
VXCZXUweWHqgh1Qv8adttomNB87Bl1J8rHzspcQEuL6ZxtVCDiKzB2hWo2WBCSsduhG9n2rfg2xr
z45c+fF4U8Wda1rtytIu6yqz4AX5K9cwH+OT1KSAdLKSZmBpCZXMp/nWmj7C4J6O26YON231pKkv
tv4FjfDrq734qpLZOWCemK2rRrczHWBaIy58BTVPc/i3KfNsAbgrSCWAVRVg6HMLVUhCva4xXzTD
C3WyId1rrGypsmuT2E2jtWmziwgPc2g1YHoXhxX4I+niMibQztsccG9CDrjD3Lihbh1/Fkq0EhSW
du7UkHTt18LIw9rCLC4V+bGd8hd99R17EbrntYDU3kIvEkxuf0ZaTz5ORINUtztgunnzbkNgtQRV
xkrYvkgPJRPzKk9MGGqTltkfOaH+FaoZVgRKRmq4bQi4z2O5BntZ/DgnC5KcnCVMLaMAH2dMbgiQ
kIolnN7GC2UNSrBmSHLrQQHgskuwc3FwQ+zXLr2r6meL768fnqXvA91UzM7NkYLKmPshnuzJnGeG
wtQGI6ryIUSJMaX86bqZJU+boSbgkNXwn1xDC7hqTNRCaLCTmN6qAWmdsCHx63Urly8VuAKA6Ayt
bwrCexkUpDaxlQMvi/mMVvlsS32rKbqjgHx3NBKnH/ihrxEDba8cK5+14SbEkbJF6Kat/V+CIQbE
dbRIkLRcUOTpwuwxZYQXQzU11MmjbnASTI1WtIAEQ+H2CgMJFMjrROTU8eQWk7nyC+agdHbh/9mL
vz9AOhYmK9PMmkdhTMiH5K2fWLc5eEogvx5m6gZYXohRrZzEJZc9XbN0Noygx/s+BHqJVYMfNT/q
aFv0ujc1P1a+8xyYrq1NOhtGzsbIIljbaEDSIgdPqehBZGFVNyE44B08IT2r+aFPyXZGwsYa8hx9
DQi7eN2drlbKj2nSaXY/b3CNkbRU29I+c6j9ezJ+luaPkd81gFUmdFu3K82jpXiHGhEKU2D5BQpC
2mVbH3kCJXSEVBLvQos5rABzf3xsbC8GkrLzrm/2Rf72x4/+mpP2uiygzqJA/dgN+fQtH8tNR80b
0aKdMIscEvZ13dyiDxnIW2a6aczzSkk4RnFjhvIGxCJb2xtL9DLvJ3Ubj2vJ4OKyMC4JQpIZ1S0n
+zyaipZGsFNmx/lQdOV2IKFnl3f2mkbboikGKiegclTAB6T7XFQZN6u4RChQiauGO13xssIfg++R
vlJgXXKNeTzdMDR02pGznF+F0WgPTQtJbpc0m8bwTPLUJQ+q2aNXfKibldO+dHWcGpt/zMm9S6IE
+G8LxvKuzrddTFQHM0fNXmv1ZsUH10xJCViSTCXNCEzp/b01/kyVR8iOrdhYcjwQuCDDA14Gk8HS
VyI1AOdFDIcQLWqwLbrNYPEQmgJk5IqlxdWcWJqj28nGxdAemlgBSyEmphQdmKXgvus+rp+jpfB/
uhzpHMVlR1VM7iErppFTgoatjBxioJL+ko2lUw8PZbm5bnFxAxkFQBAUNHisS86HyyZs8xFz/gO/
p4Uv1H0E0p14xevWrEhehxcca4cSVkAJwhzQfnyiCHoTEe0h5WvwkctGOZRAcWLxWMN6EJDmL3ny
pThwgyS2Mb+fIVmoclAyMeGYZeq09MtKlT3I1jVcP8ZN2HYQASHAf1Qr1/jCkZ7HTtQZXoJmq3yk
B4E2oJh/gkW/NGsDIIsw9l1ROar1E0T2K665EKrmcTCA66BaiBaNdNBQVyoAJ1WxYKNDwVHxUYB6
oeawY0pxm4WYtrvuMxQbKF3k88ZS3GeQs74YU5xINbS6jq85qeamN+0NZDmvW1g4bLamUWiazHVA
kIeef0JAttKxQncB6ONPEd4DuuLE6Qrn/poNySdpGqlWBpwdlGIrsCl+JpZyIPbgX1/JguefrUT6
Nn2UGHoo4AlVjOp37aagBNGPpLFWduy6HYxrnO8YiGVQHwMFvKvSzinUBx5BOhnV6DXKtz/cLfLH
R00AsEH8j1kyqaIGCedSr/CsnirQvjptNYrE4ZQwLyAD+l7MLnixydqSbQJQPe15P/T7oQYnRBjp
+Y5GLbCTo4naZNrzxJvsst9OnMc+rLW/czVRI6dCyfDRbliQbZIqhhBhNEyh5WRjEvSbBqfO2rWQ
wVWhu1brmyQVGqBb0/At6Cf1Iw7r8MAiMX4OYWoFT0mr6R8UvTGv4ArENnvVCrd2SsxfQZRMj1aq
ZZqn2F2+FULkvWMOYR+jo1+1wbYKGqs7sCpRQJldJ4RvSRjybxVQR9+UqtR1Ny8K/iFGm0SOEgZZ
7toNcFVQXc79Pq5itnLUlwILULQzhQMgDBg9kD6zwDWYEQx4BznoKIxthfRV0N1QHgTdoLt23XmX
jsipNe3cWhi3EeDcsAbAkwOMNXramN1DceO6mSXfPTUj3Xp1ApYpNsIM0X+R7CkJnrv2Z7mqnjzv
jey56ESB8Q05KkO+db6aKjA407mJ1L/8KXRPy7Y6fUh4DGKuWyXeWsUDKx9N8+n64pZeHKCQ/Wt2
Xv3JddQ3PEzxHgAPgP6r6wynyJ7TOnHMbmNgGFOlD7WyaSJXafcrhhe+Hpvr4gifoBYGEPrcsF1O
jcJoA753K/pJi8+pAzmX8RR2ry0Eg8xw3Nh4EISJsR+a+ykB8NcEoJMXN6Nuba//loUb6uynSHvQ
VHYK0Vv8FNoTE914w1MMEJjrDbjwgcwAmdbKOVlIpLBw3FAECHAVo0bnaw/MII9o1mcYNDKPRQos
iy0S18iC+1YpvqAzuqvH+ijoGhXfH2ZUyclODcv6g0ZGkh6kQSjQF9M+UFMkOzYw9Y1CmzuMnQ49
UqAkvo0nAAduEq4Etyp47yIXSAL+FYy6qrhNYhKIbGbdo6qN8S4GfUXhUCVJNWdsg+aDJ8bw1oUQ
43Ziyssb3nfGzaiq6aMa40LOwzUxxyUXRlaKLgsoRcFiKKNX43CqG94N0DVTug5F8PZOtWsDUYF+
AOufbKoqeUFF5tFIt6AQ0R0odn5dd6DLqWpMWOHZDNYaFZ8TNAznH9QKDaseWJu55vhqCNXnJHtj
fe50cXpkaIuEtooZrM4ldeUQPjxGgPw3RnRstCNt47uAvAyYSFX0NT7Xhb2BXhdYFy2cM7AWynsD
ZWWdVmoJkY8cpHOl3mhuZE0PqC05QcE3YlKdePwxQG0hrX8GpXG8vjFLhxzMN1DaBD2oigf/+b5Q
boEzM1IhcqNk33SAMFltvZkk/ffpBUg+5qoYyjB4K8j3Th8PplHCrcd+ckyIvs6aH3ybYZb7+noW
PvRccQTRJFgpMCQgt3tqgg4wsUcQ+GgfA17e9B2QwYp42XTTqa+09YPWAQmTXg5OCjUQMAGm0Z6H
O1V3wam18msud3eu5KOsAXFXXLqmlCOqKRhJcbBQjjNA/86BsMGk35qS1kLMwJdDcEWby0ZJ15zz
7ZMbQkkZElwOfVvPv3t4mf953jqOe+MeR2fHnd1uJfO9vG+hpWZgBgOsgDjXMrtzyztLH0rcSCEE
ciECPgBoqr0NzQro5fKZcG5GCvr/Q9p39cbNBMv+IgLM4XWYNu8qWvILYUsWc8789beoi3PMnSV2
4O/41YB6e9gz09NdXYX0USrrWa8PXCykl0+jweJeur1WZgt498xUVjy63dcLpyRjKKQKLGDW3h75
l2yy4gxjOpPt/TMf3vf5g2clOoBAYNHdJFWdPIQCzp/YiJpLk4WQ327SfwcnwczyNKHWDMweSqc2
FYRfS8PpSrRaR24ExU1wmryvqg6dEZBCMuE9MbBqeGuLif4VrktcmjjkqSszzz1BAt0mTlg8mcPu
iBbrnBx5w36K/xkoObv51xaNXgx7oM0C6A+b0tSAnEEH+dleCvc667Wy6pMiobIGzJws0nXJOFBR
2wbsDAwtDRH4nIAbph1PSfMz41zGwXWbXsKnhS1qFw+dXIM6FbbweEVO/ocXkJNvVC83Ze33hAJ3
KDu55HTD833DKz7iKWaAYwP6EXCRSvNEQw9rTc4zs0+/fLDGihluZpnw0U4zIvs/2EKZYSaYAnzu
+zJcnlR9lWbgEMxMA8h0QXZF0eULBRMJLWn+vaEqYLYDvWnkHIDG0+lr0Yyl6I8lbNWuChqy2EAB
TMCsCmP9VvpP14aoPVdIY6UmAwy16T4OjlPhDtKnqNsgaMzQb++yPXouvPia51u9ttuY8UC4TVVh
XkYvD7ceBtXoWlGmGImPZBQkKUpvcWltNqFq9nM/VHvKgN8Tpc+YNXO9cgNc2aTuNQmnmZjKsDnJ
iWNEjpB6G03aKQ2ro8ZyjjpUirJRomKo0IAHHhTM+HBqJCBnEhSQHcqdGfJOqL/fD9LbN/LVgtLT
FLjLIS4uwrlMQ81t19TWJP+cahmPfHOIqu2/W0NayoMQDE8sMFxd30HjwHcVyuh4+OehLY2lGVcH
DpW+GKwVZdsTQGkYScnahl9apD6eorSYTdVA4cAJhVsPAJLGZq+rThik4IJlZSer1kS8YNFuEUCs
QmV+AKpEQVzBPww+WWOmEQVaHeGYW6L/mnGsR/rNtwM8DvqXGFSbk0wkXder6fVi37WtwKHdaoL1
WgDbYaCKAHUe9egBL7b73+4mQ5mtQd4FkhBI726uhyBUsjrxYI0zftWpb/YyIwX6vsiunoOUBepS
8AK5KfMI/QjVnT7CTbJ1ps0fyeV2xWto/u5IbAJJZGFxnX8WP4FlVcORAswhkqNvKYzFUd3ltRaW
icaRjMdLCNWH5lTnrxFAazEmIFJM5vf/rFtDmaQ+XpKCurwTER7++DNBlxMTRXlEssQphF+djrFr
j7H3btJzyiC1umI7NV2Gui0ZhpMuOhKU0IXQvR8jN0clZYO6Xr3Jn1ItgI0AR7IHXcq+JYCqlzLD
l7VYxOMKlRoUOhGN1DkC2H8diCHsVMVzIoFEmiVqtL5Yfw1Qx4YaN+OU5rOB4QkVCUF4CAZGesDy
wbjevY0ySlHcwIQegC8XNJCTzIoxhgl6BjMXQK6UzstUA4Mn+6+8wfgO68sExgDwIUD4TaayAW8Q
1Q5DtPAhqmcYXlU9iurj/Zj6PsboY0HFcDOqIzpILOncplcDlVM7eKG+iO4bpiZfE9D6u4IbbzO3
3jBRwatBvLBHOVVmSsuLBex1jvAkvHVvovkYmx60HC6H/iAeNIt3NYvhpIivfc9JKqLlZooDAMyw
kn5s+aViVpU1Gfuuhaq2RlTtHMyqAoCzxrXFs6g0V+MEOGuA8RTUAWlKYMGP1Vir4LHmHcv0rNf/
+oaej4XF36d2k991XQSyDFwdo2rKUmePOuGnY8ISxWD5QW2pUpV8ZZyPuLxKSCpsPJ6FCLid77p2
hcb6VnLLRb0PE6hzaL71M3yYDt3mAwS5wVe2T4jqpE7xwhK9Y5qlEovQM8Jp6GHWEM3x8SH94s2Q
pMgI9/37j9FKty+GlSqM3On7FXsTlPh0AlQlkWbQL5iWbzkevSSOTAYpd8qH6I6ufiy/Guv5EiVk
PAfYC75VkeiF37NUc2/R+fNSL6zPW2ZxKYPnHZgID1tiVMgU2Pkr1I0rMng254o/AsbN9U0Hdesr
6F1Q6gGChcYc5Wko5NOcAkSH8qt8FU2Uw/fqVnCHR6g+7ioCHM0+5gkrZlfdnBHF0FLHP0ggX7up
R9Mw9QPcHOKcqIpVoM0QnSrJlMZtoViRdypZ/c9VZ8Ezi0MOFCOox1I269jr2oKDs2kKEnDezlpS
utleecQs4GF0MJn/0G8GN7L/GduAb7o0TJ2tal02ZcfDcGycGp6MwrMM3GKpbO4fp2sHwdIMdZri
W6JPIMIML75jfg39oz/3DazmqksL1JHGaZ4nesB7YkDNLIm4Kxz50hDiH2rfUolOXupN5j5IW+XC
2hcr15OEdiYvgxsGhQx6aEUcikCZqpEjZf0ioFdTggR/O7Am0lZudljBZTBDJTCTRh04UpQaSlJN
OOdkO0PzJKhitK9Zot8r3wlFC4yF86hKAoVCHdi8V2lSm0HSODJeDO2BDxiDfd9jy1e7GhVIcABj
dh9aSbOy0PXm6oRSwWRzGpj7wdJNf2OcJaK7keU5JWmccB/bzT59kE3fHszGnF4vvaucVLw0MpJe
6jPOmr1ny6fT5IJxbSsS33pJzPuhdLPS1E+c12hxzAV62HAA9AaYHjnF/T5Wbcn71+0AE/iGeHCD
SghD69Qydz6mi0HkG5hFdOCTR1li/P15O9GrrKKnowKYp2qAoVy7wHW8H6Z9HpiN9CVUT32z6wMH
lFBByDB0E/uzIwtD1Fr5hod94UOIQcR0Vu/tQu2nnNhMshtx3r20Q9+5kCQhq73ZY8mEsqSUt3DI
Ul8HAurZA4bdTj8LC8AK03ebQ7jrzHQbkOikPCSPxja1kAG43HNus5pmN3sEkHUeHTBU7TGdjy7E
9eJKaQZus6wPTEH8akKrxcDL/QBcWdQrA/NiLAIwbSJBHUMYULTz5DlBui2ASGXhFlZiBF03xJ6C
tgAk3akYjL1U8JRmtlIeE68mmbiZKS70BB0V675DKztqaYqW/hYGI5eEAaaG6SLnblvvOp2R0a55
g2rIt2IkRr3pSzvJA7lvGwkfRf6QC+hY7L0a6mNoqcaMkF/7/EtL1I2ZieoEfBEs5dDEizJ0sZnj
uDdvD0TY0gQVYUam83xeyFgvRxNJWBPR9qzCrn13BDMDzs3p8/4Hun3SURapkPMNYJySARYrzpll
Fohslma29w8lUi35Q9FNFhj6tnBNmaTir+EmXBEyTLa7jDsWaJmafwxzMPk3SAgoIxFSi7NG976j
K5GISjXiHahGgEvo5mHT910s1wp4R1Ghi19k1Y4qBiD6u5lGnVWwgckj8A7ICk6t6+0rcerUZYMa
mJ1VnnyiEX2nndNH6N2ZYN/5Ui2ou5kNiQ/Z6Uuye3IC7A0iHin51RP/931/b18MmCBd/hgqWvUq
rRXIOAbmaEbQOTUCS8bAvjUdZDP43diek5GhNHPLM0Wi5sRj3PcrR9mVeSqSMZ/l6Y2HtUikP7pM
/EIhZfSYg7/9vp+3XWjKTyqAo1mTqp5gaLQlkpL6VDminTyDQeex2QibyX3pTNmBoKstW83JcI1d
u0FzhjF5uuquBF4GvJKQyWvUvavrvQGqGyPAtKcVSZA6sFT9PLG4blZOIHSLgXcGMRBY0ehR3jaU
xFCd2tBUGmBansP05f5i3r5GsJhLA/MPWFxAlY96XtjAQPNR45AzSLIN976tb4Pf04k/K65vpoFt
G1thy7C8tj+Xlm/2TliKZQfLtZ0npHuTv1p3OkOuEzjnI/ezPNQh7nVWBs9aUGqTdGKbBSB3Cc0i
dur00hRf9926DYt5uBut6e9i9k26FwYQeqwrH6jTSGw2htecdHmqt00OIG05BCz42O1bCA2BuSeA
njFOIOCNrr9fkkxF3HYoiASS2dtA+2MKrrH6XxPRrSa1KzI6EXmNn1Ey8M1PHl0exnacz+7rIxA/
AEM8OL8xwyrL1GeU9YGDDid+QBfisJlPO/nsX3rCLBLcfrlrQ5SnpRwliRjCkPKUHIDKnQiQ8sU+
3KbmD/FDdHSDsEjVvjFR95yjzrQ4zSalVmET4NVnfseb8nuL9fyjn0MTAF2S/mYJf6wt57e0LMSY
sPVo0pdOEyGRO8+eKaVC5MjOAmswLoBA8pEFJUXisYC6qxGEa9IAARkQazfEuvzYqRE3BZgEPUhW
tE3t3jZs3BzojkCQLPryn7Vjp5sj0azhowVnESOAVi7RGa739wdQHzY0VMxXa/gBKZEcbgMFVOGg
fzWHt0/dGXeD5e+HPaYTbGC4c5Lt42cZeEKT352aySw9AlwG4xet7uHFD6K+Ot5Aw2REIYoLo63W
YFGsnBCpMob2758V89+howtwPPQqdWSxIt1JqZOp9doWgtnhcBaCGnBfpy8urVg7Rf/rvqm1sALH
LIiZ8BQFczN1W8WlAgSmDFN63hoPccYPD31S76cxrjZ5V4emOPa/pXoc9nE4fNy3vbpxedXQwIAN
bRN6zKX3pYGrdCyngrPJ0zK7Zk1Nzzc+vZCgApwf8xhlAfzy+hD0I/CZZWoEeJUCWT0OuY/WgEA8
/NFoo9kBuaOBvfw/OLU4d6ljL5LaMCganAxheYnA3Nz8MxIZCLslPwqV5dRJI/OdxEP+MBge6ukj
D98aqDuMMfjtJ1aGfhPxszFDwig9xiJ5jKhdLyD6sn4VtSBjwesbmaHGyZjuy95yQ3vjEsBR76/d
irVZbResOXP+BDzJtTU+1MBTlkelOejpD71ouo0Y6pUd4Cp76LyRBXy4STRAoQg+srnQBZDkzTYL
/C7USyMuTR7j6KQtY6jXCGJMhgYvkn/3DOTk82z4DDyiGejCxO+MgK9KDAgUblBldtZ12yHUNk1b
M/LPm10Fr+axI1y8iHhE/vUitn0PkvUapvSo2aTa4AZabd33Zm3hMNOE4wKt+blHf23CCzgebZ2s
BEUEaAE7v/7UAq61xEn7c9/QbR0eziCLxpphE+Mimo+vRRZaIvstiqovoV8CpTe+3UMUwzY6b1vw
mss31SkWy50QF47gsYDwNycjJsQwY4HrRwZDAd5wlGlDGv0pB+ER30onLtFtIX83hkdNfBWnNiVK
C06n8t+nu+Ewpn9kpIk84oW+5kHm3EZARJem6I1240123iRbIe0ctayO6LqC8qwmKSdZaaq42RhE
jE97c/XM9tF+AGQYkEOJrkpWbdZIpcSXZtGrwCcPo4bh1+4E9ufAliMuxfxfK9j3v/JaOC1s0sxn
LddhJ6AqDI4uCxp4P3kQIWUJ9LTvm1k7XTR4NNe5ADKUqYMz1boEHQKxNMPQcPl++CgFZYOq/QYV
Jee+qVtMPZYRiCo0xnFo4iVIZQphZSTyBPSwmUNEeJ4YlTvZ8iGhJYSNFUOXXm9LK+1eYxCsdZ3v
/h/NU67qA2SG/BLm63bQ7DQFw7kc9kgiZIiSQPfexA1yRt4y4iXu/9aU6ODp1W/Gj1hhAwIaHKgy
7B20E+hGZYhOBbQgFNSQguiiKhCt78HPYHjlL2EUd5EnuS0U8toAQwc4sxi4pbWPDbVGBQgFAarx
PLV7M70a9crQShOcSMe+Hh4Lf3rkfP6tnIz3+46uhe/C1PcZtjij5jlZiKDoMNUUrZWPWXqOOlQh
1EpmSR6sne3oF2DyCzVwBY+r6zNJHBtdgogibizoDkhl8d7Lysd9b74rB1c5E0LXABBwnkVHh4Y+
3FPMnCD7EwuwK29LGbgGJIOfbbxJEolk9VvQqHvVfxmLrTc8lcJnZBRmmRy5wkmnjZa58ggVL7vw
XaVweml7/8fdflVM7QKwh0Ee5MUY57j2vx4UX867sDCF0hKFibSAvI3iR2Q8/gc7370ZEBCC7YK6
4AajkzpQhRdmnnhEAVdxBMxUIu3kjKVnveoRXJqTYEBo6aZvwBWV14dJYY6YZGimR01+G73zkDLS
/NvAgVQqSqlgeQXTK7Dk1wtnDIrc6x445po+Uc2Sa1TT85D1//uyYSeghY0JF3BXU+FZt5xSVwHI
FrtiSPZg6OOOeSWqlgiBLEx71Qx65NuNN1PlYj597m6Bwpb6SgKQJMPkgW6s0jwkba2rtJqp5qyE
e23tAARAOoqm6y2MG9m8FCczjnnQNqn3KSZv91dtPoyvNxzcAFEVfMEMPFLq62+jxUE3qmlXYPjd
kgriYSZDDvaCqKCtsJXbP/etrXvz19r8/4vTShC8UEpiWAt7xZ54/6AmLNzUvAtvHPrfzOlGQklK
9FJFV6kA29Cmbp1AcUfe5IbUDVXIRQAuBfj9fadWIkGUUHGdp9gEVEeoc0EfgsjoBgmMuGj4GJPD
TbwFDpz7Rm6LPtg4BkikZoaYmR6bijdv6PMRXBNg61dSS80HU9M5TCBFeCNHP8ZIfe7yVzxlrdh7
ALXCx8gXe4hjVoZklSJrnO2WI4L6MeL1d6x7kFN6cw5uGA/chBO3sX3Icse4jUij/8jafN9BZMGY
ODvpj8MwMk6UlSXHgxDgNNxDUEam28vigLpBlKNvkPr6M95tvgnesNqM64SVTM2nBhVOMtR9ICk0
QyuQUlx7mhdCGGJmqIJatowxU65BAE38pdT8D0Vtz3EJiqn7X/obWkybRA6ugNULw4Ko2F6bRGM+
03utqczsIP6cK6ah/fEeWeActmMzcCob9Bt2u3npiUIe/n2AUMckpoCJEcDVkb7QyaOsc4Ei9m1l
1iOpK+KfsssEs5Zi+8fOlF6lhOBVd0qfNzHhWJnrHDeU62ALwjDf3GFHPYhabR9pPyflUDwRj8UB
uIydvo3NH/lbvo0dljzZWhCDnghkDNgPeOLRXYxB8kCG1GCduafanDZQw3BBRrqdbAA7NhHjumBa
o46+INH8STXgWmmrO38HQPQ5sUJIN5zf5X3GekmtvF2xMRbOUUGkGUkpCB2cGx/AnoJBOALQQmJp
bsSuR893xM1XW9ia04zFqa4KEbZqC1v9rrV/o1jntm+QrifgRnKGMysNWzsJr1yjLnpBbjELOrvW
vGFs8Ze270i3wwCXTAriPzVu9fKQsvbk7XPiejmpN00G2bFeyGFTf0g3gQUiMGs0g4NBHDQ3Squx
ZWdw36EM7GTu6/3z4LY1jtEKFCDmAhjeMgA9Xy9vnxhcPVawLXwYn/EvxzuK6Ge0DqoD0y7fMtsL
K0felT0qUpWw5eNi/pzyEU/uM1Rq0blt3kqgXCafiGcox5jJUTczxhW3cnNf2aVCtulHA2KcsNua
hQN2yd+Pisvz7HBd9w8SB4A3zxBWKn4SQSwCwehwwu1Et/2THiUrsAB8NA2zsrtf4fZXsGv3I3M4
dSX5gX9/7VIxZGQY4pKjHqqEb/EvVBl84h2q35UtmIOdJeTlgSVCumoQdXUI1Rlog30H1mJfKo2k
ZOIcOD03HTAuvm8yFv+VtHpiL2xQwdJNGMjOQlwXoymjm13bZ2E7mufHNw+IOnRJiHYSt8fw5Y9K
xnfgv4jvuME+tOST8fyi/3smpmCUU9ZBCIKiGV2w60Ml1CNRxE7Jn4vxMcnckbU7Vp5MKPsh2zOA
z51VSq4346TocenFSmUm8mCBg1EQwcrhHf2OdRWuGvoeSMUrGM8MajdweSTkcSZXaHSb4y7cTER8
l4nyoEKMpSe1VR549L6mS8szFnH16kCKiZeupAM7QfdOA7lsy3oEhG5wOn1TXHykHbZ65lxMG94/
2lZ9XFia/38RoOBdwAD6AEszwaIJ6BeBMuR/MAFhHtQUdaBW6T0Qtknn9wm+V9m9BOAT8aRNGW51
Vuay6snMq4H2KJIJOpeoMhSsuxGR53MHNXsUSzQMzZGl6X3bFcVVgIoSdrMAqldsresFi3VMnXqa
iqvvY7DAcEhiV7N9om71Q5CQyW52ATn1JN94R23LElmdI46+5vHuENHNQnUGfBbXxo0xKIZSQ0Rq
ensZVX3TNoYT9jLji607+deORHFxpZMAEa8BdsYdhug7yQQ/FWcKLs7Ix9417EkhAQfYUm4Hc8vV
gJaL1bHUIb6bS7fegpAatQQROal07W2bhYEQ5wgc9Vj/0h99PLoOIM61xg/NqTbBL2ki0s/K9p/5
DXj5PkJI1zEWYjWm8OKYVQeBWKaxPLEvpxCqwS9Ip20/PGheiWEAW4fAwn/YIgs71BE+pqU+5gHs
eKnkBOA0QoS9tFGK8cOR0R5au+Jnlo7/cYk61GY2t0hvYWrkqqMqeE6vGFZe5qYodK+V+pFUBaYd
GcnbagK1tErtGq7JpKmrYHWauVBiTMz8GQVSYtYYbUVN3oJnBm2FBtQzurgVa/v+8q7cwhiDM8C0
MUNQMfZ/HUgVcv4syjwEkhaZEDyDcO+/f0ANHWYggVEaQMuKClXAaEH/PtP7Z0JARugLau+g9Qkn
674ja+uIShR4R+aLYSZ2vfakEH1AJtqwNlPwMjnFWd56jnLkPxu7s6FTAS0glsWVtPvKIvXlNHFs
jRpkIUBjJUDxiJf+YtQEYI96U7EIE9a+09I7Ki3sxLgt8tlWWAIbqZk96nr3F3DlAL3yhkoAxa6e
mtSHhcLYKmC54GqIIrKWbA4n6ty6MkKd0mkxqG1lALfBu+pDYLU2NCcTu7eeRlf7vO/PWqaAWRAQ
TEDfao4LKvCmtE74Ko8waP6Br4LJl5TgIhpI5arH6Z1hbCXTRFanA0eBqWxRppuTQwhtB19JalN0
jTNvT3vPMcwCk2a/oLHnMhH/q+GwMEeFXikVUq+kGSgnO8mqIR4h6KxPtVJ7vfKIirjYk7MJejk1
mMCs/kF2g5xETqURwdWt1iCNLT3MT5KC5IfwS3lmrCfLQSoaQdNYqlMG662Zz6Wl0+/O4U3vAtWg
p/yzMoM/9w2uPLuuvKUCkxtafigLLGhvXMLE5jIiSlBD9kgmMTC/a5bABAJ4BdCHUOicPV+kldIw
4LTn89oc030FUmgPJdDPPLQa1hTNLbgZ01ZLS9SJKHJiOXEiLKnHiCP9TnUV+3w58wUpNgPx3YTs
IPrUEs9uWQ3llS7vtW0qQKeq0sTGgO38oSMCMUzvHLud/dUC0rm5/+nWAnXpJhWoZeyLYBstalP+
mR2Cc7PhjtxDzTDC+mpUPDZtGoRVDn8M3GK9MA8iSiWEzyDQx+IlW0vu8N3mOTNwygPGTDnUQCsm
FOJydmhyQBnjo1YFLXt72Fab98DJ34yj+Bw8jvsIRYL4dzwyUru1GtbVD6CcBUFrXRk9foDuAXNf
vZX5aR5rzT+U0cpAX9V/yPLHVJ/QxJWUikAwnKnWcDvS9B28fxeB2pBVOrUQspoX4RhtxwfVFfa6
O2DClf9Mtx0B9MnpyACEvoBZ19DRMPAWuMPZIK/a9p8B0Ne/hR7QKdOq5ccRv2WCRHqnPsg5Q07r
u6pD34vqLD6lohQCghTqk8dVWE4hX9Vmh7IEUhg3Je0pQA7jB6iKyhvMUW2mC++y9s5a4ReM+38N
U5864zBaXA8wjLnQacvjrcsDJQyp2/mMDwsmJHne9/ccpT4rBwb0uEphrxFE0qNzUXlEFMDRbNj3
T4X5D90xRA++69wIxi4d34wfTU0wa28vh7u5V40+tSI7UvBx397twM4cJH9Xkm65AuoVRWABr82f
/q4uyR/cINi1k4mk1+JJC5lURsLG8nBOSRYXSZ6DitRX4WEbbbLCqmT0fZxUwcwDKdIvjWVuLT9c
+kelU7oCUVqlmSMFfGC8NVS//ebCWMO1jHppg7oblaFMW0WADcx9mu0f7znZcz8jop6k/9AWvfpa
1N1YN1ItNwIWr2lNMK6mwinpGBF4S4JARQR1Byaq3Pj/f8Uc6MeZ4i6zUheQngYREW9rB2j4jfhD
fry/iN/VnNvIB70aJgtAhUBDRZUyiRtVg2vGk7rT9tIPA9Xjmlw61GJAHecU5g+cnGaC0i6/4S3h
/T+Um7C2f38A9RX7MorDLMRXFKDlVh5A1B9I7sCiq1vLENFtBoRZAtxS+l79RfhD8FDjJtQCQfvF
Q7Q+JQZz0HAO6ZuVlDWUUjEvAqoFKuQDY0j4Vocjqou+mBl9BpDoO4UXzkrsxO23vnX/061nTQuD
1Mq1kR55gQGDChIMMvbkx7tI6qdxk296xumxHiYLW/QOKFHKqzzYym3es1XwKsSENwcibxt07IlK
IKx98S4fxaNvN2hexQcJUimMX7HyEaH4AnYA9AEgvvhdbVt8xDiuvKQUQaymonlN0Ha1OmVgiSDN
dxj1GTGvpQNFBKwKrjrqM8paPDWRIaNFVFYWp7pV/AZI7tRhQKU9Byz98zWX9FnVETb5uVN8fSyX
iaxOVQAgmprw05PalC8jPimrYbvykAZ6EK0ENC/BikEzEYB4vJzwoMH96VveYCV1avkqqflXsXlr
ElsfDtD9nVg0oit3wNIqfammExSW6lZCozH/LBLlh1iJtl5nb/e3wYoVQKX+riCVk7Tg/crzBADF
PgTfsyzuGlXGW0zd3DezEhZgyUXFemadRguTSkXKyBOirAuwhKhkOmWnQQwzhppIluXnsjL0R08u
y+cwYbJ9rFzcAM4hyQNqA9ANmqu+6QKv1aEQDTqcra/brXGpkN5GxzL+CUmgOH647+fK0+XKHHUN
yT7c12SYq0bsct6OucKOygr1RUtAmN43thL9GO4E6YGKyATiiDpVfNko2nRuX07ltgN3YQIR7PsW
VjLIKwuUO1qSKEXQDHCngN51FkOI8VFOj3k9WPcNra3b0hVqIwc97oQ4giGVf6h7jFH5hT2VeyFP
Qbn3H8rcV15RMV+o1TjkPNqv7cSV5zSIB7vlSv+hmIwHPmtEhm8rWwwbbEZ6g8pnvkGvD6kxbeVi
VGCuMx6ydFuFn8wGwdryobKMI1DGqQvU7bWJroyHdBQnNLLzS6iQvt30MaTRn7qMkfCs5VmgLf9r
iVq7wYMy51TA0uh6bvo1Oc3+94SmjGYrj/KTfylc2UfV7350rJ0eS6PUCoJNByqbMYzq0SbF8cRf
tM6SW2sMHoOO8Txc21R/baHAeL2UegsihSCHrWZ4CvudzuqTrz34ca7PKQ5AsDzUlq8N+Jk2eUKM
c30657rJ2+mxd4eZYx+vJVz8PR4whoUHDIsnbC0Ml3bFa7ujHwwoCMNu6M/yST8iL7F4jtFhWTfy
v1cl/TDr88Qo0h5XJZ6bblwgCU/ynaSzhJrWAgIssTM8HODwG2Uqz4Domi/DF43/ypNNnz5OeUy6
CoTeuJd/34++1ZhfWqNOQRGiPE0cwhqGOtSfejTEW9WA1AqQst4EZhRJsgdE56URfMUEE2p+0CC2
vMWsUG1DEzg0h6Srt0GUqlZfNbrdxMXn/Z+41ikFWB5K5Zj0AOUHLSsQ5lI2puqIoIpFu2t+tHh8
t4FoRZHh9OWHqIGkDXyB0NMyBb47NtIok75Exat9n/RLElRbTpB36BqdFR78HgZLx2t1DZc/kIq+
ocpB2m/gB6rHwYlApeRvErzQ5Mb0NvJTus12ATa2i4mm+yuztp2Xdql8tA80sfQi9ATy+EcjH1NW
UWctEpd/f7a/SKpzOZJjWcZxIWJXScAMNp2lBbsoungdMVJG13Rtey2tzf+/sJYVHXRxMSuEyd+f
YzXXzV8VFrvX2p2/tEFFu9rqU18WWDEucaL4WUL9JrbE8fH+d1nrGGHYAMxeGC8DjxL9coaUVzqk
CVyZxFeQJppVua2EhuSoKCquWu9kwAlKVtFjzbelUepr1YZU6p6CKOy7lyR+VhK8lo8q61WyesTj
aIdiHTTI56m9688kA8sSjlB3MysLG2+yzrUbaja+ll0cPVtHza8n8iOrbbkWHJjW1tAQw9jczZBs
qLVdKupY0b6I7bBEB67uXqdMZfRU1iJ+aYbayXqqe3xcIj6Cxp1yC3uadBMm3cFHzvMxkSXGhbwe
KQu/qC3MVWrd898BOTbmAPZ6GYNieEwcUimy+pzXwOgSnKFNRIyyY2QerDWlAkYMIFgv8VhTj38I
2/e4dauBIWi7lrst15MKFk7U8omPESzhkDx2OrSJdFDXatVzFXQ2kESMz7dWOzWW9qj9DYBAo3sJ
7ElPlrxLHO1NguTcU+1M5rhFf9GpR+v+Xp8XiaoJGJoEdjLMIWKWlAawoTGmhLUHi2rC/Rmj/neW
yAwTa98JMPl5wg/P9BuWWilM5KY3AIeS00sfnxLtmedZJ9bah1ramDfG4vCVkGTXXQYbmmgOe8z7
PnJmaKvbPiLTQ7vtdlAmcod34ZPFXLTqnA7cCBj3AbaiGxadnvh6nCL/UKba8bo4JHldkNTzGIWO
W+YiFJYxkoO3loIJBwyoXns4KlozqkMPPoIn1c1t4YM7e9jRpn8KQlTILMECUN3lt3pLppHIb4AB
7/QP/iN41Z2Q8UVXhh/mHwMhTgALwORNV5KaUPNViKg1gC8oTo7XBohUoMCpOcIJA6UR8UGfVB+k
P8LWT0jmRq76wjrqbhf++ifMgb344pjqGitQ24PBI9oZoi0CXcd62tzeSDCBQULMwoG1E6QD1ybS
WhZKPp+9LD7b6suQOxKiktV93d+Ct7F7bYaK3Rj99oAvYSaB+Ef3m++3Xn7MxYGMPIsvZaW/NtvC
CwfFMlTl6SG/eIqHKfBgyx8iN2k/J1ndN+Iv1OdNtS+IAEFmgNvBMB//adTQ0sbuaCjQlqiAMo90
h0sugx8/3/d/5RK5/lHUqSdDpdzr+LIx8XaB9Ehtc0B5j9sxtCT1bSo3On+SWIIoc3hcn3uwqc+0
DmA/up3Y4ytjzCURZaZU5x/iVH1KIo2R3t5extcmKLekIOaGsawaU8wku4rMXnD52OIKfztyuwDU
vfeXcXVDLDyiorVujYYLapiDUhrpMb0XJDW46UuGmdVoXZihorVXCwjfeVg4NRY2fu3kEVon0jy8
hwGW7X9wCUwYOGVEDDvRyCW/74Kog7yKKaCRqJTgwm9sDKvfN7IafgYEr8CUDYJLntamUbMqaYYU
HlXCVwAUESp1SKxDz4RMFUkjM1CJKG7uG10LPwNoR0ykouIP1ZHro0WbBrXUFXysIsXAbSWdkr5i
JBNrp9fShHhtgitBlFKGcIsLI5PDHBNUKlAal4qX+66sBcTSDpUChmWMVS1gJ9NipLVnPKwnQO6h
j9twjHhgmaLO/FLMhbiWYSoWMyvQSVGJgHKbVXNIwo/7XomsLzRvt8X9UmWxOqZ8g+XbtKBCFIl+
bLaybZjiGTObJnhjwTYs2JO708/B40tkvviWYt3/EWsnyHJpqRMEcIu+5Zs5MtvMTjO7n3KnBx5B
Efacb3Hc531zayfI0hx1gpTg2BhzHeYw5PTMiRNKepimLAvUK+4bWg3NGd4BVCI2AU1eJaC6IXFt
25hy6UwSFMSOuv9rYkXL6uotrFAnlWGESYqB08YMU7fXuw0HcqfQ2w91ahf6xW+d+06twMww1rKw
R1VCs7IsNPCzNxhCJfqX5pP0TbL4B+mHkhK/I4Vvcq+AQGzEU+k0mA/zn+7/gNXPJ0kou2GQAogp
KmK7/0fadTXJinPJX0QEIBDwiivf1d69EH2dEN67X7/Jjd2dKjVbxOw3TxPTMZXIHR0dk0l0aQhH
jFeKoLnDuMM1h65JQiweiwsQYUuykYbS30kNUKonq2+8XbtgFkpx5vagua915oxWxELpKQYryBBg
HjPpXOb3Gfuo2MYYfnLtV9WdabSnxYlJm1h+/n/M3wXuPPSLEx+ALSIO5xNfT8xVILeqG/CI0sfb
KPMuEB2Py9EJqyRVXdpNAVDK7E7Lf2vjUUVgDYk9VmQQCUm8nP5rnpPr+RSWbMiL0kJ0Cvui3lvR
B1QPWf2hr93VC2d6rvgFFQbKs+ExC9dAhyjA1KhAKQLJiQziJ0gVxea5U/jKLbAQwgHEBZSwUAwi
wb2R4SkEpTzrSensactP00Y6afdVZac7EH4crA9lpShnwZwgC4ZAKAJiSLKIPUpFLbUEoumN0xQn
MxhsCqEXKMNqSo6AutfmK6GHhdN8BScMsiF9AgUEwBXqMZUelWirSCtb8bsMLfg+Lock7MWBFr1Z
ysCo9EfI/0kV+IZObeJ2GYT6uKd0fxrNr8yDbD5U3UHP7mt+hk5CC8MWrszu0pMS32JiajX0LBhi
MlipZajb9zHG67I7cm6xsvmX5jzyY3dstuFj66eSHWxnOmRq78OXek3iYsG5uPoA4ZhkgYRMfowP
GAI/GPwidEPro7PuitBwbpuA1bEKF21VyjzhOqAIc8toK+voMtV+hf7v+Pgz8qO3XHH5joEINTu2
Nn8uNqB8vv0Ja4MV7kbTzAejhMgr5CDdXnM1MIZVqcfZJ4le/zMk4VZMjHxsMuhyOWD96YJDmezH
5LEenwK+dnHMJ0KwrJcLKFanamBE0qIKSJV6rLTPJl5xqBeqktA0qKGYDGwP5swzcX1B1FoB6RAt
aZxxOOvBGT0uQ+KXxJ+ywzi4GBxhIcQm1+R8/rKOCQNDUzkOBQHpGoqhhcdCyOq6AOt641gNcSvY
twH059Emaixb7b3EBPdQ7DCLbtPiwLqTFB6gET3qB0ruev2d9g+oQrPVEdJ/bBMHbpR3Hsime/kQ
T36fu8aElw+xoUYSmcGhDUabm4PXQfu8ySSnhgx7WKDv6kttN0lKHSMd7SI+jNXZaGR/CB0LDyYG
/vk1C7iwR1Uo+ihgC4Ir8E24EAEZlHZOOvwAWEBUyObWKY4dS/ZKvXJvb9IF234FJRjbvNemJlFn
KH7k1K1DMNpByxYc+qDmLlYs+yIYuhWRX8E/34jf2dS3SUoAloAye0gnX5ao3SjvUn/M27uoaPzb
g1u4mWeg/8UTDFtbj6AeU4AXS68ymliI+sxq6k+tdxtnbVyCVVPANVPUdB6XHkB7MfVN9Weub8gU
bgrD3JnTWgXMAiCZaZHm2q9ZoUJwOSQ1NAOVmq2jVJ7Mih2fPsfmJGXlmSvev28pRxBCRUcdArCI
lYvXf5oZoIVjVuuoeuCMxcuI9HJI/T5b2R0L9/4VjrAVC4WEWg0GRSezzkN8SpRn3q2Y5AVDeQUh
XPtkIhZHsq11mkCD8m7v0DWdx8VBgGEUAUaYK1QBXFtKdSKUZSEmSwvbtwaK5V0RPmbRis+wOI4L
lHl/XDjsnWJKlMtAAbeeTVD5mufb21t6bRyCxY+k0FJRedQ6Zfq7KKF8i1gXwqT/EYjYSa3pOWE4
IKgAgKRWo+96U4PlXclOr8yVyNljpqjr03KMRG71c9ipLvr33NvjWAouo8Xwf1f9LwvFxXpUVVw2
Ojhm0FI/nTg9QtPP6XNw1o3ELXh2TBskA8Iej3EZPHaGV0JwdwgVN+wyW+/lTdA/NfFanmBeIuHy
vPoowUhkKBlqLAmzm7YvZv5UjneMHUBf3bGTEntdu1JkuGBsr+DmdbiYgyiQuyxS5z3J+03HLVvi
b4m6CeKVzOvaegpnuO0ssy6s+QzH0X1blYc0e769nGsIwrWRl8wyBxkIvfYeZBu1UVb2/VLg9Wqu
BCtBeTKhCQZzlejysxlFEM+eerAsW+P90EmeFZv+wHO7qR8tFv+n4ILxCNmEloE+wIGQn9OgskMc
8vacTvc13Q+RBTaWQyapK6iLmxFRL1z9yDmgpe16d9SVSZkmhZCggsUKMo9rEUp9HGMAdeQXfZSb
37fXcGk3/lWyR5wZ9U+aMMPmoNXFYAGvtbo/aZU/D4iFtUrmymR1QtWFg3aJJUxo34DzoIw5WnCP
KMKuGOrlii/jFDy9qI/Vz3ylmG2haAmdzFAQ1v97aIJpNgMtgSA54Lqf8h1/NZ7iu/F3aUHVAbzt
xHP13av+sNqYMFcYitbkAlXkIS4MFTr2CVDxOvX6Pyid10/aDqweoV2ssYOtLJ4o5WcqRS5nA7CQ
6HQzUJ5PmRNHj+YaaeHSJXc5pnlhL0xWqEdolImAkxJrRxPtEPaQIBrXAkRrMIIhbpWwImkzw+iy
Y/b7CNG1taj9AvnB1a7QBfM7mqMxtjOIBOI7c1O9R8/ZUXGzQ/6uPUXU5itmePHOu5w84USDzUbu
4nmR6uyVfUHx97MB75jk8U3noGxU+l0c1GcUP1oPyevts702n4J9ht1MKl4BmZCfvfmqktou5Zfb
GKvDEwxIN8aKJM97g54IygE/Fbs58L2euW2PIeXv0364j129sNWNufbcXjEoumBQcGvTcCiBjbw4
KqaUs4ZEvE3RaM+8DxllBcaKj7RQfkPBqq7qMwXuX3Kq65MQjCm3ikZBr23B8bY/p8k+jryEuGj/
d3n0NJanLNi27aYcXam8i+LNynTPL/lr8zJ/AIq4US2OxLT4ooGiLLOSTEPLWl/ZcYcqzEJ3RtnG
2oIjK0IDcEi9KfDSwltBNubZvAUtnJzcZCZHwQDoOekBJX9NlYJBaBv3Ox6fJOuc5seqfM/JpjJe
LYg9qdyWco/IvxXli+KNotvyED9YM28Lkz3SeLw/mWWwnbrYMYpnRElU6T3NK9cqIrsG1WFTfQ6h
7DTNmYHWWCu2RA2RoNx1GhoCEb6oj/UUI1HzaYKeVGo0Zxh9Rd1GoDFNd3q5z6XMK/tdJm2CaEez
yW5Q4Glu6Lipuqd4OAXkrLMMkrzMTbNfDMJUKWgc4VWkqIub7pPonKkuVX0UHBagAcjOUbqLRl9u
4K9mrymqv4NtZGxN6zUvHkiDiABkoseHBFo2Suya1dYon8zGT2NiF91Rp/uIPdD8KIHAynizkPCf
jnF1yAmUYOKdkT+m8Sarv4L+GXmTzHoyum1ObWPcxOSc4fzIHQii+M8aemvNuZ98iPl4HJTs6btc
f+QGd5ASseEUxfQUmo6mvGTRk5R/kbF2LTSnw2FpKMN0geCt1Pa15Fr8p5rrjsY+5PEujc5SAWJd
JFLUDnX6po/t50T5S1CCr9ifmj8NlBqsoxycEcbq6hcz/tFXEGIqjx0EDBpIDINw0xqcuPOZ5tVy
vZPa8tiwcaOr54T0tpybGzN+R7WQn3IvtdbyTgvZNXCdoWoT3Wsy0kIisUiqs6DSw3YuxnGUnbGr
/Aa0KdxOjjXacG35npyMl8rDDntCd9644rgtwaOHFMI+loISbhR8XZuGMtHztlIBHx0TV3V6B1Kz
5wq8h/bbEz0yN9v/ROLorfbWWgMW+hMRor9AFg4mzUdqVLjU/pYHBZ66L+3pjZV2CtfVeTQ84wTJ
x+O4DXeGW7jRRhps2YXe7YqBWLAPV58xX0eXXkJX5w2DdqajzlQkgA5cuoEx7sHD8JLZuOFc4xjb
79av28DfvaDr4QvXXFfE5igbyJcNzA3Tz0L16qKwW7I2vvn7Bft3NT7hppPjtC8NHfmr1E7vNIcc
Qj/GOEu320D/8FBvW2ctpLSQyLoem3DDpSGY5RsTc5q+lna4y/xSA6ED4o/uV3O6Sza606+4zWuj
FLzmhFSgKZ+3sWHtib4JhjsibW8v2NItejGTaC0UdgropWlcASOi7Iesbyc52xVRbdf9FzJOrpUM
X02v2iA1j21oSjijAtkH3j3E8doL8y/T3v+9qEjaXX+KZSVqYc0peTiDD1YIjbBsF7nxXeD+iDeD
Oz3iVoMUW2bXvml30N1snN7d65H9dHtOvm1i6CNB6A5cyTORMRWLznspHBNZDeBGjRCcRLNhCeNa
G6fV0v1v6wugv7S7KNyHCRdFRa1kSgoKHQ8E3kDHRzO7kDyi+rdH832FBRThTKodmZKhBkrFbRON
PfDP7DzaZNvgKd8RJxvsHMmrNXrftbEJJzRDV4LByqh3pPyhiZ4L3e8V5/bI5p+42i/CwIQDiYil
VMstBiZFsrxL4jJ9UyVCI2/Ix/xktFHyR2qjYSWOubQ7wI8OqhmIfaNuQ9ilcYQymW5KeqQDNzLI
7mR0XVQHlbzfHtz3J/Pf0f2DIzz0Jk2FLgZqvB0Lfp2rDD7dsL36IVkOO5pP2WNx0E/xTnfqtUrI
78+yGRlcT6i1JDOLt7B0zJis3uIxSIp3OHU7Q7bf0JngkU29izx4aWucuquAwkK2rGx51QKQnqD5
jcjwxnL0B+OzBwF0uDfvVsMR3wIDwggFwyrpY9YbIQBLHcw1udOBzcWu4Kn5mbMqY/s9cX+N9jey
dnEZt1mSd6MMtMFVzuam+wkV1BoMm878Pps29FzDMYIK+hd207hdu7cWDyLeAhCigCy9LKbqRyXP
M3VKexRWoaS12/ZzFEunay7X4rEg4H9G4xz0QsQkAm1Mo7AwrXC2Wui7ytBzlY7lvvgR3BsexMum
u/Se+c2a4Pny3gFtB1IXs6snXhrosWoZNYGLxNJP7QGF9X7gJj/UZ/QTOuW5/bFyLOdj983oXOAJ
x1KX1KQJwxxEsSoqWZrGRv2pwze1K7s9CHPw+luZ2e/1B/P2uUAUnFmjDRKaShih+cmg74Q4tZ/5
UgdeO6hPQVDgPIJsSdpFoFn6AwmLz2IvHdeo9me39duo0SYKPkwLMy3WAFZJUZs5mY1RctSUP+aa
iMnyIC8ABBOAyrI+ZQ1seTNQVHnnNlRgnUg2H7MW5altYaHeBan8KrGjUUMIOrSDAUnuPtyyIoII
n26rNIBSSHnui34Xm8RW+urJ1DuE+iS+9sD47ubPa3LxuYIB6WJQVsvqfLvRHf2cRXhz6odPxfax
AI+m+TP1p96N9mQ/OAp1B2d0n/51Bcz1J1iC40YkbagSHTMGKttS/pTaB5ND4ukNQmsrO3Bx8Wee
wTnKgceccB9EnV7yqIb9mpDryqbibhjkzcqxWjQfaDtSTGhkzBQh177fkBl4ns4WGTxNOojq7to7
Xz8Q0Ml8NDZ71vfQIECNpF/5t4HXcIX3WhRUMeENcC2u7rRiOiJL7bB89MI1qq3lWfxnhLOdvrgF
umjUp4YBybTeOH/VuHd7JPMJEY8oqlxQ8oLiATitgl9i1EXIelZiSzJ9UyPoEdxD3bDPNtAYvkvX
yj2WRnOJJpjBlBZTWCdAG623lvmzYPHt4awBCBuCGlwflBmAmk+a8gvSobd/f8l5/MtejtcPCnUM
4QQr6kgI7are6YwftQ7F5U3NfXSzWGzFS130vy+QTOGg5gO4f40YSJzIHbTzQkSc4+iUsl8siH2m
EhSXJo2bddZbzzPQFWXNq9yhm0E387sgqVd2/PeKXRgOMLhAkWbW+kRZ9/VGHJlWki7D98R/QEVi
uQ2Kimrwod6hSAkBkUZeecUuHTEwQqKfEJTfqKARzIfGiWaGZd07LADRhHEsSIruGi+v3dsr+s3R
mdXWlPklZUDVCTo71+Pq0gj0N2UB5WHI60xuXD7gNr4N8T2wNGNAg5XqEH6VUe90jWE0pVR0cg21
+s/hHOGW2nS+X9rdFjXPloPWKw+0wCMY1FN3rQx/GZuaYEeDfK8Kuu9rbJNWg8LNJnHibdTaw1MG
rt4QUvA1gpCOhNiH9XuiznRi/jDZ9WHVS1+c33/wRRolJBYKog3AR2zlAc3lFfoZTXdy8k3v7San
D13FeVqZ72+ndJ7vC0xhTfnQRS0qbCB6Dx7fHbfjPXSKc/tH7JQ/UcwG8QsPbJpvxWntdv1+SubX
D4Q+TbyDDMhZC7u2UPMW8VmGqBJ/MwJH5ruy2w5QQTSZnUv3XRu74LTOqIwy8M3tUX87MAK04AsV
zaA0nABaNYbdoHi9Qr2he5xWea3nk351ZQhAwo5quKoE2QQgCEP9qvzpPd1rO3JC95sO8R0Ov2vF
6H5n17hGFPdQ1NRalMhABL+l9plvBzc6jyf22G0TOz3BWYLTnj3IPn+BZ2vsi5WZ/Z4hE/CF/ZRF
0BjkFPjhTjpbT+w12ZWviDEdzeeRedC7hFCtUz6rd5O0Yjq+n56r/WQIF6aSNP3QKGEMJyqxafwW
ZoXfSCvjmxfsxoIagmmvAt5HdY/hTeApzVpE8dTisbYQ4WnkVwZSiHSOZPVrgiDfYxXCtM6X+YVv
M2BcMfr7sayb7ihHW4SYHP57tGwkHmdxo2GvHkzfcsnz7ZOyOKlzMSHo0CwZAnrXuEVfx/KkYVKD
BCpK0abKXwN9ZU4XTyP8Klxc6JawRLOrlqyTuhmjtChez7r1O56UcyONxRb6ASuX8+KA/gETz0dn
kRikNAALyW8dhOwoPGFrFQTfK3nm1boAEQ6BEaJmkqLh1dGkY6C5HT1GRudlUKqo1H2NLrniJ9J/
t1dqZRbF7R9GkzUqATDhZ2dulUQnvQNzTmzlkofW3u5f+wLXQxQ2RioH2WDkKLSWyUMY3JeoqVnz
gNeWStjzoRWFk8E4lsr8YWo2QV7UYCv2cvlgQSgdXHeKCtLQ+SMuDpaO+nSt1zEO3TpJCujpTrlm
N7j9yTZIdjp/NiTmMAQdmF/qZy1xUTWhNmu5/XlDfDMrF18xL+7FV0BlqxiNHl8xVDuZ2CrkCNTK
M+KvcDiD+tbukV0KoeK+5m4tbpoLXOMaN0QBllLUwB2jJ5U6arydCu5SvmJFFg8EYEAmps4SjWKI
rJ7aSM8C4EgaxEw1jEOh1TYIchei7YMdjqlTyoor1WQfVivh5HmbiHMLJjuQzUHDnEDO5HqMJYk4
HOcc24iNSO+UXpysRQDnafoGMffPQ2QZ6lOivlbJQdSjqBheXJp7zQAPrIzMyUA+Ia27Y2t3/PfG
C5gXSGz+NxxE9q5HNKCROR9VFP8nUMwwfheD4jLkxuvHAgJ0VVa5Ye6nWb+Dw/jvbcwlsDCVqC6u
R5UBOIug5UXojvHKN9TgsWOrkp7zdf1tTtESMJcHglFHdA+Tth4gZwQss06ZjRQLBOAnO9MTd6R4
uRWDN//3qiZ3sZJssfncyVwhGVme6ItvEPzEsu2bLOnxDZIRBc+VIfWHlGaSG0053plyobi9xKYN
G8xxX3C1OqdDtWlMs1+rxFmeDB2aSgqhoEwSrJQSJin0TPAhMo2coHG7FsUYP6XGj3UUICA0BmEt
TBLKTYY1C7lkIpBDAwWgiU4/sOVebzZ1tKy0pyXmgH+aMeozflnQx9Wd2ztrydYj3gfiGBPycYgX
XKNE0kCkvKhmP0PftzTfhi2C6OOP2yjfIwU4OVQGkdfMYmLIoi0wkoIrZgQ3Su1gYofAfM0MyEXq
TYEEfpuoLwEhftSkgROY/Y+hyN/r2ngotcBylJS8BI1GVqzTomlEkx8aKME6hBInwQR3iYSLqQIl
aoxG7IAEj9xA1HsqHalvoIvMH7Q29fQh9diaivairz4TmmkgI1KALy4tcvwdkRJAF/cVHTa80n4k
Y2ynzeOkNK7Cwt9mjGeh9dKh570rPpoIt1Bfqbtaj+GoqTa1Pm6v0HyixFOPdUHFGSQP4AoKFmY0
6rJsRhhrPkT7uHtIybhJdGIHSM3nWecH8Roz7dL+vkQUng1FZyXjCEpGp4im0iZw12o5+eB64+hS
vmI/l3b5JZawyxWpmQa1B1YMb9rquW0Ur0W/4tIsXUaXIPN9eOFLVDpoTxQLICPsYxSVNmcbydoH
eMivUdkvvYYuoYQNlCdNG+ZhAa7dRkXFp2cltsE/g5i5Kt55UP4Gk/aKTV6G1FA3AHZ3sJPMf78Y
XdQXPO4oRicHJZAip4rV3WghMUStu4DWtp6eY2laqWv923TybV9CjBGy3LPvLoalkqClyEvBPmkb
/qY5o41n7DE/ETtxDpI3OsHOOg4uGlXc9FS4kx08Q3pW2w17/hy8l7+0lTVe8mkMdHDqKlVROK8L
Gwkk0foYKjDKiBeBINW842zVZ1vcrOA9tFSQOMB/EgxTnqWTDuUqmOQH7VHx8z3zOguZFtXXN8yP
3aK3IbJ7+/gv7d15UUHgD3JQkMFcr25eIHaQ1w0cDGqMxX06dn3qxrCausuTonci1uiPdZ0ba6Sf
S4OFhrgOVPDNgwP5GrgqUtz1KF120vEcE7/JoOaz5iUuWRoToVgT1OwoaRX7ZeVm6DOu97HTtl/S
dMfCF269UNO/PYWLI4HwAZZMQUxYtKCTMYwJrlMcEJM/tW33GlWhbfaTdxtmMXxn4h6dFWtVcDgK
lrqxgoDJA1qaEuukhx6ND32G6tFN1d7LupcrHsFDiR6V7vk28OL4LnAFex0OShv24TTbUMRn42hH
ysc8XdOqWLqHLkcnbMSI8YmlPWYxNLTCqYjxewbdWlzLHLXIDJ8XreKWWbZCTrGMq+OlBPpB3MmC
edP7rCR1g9FNPEU9gXnoDOqOE8jtID2WKZJP6Z/b87lkSmBB/gdREx4TQZPyjmQyTEnOwHBzZ7Vr
+fVFF+cSQtgqeOFpJWWAMJH6K1qcLC9k96x/Kyiambcq5NWgMHl7WEv3BIoxFMgQzzzj4kQGeqHX
U6Rjm3S5Z+offZaDkLN3SdfccRBjNlp6lPtx9x+hipOp4X6Puw6o5nCeinPU3qvhayXd19oWFRql
trJbls7CxSDFhIxFrDaWCOD66ClPDiHRwKS8Yk+WduQlhnDectAhU6YCQ4uRVoOYsxbaqpRANcAd
G2/6/8TnLuGEgzemZjyWMuCM8CvJwNE1eFW7skrfS1o0FcwluMex7WdaHQGExKwpazgSTjsmCUcd
fcc+IKdLf/IptnwrV7KnITfjO3BjV6AarZh0TjOZIh0Ss/4YlklyaNAttyawtrCcuM6R/wczti4j
MXJ9CZmZxYsG7+tZJCGAWhS0msxuTc9z6TSCPUCT8aSG+4BO8WuUCkTGOekQKOz7Uj9KZqnes1Q/
JAOo+JHg24yd2rvw4U5IDY12GOWTc/uQLA0TVIBoE0J2lKL8TfgAA5n0NMFjNjCfTO0+N7fKatHS
wq6llxiCySFdMWUWYuZOA7a3OJ48rcntfpJdI6i8hktHtTHssEMHlAJFXWI5cdrZcqbYUHbYjlni
DkRFHf2ngZjg7dEveAFXXyacJ9OAFHs9B04r5lnktW9xhvZsLcO1YNWxuU2qoeccEjpiwI12SY0w
Al6VavUnrp7D6uX2KJZ+n4A2c6YIhA8gWh6a4w1PDfw+tEBBt5o5uPBvIyzuU/AZoGMMn69/c8nY
VAaNzvC4yOnBarZD7Zm5kxgfGtpkwLs99Ai5rCTSl+IDiDf9gzlvq4vXRRXqVOksiIeQJ0ux0c1h
K7b2gWrJO5DIRq/10XK1ldjv0mkA/QAk/kB+gdmc/34BmVB0AWr5/FyTjgndSHi0rerrLlyG9BJj
3pMXGJUiByDymodVuoqMGJE7paeAv8jQYlftds0F/V6PCfuK/AeqBRU4ht+4oSBWZSj1gOdJ63Su
/DJwu7ORBnFMyIzxo3mWkcGXDg04iNeKWhZncxbbBTHw/EIU/Pi6HtksHIH4gbLXwn0xfJqrPY6z
GRbegihc/wdD2CRQKtTajOFhJG8Mm2+Zp34Ex9a3NqFNH0GVthIhWh4ShcVG3GquKrlevLTUeBhO
GJKp4Fb42aensVmBQDXO0pjwnobyEF4OONPXIA30bMaYS5GTSLx8kXE//YCwX/eqmWmxbYtA/Uzq
zNoFPJLujCxq9lGqpF4EJZltkMvhjkVV86ENgfxVRnmwlRU2+ZGkoy8HDzqyyTsW+ANT271Mpw7y
h0Y2fcQj2tgoGxJsj0GTC1sqTVBujVF7aniCPVLTwuF1q57q0ZDOVYmCRFs2x2lTKiX7UiMlOdG0
LR6Coh6OWsSb+0SqWkSlwsJCJUNqDT5vQdDFZPWHOcVt5KGXMFBtFdfsc9tyjluh43e6UYHTl+s8
mpyCoAoErAxGbdpTPtavDY21DSauf8SVwnaKXioeOszCyW5bU9uGBfjkkJoqqyMnZP4ytN91pqW7
atlmGViEwgj9bXnvl1SvfDnrLXScoxx7i1RBv6NBypkjTyF5Yclk7nsK0U20DmaEe+joHgt0vMna
US3Qfcd6a4jsopZryFZjEv0+RSumXk3Sx6CgfnXbtdDvaNG0Y/kR7fgmnSz6njYhag5kWXqOcMV9
ToEZnOui1zxJCUkLqSmNJDZvjFFzScK0zkMdtfJGJsiiD2yghyRtlS+01qq/tZzL972RRGgqUzje
lIGaJq6U5clbGlO07TMrT35lgT7sIyKlr5HSdbs8U0Cn1I/pCf97i149M3OaxCCnQBoVJGBJuDMH
NTqpXC/dKp8gLVoiLfRmlSp96DNmRbbVVgTSxJqZ9H6QMpZs2iJUdznYih/QK1D66DOx0F1DyLiX
+qz/NLpQ9gypQlLJlHK26RVNRikN15N70JPXd0lQRuiatWY3xxrYE4vT7DHPJpq7UREWuzYvyw+m
0RBJdqXqv7Qukio7UcZJ36th0rxHsSH5EVpL9kErk+esLUiw0/qYb9tYnR6UnmRohBx1Rwok40E3
ymCHLlodqXsNOXyvbMtAsWmG5ImjRfHYbZK6Hh6SohshwJhYwbHXpXRLA6ndBryQQCQ+lPmPDIU6
zwTzEtplWElPTNHrzM2MLnnOI214UlmjfFqFFTkssUCVHRVR9pyRrvzSE0QebTVDCbkdxmH5lveJ
9RBYoD2ys4KQTStp6cHsBxRotN3gJ3ndP6vlqFY2k6r8z9D1g6eg4uFZpRza24mJpLKdqvlQeGgR
Dp9IHETHlOshZIHxfn1WR1Xy86AloS3ncgL222DoX0nFwOWdpJVlZz2lhx78YXeMNDjAuawPOEXg
3ArTojv0fSx/gJAaOpFxqeHTdTNI3bHLjbu0QuDLVrDLdmXAJZgOWsXjhkPnaa9VUnw/RlMLeQUt
LHclGq/8TG8QV9cnCLrVjT4cJfhev1CH278U4GbZpWZioaANyQL0nYZexsYydIsqr76YGYR3sIat
K1Xp+MNIVbCzakTCEzIbQrQrFShPm8aRHXjH8bqzRhpsUFSdPg0w174c1erc9aCxXW4VpW8SMz5p
RR49SsEYbmlIdByHuMBBomHjMZINaKidOj+faPyBjlHJ1saw9dIxNra9bHSgWGR651bVCAk8SVHr
0jdAwehrowFaSa3sPR5lmpd3sd5vCkoryzFTTYeCB1Fqy+5zXjauiprSEHGLCuUregFlDrvTSOa1
Bm+IYzAj9qgSJ2AfIQilZvUgTTBhejU6U61NBdjG6vhPSDOolQ552byWuRV4I6mKD0MLmm0XJrE/
akn9QZjUbEtQWTuV1DZeZVQFKHYw6WEmTW+a0sp/ei02bcOI8weUiRlH1qBJ1jDNaadgI760qYSK
tNsu5aLrPQfGZNzfeGeJzoEu18FY4yZNLa8s0XKd2GPpmmB1u42zdGPrUHLHMwvF1jBi15dpr0Z4
W8bwXEmwV6XfUPowk5Uw+BrE7J9feHSyPqLzawBEaz5ZHbfbypXHlazjGsb89wuMPK46cLbAMzXz
P2Xsxfl5KB5vz9TyivwzU98cU7PFZYRhFDAVpf5m5p8BalertfDu0nPlckWEleeKGjKqAydr9zp5
ibp/H4ihl78vuIRQ5OutQMNUlalXholT66+K+Xp7rtaWQ/ADo1glXVJgDE29j9q3ynqKg4fbECvT
9PdJdrHiVpAZVKkAoWrvYVJiV/1bNjc8DCC3qhuIb+DfxJzCKLfxKIMWx0mVPR8gbMBtOVh7xC35
55cgwmJ0JOkNuQEIfUi/yjt2N20lh7qt33forCu+5O3tWVt8NV4CCisTJyhZncl+0Jml4G67n7b3
3QGlV/dk82K58nHtkbPkrIO9c+6chU4NCGKvD6ZsSmppNbBjY4p6j/7elB5a/cTMM6qTbw/te8fw
/JK7eBcI0QqiJUPVx3gX6DZKWP3qvdmde4+ZDt1E99Q1oKpg9+/NntrWpviTObgiXjTF3vYIrHi3
v2WpGuPqW4Rhh1waY2IGkdORx4n7MspBFONDtd7mnjsMXYIY8ehrnX8bd+lQoETZQuU7skPfHrPg
mg9zZa4YlOpNOaR2UlUrs7z4PL9AEIw5awuVWXO5oNWOn4XyCzxgtiUHNiXIePGfIBS915o13fbF
+Ar0tyD3gYoIXRFTXnVUk1qJ/i6tCu5NW0fgYQu5HIihnPmP23O4CiacybI2onaQABabiK3xnd75
LQ6/qfs83A78LdB+ReWfFdB5c4oP9csRCucyryIE/1OAQhKIbKtf6R5hZUf7KbvoYN5kLytw8xi+
w+GxoYOvGXk+4ZLR5LJkgTQXlzxUR+Imux/cYf9F2nftyo0D236RAGVKr0qdds72i+Btj5WoRGV9
/V3yuTNWs3WasM/DYIDZg14iWSwWi1Vr3bYOyZ3EVR/CoDngEcK6i+5Fr1VbBoS6rP+Qudm12RxH
4WKijAbVgf6MbuTv7C0VMgL9Evy8NkRuRgs7S0IWAwisvqD8egvmXeKAzt/RHfNHfms8xZ+47t2h
hdm8Y6+WYJ9sZilQwQOWM9AOo5iPy1I0uNSpeoUFvS2f2nvrQa9AalUjzHLRs+2mX8uH6YRLte3l
73+ztitkzg8adlza8WJK7YdlOPcIi5Wd6WnEKb9bsTMFzEm85pR8pru+AB+LAH3TkFfonOdLJE0q
EDinbo1OeCfa3yvEoW+Dh0bUXRKI+lC2jhcUWECnFjHsUmdxfrwkTUzR6olFLsO7JHEGM2ir3dDc
hqKnpa2IZg3E+b1+YpPdLwW+Envp2IcWHTpZYDJbznsNsXzCKqJJa5hrsrjWmRzGHIULivYXIQ2e
2fGepGk25OS5LVHayNqpS52iPZyGCU1Kvm0IUsRLFMzvutVjBl8grzR5Iys9ngyk2boZLHpsk8xT
ysTVUpEA9Nbar0MLbklqXEPjIl5CC3mno/WXWY5uPs7ZrrQ9gVEvzzwXozJA8IWyCyh08DrrKc0N
s88BFT6m90Txcf70R6iTqL72I3y6DrZlaQtP8f/H4gNbVanCugAZutsrnqXfzXrQD38TOxMNWXw8
ICz8ROeWxkZTpUqIYjroIRg2aDpFShmbVvAbgOdapEVbmla8POn0r8UQmPGpDHemJghmN2cKJcxo
JdQV/MNtGCInRd10y1MB2Q1RINWZgybs66uxNRIQsqC7FVUOIHLnHExZzRY6aVE6EseFk6OWyJwc
Cg2/1L+Os1WjYq6BOGuWpZTpebsANW11g4RwdiyQkPRJ2zQPhKHrjPUQbOlNNBvKSuOZsxFQM9Hc
Tk9E8dbWzsJjHG49qECF2Bx3dtFWm8tZxSWBZIGsohErforkU4vOu1ERVKttOb01FHdYFZVaI1gA
1NK0k2iPQywqZdpGMFFMj0DHVPhQR6M0J+nyzNI2u6q803rBZtq0EDxQ//v7fEBTQDKGjfj9uviR
dqkXFch02sTXkkrghrYa5n6xWoDgUEaRCt/RBUNEyQa4ml2rNz007iAalQIjyp0K+WbQMqPWmjhq
lPhRVt6gKeluQt5+bjpktcEQgf55bZadZLD3nXLXhTaS1oK5WBwH7ycX2o1/P5Az4rYvu7lb5qKT
3i3zITaPeezHoOJqjzVoAkUFlptTv4LjHADeCxDsJHjdylDv0SQtGCYnVy33EZK717fnlqtZD2z5
ktXZXNipIdEJA0vRsaC9ttKdLAs8wKadWtCAQjiO51XeTgepWOShUE+YqjdxpuDNXVjctD1fvyE4
U53MUscDBuYLHNe1G+dud1cEkQ86b8+87w6SV/xMXrpnIR2oaGjcedPPJAaHIXDRwZbctQ+q5ODh
xfkh36iehEbhCiRf19dr04P9nkyeDyMpqF2iOhMVf4ns0ualIUFBP2hzI+Wi7rLNF2RzhcV5y3AI
2ywGfSYYkuYb7aR5yK/f2W7lJ4cGKq6gSwPFn4Hw/2kWvIUK5tXmnGdom2yoVZhMnFT7Mk1uTJ3+
xRm7Hhx3/jWaOo1piIm0zW5XagNeHgqHEiowftF6cY6j7jOmK6DfgD6LhNoWhxS9U2ee3j8PKfWu
28b2Xv5vF/BEa1Mlq1NvYtbUVvfM8jU3M8e0BPP2q8r60hX+RuE8Bjpv9UbGe4+bvdk3+uPo2UGI
durhS3sKA3rsnyZHZA7b3vc35DLJKycVykpC7AZrFUGYCP01rLmdhtvaROLN9AplZ2vB9ZncBkRV
PQIj8KLzLkvpzGQ0aIcby8cA9eDsJnuYjyBAer8Osx0b2RDyNUCsa1+05FXplA26DhwCjZf8GI73
FN1jqvJuDvsOZRq6oysuKuUc1BcJHMmmsSzl+3h41ayLnstinDM8TgI6bo5FF7syXnnjdCcY4Kb5
r1A4Y+lTkhnxgtL4qLF6Npw5SI7Ve1H5kemy03Son9NXaVG3F93XRePjbKbXi0kyl1PHtnYp2bG8
Qcvo37ip1ei4Y6cuktmYDWCMeYRqeTj/TrClNx3hCoE7YKKhqhJJAgKW0QklcLiJmr4uSZ6QXUYD
EspRoISOmv9lIlebKw9tdS7aEZU07rBLnqhnBOAx25tvQYmMTn9rfiRBjEPNCpqbVxBx7QUXka3u
37MP4GxkNBIL1a34gNG7DT37e3JiB6iOmYf0TnMkD4SRx9K/bpeb+3s1Zs44SgP8I2WOLoDCSl9S
xEBOng/NDeTDoSWlTXiWpNMTyhS+oRvhcB1aOFzOaDQ1GVuzBjZYk3s0U3v2PTjOdslj8W7cktiV
drrtKH4SEIEtbXobSIcjR7IoL0Ei/Xyl62xoUmtZ6cSIHnMLjDz2y9DUeLKubvqGgCNTfmTj59y+
oYfV1yWRNtKykPzJQVR0eChg2ELJKXfkDlI+qEzByPNUydJAJpO813vJ+GHTCtwUVqm8Xp/rLR8A
wzZR/waNMrQenw94TAaljXsMGDSrSgae9uJ+BrncdZAtF7cG4cwX2GNS6QCJte8JQd3GniIm6thL
071dR9qcv9VwOKsdx3qK+g436WqESN6Aig4US4EG3tXaL9eRRBPH2SjCIZOi3gJXS/tbFIEv5JkI
Ja6X6PHCGkBlhJ5HCNche3e+ODoKKRpp2fY18eYbHRTD+Y30j3EcXrpTvLs+nuW3LrEsvA+i6gBR
H4elqnUNalh0dBThNwICLIKatgpVThAlt79pUlBHn9cBtyfwP0C+B8GiHToZQRaPS5vmmyPKPU3w
sqOw6jrM9pbWfuNwITpUHlRlqhecI+vdlyb11B9g+OxR0xm1jpJ6f8wkh9MC1cz/zqSunq9aVRoK
U4vFBrPALHxd9wr6rOkCV7V17K1ROE9hFGqZdzVQNPaRI51fCZK5ot9f/r4680hizmOUy0jOjG7a
Rs6QisKrTYtbwjpU3oLciU8U9mlDIdioIPAhz6yd3HR8Y7KOkihUcx2SCc+licAWNv0QGtvQwA26
XvCDnY8pakuC6gcg2spNAlrnIg2KCCzWnYIMQnDd7jbnb4XFWYFqUckwGOYvBtOOhCd+TeDqNp/z
l1b3f0fDWUBhTYXORiDUaL1KjxV7LqMnBmLGetehzA1ZhPSoRMGAwjwFDUyFKChZRnDhMfCGqIJW
X7UuIvNwyE0FspNI98cKZBdz0k+veiKhbI6lVgkivbDAE/hYP1Fi5vfgWspKd6mkvFXAZsIcVJyJ
dt6mS0FzOvqyZUgN8HEaUaOhbkINX9Q/p2CcH46t7V9fVhHEcgCttoWW21OdUB2hYErusq6AHFR6
V7BcYKmbe2M1Eu4cw+HSW8kMmKan7ckgEGUOJeWYjovMpZEeLZtCwziNTnpdivJdm+EXSur+m0bu
aBtYpUzgEc7cJ0i4GPeqH36BWEOxl0/aIySifPUJznMvusFubs4VKncADW2XGH21DFlbuLQDlj2X
8a6ENKuolX5za/5G+pVqXa1hmja9FTEgxZD6YTpU7URU6wIr4R0N0UpCWAkEquNOVQUqqqX1XFBb
JxoG52HsUalQ+4tl6pU3AmmQ8fm6qW8uiKVByh0kFOhsWQa5mqYiTYvRqPGclyA9LxtuDo42eiuF
D2g9uo602eiG6xnu2fBnaGvmhpJRJaXQjcWRaU1OqJ36/icNwU1/JzHqtpDs0vYk/zKFt5XxgEYo
AfrWQPHQsfQtIIFi8qFPoWfxnJR4hxge7UDflU/zvswc/dD6N2BURkWRc8PcDkLbgsLFbVyUCFgQ
D0Lwvfx9NcGhKRWpFKKMDUfhNxajaXb8ipaA+9F40UBAen2UWx4FTDxgrEDTtY4k/TlYWSK/YS3t
Gaouu+N8ytPPUbMco3Tj4tRnXiMSsdsEhFbeIvlu4rc5QKlCiFIhPYpSmvI0NV8aC2nQ8S62QO0b
Ri9zPnkReBGuj3L5Uf5MQtBgLfTjaFXiX7kJ8jWkUNAfn+lo4skOan+aelHgsgkC4k+UWaE5U+fJ
5qCv2OFRCbk2BtGjJgTrcizvmsj0r49ls5AMNSQ2hoP+YIMvI2GDmpkZ1OTdPKG3EG6eJyTuWXOn
maaPZqwgruMHnShPUwrlKfrtOvqWdwF1k4U7MHRz8Rx4bi+mPRdmbS93D9BuS+NNX/64DrA5i9aS
YcB+RxspB5Cpej3KGsIHEs67pea1kuQgQsnedZitG6G1guEObFmjFmgYECWpBOQbKtrI8qBLn/W/
4Jwy1zjcZlZKZejBQY94GTFsgvq7DEWdCthZRLWOm/tqNSDudE6s0OyqGfNWqjI4b76huEinz61+
3xGvKJN9Y/1F5QhCPBwD1qKEwpd1VENny6yGe4yy4zR/yOZeYX9RlwwWYhS7g7bEgKb3ubFJWopM
tYQcqJ2mkNUEBSHOZtET2JZFr0G4Q8bM5lSPC4DkpvUgm92jXTxdtzURgnY+DE0r8nLK4X1qkDYr
UJungqXYvMyiagNyvDrSkCiqPUfI5CmJBoZd2VjvcgkShNOkPkvdaxo/QpU3vpVukQWfRXforT20
QuVvajFibWos+Zshm9EN/dYy4lSWBxG36/O3mC7vvdc4nBlETB7GAoJ0rlKbxS5Rp8d+fGez/WDO
33MQlUB86PM64pYTWiPyNlFkWpmV2EwZ1C3NJne17imr/esgounjzCJXGzViIYbV27s5i53ZdGri
aLHgxi6CWaxzFU6UpBm0kQCmwo2TjpOTm5/tsK9ENN6bRbLrSeM8tz4plKgoR3AN5PSj6dscYsFu
w+qJQRA3yiporauI5P6imAPPTRDVwWsQeMD4cnI7jdCqtByHtJePbUHu+u7l+kJtba/lRcu28c/i
7jgnHhrlMKJrEhCkvquXtEA1O0ncOXmqoX28RjrsSLTCG4yPMfpQq78gsUMtCeQk0GIN7h2eP8/s
OyVPVBwiMl7Lh3KXor9B/mokgn22YfVnMNyZiBeOSM8IYNoWrXvteN/q9c+2ECmLb2znMxhuNttu
rvtkIYmhTXqrgyiPoNv1cST2LSsh0YH0wPXl2zgZCe79qJ8ApdBlFUUKzdM6bXDUp2b9pqulH3c/
4xCsYsMzTAqdYJ821L2vY26OcYXJncaSLg1G3aqLy/LY/MyyR8fRIEOatoJiqc01wz0BcS1438EH
cr67q4blUbIADVO566w46Of8WM+R4E4iguHGo40sIoMMmLHd1eZD2gQ03l+fsuVLOS9PZAvSHig4
xWbmK5nasK6KDC2Pbj+gCyXxbYasFVqrc6cVPa5ujgbkDyBqRHCGJ47zSbNlKDt0C9QYD15n7rUR
quWifMk2iGHh16CKAoLec5Am19DcaljIOoFfAtyME6gmjEhw8m/ZmSKjehehOKaN51yJolGVok5C
RXuq7MIYLxupDuJ5ffLsHiKidETiNCkFK7U1MgXcCBZuUvBJ/BUuHUxcjKsIpPutJbs2y2uP2P0Q
JNosGN7G2QVO2t9InEeaZ2KinRTDi20d1Ev6DUQwDlERezhpDtfNb2tQKiqt0PKId5WLizCILENq
Z0gCV6PpDzK4wlPTn5gtOI23rFw1cQ+FrZu4xXGHfk06m5YJUkB2VjjJtNMxi9bJJM6UBtcHtDV3
ayTu3I+lfAZ1FQZUSAF4Gx2TfPa232vP12E2gluyhlnmdRVeKJIqRxguYIz5ngz2riwrgQPfHgnB
tR1bCTJD3E6iOSV4EkVGKy9+TuC+st9J5w/G3xgAmHr/ReFcXJIpWh0vWeKueig7aDP747i7Pldb
/WgERKXI7IC3CYvPTVY19nkmL7ReOVr56I/qJnmaji+SS0/j3gjYKTmQI95z70HOf4fq5dPjQjUi
6gbZsvT1R3CbKslzuxuWj2inu9F4k7rElRvBkokwuCVj48Bw4gLD0gM9+hgUsGSLCvq2fB8e5G0C
KnewwPKpq5GqGbikcSaB+eKzyuObXstPmZYGlFLXqC3HUiClc30Ft2KJpVFiyc6BgYiPxAw0ZQ1t
hHElfQUumrsUx0adl07DItesfLB3DKLc1ZbHWENyy9VXKo0qGR6jzskdKuJcdci/95UCWWYr6Eku
cO6iEXIrpzNURocmZnUqq9Jt9fFbWEnNgfbNR9nLX2Q7Kv0wse9y1CMLJnfr6QodAjLYJRcOF/zr
3JekfZzW1YTZRQlZoCXJAdzartIXfk/aPQ4bZCNTD8RKT32vBagf9a3omyxFDzQW+IJLjwPqFwNy
DlDyQWTF5wsHCh6HBPJpLu1sUAwckupran2YJLhuTdsW/NuaOJcjoZ94pBXGOxNl3MkV8oWg+Oy9
nEjfxjL8IpfKbWyIXlQuB4dXGnQVLaVroHLhyXKiOVenSlqOoOGE25o2Zs6cuCz8eX1wW3lK4JhE
MZcWJtQDnq+mDtaPEUxbcHaqeStnpjtR04MA1K6W0lOefWktSL+DtMOIpn1kdN+vw29umyV/iMQ1
KPI07Rzd7PuegeIJd6bye5vl2ClJoEY9IolvaIQTWO7mlK7AuLNWM+QkBNU2cmFgk6/Mt2zODnYT
BYb0N5cZ/Nx/w+Im1QBtRWoyDGuKwT4kWydSEITjZN+N5X3ayh6LW8eahb0oohEuf18d8wU+CcTw
wI3Tag8qYTc1IMQHGgoQUN+O0+SiPv0hQvegmsr7sGuf88q8J8nQOlJLd3XWOQpkE/5iiX+7C54l
DtQzlA3dsn3wYEDjwI48U/dAu+ZMn9eRNjfqCokb/UAYWBVjjF4fv+qak9M9xeMXikTCpVe0F5ju
5uG5QuNccDmBHkxbxgVlNEeePkKkp5VIZLMiFM75xENmSAZdLMlAA4gPmhQHQbBgiTZPk9VQlr+v
zEZrjS5WFo8+d+2HZrc3cWd6ffiGvkZfNxM/ib8VaI65vlqCkZnc9Q4abGaIbskl5656kM6GBkOy
q6RWEONsRb4QrcMtCNz3EP/hYAhtKsOG0KcbEYhXp+YenEq7vxnJbwj1fPrQ2JOMkQS/0vTRMSUx
qvnjt3CeBTCbm3s1Es5XllpbWu2EkehTdGBNdav0T0phocZHKAO8/BR/y0e0BpJQdBqiqIybNN1u
G0mLbQSfoFcfR2c2nihYz7U3on+Mc9CF9wYU3HVQXXR+I+rY3XpQRq3ub3RuPmOE5Y3OMFAVibRS
fzTjY2y5Q3WCXA3tPkEahF0AhcBeRYng4F9fzE0nsgLnZrkhQ92xJSFQJuCZTt0Zgt1J50X5a2E7
uojFZysdezZW7kyKoriKc1xp3Xi+M3q/Qs2/0e/mhCF8e9KkJ6p6o0gGeNOQllroZUNoF7ydkk0H
2S6BWYXxoWA9hMwav7CkXYchXp/NzfN9oWUGB5WO1CxnSP1k5FOoIjVgxD1KEhVf6vQdxUVm1j8Q
W/5xQAjmfEQztkxkMHryb65TGemGpJe4V2ikcVhGf7S13btqZCbOrBqv18e2mXBG+IkOQnAxQFCX
M5WotK1GNgCHwkcdYq3VTdvUpWe00XgAra2560zte5vUjTNaXelpI0QHq3B+huyqSN7scp4RCi80
/Qii8NbMO9OhZFqHikLq6tbgqyMFP0HmxY3uUO1LNOru9ZFfuu5zNG6Dzr3apykDWjuDn1xVfUoe
6vGPk5kLCFj3URKwZIWXj1gdSmqcjRGxE7Su5sP3YTTHB4v0r2XaloJkz8ZoYCx4qTc1NKoY/Pul
oUvxiDCYurb0tQHpWJf4pogi4PKE1ZYyChAhyyhtsPg0o9KNA0WvGba5+UnDw0whpXNgBDQl2aks
38e3P16gpe4HmivIuCDjyB3ocisjDRdNEBmdfMnaG9bz/OdVUtoagq/DqtTBkEkFCFbf0uhLDaH4
IvjTUagEUQkqi3RssQu9HjVvtREBO3VTah/1DloXNbmlwgzFhg/G2/UyVUv90CJve25pbRr1UOXo
8QyQPFnFt6p/LCF1NPUuKi/jwm8kaXnyuz62Sx8MTCS30a+ggT6eL6CQLDVOyhCYae4qzXNiMQgs
HcpBxMQtwln+vtpFRO3SCISgiB+J23bPUxGQ+Z7p7/+30SzuaYVSpQPkDi2MxgDHT2yh4V551mXU
trxcx9nYqpg1+NyF8RdqIZzHrZMYEpjtMhr6PPSPhXxfi3QVNzzpGQR3IMdGNdv2AjGSz4gcFOZF
JQqSfs6id7zLwBT7U4aoBfriUIDLF5C1IIqUpqV5Y6weI2Y/yVYneHXaRLBwtUamHKcTXxqnKWkc
JiGe1Drmtum7rglqGLdsC1J0JhQ1kaTA48n5qndxNTXjr+cz8tpogRaWThbeF2jnvr7qIhzuDqSO
BcpdBySvzdyLKHUiAiJbPOfqgvFszRcej/F8i8wvyMC5YKVrcRupTOSWmX2vlv/QQRWcm78yx+dx
NbICSEyCzQDMQqjLOZ8xUyKVPPa4zVU36Ik6fFUjh3i1H35tdpOfO7LzdqsetcDw0XE6O+85uh36
Y+QhV+AgG4I67W+hH6FSBHpVu+tzvEF7hE/DIi6qZcsLC3fcMvRHFlOB61hnVE4zvshd6MRglUIb
i8PKW9v+qZvpY6t1QZY+yn2zx+vpS6dqnqwwECyXcF+16PK7sReR24O8DI4a0ITw2511NGzAsIkr
oklP4dydWKLstNoIJmzLaRZx+m3BQYYWuxIPDLBobgrKEnoBA4GdsWauvkwkBHdoPltEdUtKG+qk
k6KDLK2rjX0h5eha1fWeOPNIhmMEfVnf7mZqOSAaKQuoe1oLyXLaN68hcsMPRtnrhnd9zTa8IY5g
SKWjTBPpdf5ZEdy1c6tJA3WTeT/p73J6w0RFUZsQcB+mDDIMFExyWzzuVYXNBKd8Pz7jMW/KbhBP
Xx/F1vGLlpvfGNz2ngwQbYNTHfEX+5i/6lhdVOsa/6jJ165/pBFzjC4XYG4PS4PrtdHpo/HGXldt
p5dITLkGO0TRzwRC2dq368O6vEfCaCEF+i8Ed/CGimzlWHTQdIb+IO2zn43hpcXdbPtq8xcB7BqK
WyR7imisd4CyIUodKfsh+YpXvuvD2dgbZ8PhFinrpqFRZGDUyeQk1NHJ22Tljq2cNJGX3HD3Z1Bc
OKaQmoVKBaih/K5IR9r8rEZ3iHbXB3RpdhYc8RL0KXghgnfhYBI5bqQOcpC4edMRQ2qhxgV5BCtJ
/slilOySuPJw8BU+wqfIq8nAfl7/ggsjxAfgB9CoCv5zHAfL31dBUzmNakVbfIBS95GD/xlPNtPw
GUqNSELvwhZ/IeElE5VRuInzLIxLjj9FlRBzbT18L2jfuzbYyf0WicvRQLE8KkQdZpBJ4J8ubIaD
5WwmxdNUqCmArVFyCNb3hHh6Rp24CJ3ojwk0OSxuNQvG0FkjYTKTBrR1BRa02v/Ncv03iRcXHoYH
thQ4bmLdgUzbGYYTE1U0Xpj++Sj4q6jVyfYctpixCIQuTEL1muqUcnTf1r3AZyzzcRaJLEgo2UAQ
oqjLic8ZnzpltNMxmgwV4qQb8XiH48p+m7XJbZLsIWeVMzW1oFJEhMo5RdlMYiPUG1hEehygvlCZ
N+hRcSbFHReSoyqI2zy4vmybRrga6PL31S6T44HIeBYFC36velWpgDO2e86K2pMNCd0pojhqcwVX
cJzNJx34rC0bcNSYIPR5MPvHuplcTXQwb+KoWDr03KB7T+eGhTqyQpkmBPamXZ7ikLhGn/tSBUKU
QtRiszmDKyhuSGBZsXujb+GnGvAJfDPHfZKNeGMpXGaKcr/bWLgVo+4GgTJ/Fe9Ua6jyAhvA0DrL
mcpvJKZHZJhiDzm2PdOFzUtLTH+xD5Zr+P8A/tLkXJmHQaSu6GX4DbQYHeRKP5pJc2oi+VB0H21c
36OTxMGb0k2dy9gm9HDdODePgOWhEJyOSA3xjrkeaRlS5JuhiFJ5aQ0J2vkzNEKBH960lRUKt4Al
RBS6NgWKHCee1PUHOU6DDqK71CgFG3zzVAWfBwqA0AxALvIaFpjWWZQDS2p9tafQ1UQ5JfXUCHoH
umNFEPzQHF3Ed7E5j+C8w0M2DvKLs1ztzDqnwwC/MkECxhwqR9FSz5RaQU5y03/9xuFr6adYGsJc
6plbZrZLta+Qox0KqBaDggUdyQb7bti6f91ElsW5MNAVJHcpHS21MCQNkBQLZscezus+d5v6a6oU
jmwK1k+Exmd2rQqd1xYmUh8cNXyOpCfTvo31Z6TBItF1WzSZ3GV4MAtTL2RgmX3tz5KH3FQ7Ixh5
K3r0LSlehvvu9bkUIS4JgNVmzyBzgpI/ICqo42uhc5HakT8ghx1hZ+Mx8pUm4z0adH5ch11+9toS
cmetUihJb5WAjVCrktfUi8FsfB3ikstsOc8RSoK5WEclB19IoRYo5ibJhOhEuon7N1Z/tM1Jg1CU
uoeCCCv2uR7MM3XC9NGSoSGFNkLjRLqDBuHRKPnT6xX3Mdw8M+i39BPFgHvzKe8mv8pOyOgJQDZn
dTViblaphuq4ocaIs+yosdGvp9a7PqmbfhMd8svTFXhK+S46gqWibT/Dl2EKlf5Ho4cLxZlVi95b
N93XCmj5kLVd6lpYpTWAhqp1yh7iOtqbYgp81yUIFJjQgoGOTihqyHxsyaiiUhQAw5EgiSFBuqns
9ADMwn+8LOcwnAeRSBJpmYa1B1dij1dFGdotSSuigrtcmnMUzndIIDZo+xaDsWbVy9M3Bn2vOvwc
jK9/agILDpL0aBRFlMC3rVhjZaTUROyjt+YOUsh7ZhNIcQ3tbjBVUSbk0j0BbGljhrEpsGzO1atW
Nld4iUK7Mswgnp611LWIFy96qKmPuwd2rcBtXO6hc0RusfJYM7OIyjjPzPmONMxp7ejx+gxumt1S
ffE/KTWbs+2ejOjgnDAoSaOfRTHo75lOwl2YQUPqOtJl7IgHbTTeoMECja/oRjzfRbSS5lGZdBQ9
ZSU0tPZ9q93pjerUX5BmvQ51ybKArm/oGSzlpWiqvOh57JpSzazcRNg4ucpHID+PjvpYutUJtXOZ
U3vDR+R2n4qol+9Xyv78KDnH5RZMwdXMmkyDucR5sY70Zn5o/Pm+Dx4VyKQTp3OKXYf/TCLHdl4M
f3T792Yn+ZZn+JAk3advims6sme75U3ptf7wrv24PjPq8gXXvpDbmVZZMkiVLV94H+/il+qd+LFr
ebaPLzhV/oBk9ny0HPUJtGfxTnOEhG+XIcz5FC02v3Kmswxq6W7EB0CdkbF3xXxR0oOeP0waTgqB
cW+Eu+dg3CGUyGpUSjPAVOop+q1m+BHkwmSU/LIgrJ5Z6M+VwCVtmvnK9LgNNQ19WiQJTG95a9M6
VDYQCKOXTh/uiegE3JpLzVRkvLlh/0Ls9Xwu0TIQ9qVEsKVKZ5Q0B/11ztSDPi/qvY6dRDXvl8Wo
2FZrPM68iwRC6CnYN9wie21RvCDf5dVX3P5cu7yVJlQiBVbnNiKW+C2/i1wg+jxwcwBZOOc4xmqU
4oyGsJjxHsqKUmI7NPIVSPNlqKKUXy1RncqWT9SX+hRkHvH6yz/P2wmYsyaoBrhtFgzsKynfxlCw
Dy+LqDCVKww+XVUbaqW2TMLJxdjzXMxe133rs+SrDu1XNikPSqWfKoN6sjWgVyzys/kd7RsCl3xZ
IsN9BWdAKU1ifAZGOgyVWxmfdVg85mMZKOgfTNS3eYhwlbmRpGTH+g5PKfRP09YcPmdQWakYuV1g
Fkx01dSgRJv191m5MdIHMgrIMresaD3hnOMri76qSYOhysh2sgoSGsTTuh9aEyDYzpo96f/G+awR
OU9XGlpKmhmI2fSS1rsxd6Myd/DG6LX9a0MiHyLGTP7zTOu5YXEubwTXiT4vqCN5LUHlqItiLtFE
cg7OyhWjaSoANMUcOxFIeCSwoDdFgtaR0te08K2QCmcujKfrR9eWs1tPJ+cGpCasKovYcAMahIrG
Zz2DrE5L3Cr+J00PyZ9nZZZ5RI6EoAoPWjOcvcwt2l2pDNOM8p9D2yMZ4xQQlfljjshfO+A3DGck
ah32Cll2QDun+7CZbvVW92W1FtwutgLy9Wg4qzCSNpIbDTBy81QMy6GkBUXlEhTcXl+l/8Wl/B4Q
Zx5aHU5pJAGJxZU70tY3kndz9lSyg5IVtBWWK7zhzrGnGaJqxs3zaWnjtcAmq4BVmHNn1tgo5axH
jTtQY/gnz/RxtzBTHIqKQNSqy8P+Sar05h3KubXXs6486kY1+CzNRWpMW1GArqjoKVV0cG7IizGv
ohyNml1CWNy4ea97cfpSgdwBtwRd90kieCr49RbAh3RrrGXDrrDC0eiTrMGoCes80EwCE2Bz+lqj
XYTZX3Jt8jDMU2tku1o1vxDojcqo8ezH4Ubuf0pWHsD8D1T+biuxi/bonTZKuzQJn2qWQp0Ciuu2
qFFUND/c7pLiKkPRN75Zkv8Zi8PAgko6lUjiyqK7gAiJ22A2pPPSOAeSZUduSfyieinlj6iO/RK8
ONeNf9M1rlad22URElg6hImRh6dBy8Ad4qKJGMzMlZMbiSt170rydh1xM8JdLz633RC9SGQ2sd0M
skuNg9T56MaXUtMNGVQrHu0J+aXOEYAuq3PN4jhXbEN1t2sJ5lSrHkkHazJOtHmns+I3IEUsWOt0
S8rwcbIcZh8hyCfA3wzQQKlr4HEY/WV873StTSFp2qRxDeUGB547mJ0DpaI5vcM2r9hXK2rQ8/6k
jK45vAz20ZTR7CpSklW3Lev3V3BTr2dTVw0qvoLc35tf0LyzY156QGGz7Ohui+jNGTz5ULrfKyd2
fuK5UA4yTwqob3vzl+szsnk2riaEWxClnnsGj9O4owTSfXX4iiQG9O6Kyevk+mDojTd2hqhGcvMu
qa9QOSdHo8iOGwWozCNOEcSx889X+y5xwh8xrpEo/scEQDvEQVsnurgO0n4UXbhFhsC5vkTNs5JC
qcTNmIPGY3eIvbISqfZoSxR6ae7/LbTNdVSWSICn1AAKmMhyv9urELwzD5/Qqf80HO3H5EZ+9R5K
juUlh+LY+62Dgogv2tN3xU2C8oBKCS/zxJtQYH98PqprWs3ql8+KRgXs+awyjSDMYsUtIza+Sr2l
PCkgMxhcMsTtsekSNPKmedL9oyupDmnScLI/wQaTnvpGsW/lNrdaJypsfXqcx7D9UvZZfaP0TYj2
NGI0TyjR7oIpTtFQog6Z7ZU2brZtMkqQi6wqu3PiuA4jH2La9TFKjXYP0lLtVEL53JFrSXkc5c58
RvYhQbKWEH0fxpX1njdDeMxYNEUOims7D1sKGW9tmO8KYtNdKo32rima0q8lCW3BVlfc5GjU85Bc
RolZztpXWk7DMTTt2B3VukQG3baKW2r9P9KubEdSXNt+ERJgBvMKxJQZOY+VL6imZB4MZvz6u8hz
TxXh4IbVffu0WkcqqVZsY29v72Etw7krMYb7Hep29CZvp6qFWjfVE18tO9vaBqZRXJFoSLdmYKt+
gZ5TF6I/BlK8DfkW87S9L7G1cx/i8BXq0FPhTzyPnpWks1wMttJ7nnUjiIaMum1ca5q0Pa+oick9
Plo/VSzgdcTCgiND2Kqh1zuVSlzmRMMeXYfBAaI3NphrE+j3tI5Tv9KpG59Bvcfu6TBEd40KOjD0
62oHhuTnJus79TNmOhqfy1r91nHdOXRFhL8xoHW+rUabQZx71PihRjHqKkwN9UEN+pD4qE7Rl07t
+E3ERqvyGVOLX8EE6fogstpgHroie43mFZobw6w2rlo00VmuHnGn2CKVZbRuHQRmjmJT2g4uykH6
6NJEBy/e0IQPRqBDUr2ssuC2cSz9Hg/1iLgWo/mHXYdBA5bJEHwtjV0raLxjtrNXjcK4V4OUX0U5
UW4ci2fcq1TwvddWMH5ajWV45ZQUfHfZQX6lzy+dYeGlaUzIFKYqDot+Ez8iFvxI/Pv0KvB/gkBi
p9+Vh9h/66/tw7iNXIjIStBnD3EJXQh38qgpnW72lHT3o0VSbR89gc9keihc/du0oZvkAUOf9tG+
C27t2W/KpvxXAxMHM8RQXkYRViw/jRmOtRGmsJ6XhstHdmMZE90Ebf89T+jPtG6PdoGPZpbj4bLp
6zH5TAmNIwdSEPGujhmx82oAS3ymNduAgNmxpM73NGLGtiYdbgZLQdCpIC2rZix2FQ2JpLIsJImG
+S4++wCLXyHc1TavS6qi7uWhJnUbKMPOUA5TvoOAun/Z3lWnvAASbuIOrasKimuN17IW6d427dwq
CY6mqnxrY+p2Uv641QgQrcFQtAf7KLpAhUePkqWOORigqeT9NcGNM1K/tp80+GYe4mnjd8NNImPP
X7MS1AQzXw7CXTyRsdyLJ4fBR73NZmpMtf5R2LjnzTerNl3avpmyTpp1+5CJs3RCwZYpPsTDCELe
TY0VtdTncMCk/bWJYWml9Sma1WxjGzM/1mRC02uBBVjMNYz4E3RJiMWKzonDquNFA2dUoME1uY54
vKnwPL+8W1ZhMP4KQYqvSSDBL4TtmLMuQCBdTvs6dVxLudH552WM+YEjbn1zgSE8gPD2hdKjDozQ
rthWq3l3YGkYbC6jrB2wJcps6WJHBONIWqYBpesx/Jkyt8e4Sa/79RBKHlnrG4IgKYOSOUp/4uRZ
bBVVoiiAMvt6M/UIs3GHUDZ5rCkPIAyz3AJ5tqimvlERmStf+2KY4UOr9Uwip4mDQXgdh+jD5iCF
RSMExkBj1XJJ2EmyKGv+Gif6j4mCu5o0J21Zj4dkqhxx2HxQub5jcuElUbIPLcAhzwy34rIK3frK
GtZcMMOsIvb/6Uc0U7wWMOLaeFW9D4ibarsOpM26N+meNQ0u06BjLWNjX1tQ9M9AbBSUJajVCQ7T
aEcF8yMw1SGPJvZLPkLzXHIJrWKgYc3CICH+Jyq/DDmbnLKCXZkVXjN9p3fVvqp+Xz4BqzcddD3/
oAgHLeG0zngPlBgzp9oY4RpLHxlEtRqDehBh67y8riG91vt9bT47daH8i7tn+QPmZViewQqDp2WO
KIOn47s1IP02xT8VUu1VCJzWXPYAXj3yC3uFTWrmWtd3Aewtoh3vXuPhjcevXSs5CiutM0hcYq4e
09AOyk+2sCmDPMq1skXsMrXpr0mlv8C8sjHt1CVNeOyMnx2D8Da4mNyWxFeGnrs0T2MXCra961hR
4lbDr4pqNzFkrA0uiyvWHt6LH0eFp2FhWzwOAyx5P7ksvp7oroVsldl4iQrxExlvyfo+xuQoxhZs
imnI0w+sY+4/COelgD6FWxWaXyvlwSgKSbJ41fvM06P/CyNs5MHQeihUASbp3nh1106JPxpbmlHQ
GYGfAVljGYG6zDBh545cC1jUAVHNJ4/TMHMpmo5LPjBJJC4DEvZsGFmVoTXzCtovqXk7QKGkAv3o
ZU+wun5orpzb+dH7K5I6G3ZaxbNgN7R38fhJ3/rkNhwTvwm+Y0oRF5Tb4Cl2GXL1LILdn2oYk0a+
WQjIsqptrUAv4XvMLWUUUu2Q8boZW217GWd1/dANa4LiD7pJIl1YisBvAqkv7l50TU/GIULOD8yJ
m8soq+HlAkX4SjmdCbQmLCAzq2OB2aNtyJVvNqeTq+vtQxmCVfAy4jlrFuowy3tdgBy4k/ZW2eGF
pvzkrcvsY4TiGQ2Yp2goNxEXMbVV+2qy0aOPkA0g97clzZ1r33D5E4SbcCBRliURfoLNcl+NzG1q
PI7GcF+3D5eN/Soun4SECF3QvY1gZW5lOiNdqQvKjGzCZNp0p0Ze+Dh3dGZueutsptvYiw/hs7ND
jwQuKj/aBLflQZa8mj3IpR8gvMazkCl6qOEH5EXk6mXldonkQHzFKpcgBF9pK2quDAnGlIattjWf
ouco8jvfuGK76hqTkFPk2Vde+E19r11HKlN1toG/Fhi0Ezgn6EAxhOOY53AqVgRwI/kkk+JOvUtM
1yleMLx5+VvKkISVJKEyRA0DUqteweW4luOR+KHrYk8myraOBIoE6EnBAajCPQxN6JBwa8AYW4pe
e35bM6+jz2q974JaYtSZl8HyodSLYJCALAONH6f3nIXMU0zyeX+CcyVFhY61IU7+6+WlOy9VCjDC
mY8jNI7qNWCUfXBTfldABPJo1Jv02PsmEnEgppY8Xc5O+BegBUcD6kgT9+upXaVqoqdawyilaX9P
yOcwQsE7uGtkXeJrXwrvcnBzgNQRrLbC7mubtg/rCF8qVI5teFD126y/1suH1pL0Op2HvLNBCyRh
96kYoWwjPu8JrdpNtXOdcIej7kBAUVe1vtahSahkOx1sJ0PT/KrM98ufcHVBYSHma1UVk77CgrY1
nSbuzAsKWnZHMfyQbTj1zPDzMs7qhlzgzGHgIrKmipIRI1GxovQ6Ma+NZKs0Moe1/tX+2iKcr1wb
J8xwTpmnPlgP2gHinPpD8zuHGOjeeuK2r7wEoTt5GBHxqeT2OwtYvj7jH2hxyiYdrIpEMZZx6N5G
p3bZsE/AcR+SzzEA4d94qxJJVL/64TBTaSJIskC5LGxRm456rwVY0Lz8ZaBGammfETRrdFmr++qi
QlaDgv5AneuFpx8uH+NWT0xs0BQJluR7FT8r/aap7kxZYLRqEFgiMMOJHCvG9E+BsjZsEJboOAmZ
crDqT+p0P50MpLC1bEhPhiScuToL4jGogdTrDyAvNfI3MounhrIgbPUGNRYmCTeoyjLoCgYaTGL0
ZupKl6CrsSuSl6oxHuu0PcYqnpjRs14hExLdo23aVeJp09NvRla6Y4XkjBUjmEF7Z/fPuUXheBa/
bQ4wFgeyzUxmGQy/DdTwjbOpjBs1wmvo8fKxP3vdzecC/ZXIq6LvEI3Lpyghc3pd68zMo8NH1n5i
MBfNJCq7Giuv/3UZ6itxJMYrSyzhs0YQTgElGLDA9fWu74q7qNsiGvVD7iMcQ+DpBYlX/mglV9K8
UOewCAFVKFeZVORwMMZE6ykIVDFoeldqd2A9cS8btrpdwUHyXwDhS6VEqcYUk3RQUsz8hBwxBpIx
su1kvbCrLnqBI8QMtl52udUCx4w/4nxyTe1Bk83/rnqTBcZs62LXgVIDpE0zxtjmbpK+D1XopeiZ
SdpHWkvoLlbXDV1MBqSwqIHhhlOsPuxAVTwCC5O+EaAa9Ox4g0xvZHWHL1CEiw2KVz1GUuD5IxxZ
K9nwwLXLTave02Br0OfLW2H1mlmACTccKow90VqAxepNQDd2s6n7raM9R+gyrfcs/nYZTrKC4jRg
gSeAbo5fwcF7W+6GaheR51AmxLHCzAIngbDYgo7XPN8gWGVUI5kiMt/b+bW97d7VDRT9EpQ+3fG+
cJt7c2c9tf531E0lR3d1x/8FtoXck1aV0MgsAdwodDdpUCyw+E3A7cPlZVz1EAsYwQmaMdiVA7By
ehGyiHGEkuXbZYDztPPsZhcIgutjhKBVD+QsyDN/Gq3qsnrfO6+G8aizt0jHraJdUdlIquyziY5v
iDrVMlKAmhVus4K5iMb9NI5cPH58Yv+CYuY2Kh5bCy8Q59sQQxm9fSvV4rlDFwtDw31i9C+XF2J1
wy7WQXCVCjoFzCrET+qS3rXpU1Vt6+yxlilBrX1QlGpAuIoOd4xNCRs2r3jeldwCPaDux6BRy6dJ
sjNXX1YLiLOjZ8YhLSMb8fJtuhlQIHGDbfwy7cBO9AuVbqk0oRRQ2KRWGUJAoQBgcmw/i0Nw1V1D
VxkUP9On6mK+SNbfufaplgYKW9YJU6vOY4o17N4G1R/sB81+B+nqP98QSxQhAgsSbAfCYNWY/R4w
lBOmLh8+uPN5GWbNkaAvwMToITgQwYhzetVYfdkkA4MxOfMwVemamEX950lRHPIFiOitqF6pkV4D
hOWxm4dPDvMdDLvWbpNcN2XiV0h8XTZr7W5bIgp7ArM/Tp9BK9qzGOQTvFbHGdfdsTj2v0AwIQGT
rKEtbAjqtJ0+9gBTyue09YfuhXy7bM75UNu8gmjiQMOjo6OxU9gNnCtGPbZ8fuw2z7bFmv0w6lub
Te/g1U7dtMeoyNDUox+DMPGKWtl7XzIGLo+NE8+T70cz77dkmLgkUlmLimZRLQxFzuJhYjOAo7dG
hK4qRMmdAtbhGC0dgatk3xPL5bLGg7VlXmIJy1yHpapgejnzKtajjQylyfqn0UvqH2uHewkiLDRC
opCOM2FTgSJeH2p+mXW3uQKGfyKj6VzzxV9VTzyF0UCnzvYuIkqEfTRqwgFXn+ab0BCIiu+Xd83q
x5nLqv8LMNu6AFATGjp2DoBQK91eJxDhQ4Nm91oaG62Q1XLXrMEo7izuhqYJIhbHW2qMajxAjacc
Pqr+J+u3l41Z+/rLv18whkWtYYcBwYsU6duQNH5kP3PM1VxGWVuyJcr854slKzC9H+TJbEVy6Mxd
oG4MrfMyihfu02WkVXtm2idrvo0xuXCKlPV5SWmJm3g0EnQvbEkbbHVb4jdWP8pfkK/oa2mOGXR6
owIkYBiOt3cRBtgvm7F2XmzTMomOrQzyXMGMAtKS5ZDgmiJsP6GQX7jF8Jj8m6OyQDkvtZqoGOiw
Qw+3ufY5BJHktj2vAcHBglgSglzzTKVmCna0rQn/MgLBAptgYRyQW7Dau3jYpapPg0NVv+GEpnxX
hRAQxHnFK/PfLOSfH3Am3aIoSQ3uljmdGnk1dQPrpWzeh+5wGWZ92/2FES7GUI2hqNvATk2LXIq7
IXtyZKHL6iHCbAWYecH3DUW6060djKQBCzUSNIX+atZPZnxQi0PZbBJZ7nLtlocuyh8g0Sfo5Rgm
EdJhyCLq/U3fv4zK3uDvdb43iv3lhTvveJ93yAJMcA1G6bS1wwCGEuG0tZ8cN4bmmGtF7v3RfXub
PHdz3Gwsdy/tO1o9xQtk4aHel0mRjTaQEydzpxyz7LHkGtdlEML2T/IefCsDIMhdm/vNo+Ipt4rH
duGNvWE+O1Texh024VPvFy/GMfRl79nVJ9lidcXtX1AQVk0K9gz90J7C2/JV88G0kDz9BvH3vfZw
1fq1W9/ISr+SDSRys5f6YDQjBaqeR6jWQ2blSNsj4yDD+8is+8s7aA0Mwt+Q/EO5AglMIbSYQsfI
2tkZD2m5jXXda23z0E71Hi34mIgfXF5XktbXVbdGydzSBY1DnYo8pIQHcRxkCE3L2AuIiu48l5DY
5cpdgNkQ6sbBb8TKbsJuU/1opz6XKbatPvCXv2DeeYsrSKE1mp87/IKwvNUHfwp9s99W2U0U3tTY
X8ljgAfv5YVex0TebC6AQThJfN+bTsR5DJ1ALw+QZjJQab6Pq3ulvo4sNGZYucvKdJ5MkcDOH1DM
p37xX0OfDl1tluAhMkqLvLAA6xRE+YWxvwalFGhEtYOSH4omYZgIgMIJs0GaaScJwYNE7/FIpZOK
X8bprmv7VHKy1/z9XAyEIBh6hqAufLr8bYKWjVoPc8yEPTbkLasJvvk/7gaDa1yCCJG5Xkwjz4Mo
9wzwWURXFr1DuJT0kvVd81FLFOH8ZONkd4oKU/DOcG1GXDuQ+Pi1YGaJIOzVQNVytdCAYKYPfY6s
ITDQCRLJGhTWLkjQQalgNZgPphhspFQtWYXJU08J69fEdu5rTbkl1nBNrXbX6Fxi1uoewCwqvA7i
V1sMNRnSroUzKYht1NIt+Dujn5WUEHr16/wFEUPNASVEo3cCOPCm9WpDRfuD5PufdwPO20wDPxIx
5qKv+Ngswx5qUQHsiMAolLv5p3IXXw/X1ba4xuMmPtqbHlfFtLFuoyuZuOVquRv0dRC7wPwceu2F
G1JDooSyBnujjKA37uKCOqY3rH9KD6mf7NCjcNmZrG6Rv+dWTNSZKVrTQx7nSP+gmTT82SrMTZ1f
RXXPZNWG1e3xF0pM2GnGSPs4hmVDmPmQgjzGQ+TrQy9pcVrdIH83vXjDp3mcmFMAizqz3Q3a8DDh
+ru8aKuWgBwcCrSQkzrj0bK0wOzCHBBN9ZOAmymNNn347TLGWgOVDdFeJGNwrcKrCl4+t7K6UxnL
PYy0b52j4YVX4e96H72FD9UPJB7JI61c/ZeOoh1q9oVXFof07fJvWLHz5CfMkcbiTm2tJjSZUuWY
6B8Dwx0DVb0HmUECEt+iyOLNZbS1BCvV0PU5i7frSPYId4hKsoBgah7uPU9cjOV5tnkM0LzV2mjQ
8aopxfBHtNeye1LzbcJVyVFYiZtO4IXbRe30JLXSGl/V2CooTQ1INvlOxjyi3qmK5L5cix1O0IRb
pmnyMk1joBHyyJFumPimbqAFEL22BBc7EnDHgP+Lq+0EVLh4zBEjWlzHCkfVXYW+1En6vFx7vpxA
zHtqsWdCQstcyWCXojwE5rahGxKFvqHemMF7qmziQnHrXwRkCEm0ieK3KGm9btwgq+PZmWvG1z1G
G8NvI3umnWx+ZH3NLRN0ftB4QA+FcKRInOYMaqE52NVec9Cxd9/NadtXdJfXz8bkY/P5FLovkm29
coogQwvmHG0urlNxMI7E0IeKKBZ9vFJ/G99mKcY9800vfTa99hrzl5tedaW2rjh2POMx7wCJFNR2
xaxflCi8UHSc3WE7bvTvwYe+mX46bl5uw9/FrbXN7xzs7EPyILs+V82dR8VAazTLSIineDQCplkN
IsHBTcirVd4kfHt5SVdtw9NGc0ykNG1RQyNTVDIQG5IAjU529vBTz7YjZnWGYjfIFOhXQrVZA/oP
lHBiWITsvlUCKtL8TPHVdu8Uu1GmL7tyZ52gCIemGhh3wFmWezTdDfpdA/mcyyu2+lEWZggZDIwy
l3oVAyDBmE34EnfbSMYRsha5QEphLsDMfb+myKEVRaCaijtIOtuxuulGeGtIH6c/0gCzc0cQs5Tp
NosxYI2Z4svGrZ3rE2ThngKtIOjmCJAj9tCiLI7W5uQHkoMT6hSVX6NIJ0tvrUJaEHe18PnhTMQ3
GIbhg4x0KJQgS5M1z2V4o7UKEncYfG0xAd+6Ckg5DIkrWfmKzhJUtBMzzGNaAbSY7kvrXtU+reHn
5bVcuQRPIITwsw7CibABECH11BEd6WAhCI/g4ZZpSJ9TW4BSdWGMWKxrOm72mgokUvXPZsuukmB0
E8zYNNWIhSQ+J5919m5pT3hNMOuYD9FGo+i7oa6aJi41o0PcWVsM6Puh9aIHKuSLf8Y6ZAYSFZSC
xf3Qm3cJqPguL9CKQzj52aJ7i7sI5FT42R3yGXq57bVXB/2SxeYyzOp3gC4jegohL4iuQuEaNaIA
o6AQPhutyXiNHSf/wFCgVbu5QSI8Q0x4dl5YdYnFiMDMcBn93B9h2neeE8A4N1XPhvT6jOUFD2N0
bGVPpXpdZBLrzjfyf4SG/jOKcCY/mXdVXAcJ/v4GhVqHhRhlSreO+n7ZipXuQsCgcRd5dtTpYM7p
Is4NHyZ0raEOHj/W3OvTrUp2A8SHw9BtIGA6+axzbefIPfZsYmbd83TXrLaTzDWumWsZM1MT7mMI
GQp7hkeVlow6zGXl7zK1jnxUdmOryzqlz69FSCXhHxtE9iiMiVlGnhUayzhDEm50zWd11/nqa34V
HO0bsFOCyOwm/1V4+XV2ZUv8kj4Hq6cZKSCDXlq1KBphUTk+XehJVVulUuGAe8sCYZuC5/WnhnbD
67HUu3nqnqOXn4NBBnOLpIG2XlbgzZJrNfG1OC7vNaSm7tC71cRgenAayyd9oG/6pu7QIW+1eeEq
egaBKc7S6Dmw2+a5n0p8O6KmdK8Hiew+njfGmT3o9YawGfKZtujdWZtnlpHUqLQbIXIzld1uMifT
PFuh1GV6fhzrDCF6lgR7xFmydsZzIgkEbhbeP7MoHNgMxESKFmToM69x+JOD/hF8J251VJCjdjzj
EPjle4cU9b6H+q57ld8Zt9Hvf955coL/dfktYnhFGxyIgQG/zD5D6zqId13wZua7y8dz9VT8tfIr
nligmGnVJWYHFNo8pqmv1ZAUklHfrR0JW4cXszBKDYY9YWO2DeYIK9LNQ0DVvd6aN5FDdlYw4You
XarICP3W/CZkuFSqGyCIo2L7RMOIEmotTML4E7SsdLCcfL+8aKsIyDcjysKkMcLf05OWB6UOMtQ5
BADDDLR8fFZL+AJWl2yBIISKI0OHSZUCYSgfuuB66p/U5NpJG9chT5dtOb/j0F3tzFO3yHZp+M+p
LW0AQqlU77HNp1uMA6gMfD2bondNCpH6zWWsr6UXj/QCTCRYgqBUWBfzOFjN/Fy/6cddzjY03Wjh
3jK2A/HL5i6P/TLYUyKjRtElloo0SoGSg3bCADi7bR7UwVVeHG/c9Ltf2Y3p30B2KvLt3Zu2d8MD
dCsw0FJ5o1t41OshCShVO107eMul0E/XHbJ36Pia111lxxoVTWcfykRc1hzoEkLIblSREwTaPP3X
Zn47HHS0PE5+z1FZ3CrUa8q95OuuHgtnHidG3QuHQ7hhhyJNjQJdpF5YbRt+r07verKnzd2IETz+
m4J50PiolB6dWeCGUb835j9OOuLQI8FuQnoaJRnxtR2APjdpCezNHcxWorTf6RJvuWYhuvPRAKxj
bBpzJsJHm6oq1a25RZY0rpbfqLEhCfpW8m8wAmUsFWW8eSBBOI81U1QWpBiYAd9FYF3n46Pm7JX0
JuSb0vLDmdUcDCkM/0rKh2vHYwEsns3U7kLedQDGsJqj7DTyI+G32vjSVFfaP+/hPzFSPIrJCFdU
zUZWYbltxu/VpF8pEMW5vCFlFolHjBWZNc7DXBEBWdV0lxXXeIkE1g+V79HoLEFbO9DL9RNOW4u2
vSZVZ5vQe2V/NPwq6b9dNmjtVnBAoIHSLmTjz14EVWXWNeMtLusAvKZWHf+OO11x+3IaN9EQTuDW
amQqgGuLOKfpUGCdyc5FWicwfZHYmRvx8vSJcy+nYPJ8gXzX6Fz16fNl+1aWUIMSL5Q/NbQYggbi
9HgZbaeVigUs7iDxqxvWc8WtaZtBUEVyzFZco6bOkpNfuvGaWHEJ1QAPXwpXFRexq43xbVjeY5jp
VtGqq4rcgnJtC5K3f1znQVodhbk/Q/VCIFSSQEdTOciGQMm2LdtvzEy8RgWXYBteIe99uLyaZ19O
QJv/fBHaITxKrJYBrWMHRXtJ6iuzjx6muvdLzCwQKhNSPtudAp7w9Yp86pK4Bl7WDNvcJveV1bgG
zTYxT26HUs8k3/AsCXCKJ/aJUQ4dFTsGRUGnceQ5n+vmk9m/Btls2HlKTcARrjVOgzipCuBwR/9o
0iRy66RQrrWwP+p53rnaMFgQWBlKT63yfMN1UO3yKpW4F5m1gjNrYhBlaLO1tbLVqV+hJbbFKM9g
y1j4Vz8jxAhB+oB0KBHDZ0e3ct0Z8Rmj6iZn2yF9gKt2rfotklXgVzfoAsk43aC9YjvFNADJ0V9R
SNKGLTS8pqJ2Wwj+hr3szK+uIPRIkA4HkyzSEadwBhR6edzN35EBKdb8HAecT/qNhanpy0dPBjX/
+eLoJXVaqRUBVGVrT1TvvyUmMpG9dailXNhnPnPenQurBJ/SJEpR6DOBmRE6D0j2ofe9/WHQRmLR
+ilY4AjeJDFQje+jCoQq4YZMfgFaQx3KrAX2BsueMYud8/sJE9myUEG2lIJXSe1oaMsaS8mgkgpC
TKjl1S164Eu/L0yZSzkfzvxaTQr+JBsDM1jY0w/H8rIC7TjQzGT4nVWah4apOzqEB57H70EBzQa9
aT8TU0N9vjhGVEW/SAPFwMBHqfjNwNzs5Y004508mE5/j1hH7xS7qPr2a9ULV4NAEDXAUB9ZG7Pc
KpafYSK2kTEbrq04bl/UDpB3wbUv7CilzEwyFDW+tFr2ENqyN9Bo9qeqBsuoTHvuPIUPA5dgwrbK
OqWk3YCQNmfXpLtWLc+Ij33ul/ZLDAJW5y1C8eDymp5nJAVM4SODJIxjZBCYhnZVxHc5x0JCqyF5
ShEmtr5R3oTqPoXUU+0G/Gake62/ivijHSO+ugZfoOQeWzvBiyUwhPE+RRlJRDL8nMYMP/q0+WXp
6a4agn/6OvqyGp2IaN0Gh4KYtNAQapO4BExioyXDKr4h3/dweWXXrg7kQ/5ACG7PCYkVYPoGC5s0
bmNcN7j8J+VeS18DVZKCkUEJm9RyOLW5hoNRN5ob5Q+NwraVfW0qBR62kpVb/0B/zRL2KG+iIM/Q
D+TBEXnq4IdgKB4NySzKOghF0xPSjUj5Cwalg0PjRsGpSxv0siSRl4fBdUUKySdau3MtzBn/F0aw
pY6hdMqmBiRrxc1QP1tK894Ut2XGoY4yuBEE+CS7e/XiWCIKp20iEJdMOBDbYvCicu/8hnHkdqzc
q1gBm7HXdsX2X+xD3cSsKbhXEOcLTzGOOJS3A9ZSDfkxQbuWYvebjN9iBBlaZJexzrtu53O1ABOi
mCoLixDk3GDkqshmgORGlKOZGkq2QbXtQg2ChRgreS2dB0y7qu1rq7mZjJNifY0Xv2HeXIt4Iywg
ne5AetuzLNcJPgbjMUpxIW8MBTdYtQlA1UmNu8b+JrF9Dn3F62lpu3DgK9uObBQIcArRF4TKgwrm
arCK6NuKpZgMy90Kkgho6NAQGVyGXj0uC4uF41LknZIUI5ArVAXU7mqyhh20FC+DzJ/u3Lx5qgGB
E3Kks/mLZVX6SS2VsAWb8qT6YEzAq4m375cxznOiX/vnL4gQ2PdOzW1nANGo5twFFUKcN8fZ1cox
N267uPDYm6PvGn5Ly5/ckSziqjPQ/0IL50RhqaF04Br0CIhVW1N1J9CmRKRyaxV61vtKsWVVlbV4
Brx1pq6hFwdNMYIzMKsiUcMJiEr1PHY33HHtGAJtvZsR5rZ8Lx//nm/Ps2/4F1G8XTuqZ81YALGz
d1zfWOX9mE4YjCv9AuLxBK+NpkJtTDatsro/wbfroHUTjUfiqC3Ge9LCnNXvSuXYDA9pcFOEh8s7
Z3V3/oUQa/dhW7ByHmXyWDG6EdSmUDGWOG+JFWIbUa4FvZLNVpgo59dp6YfjdRT9vmzHegxo6BRE
VjNLv0j8rIZaFisUKFkafcP/32k13dd2tUmC6aYwCTQ+HwrUlxD4lhLvvXoCFtCC857qPJ/QwABo
7bUaIteBll8ft4c2+Eb6j4ZN+8u2ru7/Bd684AuPwtC2kPTdvKDOtCPTsNN7dVOVups73V3IrN3M
4Bpnmn8ZVmam4KfzoRuIOsPqjvKqBD+6jEUuJ+O2JB8aBOt7vZK9F1e3DgrtiGYs0CeL7WFtZOQO
n7CysT5udX140abqJgZ7GKXTbaK9xNq4H6DO49pjXCHORjOto7yp4MamTbArLdlI6eppMea8Ojqj
HAz/na68gZ71NjFp7U1s2GV6+zhEMvbh+c45czV/ICxVCOS7Cg/SKQIEaUGUfovHS5LuqIFRbElA
On+uS0DivQSJl9wZIM8YWIEXo8WvRfUKIyj7QlqyW/+M/1020CqfLhum6stYnT9jx/ed9UD7N67J
LoX/wwH8BRHuocLikzpy2GPnIbJ5xO3RhJtmV3GAYlWxwXC5HuL528hGWaTAwvHHfAFUnDQAdyrf
BHMLNwHF1L7D9E49uKO1J+yW2ZIQXLakgg+gXZnSZBbzLHTfRuN6EO7spvs3nhuT2WTO4IE6XQAh
RZYPdP5uBZozhrjaGaO1AWWPJIJY3fILGMGxQGVspIkFGPRPuW31o8asVViiay3ZBsEgAVvd9gsw
IebTHG6X9QgwNhbumN1WneGN4femlJVyZECzO114aSvUaryRABQX90m/02CUDU7kWFJxW90IC3sE
l2RWuADSBBtBtZH/CPOnSB23OWueLjv/dRg0WmN0FmNhIrkZq8oobya4JQ3DgD0Zkcd+GsC28/9D
ERxFkVZ1iNIH5Ci5udec6Hlk8S4pHMkzefUmwwj6f40RXAXE9rKwpRCHJHj3T9HOCAoID+45npMs
9CfZ61W2doKDoHXQG20JOAw0RrpX6Z2bxLLOBJlNwllFsiZyrAFLl6Nrza9Bkp+48ZR/jzM6bTj6
LBtMQPVkQ7Kpfb781VbPr0XQloPOPPATCPbVrMm45UDjMzevER0PWu0T7pPIU7V/k8oE+8EfKMHK
JsPQSTHLiWqkPZJw9BLjcchRflPb8EdXZweCAmZfBfq/2ZgLXMFFGWo6dEkK4Twdu6MFSxFar8Oh
lzTsrH7DBYrgm0jq9AGZraOGz7PHCuwoGgrp3NxWtbORtnaseqgFnOChprZrHS2HURBI7pAI7qod
aT4MyONd3h8yHMFFaVCkokyFWTqD2NkcNbIYyef0qS0TWcS4mkz4Y5Mmhk8FVfIgpsByope4P0Tg
oUwLkJF5Ux+4Wfo0OZ+D+lwasonJ83H0+QW+ABbCKUjpZdaUAzhuKJrWP5vACbd0UF0OV8ZSZZdX
T103uk5H/R7BatWBvaOLXZ2A07qzHweD3Y+5KlM5vbylUBg/vYUKbhuou+Mb8+SFd9cmfeBldJVk
r5b1kdaW5EuvvkwszKtrOioc0F84RSPaWFV1BidUZ6obV15XDm5MGrfQDkPxfQTBPZTX/sXm+hrJ
0fD2O9N3GdJA1+MazhUPdMxcbRr+rSG/mYwleT3DssARPIDSjknSQEENFKWHqjjkMYj0fmb1/n9I
+67lyHFt2S9iBAkakK80xbIqean7hdGSuum959ffpM49u6tQDCJ6n5mYmYeJ6CwQCwsLy2Sm3cMo
uRLZDcVX1b6UyQPGZuz1NS6n5vAWEFE4RdKDHSVVWiFo+h7GVUEhtzpMrQOCbVPO74p8bzR2RM22
hEY1CEfWgWfPffNG+Iv7Pdl4EcNk/lSOXYxFTxIxE3T0ewPvwC6mVi4gmHMzdkKTJBIg9AzN91hF
QbcaIllMQ8ZDDO7MjTZuEv+f++K/j+t/vuj38NvFymiWocu5g9moAsXWta9TlbjrH2/x2r9YGXMY
VC1sa3HWEIfefZVCIj1/prj+10GWT9zfdTB3LxiGdWEEC7OFGp8JmbJ65ikgslljw7ThsYn3k7Bd
h+QZBXMHJ72YZi0BZOahh5kmey/Pfq5DLN8Yf1fFHDZN9tCUoSOoLdFKnFWnzMvdVjuFYKP6b4D+
xhPMHkVa0HvKrHStUEyCp5FvQQPR6YbMzHXlbR1r0RVfeBDmdlf0kjTabHIgPko09JDFrzUq0K2+
aX2Mo/EmRBe/4QUcc7trRS1FUgM4P/1dhndKYZX6OVM5rmnRGC5QmLu9NiINI1tA6eJpp6rtl9QS
TrS+vhCUHa8vlUSMjCILARGWlR0gOhGgryHcJ+VmfX8Wz6s+l2EkERNN38rZFy4BHNykiWbtZzLk
J0GRT1oqvmoVfVyHWXbmFziMcWOGJG49GX5B7t9QypJkJwo3smQ2qu+IlS20WzDiBWA25eDOtnzj
zC9wGfsjo1DX7TRfImipqrpy702yicej7WUQ64wrJzB+1VnwWUSNWZTQ6G3rI6UgtVv/HYvbefEz
GLuUvSmT+2aOSJJ2XyjFoUZTVzoMJhF4DFnzitZWzBhnakDIHK+vymrTLxWGA33DSUFbcf8G2laO
V+Qs64YVv469DI24OG7Vxg9CC1jGaIkKxzMuOpH57gLnGEhydGYTFWXQItrDSMvRVerf6NQpMCQZ
irbavFRizTndi7fLBRqzV0ZL44YO2Cux/0mqF607EOO19wLMLByyYjM2LecM8gCZHYtrT1DyfF5e
Fpm+ZmXCScLwRZXfpbKjao7MSwct+q+/K2QbltUggCwTgaAcSgroKTeOU9Q8rxv8cqvIBQYT4ng1
2n2yAYsSE/HBCHvDrJO8w3Ar6WwpGe7KPjpDtfKzgpKxRZXppfamnTCrCVXhOaxmdrcqiZw8kT0r
60Av04+QLIwMT+AEE7d94/iVmDmT5sY9Vbrp0008oRFTCoGyREZZv/ZdzHthOCovtiTCVGYZ74Ou
cZUiBqMmPFXU7yCFxEsC3RIPzL8CMg8q2NPQX/sdil84Yr9IDaGd92S0QDGLMVCLvuM/aBSjd2pt
Ns4P8aOxxEfhmLnNC1hjkgfhOLrru7Z0G1z+iNlwLn5EI4PJoxDwKUpQYQ69tMkVS5MpxxkuoWgX
pkGuUTyMGaqQfp4V4Ka9gLpRUih3fglFzH9fzSUOE+dQXYyKiOIgI4u7lT0oZFPMHii8JPyydwLD
ERVRndXYcTeM2uVoa8NyqPbSaZNZp3bbYDBzdMDeImq8WfjlqxRD21DIAR8qutqvP5/f08GLFVhK
ElsJhRRwe0xRA4bMxBCc+mxroEdZgJRhpnJOyqLbuABmrMMPDSHJZzX1kZauMPRuz5NnXLxPLhDY
KDtIVYRS+JSDjhB42hSaZ8d0mys8E1y8JMEViGkbw9CRwLv+hqAVM4a8h2lkwaNaOiEaLkREpYqD
+ej/xgovoJiv5g2kE7NshiofIBtoarUIcueIc4csnqkLFObLpX6gQBEVKEJ4NNAYAAn5hEteu3hR
obkZHMZU1m76gIMevWKQlETDBciU/fA4Qm5DBJVPfTYSJ4LWcClzbv5bRudv54yJHmRYqQodpeuN
KpIuTmMKyCYz45P6ON5rz/Udufc2oj0Lk2HGv9v5fxDUrfuOpUP9PUn0P7hsZEOqOIuk7zfStNOp
o6JxNron/qGV7DF6WMe6HZi9XiRbZwgzLe4QCOOudA3Td6hv+vD/k6ndp/sUYmzGZL6JZvJSbnwb
HA2KZwmc58bSebhcLuuSm0YONQXmMw0bSDmPI3LLz3pla9Kv9bUuFg4vkZiTp6ZGRnofSCQ6wCW3
Y2vL4kFV0VkibyttU6aaVfLm+W450ZgvzBxCXe980s2CyLWZnyaE+ZgKNQcfEjxm8Na8eI+HRjYx
02L/8hyfV92WecbEHE4yxaHYRbOArxlsvGftPnqrbeqEDqpwro8NfYhsSDFb1U59LG3hZwPWCrd+
L2DdhVVvETYZoBKNdlv5R7URH4RDyHsnLbl2OrPtaAaBoAo7aIxprymOUgjV0uHOCwfQNvCurSUH
dRllMfteZWmTiCMuj8wzVbCrCKnrcQcVFhOWlyjMPleJGirTfEVBhFmEPh1NTmCaUIIvuUUvRSJA
S8UpxZdJdHtjo46is27dvEXO99tF/KSgqovGRcBL+UMvYNQQ7YNpxiuyLkYAl6tk30NNKkAPBPaE
9EOlb+r6OPWvmqBB9Pq9jl7EfKuWu3J6XF/c0uV8icq8i4RiQL/3rJ2slMI+nuihT/6AivatHoWv
dSTeZ2ScftWJeZaB9d2i470qvYzdU+P9+T9BsE+gqE3ajPpYDIkni4QEtK/TZkoyex2Gt1XsvOak
G4Ha9vNHAysbsg8INFp9V5Fzpzq99BVJh1yyRS3dreNyvqDB+HM/GDpJDADrq+8VUtid9KCSt3WM
Za/2n3cTG4eqOrgJ0gK7FPZoJu1Ax9UL77reHyqVfET6U62H23XEZS/1F5E53aMRV4niAbEqT56I
EDeFxAjn4l/EgGg9BjYxCH3TfZXVeg1t59kw2uAuN3qkggwlbz/XV7L47STF0BWQm+kq++1EdDtB
eGNGKTV7FMwRck/JaBNBhkTR2Ufi/P+Gx3y51J/GGORE8BjlY6WcvXgTj8dI/5F6DwNYedbBFo3v
YnHz/7/wglQMo1jUADZ2Exrjd1VcgwWA03+46I0uQBhXG/tdj/I+QLy+dEBwZYmhgVyDfkZTC8fs
eJvFuFvNzyISi4ACp6lsoD3HaaaPcXiSyUFoONXwxW/3Nw3AFhNpU49F4iFQoWCAHvu9pNthyeMb
WA44L1AYc8gUvPLRMgrxvFNwrrbTFvX2XXoqoFwVmaih5GZoy7vMEk7pRkzN5KQ7hLN/t6Q7c0h2
8RsYK2laBSQxMY5A93mG+pH/iv7Fr/dnokLRr7Q7S3WpNVnjm+60lryfVKvZKJzfsDi0dvkbGCNC
HnhIax/foQVfhZ32lvo4HGq320Yf5WfwIIO400HhXnLWD8hyOHqxdsaikoyMWl0CFyJZumAi13Jo
tuTL+2plE9VwcUPM8gN9HecCjfPUSXn1x8XDc4E/W/zFCfUUJY6NEPjq08kARcebd+wh2x0BGSJs
j+3BeyR3oJnxP9YXzsNlLvZIqwtVy7DnIDMPkR9RTpPgcMV9OSjfT5CL1dEY8wiQCsfFVH1E3gFi
EXHUmVPJeZvOP5ZNtF8Yz/fVfwFD1NqTI2P+iCAFTgL6W8YbArIUpij/mQIRzxoROWpee/CiM/q7
dd/ZzAtUJZuqoBuB2hZfgqfYSQzamQQEd88acqRhvVnfsRt/BCrnOTEK8i90mBvsuP9UGFosCiBr
j/LahpxqS92ClJzz8F1luvqUM2E0mVtJUO3HE4R5HECU0g/SWSAQlLWjo5xArLyT7eyAIjgeRhM8
QmAPlplnFmqHmWv/2lu6s19f6W3GmvkRjFMMKUgilFnocXTB6gpN9A/j4Nn1KdzlO+ME4qyv+PeR
mPG5sPXHdeyboIOBZnwhhnyCKq5mpT1tNAcwTMo95w67dbcMxHxoLuxGLiu902dhbVAjIVOj/PwZ
bbQfn+peP09biKI/NMfwZ/qQPzd30wcKtb5iSY7Hef3Pfm1tnxm/RycEpqKMHwES2zK6j8SNJG/T
9JhDIWT9i94OlzHrZVycn4gZNJ8ARc3kB2aqtMEsPtKXY/cq/NG3CpoEHHq/jrm4i9D6hrgTaF0R
Q15/4jgbslEfZ9YUCUzIrWEVASdsXGCd/KYH+g8Eu4thKGbCBIg8saUzBh5St7EFk56f0Q7ziZnq
P9rzW2UKhlU5qVvafWHqYKDehB/aXXuIBM5XvvG0+MgaWIsUsHYp0CVhijxxH9FCLmQoy0h70u8z
xRn1P7nKi8kXlo1QHKSA+DfE025agdQkbcdQNGC8UZhvjNbvthmaCiaTZqrm29QI9FMopsGdbwRt
bld5Wt71fZI8hZMc7pOUpLnrQT0gMssSSV6ieckTEfTySKIBKt5EGUrQaKnQxa37vvbMKAfzpqOF
4UjA7xmqT2C0i9AyWBNtF9U1GnaERBJ4j8WbCwUyQJiex6sA7EWaznpBb4x9r6qwSjlWRWfsM89S
6lrY9c0MWDYgQia94qpj27soZf/zYOAMr1OQJ2H0SkRb2bX5prTvw7jAXRYSUm4aGvvv+igXSNhU
vDHT21sFUGhshxAWKrpw+9dQgxFJURZBCSNp0R1IpSzcBYWmI5c79BwTXYLCzs0ycYZMkO2/hooK
Wcj7BHzOwVjUh1zXigcSNfqHXsjhwMG6LeJh2lHDuDN4qAimZ1kiyQHDs31dlLimrOzZOOfbwVYl
u02ggVRHZnzEqMQmPvqubqtO4sARvWUuL3O9sOCr38A4Pilum97v8Ru66KiqrwH9EYOUbt3T8TCY
jzrGot/mOjCm7Oy15yrYROHTOsStM736lGwCvhqmuhEmQCjTuJGkZIuYx/53CPAYYTIb/4DLb17l
xZVIeyUrwfaNZw4YOEON3vdZzFnFbULye/71LwbjsLsGTJuNAIzSSQInuk9f9KO4I74j7Q03MKXC
nHibs/TlLpfFnOM6pAGY3gCZTJVpgKG24wS+t22/zKIYE/ORSM6FGaE60qfAIhWqFeqjYmtmuunt
Go83/Uz3mSXy3mvzH3wdP8zTxH+/JmN3AvisjCGoQC34kNzPfQSW/kM9kPvQ0nfUQUfNxniVXruT
Z/FavhaRFYKJPNS+JBBRXduKpnbQSiqBrOWhqWTP0XtOY1MdbBR8xeFj3TAXLgKwDIBpd5ZwQeDN
gMG9GElbNRDFkM5jN/MkoVfOtwYNGnvu6GHWkTdisHSg8Wkxro3uGkjcMw65jYLcKHLoDmcI/cRh
n0a/MLy9vqrbYAEIFxiz3V4ct0quBFDvAkPIzPBPV7+Jvh0FvAN301o71+GRvAMTDTQKUcy4RqnV
RieqMmSW9yLuiydtNguyKXVUd0bOM3phm66gmAUFPfGGSgCdD0ZABC0y0+BJAyFlYJiShiSoVU6c
Kt3CF8TRAmuqqoNQThKZcCtROwNdwqDBL4pzKfdmrCCzi5aogtcTswgErif0dsgYOmdbGnyilTSL
O1ROMFc/hpJpgFQahAVOrZSP61ax4K1EVHb/F4p9rHuFkotTA6hxJmCqs/PYFj/WIRaMGxYx67uC
39m4ecOWSoqYrgBE3/l26sn3MfJNQcxrnlny9aiMQ6VUnqltsapr02vRH9H7yZhi7GLTTo9hchCi
V5/sVOhyhOjJKA/TYPXRXZHcg/hpfY23Kb1ZQ1LGXqkgIJIRjF+Da41K48BTUos8oKyGjNJR3zmx
G7vIvY7muDEeBLxjoZnSmi+C63HO9tIuIp8non6INzxhnz6iINAujNXUkjCHmrY4EuFmfYFLm4gB
97kFAF0boCG7Xp/aqrmn4WkBspBXNd9P5IEbKi68GfENFVBXI+cBBmtWBU4Ju1FLJQ1vU/UQ97Zh
ZpvOHB7C0/TQoLlB2Pwi23K7vi6ydNZAkg2VEx2KJzdDhlOh5o1aYmGpWZvt/r12msjE0AgI3Voz
Nc+dTVzjDg1Md962gtTMLrViSAuZvuVveD/mNjH5rUT698eQ668cT2lVJDV+DBoeJMNE2syz0HNg
NvfRBs9J8Z0+QrwaD6TQuvvifIj5z2Yud/CF/MVmPHeLWQgJ1A9QvnqP/4x7W/Kd0lTu2x+f+tfk
Dlv0gGz7o0bN6IG6eW5KFpffatHILn7CbOYXV1RbKlFRzXuRO8aT/N6ZKGqdVBdGZw2OcHogDwUn
33/bDwE9cLgkvKNh2jIIpRlIXPa9X+VQmm1c0P2OTn1C3utc1058P3DAFpY3v9J1yGvOKuSszOXo
x3k1VSiI9/FWTAVzmrYhxEzX93HBFUCvD20z8IIIrdkLWFfzMix0CSY0ShamBsE4zEG4TdsjXJ+H
s3EJImSBbPf1N/OgqlVnOYWAzl3tBm9Kb3pH0pri0338Hjh+tEVCojbXl7V0NK5A53N8YRtECNJM
TwHaW7XrbyVTR/y7rX8Ub/REtuQMjptqE5zSgzSrFHDAF0INaEeDAhX9jBpB/HcNTo1pKLxUh2iG
7bnlKdrpe18xhw9yj7DwIXsNbXUX/ojfwqfIbX6sgy84KJDYQv6JolsO0MwoQlpC5yDwAsSG2ckL
7sLyRI0/PeH4wQWzmRnhNVA3g/QCz+frFepxmDVxhrHFvnyVlHct+XfbR55BRi5bR5PvTcohq9tm
BMl2Btqj0uxjm2RnTNOuf6mFXcL7QIblg6BHxl14vQaSeIrWd/NjD8Nx6XOvuzkFteFOVB89MC4K
3ErrkvcA1SD8BzQyMXvIjm+EaTeC9nfMrKZxewd0Xb+Mzs7MCOzrvBfQ0qm7wmIOgIAOIRJUwMLk
cXqXnvSvYKPZ7YZsyNkCB/xJ/BB5L80Fq7jCZEIqKS+h/SoBM3cCSILkuCIDO4Y7lk/BXWPudZ93
zBd85BXi/BC8OOaCKGHouYUgIcUF/Cm+xr7VmONuNGvbcLwnyUr27Y6nQDIvg7n6rkAZw+lrkoMp
cl6m8TQJB4wt9ZolN6mZocVy3UaXotRLLDaxkqedqjUDsPAMqx2IJKHWbClP2SGy7+lD/eTb64CL
HxTsCbBSOBCJzRGDdjODVxPhLNvRmnDdRMpzida7f0SZFXlmpjGMh4AEkJWbFEVPnPBIQQtfE4OW
2i4kDMbyWM1ulsKAMLZRFiDS8AaAqB6UsqAPLGduzXNUNyY/i/5APEXGMxwTWewjT5T6QRsGqP5E
BMYu271fcEzgxqF/IwADejezuAjjapu2KMB+DtK5oTTsrLR141FK0Dzx8c9bgggAYiLoiqciUdhb
Oq8KvCMLqCRhAj4pB0xwvPn//CyA1IsCkiRJxK7jAcKsRajzQK0oiM+zQH6Q285WM8klPscPLWz8
FQq5dgpj0ntt5M0ocrzD9Ksrhe1ZprX7719MmRnXUFNRkIZn3EA3ICmvTeBW7xL12AzyiVLMBKft
fwGjIkdM0OsJpl62pjtOAtEqFWXxGjLXCGhmkWiBx7o9n4Url4aNgbocbkHIKUMdhbktSF5myOhr
UFNW1U1vhA6o9t3e1+w6iR4HobeDgJf5vrl+GUjmsoh0DPANDQXhfqigMd0Ji1++19jxgIxdslEq
F/qc6xt247eRNUYBA2EoBKsgVMmYOJ1yrVAbVFR1vUZQjadJX4DjoXC1SX/svJQTI912E854iHiR
2ALrArJb13YYeHLrtSl0OnqvdNvEKbR9arg52vDpSxy/StJDELwbPqcyvrRKzEUpClIaCJ5YYS5E
VX2YVki2ytXeD6x8aMw6PNQD5J07ToZ3wTWhuoc4m8x6Y3gUXS+QZHEylTmgEATvUtk7tkmM2dfy
T2s0D+t7twRFEBBi8gu3Bi6naygFvPS92sFaVK0TMTpetCc9GJtjUZeC2fjjf+GpIPCCaROw0mhz
6esarydoLPQIDkRFNAcaJqZOUY7kJWKW9goKTohykYzBQKd8jWIY8QjrQQ0xl2KK2RmfmuhqfQil
REH7RL4Zs+x9/TsuI8rz2ubbna3llbTqkqrU594N9XcygphPKc3Jr2oz0uNNzW0k5+HN9+dFgFYP
dZPTAHhFGv4Rg8aqs2E/QFEdwykPWsWLlxZcP3jv/y6POeIj3pllEuOD6lm/KYRnSVM3OU87ehEE
rx+w682komw7aJaPBpR7sYYhJrtSfmjQHaxJ8b/f+5RcoDBfzk/bKo7mXp4hIBux8t7bpjzJ06cf
VpxOiKX1oNgKp4j7BdzmjK3LE3hDpmiEJ+4ek96wfEEwA57zXbhhvqeQJPyFijl79SuRMlYehPUw
RijZgfgmhm8eqqyZVz+U4a+UcvzFIhx4V3VZBIkW5IGv7W4cAlFUivnWnIo9jY+J/FWh9VT7XfT+
rpOf1k/VQhRIIVWDIACBDb4i4+krsW/FukPEERvGpwCSVTkLOS/iJQeI8ExGyQdh2s00Fw6RqJAa
vhZpnJ3YZnbbjz9R00AHosq5J5fsAVEaRWlpLvmzBa1QKvGGo2hbiegWc41mIm7nAfj1T3abvsXt
eInCXB6aEqaZUWJBTaKkX8KkantvkKt7iDiOL5Iw0S2qK4WLrpUEyXlaH6ICtXJQbUTGmRh996Sl
Dum73frPWtpJfGIDuRsw994wLLRJMWVJoCDBZ3j3cljcD+XLOsLiRsqQ5oYDwRuLHWYkvpoZYzUj
hGUc7jsxlSJ3kCVwTkWF6v1qgo6XKV2CROINKidQzBRhQteHwWtk2atVOGFMTr734tsUyw8F6umY
A0g366u7zXEw28ocPCMcVS/QYDwCFPaS3tVaR5sw2BCYWmTnpYzxHrfm3aNLpx1dTbiqIQiqELa5
UxL8ik4qOpuKqtmFmrybwvboJcN2hCvzqnYfK5W9vlAeJPNNu1wbvcwHJKSqzEbRzEH/bDw78T0H
XZdZ+F/4M7wvVYhG4ZF5M1nZjWOn+AL8WZOFbkvF90ws9nmBmiwlp2YEL1FKnfUVLlmNMifhIC4J
qW3WqQXlNKiRgZCLogCnTGg2TrODkqPOoqucVNxiqIzzNvtPAOKfawslNIrVvIWFeijdyHGPqUng
+pso/hwo2FTuSu+Jkg13snjR1cFiYDMKuo1Y1qoA7bJTrMwtcTU1pSy9r5p443E5fJaiIGTX/xeG
Jamq9dGHHihgxMp3/OZVQNGizDfBOJkdj19uadtUiMmiOwz6aTcEwL4qSBGBgCwif6+D8rD+ZZQ9
tYRmCCBmFrvrRrJ43i99C3P1+SCLQ8MWdktr5buwesx1mptx3ruJ6m/IlPwYJgw1pWfwGHFuxKW9
QwcEKhIInJEkY2yGll3m+RFsJi7V2CxU5Y/RpHtUlktOJLZ0J6AnDa76fzgDGJcWNnKWT4OA+Kgd
f+SlEZjyyBMBXtw1FfoRGH4Bo4Q8L/YiTo7aIe3RejRLrY4mho3MPIpw1YMwm0sTd9NzAQ+Ntz5S
PHAjM3H1NZSeC+PUT2jn05pGl/aNIfvJCcFmMZiQDTU0N+iiWje1nsR3SqMGjyQg7UFvq4CTp7ld
M55z8Cz4JUih6GwZWpV7tS8QBVioZDi9Zo4eiNcb1cyyx3UjvT1+ANJRfVLQsY65dGbFcterrWwg
0+/Vx0z7OUDeKMm2eKqio4wT1twa5TXUvOaLfYSWYSGDJzEDKyYY9w3HyBFG8UIIHghjkJ2q1qU0
t8KlmH+uPwyhM2OVEwgtYaCXCV4R+RLM1jGnK9S7Shx8tMuA8NbWkm6b0mQjC7wkyQIMWq9xo+nI
Isio5l9/r1FCuFBIyDdnNf0FqhGXevAffuH/c0yLd8dfHFZEQBaQDutlFAq0FCIChbCphcHxVInj
DheXY2Am+5uoAm1N18sRDFR46lLDVxu9zhL1XDcNLc/MpuXJHC04XohHIlBF3g6ZHrR1X0P5ZYUz
nBgg7YP2SKo7OsXgzEnPQ1uvfmpFsNGl0pp4PeS3Yc9c7sNLDklcjH6w5E5aWAeRFwJVT5Lnoqpe
SYFbWkSPipjVpipAjsU3nPXju+AnJDSIabPkLpg7WRvpZD9K2inMLY+Km07+SMbenRBrjSqPPP82
JwlD/IvEWgl4OPx6GIDU6C+qbuAKdQRPdabhp4qZ48YpeeWDW3uBL0abDFLulN72O6thAZJn1Kqt
uGpekFKAQgCJ7EwueGJnC+YChFnqHY4fTpBtnwXnTQBtJ0RzyATsZT0C8bxfOl4d/PS6/muCNCFm
eiySZ/cSMkLrG8j7rMypSJrcQ688PmtQlybtEcbdRf1GI28h1Z1aeKca58ZetBgwPWsGREluY6CW
Kq061HFuSRq6qYKHgYy26Jkd5cStS6cBbZ//HwelhOszWEFFr/A0LAzsI8hcvynGZHmRJajvqfGm
Czwe/9tARAKUauDgz3cZyzxCMYYc+BWcZakdCMgwZP/fC3PSLNyK2BFVgDmsul7QUCZINLTwX4VO
RMw5Y84wblLDLGmRcU710mKQOwYD07c3YYvhqKglQkIoGp/9wlTVe25I9R1VXxc1IO6HotbcXIoR
DTbQaSsxjisPvmpQ68wsPPVAU7XZCGN0DkThnNaKuvdIf5QEYa/r1U4g+UtZTqeC+L4tZPA1dXCP
GpKCWLbb5wRqygIiMl+Uu836AbllNUNQYkBVeS67IhpiWzj7qkMTXRzkUD3VNoWUbsUAHbCaaBed
YYVDgPkrzxKHT39S7UjyLaP7557iuVQgQ5YGuTIkzNiyQV14qECOkJXLpb3fUdOvHonE0xW/dXcz
iCGhQQXJfMqWzNIkLdNi9OEI4IS8WnQ1gqdltl3/mt9FcWbjwUFMVLRO4c640ZirE2WKiIFjOWzU
jXD3MdjpL/BJgpWlrE13/KzeHuem9+xwjM+Vmbw+Cc/BvvhJbW6T6W2sjQXj7YyXH50F2uYPchEO
tlGZSXKMBedD7GTtCx3nMahm2E4gp6uq1h696lEqKt1UufqWix8br84ZHTEcK+KOsLuUQxXYSmT8
GofGGgrpkAS8NueFc4wl/oVhI96sgqx2C5gwR6Up0e6aIPyxvqEL98dcnEQyAoNrKnRtr7+iXhZT
nArYT616VLy7LnuX0eQ4POr1u6JsW48TKy5kI6QrvNntX+xaM0ILeQyjHBo6dl7dxSOkiqxBsvtp
rwg/Ddls+heh41jtQkIUqHMCRJ0bqgx2oivuCqMENTlU6bdC4+oPopNb5AfeQ5qt2Omuc+PPr/Xv
umQhl4jMOmXEVGmBNkMUZ8TzKOf7wVfPofD+7ygo3KFBF73OSNIxt79WGjMVXZqDpXF0qmbclVVt
Y4iMcxcv+VAYiIRjj55jsEozZ60x+niAOjV27Rwch023A3+GJf3Mj8onRuU5pU8uGmP2oiR6yJID
rdlgpnOruZDzOoD3/C4x8ZDm6RMsHTLZQCe1iMgbbQDMN+wjPSgRz+OQgUJern/j7bq+Sbf9YvD/
lwjk2uYpLdRWTIEAmt9k17wTMJqJKK2ammTHRwgPWr+QP/73eh06WnDjEDTT4rV0k/eLMEzdaTV8
lPgsqXuZOH3Cs4vZitnbAE0NGPET8aBF6Hu9Mk+tiFcNfW5lu+isn561L7Iz7qa9+BTblo5OMczF
gYjPXv+gS2cLzYUa3C+6C+G6GNR4DHI0AMBnpZWdVZrpy8hw8NJGt4x72LZLmNlwLlzVmPk0qIoO
TuOcj2ZnIyLMLf0Z/bWxS0/5sXrVtuXB2E0c1/FN5Xf7Vf+ujzltaoFRmiLF+oj7cwDwdM6OPbzW
Rn5C/u93cSzR+9dBeBzNtqicvwl7p22t5Ndoj6a647bCL10Rl9+BOY6aEGm+qOHnNLWjbukTiEoO
ml045KnI7XozOIatbMtjeI7fLJDyre/1IjiawFDYhJXhBXm9Cb6m5wZSnjid2qFN3LTGuHf/EAd2
5v2uejvlCfUuWDS6zTAwhYcjhBHZqCLpqkox4qaw5FBE5yN4qXtoZtyHemgmUYjRB86FuGDLFCM5
aPEAjynGcub1XxiZMHZqiWxQbsUZOIIa/bPzEarK5J9nIXHzIZmLHrT5WYB0/DVOJkuFF4Ti/Pyu
hP3UkwYlaZXHp3xLHQEY9HSgzoAPiIibOZpRQH0tBUGxpb3oP+mxsSm6Kr17IzTRITtYrT3tiWQK
J30DNbZ1S1lys1fYzHkto2os2xLYxKr/pK/VMbmXD2lp6jBSowCFjgy67BfxbR12/lOZw3qFyhxW
PS5hMAlQ6/QwdK/5P0s8zF8UeRNYPwSrRLZHkYCEO0c7Tm4JlVOIKBDFaCd5luojdPqI74684cSl
WOkKkLmtChDiNEUxAx40tzlKR3qYDoYj/K7t0cYEnHiot+ufcOGMI1MzZ6CQ+Jr5E65tEz2Fat+I
sE2aD/vWGFxU/0zN+CPTD7wzTU+iLgiUOMppi/sGJnWKirSINxmzb32XlX2MZylC+GZL/f4uFRR7
fV2LFollSeDXwP4p7MNPaeUgV/E3RBjQka68JuEuFE8NshitVXUvBBRD0z3BgzD8lbRuh+CKF/ku
rfLyFzCbGauQ7SwzBWfCm4S9TFtyVkr1c32dtz6ToPcPDhqyCagYyfOPuPBhqaB6/lDXBYZcnsQM
xeh9Axon5SyIe0X5vY4128L1cbvGYrYNLQtCns7+eWx/UcUFh2Y0HKXwZESczZv/oGsgdGlc7B3j
ySo5lmAd2DtQuDkC/lt3zY6GvPttvjxZmLkXBGOS6J5EGHX97UYDVKCDMftlvCKbQrckSDJI4bnM
8836l1ta0AXSdxbzYpfUagrDIJVysLtP21QB/4IROVOvPa7DLC0IBEloGUA9HQU35rslsVRGLcpN
UEJIz9TwP4YqPIlIvWDkj3N3LkVoMwWziuohxbwJ+/HQZJ8msg8sEhWHtvXvp1FzKZgQkb7YxHGz
FeV7CdPpSUlMY7gj0hN0Jo9+rYKf+aOKY87Slx63l7+H/cRNiSx33eL3TKr3lneSo1TSHoLV+ygO
7msUEhI05FOkK9CLEJhD9s/nEFEEBofwiieIylk/2ndkjPsGXfJZbZgpRLckC/xNYFe0UgGP+h/r
G71gT9DxQEobjc0SxvaYiGLS/GpMC8h8ZdMA9RJ3TH5NHcdJ8zAY96V6eZwYXlBACiEzJ8/NRt8u
uRRJCyZ7tRLGZP2yGESpxkoUaO02PwRMeCd2EDnr34uHwnjJoDDaRmmxFm20Mh9dczvkH4n+vI6y
/MXwRpdB04N6BONPdGmKKMywgBo1SDWUrYEB2tHguJLlpfwHRGVy88HQ9uJUzVsvnDLlnNJtNFpD
y2lCuL1WYM5IYGOEHDw86Km9do1lRr1ooPhgQg3aw77ZFXJ5bJUiMbuEWL3kuaTnVR2WPt9cAcB0
HMJkTJJdYyYRjSsjzQr0sUOBbDSOULtyjUZ6Wd+lea8Zr68jrMMMoz73QLPt61B4iCCWV8IWNHIa
J0zxeh/rCLf35JzmQkQF0jpw/rDFRDDUt6SS8a6gepjafReANT7oU0eqs5/9GLXwi37K8X+3G3Z9
N89mc3HDzEXTVslxNzdgF9DvIu/F8DDm/5hnx4FwWvEXim7oSQOzEAq0BtLqyvxjLsAMESP+MUYr
rCDUd3nwJsqqFaWjpVFw5mVwR8On6Cf/j7Tr2rFbV7JfJEA5vCrs1LtzsvtFcLdt5Swqff0seu7Y
2myOCPsCPjgPG+hSkcViscJaj6Ejiuo+r6wKugnk2tDwgI4/tnq/INzpHR3xcZ/4g/NV14KQnEb9
jcje324hBCHNToco4dbZ2y0JFY10FSLUmnyZzK9he4zIS6ueFhEI1WdrvBDEXlsgjbOMfERkoLRf
gJ3gTtN+W5PPAb6K5BpappBgM/HapadutVedPixV35uIpaarpb8zy70Uv7bRoRmvavUq6gQJRN4O
rcUxdlgBppa0BOLyevZm+bjM7T5M3qTp0KeiXluuLEA9oOkfncNogLlUbVjAYwN/gitffunt9KAb
y32ltYHUEhftKoKI57N7otiQtC/eBhckwLUupRlSn0YVvQ/HsXAtazfaz2EdbG/WZ+dOZWD6ykFd
D1S7zA1SpYM9V2OGaL76YcwPTXqOZ7RCClKHPJvDQBSefWiFRqcFs26K0hSlZlEpyr0ZJkj732+r
wXVGuDrwsvvl/5ilInJTl3WT1l5V+mb9rIYfkX6rpccCkPuZKNfKswKc0d/CGGeE3G5MSI4L0QZB
cJIdDeveMGrXko+d6H3OMwEML+BxgnZ4pFyZ7elHeyyNGAvXNEDHaPcOMKUNsD1vrx5XCnh1gOKC
SBJ31aWhxW1loEqb154j3c9O7arOg2SJuBZ4loZA5bcQZtXsZpTgaSFkweGsjl3ysSgnGYwq27pw
NwclfUTFSBl/wlQt67qzsgRi7My4KoDQckBWoXP1aHqzQCupRmEhOEJciQaqknB3MsYWmD2Kjbg0
5BB3U1h8p4FEZ3mNdJTG2u+r/bZy3DX8LQrtJ5cbNehl36VVBXOYD112bIBz6RgIXgViuPawEsMc
VzM0GkJGiAnzwBy+kvihTl62NeEuGuokFgpalvWpDdtJY71FE33tqer9kO564yQ7IXo1PVPU8M1V
Bs5HxoQRvAM7jxsDy2nUCigzdsmunjUvRe/+pM+C+5u7NSsx9PfVrZcXo22mVExGgByegnwrmBXT
7at/cKV0uPT/1KELu5IDvL5cVTLIaY34qBH7pVyif9n+lQjmpCJ5HJUouIDSOXowwErn3C6TIKDj
b/8fLZgz0+kOaQxqyJ2S7WLwC2X7JgJYpV65gzBxQM31Mv5GpPpHH/YBA2jRsWt0CCNlDPC6kY7o
LXvJeDOJ7fdWEQyLDv4BkgLteThki/PfrScbNZgWZqibCPLhXon6NOj7sBNl/AVWbqiXZqHmwKGy
a8jIW8e3YnAMOq4l6skV2Dg7cdOY1QjWcQhRIt/pg8HeGerJEqWuuLaBeV/02CHXY5v095WFa/Ic
x8oEKWP9EZZuMwdDfg9yAM8CgPO2F+LkbGEaK1mMqcfKmEzWAFnqXtmRU3JT3VTPqHIdrMUF0AyC
hztysP761U6FYjgKi4ULigW8jXWrwyOnhnuVnzQAZBY/LJEHp9/9yeRXImhAtlrDNMp7zQ6hl1m+
2OX7pHzLHG+wH+1RddEbLFhF7gFbSaPGuZIWxn2u5A0UqgFPBZr7r+VV61rX0j7xnb32fVsa3zz+
rB7jaK0BbHyjjtd0C25gLSF+PE0A2XBH470yXrZlfYaXw9NvvVWMLWb91BldDGHyfCgC2UtedA9M
ZTfDqT1kR+dZcp1gCPqTtNf27UPig7hg+wtEG8kYaBdFg9xUWNq4NQ5oKhimV/Bj7BXtq1pfD+o/
vDjW6jJuGe1/WRvpkKaW+jtIFhMXzU+7uVWO21pxcqcX6/qr8WxlMRiEqtFQiHXto6ANn4zSt9CJ
tKSHifiVeagS3KHxIZQtwXJSBTbOBdv4uShTbNRA5/DCNnsZnPToTE9GSGVi3N5JgUaWek37L4+T
P8dDY3xzFS5dHGUQSsZ2VwBMrRk94Beo3dexAJnPKEgMc6+ClTgmwYk5rCaTqXspCQaVAHTR9vVD
LlkCrURLybgYVeqNZSggRq4+jNSr+5NFQmQfD/HozaC9Fb0fRGoxTibK61iaNMgL52urv6mqJ7V5
3DZL+slb1sG4lqHJ68ahIpbxcZrftVkQ9XDTWKvz9akr2A4jMx0gwJ76l2WWHhQndWslvgd+ZjCb
xlVS3tY5ZhELU3TiPjdQXp44xpG0ttrIaQLR4G190QpyTvPoCpTfp1xPTq0jewtocCrFDIxJFtwP
fB+GKN/C84jCnF1eDyWwO4jW4zJKJd3L5Q85jfdxseyUJfSLNr0GnIggJ8S1FQQQGFXCoxmQIZcS
NYwiTnlKT5wxBmYzBqWiA/1M1I7PvYpWYpiDrRO7ddIZa9onw66wba8dk9shUf1C+xE7IpgcTgEM
W7iqvDJamXj5JXqBjGv4JsUupa0wj811e4iAlnPEDXRKJ1f5mh5FFXvu/q3kMmqaba8NQJxA2NeD
ub7IPIfse9ANyIurVq/ZIPDR/FX9U2Bm/JdupEunSigwh9WLhH5e+7Wr/KXbaaK7lRfO0ow8UABM
CxAUzOVumJ1BFjRfeaCXOE6Sc4XDf5+25vUQxyJT4XnLtSzm+IE1oazkEmdgUrN9HPljdU+WA7I6
gSO5YLEFBrD9D+u4Fkk/aXXH6kVUN3kC9br8Z2FfSeTn1D8DLNeLQbe27Th5FkIf1yABQWcqKoSX
oloy9FMOfC1vyXZWCMyLN9U+h3O1U1XfjoSQfDxfthbHGGRRWVpNOohrEBFZ+jGPVVey7210GS3O
2a6CuvhBTFOgJNdcVkqydhnnvVVrdAvR0TTthwqvAzSsmCJISJ7zWmvHXKxahRnuHnksrxrfMtmT
47tMBOHNu+hofh4cfCgbfuJ+R5GIRGYD/1jZ1c1Qhw+IFwQXjkgEc5eWlVTbVd8iPKjDMyo7QdOJ
HorchaKTqAB/phgyjIEjqdQkpQ1HoWFsWYm/dvLkpiLUVe7B/S3k02QSEmGJ3U1wftY8vy39U+LE
xwQJ3+m9kx7TRLm3Ad65fZq4S4eGUBR1LQejLEykU6Klwg477E42v7XOnf73KBYopq3+PrM1k1zO
g0QDxMQ0D7aT3MYZOgaiSgrC+V9yH0DdtdGjgF5ETWP2yIyHZAQOCvYIUBZuZEmFm5D+1MSi+hnf
GH4L0pnUKLGmXM0MCJJrPCnq1/+dFxa4VK4L+KMNG1fIiJusBC9ddOADESB3beDukOckFjzDOI2V
2CGAYmOb0FgDOIdLf4qKt2oPaEf25nvgfYT3/vRRnQC1H+6KY/ka7adTuZ/97Bi6+UnUAcz15SvZ
jHMtpa6fbQ06znSaJspjLy4SDJZNibc4YJPK8sOI19K2yXPufKAZYjoaEP9oy//UR1QaaYz5NnRc
5+Ci9/UB0F1uW/mS87ItiPfyRAc7AIDQfksxMpjDlQEJzCxMB52ABgn0udhL+bILMwyyt8uh13+g
KeDGQAItnc1zaoi6HHh6ol0KvcYUVgL/v9xYc5HHckzRM6STBgzguVoGypg5Lsmq3sMhKn05BmTk
ts4cf4KBNEwHoAMB04hs86NaknIOFRTH8hCcPM7yPs6AXtiWwWkkBemERrPSv8iN2DT7sBidWRBU
qsxZvysGtGVBWn9lK3Z5kuYZz+tJukNeyrpSEH946pJ+A7oGGrjMIXOTCORZ6d8D+NFPQjM70IEA
jsAWoutZlYtJg96D8WE0j1mU+SB6wqrPbmg6AqfN8T8XwhinSlAGlmsTwqZoQuuSZMyearaGK8Xz
+/ZSc24kSEIlFS8bPD7Ys1I2SFY4HeK6dh4yMDAi/M+TRPKVWTo2c2Ls2txRXADG/ein6mlbNk9L
YDmBcAHVNcQOjGMq49Du0bIOB2jFxzICNlCJBBwRzeeKxKjMMVHKeaksqIhu3VYtXJ1E7iga1OQ4
84t1pMdmFR/35UyA6YhKobSYHmaBLdWvey3Qq2B7zXhnfr1fVNmVnDlForIDZbQXzd2NhaixAftV
3XoScM1HEcctzzgMQAJTuDZMN7HuLe6XVs0nKEW6bvAaTQUIqGxOL1WJ+TdZL78nORhAqnZIn+WW
FIJ3N29J0c1oY/wOQ9VA575UtZ8AZ04mCe2gS9266dL2d0bfNX5ilJ23LBMRyOMtLQAUDAoBBhIB
FtAA2AVDpGfQtgEYxUBenO5EwoMSXSe94HjzUjeYQP0tikU0WKpCNxId/k2fjNBVjMGbq/iL0Zte
poavGWmPaHv9mGv1OMuih+qvAjyTmFLWx455eiyZs0QRfXoYt8VNftvvHDcJ7sodIEkXcC7SMkX3
PlwDQMsQoctywoEL0cwpKQezMRNaPDPmO0X11OG+7x7U7FwgIS4iCBbJYswnHxplmTrIiqbxXBLT
bcE+rQ9dMKTxXTo44GAdBPvKE7neVtahdQYS7MgtopssvRsUIKYYyq1UtV42YP5wsSx3MKS7bYfA
OyWU5gpoYApyVOxr2U4bux5puwXBP1P2pPBZSTJ/FtEOc3VbyWG8KKr43ZBqkGOHo39d+lWJeffm
Tsp2tirwcVxRuBXQBQ7EXDTSXx58SyIZ0Qw47ArA1xHoOQHA2vR+3yoHQ7+yRaOIXHE0LsYa4iZk
m+VCoy6MXyVCIkfJoVlMBSh56Paai2q+cQpH8fMkvK7z8e9hHTAFj6EH4BDjzfqpU0ZrMAGZzAiO
6+KWIjqCoE9u9tvmwVVuJYP+vrov0qzUQnmEjCm13vshuwqTxMOL8BEB9BFDiq4miYD4eSIt8K4B
fxc43J8wioZibOyFdiuPypMkeU701VqO3fhUoFwoTBbxrqi1MMajVEQNYwupaNRzUy8evuspOMR+
8Ud/y5HXDMerxPjrznJQRyNLgG4T5BUxsHa5pHWcDHJKRUrKspuU/rT0yY6M5m575zizzJCj0sE+
GQsJqPlLOQsG0rqGBoHqSFxTe4wSFF2BTodxCF+NPlDiQmZKAg1mIZrF4y0qSABo4yiOg8HO5qZy
iqGTGmddRjVUspOgSJ5l64WYp8h6KLUErTWCUJDnxX7B4mHwj9Lr0C9amSmQCqK0k7CmSqw+EoBd
kEINYgwZtqUIK4l7+a5ksR0c9hSj9SnDuurZ9xgcDgW4cDw06D23URIkZXVU+6lx5dq5teXoZXtT
eTEGBcpGiyTg3D9V61FEGzoi4+J3cmBdhA8OQio0y7mOFHllLejuEQljzsayYEozVSBs0D6caK/2
uZ+nr00TTBhn3NaL/ik2pljrxVy27dIB1IX2ZA7Ki5p/A4bRP/x9lOnRCYxBMcwGXdpHJPeRXTv4
+51TPCrx8K4Wkv8vIhy0EYGEDSDcjIhabjWnQtEOGPR+DsRtuY4F4QEH+gYnGjwz/xHBAk6WtVzI
eYbg3bqtEq8+T8dsP981X/Sd+Wi63+qfYAsPqqAL7L00utpxW0G6B5/2CC3FlFzbAvoO60/CfhhT
5II9S+49o3TnDswVoqlBnvOnfcv/J4QJE4BjrtktLYNoznNjHYvcVxcbQ8maV0y3xce2RlyrWwlj
IllAac6NUUKYOkmuAkw/XRREctcMINJomQbG06fZZxRaEkttkd2cI/TfAe4HzG35s5J2AvvmywHg
ApwC4KTZvQG5Ig4r7ZKz7Xjcy3jhBBkGL3xF6UTZMe4OOSBcgKNF0Mg+cyQ5zcBOB/fnyG3Qm6cU
vFf9D6POXLl80sKHv98iCveFcQc0fHzCFnIWUFSUFky+nl97JDklURKMt3J/BGAM8tIzzM1iF7kN
Aeb4zYISjXWKRVeGSAZzcmJUubsyhYzZ3DnpvWbcINDeXifeBbhWgzk3tUxkVKEgYhzOcQrg22NN
fCEBm0gR5sAYYBFSiQYprdbtiibbzejsK/o22FaGd/GsXpjsy92SVKcfqROgHOi2GzvPGZqLM/Oj
dH5uS+Iq9CeFZNFlXcUNqUNmhNaQVINNyAQTRGHu804Q8HHTkWt9qL4rKQ2GI+d6xLINyXJv2JI7
Nri2Y8U39ex5UHo/dnps3IzaL1CBln5wyyrZ5Xl60zaT6GNEi8tE9Lmcd6VOn+/kJN06j/M9OJzB
Yusqluvs5WN4mP0ySJ/tVxG3PTdwWi8Dc0POutGpc4rFnmznZcSMbrJUuxyAp1YVnyZdd+G89sCH
8OPiH1oQLxIHzCmP8cYlOm0WjZLraXpvAJg4BgBgmwFxojxu29T/o6eNvBfwb0EhxejZNn01N7Tf
ERNc4TGftWKHnOEXq4iOaTMhWMuJ4WVG+lg5zklu5nq3/QEcD43HE15PuKMxo8Y+SAc7jLUKfVZe
VMU4nR9jZcO6PGPc68MpFTk3nroQp5toW0BKH7WMS+vOmzF1zBTpAzuWbnQFcbHRI+eVeD3YzTLA
UM6xGcxy58pzftjWlHN8L0QzxzfX275rc2haKNdpHeTNSxkKRHCOC0SgO1ajGWYMJV1qV5p1mEy0
ASRt7lPiS3qQOrtwuOo1QT8WVxew9mK2BtlK0AhfChrmTDESC8s4mAd1PsXVSzo+bS8XV5eVCBoP
rfxQLplRFiYQUSZBSq4bQIICL3eZDo6IcIEuPBMrYrDvjzLMqi3t6ExZjY0B8HqRnOb6bYowWvG+
rQ89SJ+kYMSKjoKDupV9SeeFNHRqtuDSy11lcB2v/KYF5KyCMHdbEO8tDQwyvNqByYvh3F+4SauV
y1CczquY2vb1fIoe5psEgIPSMToWkEZEFVdOXLqW9qkhFTzwcizJqJGd4316rs/xLrm2z/Iu2i97
Y98K6UW5AjG271AeS3QfMR7Lyso2Xiyo54BBdUD9sR8Fx4hn3dig/0j41LmQqYkzKQQSZOluAC92
dyxC/182aSWDCbNssIuM4QAZ8/3izzc58EC+t8G8C1/jN2n3D+89Fbh3AFCC86OIQ5eHCWh/6rDQ
0nRUyBOaJIHNjzC8cLeV4h2klRQ202/VRJPrEQ8Ion/pda9Qr8r0tV/221J4N8ZaCrNyelgQKU6g
S+oAQx0sVdNVnu6k9NXRbsrlflsYzxQoSgcy3ZTKgD1LNgFMBqCL0EU+typybmbnjksdBxYGWgWr
xxNlw5wVSlMMJDzG4dWasoB4DG6oyg4o787pGxF1HvM2yHbo1Bim6TUM3F6aQT2Ng96VA/pX4u+t
5tvlLukwYywCa+G1CgAu6Lcc1hAizA+rI9ragBUYKLsoAMsSkmp3RhjkgXSuRW0/3JVbiWMsos6S
wmgBXunJHVrha4Cu0jZxwYkVCWEeLU7vDGrS0vtofGzGQ949pNHx741tvWzMrSpVeWQn6HL2FAMK
gHtNjTGnLzAznvtEqIfWLxg0+oqZxZIIHvaI+mi5ffS7pb+aZVHrEu+EosiO9JUFFHr40UszM+x4
KFQgiXsxyHbqcPKqudqryNymlXOvx++2VghWjhcsADKazj0BjQJEDpcSezz0xoimFJoJSPdD46rS
g5FHrjFLbmIIADdEwhhLaDS0tuUKffGVQQVEwXk6dUu6mxXQ7uy2LYKuFBs0rPViLIK2AtoZnZAd
phsZcNvg/XXDNCgKvwt7TLbcSXhybovk2vlqKRk31I7ZMA893n/ouz1lpfOlB/aGpseivheekcBG
UIQCWxla2xkjGRY8xSMJl8WE3mg1e2msFwet5tZRSQ5hLHhI8tfxtzA2GVn1xVxZKoTVUXwY8xKz
+uQAbt5jopeuZC0/VHMiri3JoulCrsf9oyWLYBLL6WimdIKlMmyXNM9TpLpLcg3aGMG2faabB7Dt
aj1VxipJCKc7UBVHtf4WK3rryp2Bu2Q+W/UUFLLmp3J8O9lfZTP0K/sZIds+7VS3N8dbtX6KJh0l
1cSVQYn7DwZFSQ2AKow83KemTE3KtdrC2ZzM6NB1iAuS/meztIKwgHsqUWf4RedCCX4vXYDSodFe
k3BTm/JTFz722m1b7pfv0fz6D+qoCHkVCuv/CZFhdJpBahb4zyzVvRnpD8fC5LqoVYmrzSoYYLRp
8q6IGx1SZDO7x7d4GVhwQ2CeFXl16hVR7MG/sVfyGOtZqmWBK8PthiSO6rby9yV+q6bCk4m+Q9Xz
elHmp1B+trrWM3MRuxH3kKyEM14um6QhzyLce6qcX9nGYyGHj1m87Cys7N9vHihc8PbHUZGBDnJp
JFGRkVCrIKlqzmAra5tzLOIs46YY0JAJS6SQ0wA0vpSR1Ch7WJOM28/+IPNTFFsuWMwwoX1DYDBT
6qrpow28zW3NeNf6Wio1qNWjDw/c2QFBIzwcaLd62TMxHbEtgbNLUAgpIrSHgzudbZBq0L6ATcIB
0yf1OdPw+Eq06J1MBtqVelEfG8f+0XCpKyhGKHi3sBf6OJuL2Xewf0n5DhwE35yzo1TOvm10rpZ+
bGvGufIuhDHGb02RosYjhBX5iUwtLiF3HAX1Se7qrRRibBykjoumDEjNLGjyWtRnNX/IMMseS9+3
deHcdBe6MNf32ElyV+Ofl6jTM6ACdlaPfiOn8VvbuZ6J9gxCpcBMReYnWkL6+8r8zEV1hpFOWEko
8ppoKCkqwLkft3Xj2PiFbszJsm0SKXUL3SLAoBR24469qC9OpAdzjAgatqY8gh7ppF1hNgfTRQ4U
yQV+iBP8XGhCf18tVwz+zQrU47AGa2/2Z7vfTa1Kz5Nr9IVXCWyCv25AqwU8NOJj9tnXF0phOB2c
O+Bqfa27ahJRzunX5D0TqEKh3yLYF19eS2BVliDC2GkHjLEGuje55ZX0fCPfjl+jM/qWn9B/c13v
wyBr3ey9+JmJPoJ3iV18BHNpGl1r0xEQZIZil4yuo5wnwwPmlAXqFSASEMVDadYUieW7qj+qM94j
dgapVypIzRvD7bT7ovhaT+chntxoEjgRwUZajBPRpiTrGpp2NUG4Nc57WxI93fnu448y9AtWhllJ
gHToHCoBLw17dKcoGNN9kVFCNNC+7EcRU4po9RjHkaCMOS0FBILoAlOty3KXjJlHEn/U3ra9B/9o
/1GN8R5j6RRtIUMSSF9mgqye4paKKBtKazNb54DxH41edj1JEGDIM7qjfTN5bcu3HjO0g/xWpv6s
uoMINU5kFIwvwZgmJhh06KUpLyR8E6YqRevGxExKM4DXaMLf7534mzSPB2A9vva1sdveHl7ctD69
NlP26kEYNyzUuOtIx1DiDihxXQQUXoB5x9dm6ZfqyRBB+vGqnRdCGZeRtOZUEBOOGIZuH5NArl3l
UF4lR/gPXfWaW+kJPqTs/W1ludEAoMqBnm+g2ftzDhuRT6hCrD1GflLIRw2JCkv6sDA0tC2Jax2/
JX3KZbdKIheEQNLcYuKyrdy6+5dztZLALGFlWYTI9C5rgbluDR8gXY1EaG7c+3Ilg/WxdtOlrQbb
MPKvpvO4RDdoTZhy4OZr6CAXLBnXJVHCIgtTDuDEYlySIo1Wg9F3nGH1XlNQrbH9qTuT5LaW9tub
wz1aK0mMS5KdlJBMp96ie5AN35ADpxZ5JL4B/NGG8UhapCbVMkKbUULANASS1gelGih17zaKV7Uj
mBvBDIJ2y5es+FoN3kgEJ1v0BYyDAoArYuseWnbVd1P7wNzL9ipy76zVKjIOasmdJSwmqmH5Eo0P
jgJCv7uQ4OD6RQf2uFo00iAwEIfxVMZShnoJjnQvApClJXvh4o0RcBNjbxCVokSimMNljq26EIXa
IhJHEt2vL8n8ZchOhginWiSJOWIa5uhGq6OSRgmN0leJFHtK55rTxyRqruB6P8D9o18aCMJIAF4G
Gc0yAwKclgdk+1XqQWdnvvfGXSdqB+eerpUY9nSpSd5FNFOzWN8wtTaMZzMU5BW5pr0SwRyu3h4U
YtGX42g/xv3PWT9um7ZIBeboGGljArgdK6WWIJDKIl8mey38+d8JYc7PrDf2ONB1UgcTxJ8FQDn2
WvTlvxLC3u5F26Y98gR4l+IeStVgkQzXSkQYloL1YtMG7aClekfTWIr1HOtvSbTPRQB8vxKpn0K8
P3tuMwcFnJVNnlFNLMV1DgCYNW7f1DvwOt0pN42fvgLM1M97V/e783PUg+DZba4kgUvlHtbVNzAP
gcZGB7JNYz6Ab3jG8JIMjddW5yw5K5g03t45rntdyaJnYPUkkBI1zqwGsqL6WwgW06XJX+RU88ko
B73j+E1T7Ayz+LotVbjMjJOIw6pUcD0i7NwpZwWDxu6yAzfXz8JLR988LvvqHF61Qfki7+6j9+70
si2fG3GstGacR98rZr7QN3M0vun1swQyiKE1d7mioMBk2m6ZZYlgoemf3DIsxplU8RCONg1y+hoE
SrHrhAGwCV1JNLklOiSMU7HMslUmqpo6H20QU46vQkoXkQjGpfTtosu482Gfzs6aHsr8XTja8Atk
ZmO52Ft4BhBg5SxQIz13XrVXHhIXbXJ3CELbxY+ujX2pePWrugsf0lfzVXbHg3pDPMd/1vaFX4iy
AAKN2fJDU9rSTKJfm/eUkzune9ATwWXDF4GJEVrmxNuBsY8+18ZGpidiXogbp4csfMaE77bZ8x3L
HxmMbRBTDSfFhowkn5+ToneTSd9lU+jWdfW11EV9KdxThoYUwDkC5h/5qUvf0rRgxis0BB0WxpiA
kuk6ZDe0id/Upzg9yqIaPj9DhMK3jvZsDH2xY0aFWXbFVMzI9D50L+jQhokkZwz2GW5xp990oqIc
90SvxDFXRRti/nS2oF4if9Xnk90c48or7OP2nvHgrcAj9kcr5jYAHkZpjxW0kg72/RzI18lJq/z8
tX5rXeWY7tNTdmd4YbAtlmuOK6nMvWBkObpMSkjttTP6GeXpNZYEmlE38emIY2pQQQEA4PHsS2xs
c9UsIhQ1cownywclCzpgBKuT30V73ZrcJXv9B51WAhmv3xJVyjQJOuX2rJ5NhMReSAw048izCKyL
u3wrUcxpXuw6S6cF/YDEye6XMvaSyLrKJ8GcN9cCV1KY86zi6HYRgRQz39sa+BfuCvnGEA3C8NBg
0cD7Z6NYf2+CgWZyaHPjEvmYWM/l1jXjm6YOpuoF1JB2coWxuiS8GrqHOQXs0M75p7e0RWcwgUlG
sbEvXcmoAxh7NGkBDJUpbTob85sp8o5ce1zJYFZTQ6uCbqAGQd/rseYXxbvVf+uXQAm/N3rQiCAJ
uJu3EsesaidFvdyGUEnXvxjzh6I+mc6VMPHGfcOAmw/oYzpKbixqsD3nRlXSvevmyRua9zgU2CDX
0lcCmFUb9VhPagsC2n6fFSdA/AlJDXn3CNJDwDymVxcq85ebD/QBKbYjOFptrsqHOu5PjoF+nIWk
xqnHGN1NJIO0SNW74rDtMHhbBKwUGz2CwPYAhfqlYHUqJ8MpJzgM88Gy7tGFOKlXmSiDwltBDdwg
GuBY0M/L9sqAhVKqm1ijx0v1Q2DuRcYCenhtv60MxxLQ54jhbBRykPZiywsdmAGkxDZyT8b0O+DT
QtkFruc/EMNcSGHujcFprImYkAKkl7u6BnZ5k+9Av/PYoVRjolazrRRn7UAqqAEOiqK2gQ7icoeA
sJzr9mTlnkXioGq7D62fPFOSBaUZrhgNiXaNort8YmGyQHIAzBw794a0/lIOGJtR2jtHiG/F2yIw
P2KoEcYGm2PszUrMwtBjKfdCuzQCu8nSB9mMvyxZlAaJRs5FWN9kqflaodnXHRbzOowKzZX7pXGn
sHGOWWeIcN6oY2UuaTrcq+GbLMPE7PDlAhdGrSRLExeYvI3dERQb2XJj9J6SnQrnaXsvOacNSGho
QKBIiTJILy5FlRhEj7ssLTxMyGCIgkShF5a4o5U5C3FTd1Ivqofx1hvduP9LiwGqOMYFK2EhtZrS
FR4ZpsGVU7Pb93XVCcYpeDAlpoFBaRw9IAlgYy8Vk5cubKsZpd863qvyaWiD2LkuJa9o9lHuI+Gw
b+WTWbdup3+EdhDrX+P2GJK7RIQVzANQu/gSZomzNEqidCKFl7109CHVvjd+A1LYH2SfIQN5jM/G
XRzYATmYNyJwRZ4lqQY6xNDDCaI8Fp9pGFTgblBLop39o1MtbtmbimvhveqB+zR26fJvWxRXJMVy
BOoPTu6vB8MquRFPVtSUSlF407RzyAlM3fjvbTZUrxaNdfEKXOYv3Mj/yGJeA3piDqmpQ9YMSP4i
PpRD6naJJy83/eJr2v0MhKNWCrYVVHlnZi2V8X9mGKVVN+VATCoyir03Wem1qlTdWxja87XdJ9qt
EprGj3Cc7HoX9aQr3dyUw2MkK8P9OOclirKqAi5taZKPjjK0g9e1Hbovao0opZdLjvIRd5EZjEmE
K6rHhNXk5qpWH8IsiZ7jUp9zv5F6zIWEgyEoPvG0g8VQhGTLwPwY84A0GnTVGDbMVUpp2/QBVNtJ
9OIsAjHU6lkfB+5p4MgZQIoAPtPl+XTGvJkVYKuDSl3Zt5Oys7s4mENNsFlcEwFxFSbhVHDi4EF8
KScyzKEbW9yJ4wzQhKAYY+OnNLQkc+dQTcOdk5AwAMJl/5DDBVreUGKOxY2yIhZVKH+1c7EqazJu
TfRTA/iDbRpZ5nQwNAJqEW0H8OnwqPjA3nOn4EPxIzT1k/so0E7W7Eq5q9puekqP4FgPigMw1Y7T
1RyUe+KS4FE9N4+l9w9z3Zgd//1xbLuJplSjJFHek8UA2bj2SJwjPjLW96N1XQ6Cfm/e5q+FMTY2
RnBYEl0JAIioqjtKrfxDAe7LA5GS/Ov2cf1036AvEUE4fCAoqzAoxhiaAsKCpIgqGICsvVpzd98h
cvl7EaqhoA1SBuwQEiGXNiZPI5mcbEbcVRPTAzBP70lRJ4i6eIX1ix1inF1dLJZZ0B0y79s4UK7U
wPYH9HW4GGvYlTdhIPs/t/USbRPj6OZEyqomowYbPfT6sVb2YSZYOh6oxYVWzD2tG5VZdyNkWI9f
kmA5Dn72hrGg27Pi3S2Hu9AtYlc/JzstiHbb2gkXlHENxuK0XaNCNPlpPS1fhtt3YJbvgfJ9uiv2
k5fVgh3kLyede8KgHRwrY/VqrWE8muAyzo2fU3mnkishqTNXBNIGMoaPgWv0KypaXb7EqdJkbBHM
ysa8z0bZRbcEyrWi9mLeQCSQixwHmCp0OtZmLEPNSaaSX5aRVO486+9R+VGQ/Kx2cFFz/r1VLE/R
U88ossMC3tQoS+4Eu0dFfPKmqyCZ2b0sl3ul1ahxgpkuAHvqq+xI485wMOvc5Km0Dw39UW7t3JXl
5GoyEumrleYPhULMAPCUksCQedcm8D2xJLjVTLyMGB9gl2Om0UA61X70SjCi8bBZDqaok0IkhnEC
IUmbUakhJqtuwtSvw2uSYgdEIFX8DQYzOBqRTIRx7PVMxjxLuiYrvCiz0t0AMp3USc/pPD855DUu
8+s2J14jJ6/ElHZlvhwN9YtggzkZCFNbfQL9fWXLipLGUaHjE6zIj/+HtC/rlRRXuv1FSMzgV0OS
w849z/2CatfAbGaM+fXfoqR7KtOJElVdHfXLqe6KtAmHwxEr1npxK5rGNP8lNvXmXlfoO/ejZ03Q
dk/2A6fpyg21lMXOoqEziZzjYrTv3PgQtcVgWsgsOxNCem9wNjqW2yb5UazBmBeXeWJJCoCGDi24
as5hm87ySfYRxz3NRpXGKH4lPd9XIV/pelzciKDFx5MPcqhQbsPAmrQ2JRJDY8z5KyojIy2yUfhN
b/5D+walFcQ64PXBDHtxIERidqrKsINo4WavI3oD6uSv+MgCOBBKoeo8ou+C7UCehMHUiGPWCrI7
NQJ/6WEUb70bNNPRBf06BPw0x3fWKGmWxoLObM5H9MQvoySERCWBTR2KtWXmawg11bfBuDPCoNb9
yb6Pa08gEikfte7lYF8rVb8r9na5J+VaLWbx/gQVz8y/i3c8ONrPfw1h7Vy9nfPb8iYi1DJ/huMj
pJ+UkHL92Q5ByrnRIETa3FvZDXoYIQhV6kPfbyr+mSebMl25VZcClIlhEJtA3pCAE1j6PWOJOkqO
54Ol/pzaj8p2QN7tglppdepy0RJme02MQxr2Bf+vQ8IobmxYaje5X+7MLdKHAGyLxwGQ0J0VfHCq
Bc59QsmdQtttD1oVWnqf8QZkUp5Lxxttk+3ZnQv9C7rrPgSSjOFt2ob0sfLD23jzdt1Xl65mC55q
EhNduYsksc/adrRMjvQNbz54zpQ8uGs0QMs2wHGmGXgX48Vzvvlt4pY95rgLjwlr51j1rVNqO0Vr
V4LjQtHeRgyZCyuooSKYnJvhWV5GOUFthbeMJHTimno/gEv80Kh14RtNpz4Ovd4fCtGptieKmL1f
38vlV53jYI0YOoKTSV6Gi1ZpUCbDI3UHAZqejl+j7VtNgDl/Ro2VVGNpVyEYDMEgsBlDo0K6c7W0
650wG/A04gEx/mMFVZW16ZylW+DUhrSlGVDUdTzNxybyJ4dm+k7PQUNeBuDHsdemPpaQIGhN/FmR
dOegccziNMKKkgYvTJirKchlPz/KbUEj0CaUWwfCsbmHivJx8g7WD7Fbk11buoQc0JaCChIUS6hy
nvtQD+J51AjxE5oJh6HXU5r26YqbLH64ExtzBDmN1IUy4hKHjdDFcCQkz7W93sZfTtGuFb0uLLkz
LQgcUkXXB+dO2tBYVUx7SAbmTaGzTbTI053Cz9opuO73F2Zw6sAQA4cHyM/A/84XBOHqZLJ7HDyl
3kfDpxpui7WwuuSIpyakrKuuDIEiOUzUeHgp4XGyNwnAH4OK+R0XMgibf1jRSZlWilhGnRmt28zm
Bt0zC3Ibj9ZGJNPTdTOLqzoxIx3hvgb8uKtxvED1DwUnp2koU97t9oUo+2p1XnH+2+SnyWntWTrM
epTok8lhDZWGLv+YIofGxSty57h679xNWarU/anWe+g70OvrnB1Atnx6qiQHQc/YUSKGSyZ/acs7
u7sfp1s1vU+er5tZ2s5TM5KTFC6vMRKHBYbZc9SaNC+91vShbz2ZW2TNK4taum5AfmDMPD8WyF2l
Y2wOI9OjAaOzzUeBxncMUc/0ED6JiP4DAAPkoCqKnzryCvDXnp+vxupsyIfCkmrduOk21x/tf2D6
PzXx+2Y7iUm6MJqa1/MX4u8T/6G3vtZ4xdro9mJ0/bOQi1JDomdGz7GQTi09vW8pmM6uu8BSKMIc
DPhv7Fm85EKwLKvQW7A0pBrG0QJFRIHRnLXu6dKH/908VVGMRs1UOkdkRKBtgVdBHx0NhO0ECoUC
ryO9iuhYbTuW+SlfiUeLmcWpTSmS2yzTbBSNEWIjyO6yYxc1oL+4UYuAC6+N7iD9AID/9b1cOLXz
/YEZYEOFbrtccle6KG0wwIgXBUbEhpnPt/iZCoBxmi9jjdDsd0dPChEwhjc9rhALhGaSj0NzIeqT
JkTPxDO94ZmbtCiowCDDW3LT7Y2gOEweeyI5BVVd/UD2ZNszSnybphuz9dbe2UtFuNOfY0vIf7sM
wT6lYO3s6G5tj71Em+w23FHlNr4xDsmz+nR9r1cNSjdOxEGZXqZYf2JTzCdR148eu50DU+Nb6OX7
avtjxeLspld23NbPo8rEi9AYMljkwIFThWbeeEiDhwnVfgax52zlZC49Cc+2VDo2cc85puFhD6T3
R+M4DR6hGS0puzc99Vt5F9F3u/Hv8IkxSN8inK5kKatbLJ0hFjel3Za/f0B72+oBfMwOvkeHd7Q1
Qge9cwoJnpWpnAW/BjsbalVg4icISfKTwIrynjkDeEF6C+hAMHLY7kBFthkcO+isHy6Y3bn1UaFk
RKIY79EABXuakV9GOt0WqGL27c4cj8R57tS97T5FPdsoTe47YDpdm726PO/zTyUuSFocJL9y7FQT
IqqpwE/N203Cn7TiE+WLQcUrffx53ffmnT5zPQjz2FBvQ4atgqFRLsK0BHoybWznXl+WeEtMZkez
fKpWgubFXTBbIdbcPMLNeRG/wPFV2SwBUgPUXtOhLdvXkehQtWf2698vx9FtHTJ7BsA0ctl5MLoQ
8iNoGqpx9K1ARXfSI++6iYvUBmuZGZTRuAZgR5MhwaxTjBx1P7Smqk9hPHcTpLDQFogiypI3y/6H
nUPRH+USDJLrjkyGZrBKZJPVoHOUNG+WFh3duHkj0RqV+5whnbsB3ulzqxWQKpiSGQWzdlSmzCk6
b8yDVPFZ+JC1PicrR3DNihRZXWs04zFnHWrGO0v86shDyvyITCu35ZoZKZy6lcOEpuWdBwWWbq+2
yXdlYPU7OPl/agDMrHyhNWtSMC3yziWI3R1S3V+22JDkxW4P+Vov6vKc4gMhX0MKAKgKHsXnV4Tl
tC6JRdp5eRRD9qmyI98UyZq3La7lxMr85ye5ZzISjNjlWQcSOdcvenerz/IFytylCf72FM3rQYph
w7UhBSG9Q8q8SMDNAUsoTaLM7Cm9FxbfOrgGuQfV4MqNd3lmz61Jz5HJ7GMQlsMjxqa7McKhpXXV
JrQatC4ATEVQm4OHqSBkrWqzvKF/linlUpg0dQwSYZmNeK4KDXKShLIJ7wZjJSpdZMLQ0wA8i+Dp
D91KEPOdfznTGfqOJThazA2p3Tl4QyZU6Momw30GrJNfuMTjxhrB7tLGAjkxy9b9joqS89eJGWVa
A+fvRkjZgB3tOdL2UfEVVwJ6SM7KIi9z79+r/GNOyhugC6YP6gBzoN3ZZNadgxG9Ut2FxoPFX5Mk
KHoPOf/fe+rpEqWTN1ToXuQ5bEbdb/1e1iDzBUN7tFGdR3ftXXY5LvF7iQD2AVmr2YjI5x9yHMFm
61oQWCTJq6Wid7ltlX3GIpoaR03HrQNAiOs7uG6uL/MShSYZls8+r0NbqWB4CNlRbf5L3W9l9Vor
rQfRSeDhcD4MZS86kHrY1ZYgQSytfjsUxraNMUSCKZKwSn2VGYENXMj1HzcvWr6eAC//36ZI3t3V
bcQMBd4N4mCqh0/M/kjHFRsXOde8fk2bgWIWSo5yn6RpGjtsBGyAnLOhgmB6qo35QAc77zeiZ3d4
fq619i5bRZJRKTANhTOpY4RpaeGUr+nIt07c+xXjNEmgRw3c6IC2W1p/VuhQp9YvI5tuTe01VzEu
7Aw+s4RvGtOxCdn2+oYvu+HJbkiBS7WjfkTC2XkGyJla5V3vd8OwzcV3CMtRxjdRdesUh6HfX7e7
+KGB+YQqFzBQaFudez8D/3mcYk4epF1sZzndTndBYMeqteVdtAV/7zvgD4jukFmypLiFGbYC7U8c
6qERXjjkADUNmw41bQuCBZqpv5hx6Q9O9iimeMX20k0+U/P9P9NSDDM50PRkjmG9PRySut4b1tpl
sLyLf0xIMYRxPeurDB+PdCNYjkyEEIg5mdo/hYyTpUghg9tM1VOBpdQogfjZDj20X8kOENpjs2M7
5noP+rNLCad4XuzE07+4yp9FSq5SsS7iOaDIXpJhOImkm9xuN1wUKznr4sV6skbphDph2zvtfLG6
yd6aArd8Irh6siO43ht112eP/3+rks9dRwygkrGluea3/Na2j/b447qJFQeUCyppGnJSzemxUr6M
xv1qErn49+M5iV4mwBmIpedn2GhNJKugGvVydt81zzXZXf/9izmHCdQJyq+gxpNTHbsYSidvESM6
NTvyzKaGlj5b1YttVrvGzm+Gsf26bnF2pYvr58Si5AN1Yas10WHRFmjSe0J5qJWdVf4IuxVnWzy4
J4akr8+JGmUYKgTNrHvfg0rU7DEMuoYTXFwN3vsgJEaj+QK5k/FJSU2jRgDiuN6KfNxDeKGksfqh
itrrJnXley3lwACAzbAnNL/AkX/uD2ZfhmFZNPOidq357kLWhATdmqLAoleAABKpL1SANJlmUkE1
KXJtbF1k537TAfCT17i7W0+Ldqg3UaUM/sEp/hiUZ6HjrgRslMNgXW5d/a6B2FH5U3VfNHvlTlz8
XieGpFdzpLh1NNbzysAmY3e+AJdb9qVrHplWcD+/NSRkR0fdF+gDdClRP5H8r3BEFIm4Q8rHaOxh
/OFge2NgC5rsEjrQbG/d8uAuPXw+hD7x+o/n9qb38xtrWweMYss91N9XjsRlKxpX9clvMqX6b6Xy
pjHsFpK89x/KJjoYu+6mfMzfQWx3M92l78l+2jxmKrUe6psIuqRIzlcyw8ty5fwT5jEbiCRCW0/W
kciaChQdpG89gbrgwdiOfuxDcGjwug1Gbx4Mqm/jFQTFZY1WsqmfnxqRh+A+cGHzK5o8sOq9qw/i
Qf2o/U/o4fjCg+K8Hx/MG+z6zlrxuMvpZsm4lB5xYqSEsAELPsy4mXITCi/bKh4P+IO1xTP2mN+B
LWxtn2f3unC/k32WUqMIz9uwymAWfUK/3lgUbNgZZDva78f6xbx3qeLbt46v+vq2XglSv8d9rtmW
olQnaq4KA/uN2Yxgom/O/Rh8Pdm0D2xfO6gP6j3xjK3pC5q9P/cBMvQ1otzFx8Cpm0np1MC6htsh
fgLIvzW4WLd5mugYKN7vo8eC4qPaOgdjszqiv7jvDuic0ELFkJecDQMDIdpowL47FHx5gEsBb0GH
DyMA2VcAIcGbVAAaldZeEYRoca2kkUv5gnFiXf7qbY7xRBfWQ92k5rDRifgHCyYIDwy0ziC9LQ85
VUqewJ1HzEjnqQe0sZeudjSWttAEqAoAD8jzXDBuayznaaLCRIv5f7/eIUh3X/Ccm+/sraI/o330
Imi87738zV3bwKUL9tS25DdmqxmTFsI2yQZwp3gR82OUDiDxeP3GWywRAIen4RIHo+mFBJE9NE1W
Q/TaM3o6fSe0nSW+v0XoV1mPObUaDwqyXvmJAgmnYrsalZayo1PzkqNAFC0p7HHeY0Gt7+NHdpuC
3xR0MZgSpK6XfTPw0Cjuf6yseumt6GAOF9I3BlDz8nxI2g1pWHMD26u9OTl1s5+2cxyyl0x/Sy0/
zg6DubLRi3feqUkp4XQSg8eYB269JqHZ47DDQN492Bhvqn224xa1oeV8Z2W4gEAIja5kusF0d/yK
3s31pS84tYW3McZjUKPFe1XKPMKmLeKxRlN9tF/L0iPFfWVuUVOEDhuI9e/dtcx04QOjsj3PkwP0
BV00yZ6uC5fZWt14QAkO25EA4GaG6YCHENRmri9tIehAgG0eH0ehzbJkoFSeVMlgqqBWR9M9cCvx
Dew5K9nU4mpOTEgfkSUDUm0Q5ILSraZdOfkdvx/E9vo6Fs4+NEXmltosFo0JzvM0wa771EgqGJkM
lEKjbNNjOdDUCj+v21kqvc5qPJiRwptBQ+np3FCkFUar9F0D1e3DiPQQfL+DCWI0GimgdNm7+W0V
P1+3ufSNXBDGmwaQCAAkSGuLjLRKs6FvvNYtAhZW+9xpVtxgqc6FZf2xoZ8va7Jim+UZbGQVUDYg
gzQar2QV7Yyg6fxJ0Gjy4y6Io5Xx4yXnmLXn4eTArpCLK4mwKiEusCKGuAvDn8n4XPa/rm/fomuA
dx8SLThUAEedL00dS8HEMDTgtnqpCUYWDXCdprhh367bWV7KHztSWI5ZgnZoBzvQm8iMO7O/09bY
Hy+nTfCNXGAbUQHGRA80w8/XojhJPobq7H1F+Til4TzoWr41k9EDRm5GOxFNE+a1K3YstXjfEOOT
YIzWZ1NUPF1f7W98upQo4qeA2EBHmwU3vbStmgnFey0bG2/IxyinLXHaN17G0YOTj9V3YbJRB11a
5RQUmnSZP7TMvYuzGGN/vZLVHgIa2+EvL7cMkgVA0CAvOY5uyx3aEDsqaQI+5ohgOjBRqnGblF19
rOKoe7Vs1W5ozisMbamRlTyw0bR+RG5G3juho885CuctIRj+8UH+0T8mYabBgRs66iOkEDo9vS/7
uWQVVsKlej0kAZRKyl88VvBocl1d3UTA0T9orMbLudZ6/aD3vbvGuPYbYi7tH8F8sIl5DGjJgRz9
/FNypZuE24jGY7YCpvBXbPEGshfBRKZd62rUEODMSZOvyPql1t0zSIForKfvuDD8wgIiBahT1vyX
6RE1W47hYw3dtOFvmSWgNT6303SUh+cJMsndcgBI1NrCN9a75IYDnVKW42F03q+70sL1emZlPsCn
3dbJZb2lwgppK34HypYmprELvCtV7WTaq6zNnjIoRUUOkDIQEnu4bn7x3EJOBdQZAM9dZHMYRCgj
1cW5BTDkmGvAPyvsGEbRP1yD+NQYFJul1TFOdL5Ka4wKu0qnxot7575SBx9j1jHGUFZ5OhbyNIJ5
LNQtVEAZ8Ew/NzTVGh+cYo53RNgb0ufoTgkbVAoA/Tw3EZLGKSp1T881Tm23ZRu9Z9HL9T1diLmz
mtx8o+DOgmTN+W+oB5FC52uOU8iXhv5XA34B09qMa/yha3aka6spWVEZACl7mp4HxK6PqhW+pbl7
4FDE9q6vaaH+hMXgznchvTPn3+drisOxytPZTZsS5ULjOYUKNjROBw5lJRFct7W0rlNb0rrMMMZb
VMCWQg6k2Vpxd6tGx9xZYzlbtIP+EhJ6lAsBSjpfUzogwk9QVoEqnw7+Nh2ps6W02i9i9xi8sS32
en1dC6kMRNnQXEQcRaCWSQbYmCUT5uhw1AvMoRn8qeBrhbKF43xmYl7ySTQZOrMmgiCu8rrEjKkW
EE343dD+Q2jEsDzGHpG1YJxV2rkocbVSzMfZbL6agnlj+JwqP6/vljYf1Ys74sSI5AZFFFst8K2N
Vzu/+y5qRsfsg6l7TXs18q3ljsBueLy768kWAP3r1hcqydhIvHlUMBfpmB4738gJVD8MGDik1HZL
HXMH0U5wTd9lKIbGfjusibIt3QIa8mqg42ZEjEx3Uwzg6RDN7PIV34epudXG8T9gKm7KaDiaJgNZ
ibm3DP52fZVLHjlzNGEEE6g/hMvzVVZhpGR2i1WmI/h19PIOk7Z/H/nnQbP/mZASw3xIC8OeXcVS
k8dBLZ7SeAa4rs14Ljk+vhYIx1C8Mi1ZXRG1qwwaBgyxsCE+VLUCvZr2pBD+9Q1zlvwCLyBkA7N6
Hka5z3esdlCR1c2y8fpYq0uaE3ww2oAkx1eLrLGCIbbswB3q8RlknsNdleeZn+t1iH9JwY+kiZp0
gjpq3Oo0Hbvaod3YlL5qNYrwmjgFYSRk224VFEA3+aRX25n2oKKhqo7HcHCmgwlQ8vs46Skmx0lY
v3chKTZurIEyFGMJyZG3zfRITF69tCmZDgOwbv7QVZNLUTdxMIo6dfhPjapKQQdoG4VFIxQ3vhtQ
bRw2pV6WO4VpxI/GOHxwuV7jrtQdHuTmyDyrMoetUY8EWlqYx0FLJX4A9XMSqFodQiYq3Gelou8d
xQLN/WQErHJEMPGKAKZGxD3R1QmDH4p5tGq8tmic92WxMVimPhqjzcDQOZrGTkzt9CYaWysod9Lq
wZjQH6f5GHchhTB8vnGteHgZ81Hb9nWRfSpRonmiT2xgjpQQwKfrX3zpzQs8FZIKBDqMqsoPUJ1A
YSd38DBUHdM5JmFd3fW86fYQgTbfAG0LU9qwfvQrZXTvQOGaMjqmYlg5Rkt3FRgWUYdBagGiKikY
gkAwVZmCX9GlKi3F4Jn82XA3ol3JB5fu+VM7kn9jAw0xFqi+uE0Esd2gJBloiPyaPw+Du7K1a2uS
QgP0cPOhy5C/qEVCe5AXxcA6F5u6XekeLdqBJBx0d208BOVY3kekM/QWazK62C+Z31i3lelSR9td
d5WlaHrqKdI3ytFTq7iFb4T86zhmzlPG+u11E0v3xDxPg4oSOLJBL3Uefjieca2JCiwQfpo39SB9
KzHmEoNASsnLrxJjPGHq7it7rX275BbgI0GlDK6H2cX5z0/yCkK4MhjzFjLtqCdeqURUR7kxzXdo
zf2DW5zakkpmRZ+OhTNgGyuwn1NIvhaBYqsvXV43T4CqG/9ysk6ydcnjo6IWbe6geGaR8MvG65dG
gH61Te5SXjpP17/fsiv+eRpILi/AllKDaGpObSEpGdHGzjaV/hLGa5t4+cEw8DzjLtDCnfs5Uv7S
JBD+hGZv4Wk5yuL8xQB4JbKeFNNAkXCFZ/RyUUB4YE06ioKokMvOkYTFQERuIkFyQSXwS9H8Ynro
x7e/3TrwjGgzBQa4Zk0MEpy7oLA4KDBKayZxGB9T4wuCcbcVc/3aXoOOL2Ses3jTzEox11QvHpG1
GdkFc2AKzD/+2B8GA5WmHcHVaN5oljdOGxuUCSn/TJ0b3Lt/v04UBfF2tMD/hQvnfJ2kR/+5GpBU
q7gRY2fruHtM2KMQtKbZcBmu8BABGgOIf9PE2ZZcxDWSvCIChkBr7om0vxsj8/H6WpZNIFcCqSCe
5DIHqF6qTWxajHm1iPbIZNCpGKrv120sed+sZwIaOlSmL0DPUdwnrhlC23yyvlyQWjifTQ3NDr5i
5jLBVOdPosLz4OngvTv/LFGfZhx4V+yWeVPW5LYwHR/atysff82KFPvASsQNLYEVoA22U9IcU8v8
UbBi5ZZf3DNM1WPfQFsDhqbzxXSJlZJygJnI/kjY15iHtG79VTHdhcI6Nu1/djCQc26nsrvSSjns
5Kz1lXo7jf8Z5WGKUc2zM2qRuxIT1rWX/z0O6Nyu5Np6TZDNhrNds9tArM9jA8Fl5W6GEd1l4wmp
lPfXXkhUBEAbI8GzSLF0atkYJt3YZciRielFIyq4QB+Fxls4rjy9Fz7dmSHpBrEhD6QZAoZaIy+e
0STU92ASLG9EU/2XOfHaIPLle0dFcwKa9QQVNYyBSuvqFSj3agaCRFtlb2qNYkLU9xRKdBT56K0B
YoHQ1P9hL/EYBtsDQEjuBbdk5miKm6Q9A+zY9vgA9HXsEyZoWP91/wXztCjw/uZ/xc0lLS4ZeFO7
DkIHmHoObsFiamtgBDLwTPp77zglfpAMEaFWA8+wIgEWi0R/GcijkW+SZg3zu3RznTFMSJfkGMYA
4BUwFE7Mz7LJM3jQOhtbeJV90FBAqWKvVvwWupL9dJMYK865EL6IDl0/fDpM+VlyGYORcuYFBcEF
gdKQpmQbXZgbTS9XsqiF5ObUjKxpFJq9lis5zEQxsFjhf9yon0219Dtd25XVmpcsWptvyJnmFBxf
UrBMxnpUuDthUfhealXeqOZXkvyMhtaPMZp53VMWbkwUyFGHB3kU5q5/f+CTRFtTWhVcvFiakbAH
pTCOTv3tuoXFb3RiQQogtSqaqCCw4KSDxwCbmLTuyczy4LqZxYVYFgYKDQKPMKVd6xImikHlCBxu
9Kg647ORrDzrlp0dw06guMfwKJFr/WWC/7soLTj7GD6FM2tx+eKAYcCsqPvMUNofHh3z1vmp4l3J
im57fYFLgRhdSBRA59wDpfHzu42ZbR1aQjAvde9TGy8j/j3pN6E6rUTDpQhsgE9oXqarY0zh3E5j
FVzTExD+poZzC/UKfyxtGgpA4ki+HdArS4q1O2YB+gd8FKaj0ReCQAxqDuc284kzxueyIyZF381o
3NtJ0f/n5MZN1Vm3rG9tbzLjF7txnhI+cmplsbZvTK4ewqLeW2ZjBFVXgyVIM16v7/ps+bwojC4V
wss8GAVCJ7n+1lSWxhOBVljD0SVsPVRnozqoip8hRlIEeenjFT9e+szzcxtIHDwJ8BXOtwLz4lZi
NxHzwC5Cw/7LcVDWmjBvsPKZFxd2YkfK/NzaiRW3VECWMrx248PA9qo1otm5q8itVgUV/4e7D6AH
VJPm04PK8/m6EjivEvIYqbmbopgEJgtAxdpGW1nWUrQ5NTNv70k8M7subTUX22eTB+6UtINOiUte
rjvF0hFBxQCfafZX4CnOjbhJWwCZmzBPG+/C+LZoTOo6O2B6OraJxb9s3Ikx6UPFalO2RZ4i6pgq
resbPdm2ebWybZfE9OBmANoKz7KZxcmU69ngTgN7joHYVtcttWKDchv0CKj8UD6me70MA4ubALSj
QmKlmaeBWNVitxlkvwao6Aw1p7X1y6rXpB2XvBTpJEbQgf/BxK7kNQjzIU9jPOhY5/gg5McJ/5VV
7bbUXtmEWZLbqvCvf9slB0LZ0wSdFFpNOPfn37ZylA78jTm+bV2ku1rNTeBL4vG2NHL7X0xh35G9
ExXtLSnqmfCjkBEsrmymWyJAjTiqL7bDn6+vaAFJjsFCWIGwCMjGL2djQA9WANCOFyuztk4Wvw5d
ctsOP0X4w+B878YdWuO96oEH8FlLxo2lN5Wv6CodrH5tfGspuTk9OtKaszZqod6AoyNAi+dgchYy
e3F57JJXffiXSPrn4MgY/gHgOp5HMBVpn5W7G7PHRn+pq/313V2M1ydWpGvZJjwbWwtWiLsn1buo
7qEJMvCVy3/pHMxTJjMWTgVtqeSVZoS+VlLgFRYZkU/6nyqKorDmtNB5VpIAPWDPFWuJ6NJRICg/
EECfUAaTj0KSlnrROIg8yOI3BPicFDV613m8voG/Z1bkK/bUzJzZnYTsTqvTXiEwo6Bb+dpn1gCg
VZt06WawHPFsQqguDDCBziwK+ENf+JVGhm+IVRyoDi2Cppw75IqHlEArn1xd6d7GXktmrlHApCBI
ANhPIGIQkZKmdL4KMZGnwW7yCpUAzX1Ow5Q8jjZm44cibD9r/C0g/QN+7iOv3XHbxcA3BpFiDh0Y
niCxTeMOJFOPDUely8ehbUcvTevS9XRDzQIejwbbcKB32sBpc5vyaTL8tnGqhyqspwIA/hxI5b7q
HM8ZrSqoQTJXRB1UIFuzZBjyjvuKgPiI13ek6bSJ2vbIfii9k3wINQNRT+KA35hCOh2vqtEEiw5r
66j3zLTS7UM2OIavO5H6zOthTG97U9gPWlyQcQNdZo4Oy6jn95me9D54vyObxib0wswcxKBQolTD
t7gio3MbFyAKBJ7McO7RE272cdQ4wZgOyA6EWaXq1mSksz0iUueVpzXET/t+yLda05VBYboVC1LS
taD4Skx+A9Li8Vuoxmnv8VGpNrGlV/lKJF06hKcuJF0TzcSnZkhxPApQVbXhXR8+OSj6uNnLdV9d
aM6hHwZycTJLRIBhTDLUpqoZa3OBUYz3rNzFziZVA1G/ulCjrNKb0Nkbyu66zcVTeGJSymhGDCk4
TEFFpAFHe6XXgMDG1WNUTZ/X7SzuIZg+wDMHigyc+fNjSNp6GlgOO2gQ7zgkFso6fU0N+6nq+crn
Wt7GP7Z+//nJkR8F44k2l4Ine6e5X6p47MzEE+43s9pM06bNHtNmTUpi4ZExg+vA/AGqGWQSrhSp
QWYaNWAPR5GO3Eb1Q8lvm/F7FH8TQK5YgcCBTV5wzinUBzF2SUvdT7KPLv+6vs2Xkfz8V+jn2wy1
KDfsYvyKIcMEQfjciMxn6uiF83TXe5x4yVo78tKBYHHGnM8vfJTfpXUzC/qDSdwxL8Nof1UrgZm4
ex6umVkovsIOMjVQXdmgXJJZg0I+2FU+lbgJuf1skuExGeJm18XkYBtJSQs9415s4JHXJc0+Ket6
4wJTt+Jal/mFBto/jBQBRgkNF5nEagIytUrmSmzStrfIZeNtWLi93wmlo2QSqMZasf73UWFeuY3N
1ZA54wecf9NQA225lsFoUQMM+zOLBTUafEnlUym+DeIOEpNiWuvbLH7WE6PmuVG1CPOoMeFIozXt
Us3+6OI+KDF3f91fF84qFje3IEBpDD0yueqhQjgkLM0W9QBQsxXFXUNeCmQbBSYxAMfaFO1tEa7x
h1/GotnmjKzBluLulVy2AFyD9A1cti1+Nm3mpZAVCDEOtob5WtzDEzvSYQzBvSPQi0VsbQ9l/tUV
G42vpDfzZzjPbs6XIvlGk5IefJRYStc8TmpJR7Em4LG2WZIjuHrrWDHDIjIQrOOm2GeJ++jkNy60
MOh1Z1gMXif7Ne/nSdwuKjdFiwWLYe694vxQWptO497A0yXUjlwLadvpKyaXVocTNRP2A8gILqpz
k8So+5G7qDDrnenHxb1I7hhQ5Maa3PuSK5zYkZWGeNwaQo1hJ9bYja2xTYeR7imP/Os7uGZG9uwx
H8xehZkect8EEiFx0fhVsSo0N3uu7HaIRA4Y6EEyhfThfNt4zasEOGvmVQnHEFDEQzPQuz4RwDR2
RnELoRTUzNxauQNCbNgYIKH5z+XFcKO3oHOmvAHR59+vHLyCGJI3EJdxF53/omogFUlUcPJGNiYQ
miJvvajm4aavtJ9/b+l07fPenHipYzQmnglYuxsOz2Wo/Wgd03fKlWf10lk4tSIdbI21UyVCfEmH
v5OuoloJ8br6EWiHWJ2Qen6gbf8P63JRcEIlZE6eJItRlWRVrKPEnSRuGKS1ah1KUHiit5lbKx9r
KWrN83cYx8dFimT3fAu7Nu8AW4epvjfA9FM+JMz2rq9m8WJBNwxPKaTTmLaXlhOHWQreB/Q56rGn
0TyUtNPVXTcERrfRyINux7Tr/xp8g4lczQBVOcpdSAElm4pCVFGNKG5jQgCALNCFTGJfmObGZt3K
17osEsIUyvSA0KGND7j3+RY6GambKdEZOooFnRR/GiKq2Z+Nfsv4gTWv13dzKUyeWpOqhE7Bu6ko
YC1G2dhlW0PtUFdpaZms7ODCVNQ81Ix/QHkNFK88SqNMTd6yeV3CUn3X6gLj/0i7riW5dSX5RYwA
LchXmvY93uqFoRlJ9KC3X79Jxd0dNobbiHPui14mQtUAC4VCVVamlbkRyJybWnJiKrv9+AodPWcs
h7Of0o0fjwLPWVsrfgDKyGDEnL3ncmezDBi0ASIP0IGrN3722Zqhm4G4nFiR4BuunfGZOxSDV9Y8
YqFfWpKAejMsCfTeVqx2YCqZ+sr2e5liWKbWQFVmjPWtHgU9aG3QnsRzEDniv/gJmKZDJoTu9Oy7
lz8BzPomA6foDGm57cx+M/MwN3e6eVLjfT9ENqWV4OyvOS7aP5CZx/j63JW5tGgawSDXaZQ7g/lz
kpHF3mUgU6/l0KaDG9T/fNIDUZTgXTL7FNp33NdUyryAIgfGB5TWLI/lqJkHyGgAoDZoceSpqIJs
m8ashTjb+Qbkb0gM40JuAvhTSNVwN6QedVhoQlF9Zb6tqj0EEh5Lyx7YD328jRJMHd8axnYqm831
kzpv33e7qKYZELsH8Ru3vbJJWy0Ai5XTSD8lTTkyVEdYIOpVrgVwJOyoUQCgrmIC6vIjGqDSVnQQ
CDtUCe1q3Ob53RDfGxlqatvQ2JH6pCibKdKcHrmU/J4RQZ6z0lD428mDwvT84sY01+UPyCeZJJZE
ALbd1g+m03vdUT4ae2ZrO/8EgUAQapAj3SsP/3R3Z7OAjqAgCFAb/3LoA7/LelXDjE1pvgIpuJNz
42yGumh58/5dfsVLO1yOIeu5WVYp7ITQu6/LZ3Bs7g0Mf9bKiIsMgHlpq3TtYx2Bta6v7aKJUKBN
n68v9nt4uvwR3EfWaCZHPcHwsD6qt60fOpFWe3GqnSQjgDC66aFn4+Ywf93sdw++NDv73iK/6hIF
nLolzCaVioxftQuZepmIgUi0OO6coGTQBJ0FK1XqmFjG8Azgv6q+jf7PNDn6g+ht8/1WuVwV57Ak
N5IyRO7oVJoXgqc7dJj1SkQEcqtWdEiYzRyAmOPlPhlLQ4Joh8EbCBSQYQtdnb4F8crb9S/0d7Tr
m3suzHCfaJxMikcnzGjn6Y22tvoBGD9y/UPzauyb++LBQDLyWxKdiu8xFXs4v9oBUZiBuVzOEwW0
ppCIwenDnLQGEOmh+kMNlyq3XW7T1B06VNt219c6/5/flrqwyWU+QVOrdCxgUx42Sfxn0Ft7zkDi
myYUlVy+34zA6M4QLsyFA+zMA4/zsKFZVePQ6+a5Yuc2PFfabVO8qNN9pwn2cs1Rlra4ZbWKNI1t
DlsaBldDwyt8V8sLW+r317dPtCbu+o1kLcoNTAFjUjbFSDT6APmvyFA2MWtsg6mO0ZredYuClekc
SHPqg7asgnkXi9s8+E2752iKbUt0A635BdIzzLCgeIUpfs4XK5aSXqLgh9FpYpvpjdEfwLdpgz4P
U07XV7QWEJemuG81aOmQtwZMJfHez38SuteD3/+dCe4zsbzApKUOE708oK9yJxWfJZ4w142sfpmv
LeNrIFYNXUtfnn0uajV0NlgFyLEOxI9vGrey5YuE4VZ9T8WYDDiHga3haztGU5gVlFxgb1BepjgO
0A8Y3KofjyRl9lirr4b1z8GeOMOo0uLpgqzoW4JgoX8TVL0P3o28AmIRFwl4X0M31R7/xV5iggsZ
JvCe3yDPQS5XGASmGL5l/T5FCRNtBksKnEJExrJ2TyKa43kAhARmSLl7Muq1uK4nbGLZ/ayLIxAe
tppvB0hMVC56kfIgcPbVc7WwNzvR4vbPChb0ygB7yrTLe1tV3KB5p/KZFT+u7+AK89M8EoFmAiYw
DDzX+ROsRD0iO7awP1s3qEXIr8mu2EXn6pA+y04t2SC4uoNM+m+r3SUf0kZgfu0yW5rnTrVahzWx
ZvPdJr9pQZqB6upHepS2kVvvwty5bu772UOlBdNOmHgHoAiKfpfbqmQS2FGjuHbALQEEbd+c/ckd
FUG0X7UC7mFMdGFbKd8LgnCtrowTSm9lvBv0kxE8V4MrWS/X1/IXfX55J6ug+YSoJGq2gO/wL/Sx
l6chwwAXqPwkO/IU/Ftv5aN6oxzAwhnY+bZWbYISlh0e6D5yIeFzjNxS8Aj67qn4FVDJxfsOuEkM
JnFbqlkxdJXxf6dgLZxcSbazYhPmd0Ul8NT5P/q23IWhedcXR6I3gxANRyx3UD/BTJR10Gf5EGyp
yAZ3GIyOmI2UYDHkvjmVjrE3N+q2w7ZGTrNrN8E2dAov2TIbOYIbe/qebE1PO4veVyuZpYrCC6D5
82TK/HC+XKs2Tn5PQB3jBC/VJzSrQcp2a2wDW/pNPbYDZcpZPowCmPcK8vbSKHcUI90aImU22nwC
We5Se9pVp8jW9vVG+lHdjLvrm72218s1cpetbCYklDqYi8cT+BmM7jMXIRZE+8hnQW2hKGU9wcZL
sTfP1M7uJVsmtn96tSD61Jzl8/1/tSidq3cMVps0ymxQGfexvlfJVhJldt+voovPpHOP4jHLqe+n
MEEf1Vekj25hR09sSwXusEZTuvTBb9SRBDPl7Th/n32V2zJ48Rx5k260J5wFL9+Pm3b3bHrMDrap
7UdCylDle95yuU7udRUYga/Vszv2nu+EJ+2m2cTvmYfX1XF46HYNziDFWST7aH/zZ7hTbqG/7EUf
PhxVpLwu3AsuyOWExaqP+hjOY+upbniKNwxk+RvLA134B6SOX6RtfPMYnnsn3oreXitVnsud4CKf
pY+6nsxfYjwYnr81UZw8jp4M7sDfJ+BvPjEuf2/uLMHbaN5fPt6ilTTfLhiAwpzfZQwqpHIkjWxW
Do3INm2yYxXkAirctRCwNMFFHNDAkWGmjHIwiLwrimAX4bSULROAe9euKFxOGBI36TzHwpUDqJo2
6KciG817/WcSZqinZBRg01B/6PvG3DBdEVwka2cUxBsUPR0wC+Nyvtw7bfRN0EPM7z0UdNPgZrKM
bdd54bQPgfrFJHKWCALPWs6xsMjLPPmlTsa2m19H+UuQl95QRj86Nmu4dqJa8trBhHzgPHpvgiiN
v5xQQU4if35QYGLomATNg5El0LYrjaeh9x9a8EChZP98Pa6unoGlUc5VMEBTVhlBnkiD6Q4oO9fI
zE8znhyL/hih7pAE0WascDTyUbo38voGY5JbQp9JCj5rrTswnW6KJHi4/rNWPAvVewxDKvNM27fn
b64HlTnFEQhEJQBxzjHYO2nhGnjQm6IuyQryB7V79LlQ8pGh9s4/QaCrR6y8QO4axhAOAUlrIbly
V9hFNG4iPOypmsuYkB1RFpoemB5715e6elYXX51z6ZIBR+1n+AByM238troZ+sLJw1LwoVedCysx
0BfF45F/jgCuDWa6ASEhG34YDZBEY+CQ2DHI3TTsairZ11e18gHBBTS/U+dxZtA3XR7UhlQTiU2s
Ks3eG5VtTLm8z6Y/rMNQjC5iwV5d28IYd3OXIAGkZQdjfg12F5bskhrtNMcIj3Wzl9Ffu7621S+2
MMeFvQpAPL2qsJWTD9R713sxqIOHSBI8AESr4u7pFjQOUucjHAwQWJHUn5D4kshPOX7tzCOVfl1f
02qYW6xpXvPiEdANVmVFNbYwTxUb6apbNr+Cge1TzCX9d5a4S7eWWBWR+cVvsD85yFclxU7qJwZ+
qut21r8ShhBB6YD+J9+gB2WARmPZQmVB1WzA/m4aADfCOtldN7N6myNW/68Z7iuVOG06LXAHFk1C
XD+P5N3YB6p33cq6L3xZ4T4Pi0C8a7ZYjFGfQMK1Uelb1++LZgtCyNJ8v25s3RcwMWYCTotKP3d2
oTw8Wb4E/25MCSpzeA9ibkwF+VLIFEGisrouNIjRrQU6Co/6S7crjUFWfYhIoSgIYiDjQS1f6SDZ
Uw42GNmRRWCztaiEsjRwnuAkQPOU30YV/Wg9RKhnlW4n1U0F6rq8uB+7t0r7xzQfMwk0anSAW2MO
jgckMw0pPviXUBEJZH3XVQHyaCWOtqzQ71KQSD1d/2ZrbghaETT5Z2zNN1HSjuW5ljUBeMar2MuU
4GYMhs11Eyj84WtwmSuIgSBLCuU6sO7zVI1xbmajniS1Y6K4ddDjOHynAeRg5aYHaChVkuSJ+VLv
ETXI91KkZp9NbhpOp/r5Y1eY4ZMPJOt9MLLaS5gEHcE40lHIMaVTr1bdTdvIPbPRnMQ2FWpSfg5m
Vr8l6aA6ei0Xb+CRN0NnkAvJ8c18+CCSpD/UmEm/qVLLB3w1C3dyFwy/o9bI1JvB18J9QOc8LZ2I
8ccYmrx21TRU9sU0SF4fTOl+IiHN3MZKdP+oJWF80gv0E+xsyHToY3SNMrrjMBpQUJA0aIwlRm4p
UHJTMDXrT5kWepDeUpldE1rjGdGHvZcSo/Pwkuz+dO1g1dADjoGLtuLWUh2/n9h+lNXhGMtSdqrT
rH8yk6l4qaXyGayqdzDV7YacYaZ+JNPU2Q21wPQVKhlAZ76ibjCFn/5oaWM6k1ykDy36o7ugtmTg
zxXw7LEBHWNQxEZV4WlG0nfOmBEDNGKp6hkxifdyyhQvlecpd3WgB3iS5LGuqvdS1ZUHHbRV+xEz
8x16DkOIsQvwV38mfisHBy2dUge/ujAPVWNEuVdqFQXvbDgoTjZhy22kbD7iBSNQPUirZGaEHotH
rYpiJK8Jbi/M279kRTXajWRZm6HzQfVZUqO1Ta0mPwYMZIDBKM1Hw9WsYIAODcZbNsAHxIVTFl3w
2E51Yz6m6dCOTqcz5ZX1TbYrtKGQHQNkkZtelsdfhAZgC6rkovAyMMM9jxa+mSsz38gBiNBgU6n0
8FUDtbB50ILSekLmne3Gpq0V34bIs3qeMIhm2eD3Ncwdk9vmNChQSD3UaC9AzmLm/WUlgYRfbpm+
boMtaOzsnFl0stuoQIVH7fNu0zKmvURZkEAAImXsIGWE7Ao/qXZDCV4cs5qAeMUkj4ZnU6JQZieB
/6R30LHoBtKcWxVKZCEi2aEOWbnzpcY6qX0aKbAdJLFLSRPsGmgoPACTP+3VHg1V4Fkj2cv9Jtpq
wwTCpMLqwMet633gFint9l2VAIwzRAMEF8A98EeNuiC26y5CetEpA3Qwg8E/qZKUPhKa97+h+hZ5
ozVB1a3Pm50JUNrvUBrA4jfE5nRMWOyDmElX78talpwoQx3cVrHmjV52EJiZpKD6gfn5SLFpVgTv
Shyjl1VEhdnf+Yxlh8pPwdRjkia91/raemyUMrjLVDa+92M90g1JVGs79YrPdhOV6lMopxQXIFBL
XtYkxj1I0Ujr9qaUyqeGpMWDLjXsqEhG/CfXkTxhgslCG1AD77GHuVpIiRqJ2fWPTc8gaQHi2YMx
0dEFG3cMcUyZjoJ7e2VsAw9jDPSDtRwFR0wyXF5wvUUz3ayhdg05ROJKE3BJA2TiqeVaBvVw6z3r
5W8trTBHiOjZ2snhYwxyl+Vn0Bx/XA/gK+C3yx/D5So1IUUdJPOdlIIKunsCVY4b0x/DoLpTG/zJ
y88y0E+hj3SsaexICJZafWotd4O7f1NZSk02zAX8Pj7ErHXbEhoNteJUmYaJN3mngYHGSAGIQzsX
49ivgg2YMxf+AsPHQLXCmuE139B/UhmDNh8XmFF9JCEQ2XW4UVn9o01fc4LJ/KrLgZzOAzctQtsq
BsElvZJYYYR1BhlgPB7D19zyoV+uDiktYb4pb3WMx+OoHDp2YOhYC1Y6t6G/rXRhav4pi3w+l9qJ
Nm0FXaCidCPLI3Hpob5pV8QZuxcj2g7hoVUEufBKNjdLleN1CWyjhqT70miCcWMf7TykV7gH9al/
wUjkbpoIBA0ZdYoqeZDGn9cXupLRYeAb3B/ggcXLVuNy1TCQpCltYTKqI6fXSjtQQgzn7/0U3I/b
67ZWcixQs5qorcvI6qGjd7m8joW1VqgjCgXqJzDpNm3c6wbW/GNpYN7fxUdDGASe0ISBtikjaJdp
2Q3r/bc0Tka8ltJSYG52N95HMFkFEljUPdCz4z6Xpse4wvUJn6t7rPqXMH4NDEGFcHXLvkzwwonh
KI2F1MPEoA6uMYA1S6T+K1iEwTkA8yetNxRYaKsPs9u19Plf9KjBHokOGKDrCB6YJb78LOok6WOS
yMitozCzzRZ3PWgGJFl+Y0px6sLmfgpDuyh7EaJh7TwB541+JygDMfvHfaBETUGFRJTa6WrZ9rMP
knnI2aQQM4bp00AE9YbV6wH3FCi+58KbwR9fKRtGCXMqCE8/mItRmPS2epVvkEXt819lY48Ce2ve
jgkp8N1QjFXgRF1uK2vLtlbnqzGRn8oc/L0fEj0Ooki4ZgXDBkDNg08fYZ+z0oZ48BEV/hGz27py
Rn+wSxUpxD8H4KlAOH/Z4c6uXlhNHyUEq4HaAsnprp7SU45ENWVE0LBdO1TgdIGkBtjoUMzj3GKQ
ql6PQ7gF0o1Tak6nMRFF8rVTBVYqRIX5uYwH5eW3GTuiIVWAK2B2O7A7g2EUfYh80Lqg9X496K2p
WwCHjrOFMjSowy1u5/DcKCU9s5CVeMMbHj6A+R6bbelpznQsoKVmPPob6tFn9N/tMberAxMUIVYX
u/gB3H72VpWkKZ1/QArK6eHA2O9ExLi9VmdfrBKTI5c7aoGfZEgmGJF2SPtL75x5zQcE3Lbpxtjn
n/5Tfde/QkJcAMxYaz7DLmgzMLeEGhVf99Wp1lZMQo+rruwf0w4aK9GPUHaC/WNJbGWXJY4QejI7
B3+vLE1yH1SFsEyf+Fgqcbq9vAta17jrMMDqyY70buy0h/ig3Eh3ZCfq4K5m2zPlA2p7FqZW+IaU
ohdjqDY+Rju3w0l5RgkpdqOtvwOuYAsG8RLSX9W2P75c9+DV87iwOv99cW2PctqWVjyrvg93CdFt
XxFMrcwO+H1Dv5Y1O/DCwGR2eBsHMFCdwLrXHeM/7CXaWJja+nV9JatXwHID52i6sMSYUSeRhg3M
oJh607yxU+RJAFZu9K11aLbJ63V76yfva2FcmAnCIOoasFBAf69yDVm3NVDxpP3TdSsrFDIqzsCX
Gc4h8T4uqNzBTONmN7pNnNJ7w1gT2fuPZPOz3kWCZa0Mh10a5CKKZgxR10EH21E/AejNzhNxlN5u
3+onaGOpouWt5fooMOJdof1VoeXemJqeyzEt4R5A8Ddv9VZ5B5zlbN7qB13kH2u3KWj9sJtzgo9H
zKV/1HFdWhMYPxxU1h7Ux84F0rE5xW/mPnzAHFp7NDfNz3gr0q9ePdhLu5xfYn5PTQK0RB35M/HC
F+ZGA5gh7eEB+GzdUW60H7FkE0jKiiRCVn2Hgj9cA1MWIO/8TWhEURnmkH1w2piUu5olKFbrzTi6
UhhL+zDvsfypRCOoUPUMcdXU4sepJPVz3mOazM/kYZerEzsXVUFy77pjaytxYfnbOL9uJrNi4E1A
XGCdo4B4Lpf6zXUTq66MYi9Up/CymxGNl1+8JDGUFU2KvGbSUANUH+XyvVfCXZJ1TsGALsh+FwW5
7/RQUK1YX9z/GebFouHuZh2N2Hg/ljc9DTdMTreCxa2689fieGWW0EDlbx6hd/pDccKkLcovuCbJ
M8Qag98n6Tz9TP8QWxU1R9fi+WJPrbnOvoiyzZSHcmHo0Gdm5KUplF3g19uJAgNHNUiDloFjlsZd
XWjv19e7Fm6XdrlAkaoVkD8EW5pBjj39KKUDLZ6vm1jdUQ2jcDLkRWQQAV4ujZXjYFIfO5oBUYD6
pX5rAE9O3q5bWfWNhRXO8dtI0iD6Pn+36JdZ7FsRJH41a5rH6vA4wSzht7l9FkPaOAqQNanQNAYJ
bGnTG3JXusZnubH27W4QdaZWV4QnJvL6eebsb+Vs4RKTwZCG57gxOuVF6k8JEZzj1U8PSkwMl81T
vXw3tMIsAdiTsKC2ygE+HkDSdN9N/5yQG485IHMxB4k3HUppl1+/70NEQpCzOGP9kPdeOd5VieDV
uLoQgDTwLkHlgvAOFshm0zU9Lrty/PsWv/ExGxT39b/x44UZzsPMKcP/O9/gZQyGzsTO/J1mvJBM
8PRYPS4LM9yGWSlBaX6+T8dxlxWnhO5byU1Ej4D5x/L54wxs+c+eadzbo7ciBi4IWFGoM8UnUv1I
qWtBgXTwZJFw9PqFiWcjWLdAMqvyA7hSqndaX4aN0/40W6/svOFgMlvdpofIBaV4bJudC3YDVRDb
1o/swu681YsTJLMKNDLVbPfQb+mt9ID33DlvnebceI3TvLe76zFo9dPNmoyYpsIcN090rJHWGFQQ
vTmxfIom3QGx5D6ufiVSIegkryblMw3Gfyzxn09He8fEPYzPNzptsTGNo168yuNryPYJy1Fs2Dfx
fVbYdSBCuqznXQvTXHVNreSekhaLtCDTaVuv4aP8APqNwGa7AdQATiI54ZkcIclE7evbu+qzC8vc
HQlJBxwLljRgxgO88CFrTmoLarybLD4NpWjaag3PDElZxC4CaCEwAHPUWTgPiUPojJRYZ03d+gxi
XjTJDpM33tFtsUPL8awWdnarPFxf42o/hIKeEL0eIEFBpHlpVs1ZmegTfLZxu1fEftt/DPbv4dna
TXcCU6v7+WWKd6K4N63An7DC4q31jG15o38kv/PzeDtU9rjRNvpdsiE/gvfQFtYD5rTiW/hZmOad
aOzVvJ1X2bmybdnZNj3SG7Z7f/Yd0IOLHGfdZxfmOM+ROxCgVn83dWPZ8u6uc6JzZ1NHfUjtwKGn
9Jx9iIDMc1pzbYl8ZjUTbDFMWGLq9raSjgm5q3pbMoAH8q5/x9Xrb65kYhAVBCe8rgvex3EWQz3B
iSyMa2uy3VsfXbi/bmQ1GVkY4UJpYlRNa8UIOJLu2/LwgC7ldQNr2zWjfiD4RebROc4jQEGZZWaA
wz2hW9OMoTMF6TkfLCcAOy6jlaALsRaql+Y4jwgaFaN6Bcy1sW+nWrBpq7NUbDLRePRqkW9piHMD
pRriIFKwccNG3ce5Xe50e3CHI9i3qyPAdfqP9ijtepvdD6LzLdrS+ZsuIlgB6XdU1GFa2+qfwAjk
9uQmnuVpt1XhWPfaJt0G+8nzPSZ6zYgs87HTrBq1zbC7lvkzCw8pfRpTgB92rUiAfs33l7vLuaXV
9nrfNDCkA55YMjsPtwpEcq675upVYMkmZudmfMf3KfA6a81mzmFL5gVSDiDMMUhfK20P2Zc2PpIQ
slBQhgBbwSlWnsDa6YeCct/ahi5/wRzKF5+SgGic9nMVs8lu0/ERCAIbWBY0XW0rFmlLr+0p8DwI
J3Pjx+QrppQk2WQOSA2j8VaRfpXZRhW1TUUmOM+UqrpTpNnEmMv3LEYBzPA3IHR1BB9uDhp8DF4u
hfPDpIPAL+SJcZlC4TT92UpepXhB/kfVz0Agu+HoZNbt0AnSwJV7FW4C0kZwRiKF4AeTpqFPkXfD
qlyVtix/dOASyjJbkx8HH5DxdnN9lSuh7MIcF8q6PEpTYMfwMA2qu5IxV2viTYdhWTzuBBu6cgtc
mOKC2YTXotkb80ury7yqSQ5BbXj/3Wo416g6iapjAxNddjvJr6P8aE6P7F88GbEQw1ChqY2JZn5o
pOzBBZXPCcHQPwKEo0d7JqLFWSuTLW3wYyKy1PisKXAvj2bqYlLatYLMxmzpewMafyUovVnEdYqG
XRmN99c3ce3FdWGbu01HRRksvYdtor3Fhdcnh7TY5dHLVHp1+Bzou0Z9HMt9X7gauVcNQcBciVYX
1jmPBL28ppXQGwURtOaE5FdlhXYSQv0hJy950Qk8RmSNd0oIoafJ/OpqrTtZ/a11sWMyUNFmRyA6
Bfs6/3IuoKDmidRNw5C/hrLGZRxWQUrdmT5Wpo9Il0vpRNDa7ZvgroxDtHn995wBcNrID+h23Zpa
NNPmXf8Jc8i69gu4myDPTMmSE6w2HoBMMs1eBsCtkh0qlyJOoNWNXSyWe4oYKtjBCcNi20g/hlKw
KTT9oFqdnSgpaIJ+/ZuFAXyCGxayMHw5igRTmDIZC9PLvTZAghigxe11E+sL+jLBxZY06kpfGmBC
Bi50oHYBfaeJnZJuGycv102tn0DQ2//vcubvuLixZSUEqYCM5Gs8oHHmn+VNfTZ/oRNzB1J0/aDt
0nvRraqshucZi21AixoAQ+7UW/KQyF0Em81T68UuxEJ2gMFKgR05aPN66jZzBy/bFHZ4MG7whxN8
96je1SKQygrRAW6/xQ/hAkCZwC37FD9Ev02dl+QIxpfMcJTGNU8YonLG3c/ELUpbemLP6j4UpPar
1+/COBcPCBC/UaXjK4/pruodoh4b39EUL2IPhVEKQt1abnixVM6n8qFKrD6f93xTuCA42L6BQL/b
xa71ID80Hjjmxq0vuIbXncsEa48CbP8shXHpXNjdsldIiuvLMOwa40a5MeOhJxu6yedUh+AJpvIU
I/CMKHBSWQH3d+K2+icm6wTvwtUjtfgl3JcOQ3mop25+R2GGrD9rFkhKNUxKV24vEhJa96qFLe7D
RmaRFPKIVWsHdjqjK9PdxXfNznjCQyqxDVt1ok37S3LvY8zuXj/OomVyX5koPfQBQpiWKFALBuZQ
msStQOked7/DXhM51Ur7FsSBX9+XCx5FzCJTL2BulF6HULfbcl/RXeaD40p7sow70GrYUSlY42oe
aUIWCgx7aDfwQ4/SpBhtXsGoD5rlEeV60yjuwS4h5yI27Pnnf7vDFpbmX7KIjbpegnNKg6UAjacI
FBZQGCFUEAbWjYBpBRJbJiZTuNsrMusm0UnWOH2DVBgCz3FtbkJSu9c947sZkIJghhLgK4xFqX8H
ZBZr8Qs/DvwUAF4KBSoANCfTqyDpZYedLmgMrJQGYQpjBrMQIqraBuf/mdxLEVUrNNIa4xwFv6y0
PSik3ZIw8eLkD9VjR4L6MlXafU5EiqDf75a/5CdgLwL9Iua65xOyWKcpx6CULGG8GONNFOsPSTf9
4z7OpQkutVHiISb5BOBuayQbCug3SVM3DwuBn68k5pd2OM9QGb7SX4BwnJ7U8LkHUnMw7mvFTcqD
EcZOSt6kQES19v10zUbnXpsBnhHII13uHyst4NnqBkjKFvi1zN+wuN3SXLElU1QsEJniYnKrG+MY
aDAVmoY3DCNuhRnHbt0ChS6oMX2/a+dVYXDONBCwvsmpYxDL6gIdn0xKnSx+adiGdbXt0+cq+9BN
UV6xvrAva1zcqIKk1pBVoP8vnw2zgkDJ3gojO9EFoeN7tL9cFefrqCgQmo5Y1RhkQMX3dlT8sUh9
GMLXThIJvIkWxXl9HualkuZYlNR4EZQ8EvrR+P1tLXL72asvg+7lojivV1jUzDo5eFiPkeWWgZ8A
P9zcN7R/C5T+ph174MtHbTqmRgzIwfUouWocjL/oOM7ZKY8r71BuInIG4zqUeiRIMA6fUr23ssjO
68e0+BOICoMreRmW+2WRD5aTLqNf1PYAqfwEGfZB8TSwhz4U3rhhDyUyYEToLTmKnkwrnYZLs1yi
EKCnopvFbPYF+OXQlXY+SIv6F+13tmW7ESzSrVP9wfWtC07i6j2E0DJTFsjoG3HxBWDqKEejfR7E
PFtyA61fd6SV4LJb6TtieQsrXGgBFjxS5RpW4mqrgyo6QAWNOkDzuwSs/0HuBeO2jC0bUdTqnq77
0OpBWdjmrj+W0S7C5ACQgY12HFMYIeUJYmHbKjJ2102tBoCFKe4rZgBox0UAU0zqt1I2bZURAN3M
dHIjteHjz9fNib7d/PfF3ToUftGmDOZk672Q73NokwoHB0S7x8VOPbXGKhzn3auguVXcZ80uoAdz
Ehz01aVAVAV00JiE/FYgAXluE4JtCqGTHVPJrYrPUDRGvX5/z9MPypzcfeOtKFEozkwFqYjevMom
evt9gefG9D5J9Vm3FK+bijcmow4vUkhYve0WhrlQHQHqx/L5tovUTW2VTj4hkDQgfEBibqDMFhu6
gBlq1REXFrmgjUFB4N3M+X4lBfpGCt3E5vvgd/dyKTmZRgS4gtmvv90RX+a+zeYwEobdfMHGjeQU
bQCtn0kkWyWywQUqVmEyO8NImKPhqyGd9W0yEhHkZNXbFwvh4hQeibrWzmNnbVu4UUd0x1dMb6Iy
cgbIWlw/vis4E0RFgASoOdMgAxd5eX7LupRHZcS2YRIin7ZRfhf773590oKnRtWgNfyq6Ps2vivC
fR2+C4zP+/X9m30Z5w42WJVyFrUwrqWYVz1qyjkwXvV4B72TNH0My5OsA18juG1W7/N5PkJDlwPp
ELfiqSyg1BjBKOR58EKVt5jbd3tF8QodzPpQ0Slo7JBMiBtYXezCLrfYoQ7NwZiTpSk6TWOEVz94
n31z9Ib8hdaZI48vLGyd3HzRQb3xb3Z6YZxLC9s6Vek0p/ANlM4k7ZyzG6p/jjEGCuihpdvSd4Nq
59P763ZXfXlhlos6UjAFVtjBrKR4dWzel5ir1/1yI9OX64ZWY/fCEBdsMPPTV+CYxruBhvsRLyBT
YhstsQRXhGA9f8P74raLGz0eCn02M1i+XfbDa6hOGPVFr6wVgTDW38xfa/r794WxMNGCIilhLFb+
yIU3gHAh2PsYcC8lC+QMG9JuhtrucEau7+V6IjgP2ZAZQgSx38uYkGfAKtEAGW8D2EfQ+U4yBK4W
S1tTzSCmlu+UFGP4XbXXSOxp2Ghpoo8pSOBT62VUfxdZuxf8ovWz8/WLuJhYVBkYuKsODwCUdUDI
2t12qcPK8KBDwYuqW6mGQHLjWYEgmfrb6PoWoRZbwSVuEHfWdGZiK6byvQrUbWMApj8Yt8aoOXlG
vQIVajm+b7Lx0JkDKKjIXg8zEDo+gpkDtP/+U2l89Ob7PBVOWgVuEh46msQ2QOfbJpd/12nlBQGI
I3IZGr81i22ISDl9SR+ub+HqbbxYCJcWYj4yAT8gFpJ2mF7aB/Fnqci2RtxgGAVfaz3Afn0sLsBW
PuSl/PnBVCrHRnms/WFLinu5udXwppCordCn62tbP/xfBrnIGlQkNbQe3lFovo1Dv6sJGDSGwbtu
5v85kF92+CDKNEg8oSM+IxlM6pWmE+TQuSdOX+2TxMna1u0mG+2DrcDw7GWXXgilYdDBzJBXOrMs
Xh7IwoIElEKQABfRqfYxAqYdDHg8ni9t/JGgFjPETsdOQ+ZWGOf1e0FwXXmQwv48JwPmsxWe2f/h
7suWI8eVZH/lWL+zhwT3sTljdrnkpn0rLS80bQ0SBFeQAMivv86q6j5SVo5yeubl2n1oa1NJmUEQ
ASAQ4eFueKAPtpebIe2QQhZIyqxK88QBr1bWBdCpn2K/uUQvfg+p7lmgqGcnPL8wp3r19Yv41Yk/
P8fecQI5YVAcdXiOfJjbFTICKmI6NxOn7i8y8OxENfGnIzZ/dS7YhPQWEkyg9UZl6vO7VzNBq87C
JzyG59zZ0O62PMbcuTz2L9O7gENd9Pktyo6fTchZWAGocpAbQilkknQN7Hw6BiDlsXKShNmpyIEO
//pVHhoWGK7R+A/6afAH77mUAfyHqRwMS0/nHvg6qmkFqqGvbfwaLuME+WBjb11qL6SELm23gMQF
BtyG8f/lKPbeXDF1PNPL5FR5LJFYns47/vD1IJaH3J+cj4PY87kRmYHQMGDCryGzOEY8Sz16Oogj
KKljZvYCGLXgcZZlFuvuzNZvjbrPqqvAPpKHPzwjISgmoPGGw33PSjV5ik4cMzISFQ10VQ5Hpvzw
MP4ysK9akBVTAGlsGGinm75fV/63PLsh8phg1K9HDDyLeGiyRl8OeN32FiX1CwgKLG8rk9RuImjM
YeOd28x989hY31PXKN9mpx1u54yhBiV4mR25RRwoWOMRQPFvIlfg+L/0lM/MI8E0AynVg5G+W2db
+uTSSLhxtU35NzeuY+/8ZH6zb/xEPQQRMtnodwUZ3NfeeaCcujyGE0C5YTkf9knk7Q4kcBAjRGGR
J2Snk+LJexxXEG2PqtOyieo0vDX+fnfPZ5vk834VGNLJuxDgChxHnrwlx2QhDu5NH8a0N7v9YDBw
ZeH7c/u0bzdeeBey5Ov3dszEslA+xNZVESrDCWDCC84Nd0uDMnKOiTAfXAtQU4T6jr0kfPYWmwwK
8LQx2Ki6Hi3Bz7he6gb0VMHq67EcsgMSF7QpQdprWRSfx2KWo4aXL3VsCQH5YC7lDc+CXMVjMJIX
XeZNc8TrDp3DSNVCNQmKkeB93nt7SCeU9tAD6BZyUH6Pf1APTUsNvN6Xkevo+6/Hd2jTcsgPjnvX
Q3vB5/GhiNMpe5EOcHSzrgIPt55jVd2DAyI4gsFtCMfbbwv1we5qVx5OYIvopPZS8AJGPSQK7Fdn
uPl6NN+nff9A8dCIB5JesKH8Ol2iZZyLYWk6DjfDAzmzEw0p4gd1XgJ8G5FXCIKv5nMvuqvPvIvp
crp4BNHHJtz4ETihQSvx9fMcersfH2dvMXcKsp95i8dZJlFnaMCZvn1t4QAlBpg3P4x4bz0XTWWT
bIAJe+WeZ2fN2rwcEn/jn1e78dFI5K498yK+BrvfpjqF2G+2+foBDi2Qj/b33HUgokMNB/YXtjzO
T4PiPGuMpMFF6+8bAhEnnBXLAoSce55aM0eZzdLBTGgeA/hQmZEAvKNytl/bObh7uTDghAtIwN9b
8drvqknMPrLI+VMgwW6Y8Wjyrr42cmhNoFj+l5E9x/By3+iGxYiDTaW4nNUNl99wE4lGYIK/NnXI
Bz+a2nOQhmYWnx2YCrJTL+RpPVZHZmZ58/uL7qOFPRfIIJLTGhIWlPNQFRtdXCBWtNo7AQIP9tCo
I3CAQxE9NuSlzQ1hFtlXfBy06BvmgjOEN7e1XUYGsaM+f8vbV8d/Kuoj7nDw9X2wtj+4LOQKOSHU
56cNGqGN9kgm/+DLg0wvNkcUR9Ba+3kDLkFWoKjEdu/K+4Ge2uZ52SLfEj76QOhOcadev3aHg+79
IbRafv/hcK6lOVXBElox6aQdEt/YMlPQKB45N4+ZWbaND2Z6vwor1cIMd7dg6ITuKCLFY/esQ3Pz
8XDeW0VzZ1ODVsDY1epetjszvPv6XR3a2z5+/97SmUurreTSo2OJTSv/UNALD6e1rI6VPg7tBmhv
wrGFPMDCTff5ZU2WxUwweIMFRyeWyiOXbKS5DZTAhejIdn1oXj6a2nNnI69BvNdhXlob6c25TOz8
vguK5OsXd8zK8vsPs29IbwBvMawE5q6yoP9e3nvoj/mfGAHbGpitwNu9rzs9jyT0hnAZCnnLuth3
SDzkx3p8DroAuuf+NLJ3Q+0pkFXgnkHTy8Cj2S4SjwBYUlpRPt5+PZyDlvxFI2MpkXrh3kZAWmS7
mYVI0wdO0skumN5kZor256/NHKiSLtxjaN/B/c7zEWh+nhtdTgUpUK+Ipe/Enet/Y44fOfbcA78o
ohlZpqly1yhdrjxhPHxt/NCC/Wh7z/uCabAblaEKTOo5Ht3+cg6tI7fwQ/sp+KvQk+Ugx+7vR5s0
n/Ma/rJgdCi2nLGWiSMoSUCqDBhc4/rboc/KhAT9fe2o8Uih9JDj47YIh7ERU+Nu8vnlSp9k/lzg
tPAZIgfaxKoNTrNgOHJBPuQrC5ubg2YsEIfvkyeM3ABpqUZI7WUp4ehVlU0yQHIv7FZfT9jB8fzL
UGB+Hk83NSpvl9jdNoWlIqvPhhv0TikTSY4KK+Jra4d984O5vdgLKfpm0VbCuEDaUxZmxBmovzQO
eXChRqyAlnSYJ76+GNv5WJx0KKxAInLRoLCQKvT3ps6urczSQIfGGfKwTnjdtiB8HbvTvCSJY70N
YAP8erSHdv2PF709g344ameol13fVWCSGXIaU7eoN6Qjl0yietodWX0HUDrLXQGk//7CaIsj9/Ns
Mg78oVAS3T82oIxY6eVUg2rT2RUeyOUqhGvjwCJSmGnH34EJScxmPIZ3PDjHIJ3HMyBLhrzK3j7H
M2vunO9kCOW4y9BhVXlBxPpxNZIp0mAbltMly6vEyt++ft+HfPmj4b2tHMX4DikeZHM0rUG+vamN
Lhr0kXDx0MoEF6JrQQwTLTK/sAO0YAj0PIQMhr+es7XJ1oH34s7HZnLxjf2QG6gCyPNC88ZDL+Hn
mSxH5TjjwvNg0UsP3SrNZMZFyTfSElug7jeFO9147WNpQXmEQlCys3akPtZQcXCsALWjpyMwgV9d
tuKPp7xByEKpuyCpoVztpayhUdWn4Cz8euIOrUxwYv9pZz/vqWtTQKmlRshas2u7YGlntU9zZiaS
UHCpvk3FMbjeoUMEMHvIVaFXE6jcvZE5c8WlpVtA3gubJTgcq03f4B7IdHZp282ZVlAKII2RxSBS
bP42yhSYcTQ7Iftp4lq1vxFNuhKsnxrc6N0Xpi5l9T6rWIsVSKf//nsNbDC4oqF3AVrujbKwtEFL
gqu7F9y3YsvYoyhey/ZxNF+z669NHSjvYVCOQyBuCh5S/P+zrzBVjxO2ObxRpJRHuZpQ01IrK7+w
XAj+rAI097fknhy7mh5M4X60uxdx6LK0DVOKpeFx9abjK2Mj+lXwdG18C/q0EGn/7cguc2hXD1wf
zTeLHicKep8H6s0c1RgyIvTlcxy4pw5Iwaxnk93l+oifHFp+Hy3t7WfcVU1QLJYQ50UhiVrzWZWx
kx0JqA6gmDB1H0a05yZU+7YOFjv1AKSstZERj+qdfTUgI590l10Wu7dfe8uRkX0/Qj5sLJliP99h
gYzIkF30zX0DiYCwOuaVBycLVy7LdQMCJuO9eGMWfiOdRi9MCF4MMb/bVRM7dhRcWE/0Zo7Zurts
cbmM5sevB3joKEJ28i+75LOTDBwSDU2g4JXihUJqgZ7RcPW1CbJ8x/4R8dHG3oqTJreb0oANuYJO
E/nW7bJEb4OtSLKb5tZSCYiVYgiXJPSZxycAzcf/k2vtxyfYW3uc+YZtcLzdmZDLcjZXbTXHHgAd
c3Apu377fcD/9qr/nb43lz+GJv7zP/Dza9NOfUEBOfr8439etO/1Py758+u7+I/lg3/94d7frd+b
8+fq1z/69Bl8+U/jyfPw/OmHtB6KYboa3/vp+l2MfPj+/XjM5S//u7/8x/v3b7md2vd//vbajPWw
fBstmvq3n7/avv3zt+Ue+G8fv/7n75bn/+dv6/G52v/r92cx/PM3yIv8jhb2cCl7Lzij5XRW73/+
xkPYgL4MXAQXvEPdAL+Fj9i/e6B78yEbvmDxwbj/2z8EIrwfv4I2FkQCUI8D9wMqLr/9+UyfZuZf
M/UP5BEvm6IexD9/+17X/+CbKOuBog4HKx5ugQruU0lQyCGhdY5WF8pFHTEAuGOT9TZ7sWTfBxG1
ZX1feH4ebtBzzbdqVl3qN9qmKahm3CFSw9RvCoKSdN7otBugKViFoXFtm1NxwaqQ3E/aKG4tV2RP
tFF22kCFpB278txqzEmuEACiUbt07qihx5PBkMa1QTobTKGZvrOygc3Rcuk4zXu/e81MvQpKOVwV
OEw6CMI4EmocjmzyWLlzsKtIi8O5GZZ2WqW6U0BMSBD9fd8+K177RjR/DF969rICbob+/X04e273
//L/QfeG9/3X3v1/5vf+5blgz59WBD7yw8Vd83cQLkKe+U+fxBb4w8Xh+/6StIEa5083/8vJHet3
UD4vnVbQzsQhHeDY/OnkdvC7jVYsgNPRyoa4KHD+lpN/2n/R4f09m4cFBmkvZPa+69l+OMTm3MzZ
NOZm6s9NsTHQYf5ojJBp+PBCfi6tj0tpj0fouxkHAJrAc9D1C5Dx3jZfh9KyZt+10jKr/e3kO23q
1TiaPTKp+8l23hRRLUTFSJW2op4uPUbbDfrBy2dP8+HMm6Hqkww1WiWkW0Jvmg8AOfVZdyRY+RzD
f39M1G3wHCjLIVe3n+aGKJ0rSAlBKdd2xFo3eQ3ukzmkJ+Og32nOs7MCxZZkQB3+x9r5dCx8ekOf
70o/TRNMub00BfzSoVgzSwE5UZJ0zkt+rVAevB8qZaaFPfarefS7eIYy7TO6aFnEc3O4b0Dxdu+M
TJxVXp9aXB4D8S0H37+2vx9PRAjYDJDmg7vtF11ZDuCFOdZWOvVkBHzfMMsV96vq9WvfOGRmUexA
cyiB5sn+/Qw6S0PliEGnTV71WzaoLoa8U38k0DhoBesFqTZ0LyLA/xzLoMO87pyg02hSm8OY562x
Cszs5euhfA7Uvr8xD7qrODjgQmjA2QvUsq5EA1VZTCkvoLkF7mVorUHI7poIjyb2nKHOEALn/rXR
JbD9NE3YQQAKtJEvR3MtOp8/j4zYAkQtMiOp4uqpLRvU6XBPiVhY0yfS1Bla+MtqJSobrFmycb99
bf2X97pYRz0gBD8mAeHSEiR/3D9mI9eg0CapJ/mlGzb+pZfJ8fprIyDZ3B8kLmU/hDygCIhjeW//
oK2lsBoFLtWNMSXKzdUZ8yjblbPN5whJVPaYhRDuc0jdn/XKpuuZVOicA01ogmbZ95Do4ak1oXoS
dyatdeRIWz3REUqGPHPVSV4qvhuDgq3KopQkyjAiP5t1F5XBxK5qZIOA1J9H7zHrpIKGMZqE1kEl
cMwXTBapdD0Q2Zc4cL1IUnO8G/upAMeQTU5E7/IrDQBDzPLeeyxL9FgwFvpxhm7QP/zOMW6Z20wr
OSqZTJjmKYbePUtZ50nwU/v1Ge+ZF9vThNp527PIXtJeVLTvo8vObK6z3cgCe0qVCXI+1KWz80o3
ooxszfwTU/FwZ3cet6JB2jMgUWi7rvDpXY4LzJ3A+ofEkFFMwGtRr4go3hRoaNvWehw9phBF1vfS
HyCjWnSQuWq145+yqmji3BugbedTuTIyVKKjlpJsRYVok2AGG1HIJ3kPiZQpKRDqQCeMO+cm+If7
hAs5P1NrMiKnF0KBKcmxOXC7xZz2amyup4rIB2HzIOVd0UaEIY+VFJ7eBN6IzE3DkWad2m5LBLM3
/lCzrQ/lu3XfuEa3szGFS1r2IW96CUXAHuRxraabFps4VNlMa9sbjYckgmclswrkdnTAtYxT2r9u
J/Mpx+RcogS6mmc7hDi1MVwypOQjqgYvHcxGbhoHnRlEqSiT2c00Gtd0HKZtZ5qrsvenqBub1YxO
q9PRtZ7B5ZPHmQkIgJe1zqY3JAF+vxxPB+0Uce6CSrbkIDOaSr1jzMhSo2vEkz8OGxCKWehggge1
QHHV42kOKvd4VMU9t/pEAHk7FuRlrKwhoo57WZTimnlsTmdatNuwoeGl1wdQuTEcsq0bfgLC93Or
Zm6Kyo7cIJ30FKDXhzWvg81PhTF+A8tYH9Fp2GVm/eC2ttwGFG+Me66RWpUrE0JDFakcDGBL5Iji
kiWR0O/dMS36aU6lFqDeJV3koqmsGTSLGofcNIisN0aP7Hg4hjQpnXlcebmBlqLhKphAxejUjkjK
3L4wA3ZeQBYv6U2nSpkPEHxblmaGQJaJcyezSCSscCuCwk7GmszXYHwm27yT2WXWly868MS6gKz5
GUELWFqXFGSnzmhEo9FzkPP6aVFV05lsJ2THqDRjtxVyIxr7ZOrUpnP0ozDNZhMU9QNKzzRqtHvB
5vrKqO3gLmwaeUm4GT7KsZu3zOQXXT2El/WCei4UBN8so59T0ss3cCpFkw1VMgh3XEJ5cF2XxVs2
zlkkjL5P8qwViTSgvT7M9K4hzmnjan6SQTAzCq0nNIiC1pNMz7ysQcdfBy9z0G4sYQHfgWglDJD0
JsPNoJUZOc3cpzJQWFqOU71Sd1qjv+eEdq0Zl2HzYKG7794o9JsRBDRFfWROODc2jvLnc6GNVyO3
Myj5hDmPbGZPFxOCvqhVkx3Dqxi0OuFaw5AZK9RvXrLJwsrz8rUK8yfDzi+apr8Pirw783w+rIxK
YIEum+DkbolLS1RSNVsj4cmhhhmuSwu6hS10OR09XVnQKLW62V01BniY5PR9OfFLbTZBTJjtYj9o
4yCHSCIR/lr0w0517IWxaTf6o71z6TgD9j49y86ooxmSX1GLKW7a8b7PKTQ+xPQ4hv75OFZ12oEo
OjF7F03Mdu28eJUp8BzgiS7M/K4W7GFSxrHqEGLFX84qtNMRhLtQV7AgL7t3VnHBzbIr/DYFaHie
VnxUbb0ytXSylct94z2YXQpdHtVP3rgNPdkXaVtW3ZzIhnTZSg9Dfl0UFXwh07YF6b6qaV6UGMPn
jCOGXlnCrNH/MqjbUTXiD+p0jQMdU8MwN4J3Uxh3Ypye0CafvxjAH9JYlNOAoKqmWbWio9uehWyo
nlH3MMZU1577Wk8IuYuWVzRSlWGBvsoPqj98KFk+j06LHrW5CQYYZjO090yTNQJHri+MlSx09QKX
IxeDYfaXpktb7Ngyp+5qyo3ismnGZgaPWscimZkji6yKiGpXgPTHjSeAzkQUBFpUiTFm5Tl1dHBt
tsOMcoQgst1qRfVzjuxQZPujNz+rkWuKQ8ct5qvctLMxNbu+NQHjwv0qCcHS7UeTv+RvKUIxAShH
7fsrFWSQI6r8rl2F0iBGovoam5mTLT0cDmg7ANGp3DtXQOMVMJ2hvAyczMaJ4kqBl2lAZD6inISn
RpkLH1cWDYbh1nGsKhYZqmJQFleBF5HQlNe210B9t+A9hPsA6G4hBWqFFS4RZp5VSVn21RnoVGUD
Kt3ezqOB2HrY2aavwrS3lafjyiwYW7VtDQ1eVbPyXvsGyZNilGGZLOm4KfEJm/MooxVhq2Csq+kk
9HVYrXoXsDnfo64VE7P0zcgfHe3FJevCacPHEUWrkHDfTdAj1EJ/z8/om+vXMk94RjsX7NdTEyau
4RbvjuDY3ivJ6wR5A96CM5TXCA7yyvHXpKtMnfamaisc29KB+i2jKMvhP/k0QrrLOykq3XXpSHBU
nHuzUZWnvgvRGg0cXC2sHQ9kXRdxbeo+28ItmjKRQk8yMSgptkwSOX8LA2koEA922b2BZk10vuXQ
R0oLv3B2zOscsOJw6A6j/QWkMzHKB46dDpUe73rI9dYJpCH1jZJdWSY5ToM26lxFhsiHH1x1JDd5
AvWVyo6AjUVpoYUItB3Pk7DStp8JxQukpo4hCtljQ+/oZEXAI9EW3lX2Nx56Rx9yyzKuPGvWD/hK
OoLVm5WvIy5rz93E9TOZOvcSLt93sTQKd9xMxNdgFadMXkx2V5NonCuFls+xDztsSo7/SDviBpFk
qM1FUvkSwhlWVpjoZp5nhsnwhhO0u2hMVynUqyhcbG5GNkLXTti5ytPKtXoL/ird64L6PfCURoMA
Cv3DQbjCFr4oy7SU3RtGwJENL3pQuczNLE8DqtizIaRA6tUjOMIclJgnrCFhfLOyAC9iai0tobLc
ySBqqnywIoM2ZIfM8VBe+NZIUK00oDW8hNandem3Ns4zlTUAhg35HFVBKIbIsGl21ofm5K5aNTjo
o6AieFJ2DeZbrBWBOqdfyouGlig0+wW61dZiqMKlWDAWUIuGcu7DbPqMn1jeTMYdy0cHJ/zsgQEn
DBpGonI09RaBSQCgda/vpr4h3sqyOKAchartYYVtwv1WTcyUK9lUbbmeDDZjAxsHcFsO3uxFNUR6
3/jklSlU6abuRM+Nca4mM7ufQ068XQjvKFILE6ZwyJs532mHheg80HTEZaHQ2Igm+KGCzHIfuok7
92pI29oBL7kiAn1LU5lddf6w6Hma0mGITrBmolr6M2R0e96bK6M05jmqMXlv2F8d1ExaXBuTweog
PCrCwrmxXUnzdPJtAVCmNRcXINWwunXpetm5dLUTxDZfgAmCMNOMzBrxZ2SXRV2iw9kGB5dbOLdc
2UYRy2bBVaEvuWwj1+/UhddN/UuoKKANE/U6DjDwMF/hlsEeMpq3PGqka184Tkb6xJot+uLBRbYV
miGKqAsYOuJCpZA2cULR17FYNqtoygKriy3S99/8xof+XgeIeB1r3LX6k85UJotMnquXvGmNKsp7
w3ETvyUCksI1quCeocPrupltOwYFHqqpM/TKTxVvu6sgNPLX1jHaGznh4gIZ9Vo8Z45hbqsycNCQ
Z9YiiHUN4fO4x8geDZ3PJPYH1nWJhd7Ou4kUQ55Ki3P0jik8xnZqlR8iKhpdd22JIXslnXbeUVlu
FACChrwcgsZ4D11j5LjxuSHA24yqddBQnJw1VJOezIo2Q9rZI72vsPOXC9cH6C6RNTamqIb6QXNa
Wb33BI3i9npUQ9FH3G0o7glT0AFW6dC6jagfzpBknSwcTX5duBFmGpEjnzLsY8oGbx0ksWl5x3Fp
UEle6JZufSTHLlATYFe9mXc4B9zG6+MapekybsvRgtaaNdYONGUdf96WjuTPNhV6RSEOgxVAAxxM
oe8p9BUW+d3gDhShlVfyIcUe0nCsEduqtrkAdC4pxzZoIaIUoKw+Q44sjJBZmdNuytUtKQzqgxxn
bq4V9jE41nKXQWnrlmRKXQ/eCPVUFlTVpRpChXgDByvgXb4xIC7ycG1KCtACv+QyLAo02ZpsTHrR
i2+l8IILmzHHjnu/sXBRrXMJQpBQAZYyy5xfkb70oXqk9QB1B7dBrZ/TrMdWqvPppZVENBjbXN4P
csBdRvsDTnQD3Sw0MqTk3boORZffehV3EO2z/NGoLE9HlBnypPJH7p4oM+jOSyQrrntdE5YSkgUj
rjzOmMd8dHi2qqTvtvGgedPFNMyCGxwXTh+XARU2ABdIgq0KTw0adgGjBtoWWlsWadmz1gqVxHrk
IgDqSxSogQV6nu9EZpN66xaC7nxlZY+SNKyMbRxIOs5xQE4pspXDTctc3YMygg3efRCMTqAwO/UM
nXAGzXQxmwopCO33YjVYJHtwByDDTiqbqys+umWQ+gggxoVVaWgSApoSuDSCuLUtw85Ii2bqHm1w
2ISriU1TeIZe0NlAj70FfcDKIGhd9jKfnInRnVGsm3NdYNsXJl/Z+If1XEGkdVUT3d30C+Nc1BUq
f/cLgoNQVRDGAfd5PruRh3hujDOjH1FFAV3We1522EAIJKSW6jFnu5xWQ3vhDKWAtnhd9Fnyda7J
+jXVtHCCOQsjGIRqIaHxOaMFAIn20bM4pAJ937fEoSEUJt2inCK/afmq6RzrtoUy2ilzpja22qFP
R/B0d0ALSiwXHopg24VSb/vWaA2gZOtSRXgTlp0yQ1tvrAj0j2f+Wdf7VLr6q1a4X1T8/7PwsiSd
/+vKC5aVUM/188fa4vKJH4UXEv6OQgM6ecIFNeKC0+fPwosV/g60jOlCpcSH2La54Dx+VhcNy/8d
9IQEbRWQ8l06rpHR/Fl5MYj3O6ASJoSasD8i7wkisL9RX4TU9ueEsYs0cQhdqaW0CC1IPOZe7lYF
AzX7AUo3bj9rmfR2L8oXIy/RMeJwC/hFxyupSPwMJJEXxmQ2XohdTQTjpWpZUSTIN0xW0liUIZ7F
SzDPisoA/2UItH62kjYEp9K8Inw8pSMtw505CB6gagioyR3uDJ65BaKW3hcjeFA33jwN2RmOfv5s
qrmroKKdY2FWhgyebbuqWJSH42WmA+fZZ3aOUo4oHwq/cVee8vKoK/Py0ZG1WyduVr2EIRjZZkAV
k8Dn7NygYfGQ6cyKfGsAZTkP7XujdvkTwBN16nQjv+w5kJOAAg+pY+oKbwDRUGT3LL8MJpkV8YQp
LdDkYhgxZg3xiukjiTiOhnNLdNtdgCECdywch/Rq1DQ4qcICG48363O/bmQsZgYoKBuFn1q5tM8t
NQgJXTrtvZmdeAwJBQ21WYN7TPUWWIUVeM59xLCrxpnrdMoYeuicsdPreVikAocus3amO6IQ1XpN
cCH8rHixahO61j6/dds639a5prchrsQ8MrqAIqungnSaiuAOMTk+1wNClUIM6Y8+aB+rHrnpacSR
j6kddwL1hVhNGpmfPHS3hgetwApkIHeerVaGapK8cXDDtWdqIZMCrqrcq5FTycbuBKzt1RoTZiSz
LcRdOXTWRQ7OwaIp7wobbW3DFPRhQnRBv4FSIzsB1weCzCaT1Vsvc1wqej5vLLvCFm4Inp95CgXo
iHgQWvOZz6Mcz1bF6BJoL4SQeid8zJbmMxIzTRvm2zHDrQnQX+MG2Y08DoXlJJbDEHzWXrMOsdGv
uhwb5jiZ7i7jCGdYIKeVjeIXxwEDe+IcybM5Gm3wI+qSranfWlthT34SSPus7mcj8cpwOg07Dzzm
tQ0Ri0xGjE9QbxI9WQ+c0LMMJcXbmvkVWr0Ghsz37EHzW4zVlg+FXGsbGfoMbazfoERvXs91BxLi
MMhfhai6RMyQjajBl4Wqo8nOO8+CAxrkpMdruyzsQGxFBfGx3Ji7XT2VxaqvqtO5rNpNTa0ucgKo
ayJt3KIQA/aAuCtJi0lAEiKCUDn64N0JokX9VGNN5eIWSmfWdWcogsoA7dakmO5IgfwryGE9cHM1
+ZTwoN6NuOKdoOLSJjWxcHNy2HaobHqdsVCBjsXhbty0XpkgNNYXQa3z1M6BDDRxJUTlyVzPs1kh
U+PWK9kx+yyzjPBC0Ho+B8gUsF7g0U/mAr2AUVuFzltDEWZNgOJuRaeLk67I/ZXliwfcMpFRBEs2
bsNTfcYs9B1A2+cbBc2APqE05DRWSDEFK42p31HTWDpSuqkFK49zW2cd7rchQAurbKT6AdqRWTSj
ZlZNHaY8LzL+FGikBjOGjw09dHQtB+icZqZYW9oqE+RcLoIcVYqizIEP6nFdzyjC/AgpVrbNeg+q
hhkUThSizF2nLOek1EaJ7pjS3jVWlpp+/0Zk+VJYrX/Zofi9qpDziEU7Ld3bdSO+6YrN09rPOxMl
DccPgerC1G4MVVNcRwbglcYXYZW5XIMwg+ou6ak+8VWdWQkN63Pouox91CERsxmkbp5LZwKP9eAg
mcQc7yxDoGkmjJtIAOVFZ137IvRBLI532JdpKX3rFBnCRWXBFo6IaIWJvNKCIg1lUSRxbGU1SS0R
WTXjmZY58thmuyF9u+W8vDBmXEsQkrINQdpibVV2gorkt5bKXWeR2IONU7OQaZj5L47T7piTr1rf
WbHBJHHnTKCtzc8pqTJcDfnNYCNO1RmguxyZv+U2yPO1sMxVpTL83Gw4ouPAn16d4sZEWGcE7v9l
7zya60aWtP1Xbnx7dMCbLY4neQ6dRJHaIKimBFswBV+/fh70vRMjHnLI0HIivt50tBGLQBWyMvM1
+dQog3aAvjXksKsG84jZHXax0AwLsbEWz8zMv6zxkBR2cTkI6zJC01sJfmkldyppDnNW75K2PPnS
DD2Zreoh2IiY7DFStE7mTTn2qyBAXTmDp2h2ERodWX091TVEtfZCw6A5NKwajEKL7qxsIjiY+5yL
qC8jqsaKjvl802kynDrd/kKAC2hnGBgUcIvZTF400wSnh3xyVjQd51tLjFYY9bW1MUVy24xlSd+9
vG4s66qKs/tc5Fuq9p3UMrmmM2buHR2sqyic5EUzbaUu0nw0bin39EOi5e2a+s/9ShUrgw38hq+Y
JSf7giZBmOFcTEvbnSHDEUy3ckzF1gkKbdPldb6SsedsnC74ZZaNQN4V6Lj/G1elHf+9aB9CylMV
Dklk01RXNJan8Uc0Zd2RvhmWEr20DnmTRNfuVJXrBue6VWlVF5OP5TmzLnqAQ9fZBpl9QVhkZP3Y
mPgsUljqsl4bVbKP6+C68iQD+7o+WeeaX60RttWMOfCazUgp8th1wwul7dFIp4Pn5/0PVVprWQXX
wlLmPmIqPR9Tde/o0b0DZLAieXnuQHFhYw8AR4ULbuBazKHAUrtotmOmnYxJV8fC8+ZVRpkycC8G
TmlRzxNMaAV/y4YhXk8D/mVze8HM2Vs9tq4wlydIDsXe760o9KUuvo2iYlbjPIz7rsnLY1PO3jND
VJyLImjKXcRoInRFwZRuwVZ7iFu98ZTYIAsuQby10rjfoBQkFRpq/1dr1OaVK4TYOE2aPya9rj2B
qhy5SWgh9H4ZMCkksH8CqV64pW4euqYvN8TAcVU64ChMS/0eDfj5ARMbG4eWA4O0vaLcjYn/ZEyx
Q40Y3QPbMt89W6aIM20CR/NhqNeVZNjBaFfixjV7ZNp9t80sLqa0Vt8ilIyrQBbXOb2jenC0751q
iYGWDNn7q2FU2UXRysMwak9GmsJ+aPpV4rfbZGqKVdZat44SJtMIrSvRp0AspqHt6I4RKUztV1uP
9jFW453S87veCWqyFMg8Rn3ZFe5W66v1lAT5r0znytDUMifO6vIwToG6h6Da58PgrRPS1DAYZqzu
ZReEXaPPX9u0qcIcSBi3EA0/EsN68g3xy4kyc9uIzN/PdX3penWwGkXzzc1SZ4WKqA5lhs9AHwm5
descvdtg6w3PlMj6WEdTcaGKyVh7ik6ESQrlCvuZFhQTtpuWtseAgNEbmpU2GHdJ61/D1rNWTYQN
4pVMvPaGXoTEFyUxNmTExRpOlLvL/bx6iU0li5WhJ/NXQ6dxsXJlFD87bYmZv19YKkxj0Vphqc1X
FR2I24o3FtKva/SVNukPZjQFeHuN1jpTpjrM2sA/92OjtL2RB4LeS2zn+6h1tHXXVwBIKXuKuqgZ
Zv2ioDG3aoRI4nBOGrcKs7KybkuA8u+2FrOgqfzrKMvlEfNI2t3jFJ1id1I3XV0oay/KBn5+Xbjl
sZ3N5rs+Lcbh5LwHkIKe22gaDk2ic9DMyAnJDPwrjRG7oTQVZ9vTcsZv+HXDrM7cu5i87DETHZ0X
kxbgrh1s47I1YvuxnRsSnqJww7Rzmu2UinbjJzBSEqMKnWn6MY29sc+zaSpv4q7T67WTSH94MCZf
y3Z1F3kEbc0dL5SULZ5hQ1ad5NzPl71haI4bGtOsDwBaVem1u2yqlPEyOarda0GaTEejY5zJWlT+
XWSnYtwHaTGLtd1P8mvi63wwTlcaz7QzkofCitSA7ffkXNUeCBPNJwA1zGriWL5YGuKYcMw1Nn9m
FApq9NnOrAu9F6l7rKqqLC+J1VLbEcZTba3RWO1CmVbUFzPzI+iHDZ3epbRO9ajbSdfO9O3S4HbC
KnWb4Fs5NX57VySSLUkmOWl3E2KKem9j85K3IX0lfKYr6brNZopbzbtQfVqbj/lUG/a+dv1UWwFq
guT0ENS+T1Pt00cSIpXrfMjiBEKEUubNYCsYdgJUo+wppqjPwkZhjrNR8G4xsU7iRF9FueP8sPVI
fGlMTQ4H1yXS3DMgKzJPFJpc017j5uNVOfcwYAK4RM3ANSuH57KvSg0cqrfT2wQddX1hJZpTHZS0
fLkfUhgnagYgvMiHvO4vx4h025KC57IMO1Q013ESjLt4LVGX0W6t0p8zHZSD1Rn5jyIpgzWd2uEW
Drpz8OfSvUmEr6+Yu5nSIHe1VebR2Y0GFy9srQqCtT9pyc1kDsUX5lyvC4aPcywPvqMxNjBRbphp
rb7OPe1rWWjXlhi2Zm64h8hqvX2Te2sra6trrg2Q+JJqViTyMSt8aIo9SFYlOD150G+91mju+jTt
YOBXwSkfB/FYVf5z1LY+85SHhxKmz0poeFf3dmXcmFGT3Ee6e18Ifk9Zi6+qT6qNgAqWw14MRBys
sn686VJ7PUK62VqFdmnk2MpmmvWlNY1VZtcipFP9MLp1vZ2h925UQGsXl4nbubKepAguqBKilR+Y
eqjV1c7E0qmr8M6v5odxDEAvsm9RP9s27JQJ8zYne2Crn7omuUkqh3JPa54LqO1dfnDK7m+mGOyF
O18pJZz9kLVPbsYGMMpSdGptJx4uW6MRxjBwsqYmDCXag1nqd02rMwnDuO4DXFM6UV5EwfhTD2qQ
/zioTqbW3tuFKsNCFzexPd7lqjkajTmt2kFD/lUPxylqL2kh3nQIfsJK734FJo2RJr/Io2m+sqyE
LHQgmYdMnWomiXEz3KqqeJwD/zvV+bi38ujgNhZWdC4VEp+hq9e75RIs071ofmWRCF03uil8rjLL
2hRdvyX4DqtRd78XnbpMgJdDWnfrSLU2tKZspyg34sL/0c28D2c+oHV7mhkHVsIBe5oTZuVEY3qY
VfRU+NnfdlWal4Zefqf/cZiZnhcTJNdijiGHVOJhik1909vDrte9Zy1KClhRehJKNx23g84Yltmq
9pJbEEOCkweyyiQeUz13NscxLTN+70GsUCjZh36C4NfoLqMmlLWuWn5lk59ktuUTriRVOFO4AqwX
LzLVtlWXLOIeDXqFkV1OhX7le9o6q2F5aKpmkjXS9zjUrbvRy76WuXPbZsOucRx5m9JoXnk+b9l3
D16QHuAP733Vo5SoVvg/eDt6//e11u67FGKFV+7izLzXSd31KT5l+fQwNWP0tejFQogEt1YnK8i/
Wvqwrjv/IsE9AMBnlyq595S7l7IpaPP34eQVG+zLyx3s+0v69HsZzRc+0p6kBe4wdZRgxcaw40MZ
lPemD4kggr1nyHRtDHZ6Bf/zoquNnZ7aB6vVvkaIGhYy1c/Jbu1N3ihrp9swnWbGYZrBnTVH7T6Z
+cC555vQSzCcMHJa0XQoilne+Erzrwe3uaaPcqBl85i1cHpIDBVX9Nrv8uiUWnZ/pY8Dw4BF9YRR
uXUZ1Ga5R7a3lgkRIxtKY51hYL7OpBbcAJDVAL0lukCdEYTUUQ/TZFiIekwbev6E3wHkhNsiiU3a
BfVlCva5kx2Wqznko0Lo927b0NbXwsxlLlcafXFyZ6vGILjr44S+hYbF7wwTaAIUnKxgJwZr5dHl
uVC1fWF4MTYecCXzTtvT4NHDqjDRCjj3neLc2vWKuy1eN1pzqRrf3iLFFzvaHreRhRTWI65PdCj3
SqM3E4EMZMPeKUW5a3Rva44iCrvK+aHs5LHVggsvrzf0m/hQUs9Y2Xl5gm60knpwaMC7qIdgsLne
hVeojS8Ckpr6kPnBJvaLvT3p2lGTJ1k1V2JscJWfqemQUYBP++s8CFalHb2UaRPqtR9a9eSTTXTr
LJqHBxnX66CJv0Hx4sS2u5Yru6Jm9BwbUooflg2e60629jryeOFZ2tF08rsoCrbF4v3U3RW1d5CN
/1U34eUoAYW32diBPPQm1VpJjm6Qkpr51vX6PtSVTq+wsgJYLo5Nba7GLSV4RQ7RPPuJYq5A/EWO
lOJpkYFIx1of4k9Xr1q92cP6+VkKba8M9cuXKSBSnqI0djFz06NlgapHADx8Sb3hGBv86m1DBl24
dwnyo9DP/E1bOvQE9a4JU695GZryYszH73mWHIuRwaSgkm6hvsm6eDJA052oJlmpXRozZbXqtfHG
j61N6XSXc9kcR3IOr4cKVtkPE4xlOAjpt0zk1wMiXUzJL6FRn9JM846OIHY4EU0MtMQlzArmdc3O
0yzt69yRpxI8NoQy7BHxEd/KzjiQSDzUlb/VK1Lxvnqin3aYXLH7B97Po9g6MALiSg9afdW4tHpN
jZJw6s2vcYRxgGD+JJN5jdDNp2MGIx7wL733dfHk53aAKkbftmM7h0aqi1VuORedUxpbw8SyN2vE
c2HAboLRE/ZT3/sHI8H6gETkyZ5IKBvGJWwLmxZ3mVIKzkMtL2p4qZsyKZMV7b0fPVuwBmf0dqPb
7skHn/JW01dGIjdugXU2KWm9gi90K7Liaxn1wfgYUEaRyqb2HKhuq4piLBp+KoMu3PXUeg2bufdF
rBX6vWgTURgbza8nOKUrL5Vg3f2QlPlW+Uh3YOHkUm1HzYju2sSHCZz6VVpd2pnKk10RZfZXhXkZ
1UXkOt7GHl3ji6iLRDDUt9CSTRo53i9leANXJxEWgJST8QJHZhy2ed45v1BIeXdwQcY7OAY5gHUA
VBVOZE8ebnU1MSIu7J4OZ62pduPGsn6CZG2AKstZq6ik/JKbToz5KXVrsIVgML+SOQf2ysSsABXy
nMyPk1fPFI5xpBVbT/TMr80S4gS/o59+NafIzcM2wmU27KzRc1fxVKponzMY2dgGU1ZyIrBilmC0
ifIQAgeVa4RsuzVtetBAGvqlr+2muRLfzczubkdfqmuGCmLEBX+bqWf/QE3/H3T7f6SLH6JuqfzX
l+cxLX6H3f75M//G3Sz7Lx11HnIEH2uyf1Cy/wieLOsvDIQXQRMqIO6yRQ36H9zNNP/S+WvxFrYW
byHzfwRPpvEXP4f/yHA35CEegr8/Qd0WEcZveolF2+1wmXmICEDNDO8M32VkdG76arawKh9a40fE
/wOQovJA/opqK2lozieB5I40srwz6pUDLTGGczJkfGArqA95vM2EdJx/ixz+6Dz9X9PFUY9+dFJu
nuv++V+nn+O/dn1a/jzDafmj/xGBOsFfSCxBVRertH+L3f5bBKr/FWC6rNu40KPHX8Dd/wZqkdWB
wS62Bxjkc948/Tek1jD+gjKH4sw2cEfQLWZM/sGZWWDY/zky+EH+gyPjdckP9CBsnvnLjBaZyASS
e9Vi9ZkRnjrtVwmsu//t5fwHxf9dA/ZayfPPMsuJNHjMAC2Px9fxu5ZG0DzVihYrHo2eDWkyk8Vt
2dEBqUsMbTXD/lZ1XJlQcPRvTeK6n4jf3j4lcwBhLmP3x+cXeGe8ZYpo2TqlEx9LXXU7I/fFGh7b
J1Ke9xZx2ZZlqIFPGFjewW96oUT3ugK8OjmaOOOvtBlf1AKO/79j8/+qplvUXK83DGgf9yjwbfyj
MNV+vQq06xg5UJocaXPRHihLsVG+gmbsC3398aa990CwRXTiFj5OSEheL5X3oCo+nuTHbM76v4PK
17a6kNZntPL3lgmgMiDHd3RMAM42h7FEzkxCkQD4COayjohKCifvPrH5M14Hx+UI8rlBlV12x8fr
/Uwmlw5tBRSiJyj9q/rYWpUKKwsSTxWZP8d2Wuoz199YZFDbEVnzeoAfuZHCDf78LOLAgeaLcG0g
9l5IOr8dkwHfrEgb/eQIMay/SHxBr0t5xfeP924Rp50dE24bpv9BxHAWA+XXqwRzKaDYm8mxyfWX
EddDzMXqW6f2oRlgXPXnJwWJIOeEUMUMSu/spPS8c5kGbnJMER3t+swCAmunZvfxM71z9LnasAW1
Ofp8yWdvLpLp4JpCogxTU7SbAnA7rEJ/Ig4bP/nI3hxJG4bUotzktrd9lnr99kQujcKtM3Hsyhz0
nYXbfQTi+0nEeLNJNgeBLAIOP0kAl8DrZaLOh8rp1UQMJTC2i0X+gt01Q3p74d9WKhv+dJtYz3e8
ZYMgzdrn682G1Y6yTdJjpFLI41m1MJd98Ylq8+3LM13X19lzuGaLkc7rpwJmGmHL2uI4odg7qMwa
gO5z65NV3n7PcPhIw5juyifN3IizM1c5PKGE9H6EsFyGcrIBnqGzvqRlFWyTLjavZzXcWn7T/qoH
WV1HJlZ+lUKO+PGpfPu4OJbxNZtIY5fodXZWUALNlUEtBUpmz5uk114ixEl/vHM8oI4EFgqlxwOf
nZSiNau+SfnAgghAMyppCM0ebIA/fpRXq5w9StWCMxbWnBw7Mw9WiWlDD6XU+GSVN58xV8ryccFf
s5EQnXtPBPPkF7pRiSPcSnsdu+P8vUjQ6yxjl28+fqD3lyLxXsYmY3i2/PffYi3Cq9GvPF0cZ7iu
9/RZgcJNiPsPuQtWGX682BJ+XoVcm1uMCIil3CIaPnceUyCYM32z6igkoi94XAfI1ehtuxlcbVgV
jY6rRTkOn6RWb88fy0LF5qNeoohzlvRbOUyqLp6qo0/zJYSFgCIPMfAfbxqreCSCi484zb2zA+gn
ZVZrhlMdmwCEhe6t1ovLRrVRvJq7Lo0Pf/wul4HKjoEdimPiWfB64yDhKbS0eX30WuwsN1Gjioci
cXsoyL7yT7Gn/JdZ693jxJzJz4wI34ZlkhFybqookIU3gvpYeozCmbzmWHWdUa7zqYDXX5Qye0qS
wvqeFHr22aS6NweVzAeFOeHMttlK/+z1mrlCag7CeownB9NZvYhx5swyOlqG88ksjjfnhaVIQJjt
gDcH9+nZq9VQYQEiVN0R/wzzlz2mxolWLS3zj3fwnScivyFkuViGQ38/uwVGoE1llMVwVL0xXNoC
oT5Tk+JDrEXR48dLvdmvxWbUpIzCLByC6/nZrIJc2ihP+yPC4JbZPChXxokxjMrXOoBH+vEfr/fO
ozFIk+qLhNXAZnB5w79FFQQQtZMEbX8EqokPbR10ULVKLOLqyfvk434TU5ZHs2yeCyYtcfNsKY6e
nBiB0B/JhoxnCBVYqMaDuJocbzyVSlZwjoLBhcMRfzbVHLu784C2LM4ARb4/GOOUba+f06lhINnI
z66bQZvs28mbNHvT+qPj38IFk9N2qU6ZGAYrSl3FgTTtCyHLqmJcQh1MYguIBptUGKIdNypSOhxF
UxZ+pa8Ec1WzU4tUwl1b2MprBw/2lrV2oMSiYrDiKVs7/RA9aG6pkR9jo1Lsc6axoqIetKrdCSNm
rE/U1E277qeUPrCtj34KeQpn8u8yU2Je1ZFQ3woA5/wm71OqMRPWj3tZRm3KqJ4YWVB1b6R9kNNk
HyxnK/GVzp7xSBi7rTWYdnSTYM0UXOeZ0/5yWmkM9A5pOV6VlV/bB7MM+u4W6SHCUUhtAs9SvAj0
vdUJPV9nNJQfY6E8bw2268dXPjb2AdPVLDqxLqo2xECF6w9XqVHUV7o+FQ9d50mI9JQG6RfazenB
qAhRz5A5C/OU5G2dXidtMc2btFT+95Z8/psGhaHYqQBGx7Z1xwpviHyM+m9F3uTa1YQA1DtMfhRr
FeTcKDJuM4Q2TVgJ3/OvlY0McUvfynu27BncIRGlnx+qsq2adTT1vto3Xg3zCvJPFWN2MJheOMD/
6Q6IuxDVlBKfuG1katM9fA+jWNd6kz0upG9Ua70nqk1rA+mvrN6yBfTBKH2uE5gG4HsOveeOEvqg
dXGeIVdqF/3yJDTUgJCvf0Sj6d5140RFxvc7pFd6Z1fJpq7t4OfQFT6UOwWhFlNoQvQuQrwv1srV
avuolQOQQa68EUlQAH+l3CSLBhGqluZ2q0Yreu9H4hRwoLTc6+HtlIXT+Jvaw1x6VWlB9cNVfvsD
SnANB6/Li35rt2Oc3+YyNRkDmECE+z5RByU/lReM5h4NpF/RqdaLdgNnsfbCJHaTfqsmG+jKc6BD
HiKTlsG2deDLgWbnnpOEVEk5yBBipunCdPBROeSd5WgWdDEULgh/YG0A9TaWvu5yXSvg7Y7wZFpg
ou7SLbygC4dCyv77PBtNu0WaZqXbNLfQXFumVY8XLQrTFjmz5Uzlpe+MLi9eczju2dCK9FK2ZZEf
HYwgjJcxalXJmFw/S+pjP+FsuKpaf4g3om0iaF642qY7J4tq7dkdRFWCiAbFsK5MvWKyRZsG0GTj
wr2lfZP4dL2ptBfRDDzRgxskZrz1irqCAtlHXX1Ic/5wOGd+WmyU7Hpsk7sx0S8CkgF37SJVSsKZ
ayrajL2+eA2Uowtdna7SdSsl3KtuqE3/MYYSKgA6aFGUD8oY3OhFGV0ZP86OYSKzxMl2AivXdZH0
h1rlrkW7BFex9rkuGqe7y/na5yut5lrZ5dC8u6uutvAFoEc6RUzAVclYvSDib7ofepxYhlFuvSnt
pc5ZHB245mmf6+KEuaWldm1iOcU3Sm6Y7s7IBwAa00i/F8HlNLXWrph5XwfpipmITZNtrO7rLm60
NZKmvroZBULLfVfkdnFru9IJVlqTGtoFn1bQX7hFPKR7iabXgZaV+NV1NUdj+feEBGq6mWUJXUbX
ZAUUmelpOf6ccS8dfsGNNYe7IK/A3NGVKSplMhlrV0stMX8KUxdzR+hzlPoyA0cwY0rX4nbh0uq+
/LuopkX2XokSnwEOQbZp6x7DFTFDXUevpBd3GvxBb1eMypp3RtYLsTcyw+yPA2mds0WPEVe/RCOi
3lglhOeMYXozmWy/ssfJuopiz/4b56wU8T/fNRAbkCHM8TJjYGRV0rrOgN/SztpnOHHP67zMKsRn
deLAoJ4ib0CXzszZx6HQ+vGKgIc3hZ8wKmitmXF+qtopkBsSSd9ee+0QPAhINsRoFNcvQVDWwM+d
pqZLJOwwaKbKFSPeGKPvbEgdhL1PjCHQww7Tj2AVJIgGUbTrcPbzUrd/lV0kmYUonMaAyZ9XBQ5F
WfqdWwBOYhDA21/VGsMwE4nmJswbC0GLOcMS3jZjod9MfWcFK7/pYT9iI4DKw+6S5O8GkEmt9IFA
dNUYQUnk9Intax/Wpn4C8ytw+S3Tsl3zXip9DfYMou21cf3SjS0Mbbg82G1M8UwPC8qQ7d6Uk4CC
EKRzakCG1Zq820awguedjFSQXEnmC44wUiRy86uMsagUsKj8YZqZ0tCgxlCdrXQQO+YJD9CrQ9U1
sL1DUcB/X5OgGjFwZ5MR81zhOLeNRC+6ihFi3tUBaRnBXM/n60QsosiqcVr7ri/9WN7Ah4BTrFLT
9daZtaDfRIK2OgW1NfKByzHw1rbTuM0+NdAF7lCsjOaFJ5NBu8XuaULB3+j1dy4SyFMFPdGwNMcW
kD2ekGMWpG7fXbJTcdGABlqIha2se8ELrrkC8RiQKqRJYSroKrWTrbo+z4dpURFDxIhU5JS7qUEz
DScHzvEO0ySokcNQ6dBWrRwOOsEcloM1tVGy1/xMJlvbM0YXZha2AknYNp3LAMnARrkQ4FPjbqXn
Z7/gdGfpgf89vY8RNT60sp7kEA7Tcv0kcoII7dcQu1dMgppMqO3OIoOy0f7clVbTBBtvnmvnvokj
ZOB4xrSEidbFaOJyKov6ZaFTJ4cBR5gSo/YkoykyxTUeDiaf6bhjBKs1Hw3oK9W2hr6sdhGd1n5n
CuaK41aDb8ZKgIYzZRM6Vn4IOi15SD0h7dCqKu++VHrqM8i1aaqd30fBS5oaJvO+pIlnlOoi2sKy
VvFz7hpNuZ9JA8ttkeWQmWDCZfLPqwsS/WXEALJ2PLXOOhVWadXKjIg1ow/BzU61xwYLqg1+TfEn
7Z13k30fewIDUR19prOuvmuqeLA6rz8Gi3lqZaWcJkfA5XaNzzpJ7y5FiY1vMUaCjCN5nW+XYzUN
M1ZQRzUOFdmfrj/qkQ7LvrXLz1wLl4LyVbOCFwfoAxyzOJhTDb5eqzXdASG8ORx9VLagzy4uRZCb
8wsmQMVHHRpWuZ9q7EgQ/geRDXFLmD+9RqIOkLlxK8mgPhuM905h6lPCYX/q8Wly2b/+lWp9gjY9
DcNxHitoc9FoX9hDGn3SWXhvFTwh9aVS9DGKP9tPlSqtUx2rqKGIEK/10zank7j5uER8pyQFmgHn
AqGjl3A+tgHKbtfPpjMezZFuSUoXY6fLrDl4RtE89m2b/XFJSprOyASdyRfkSeeD7keYe63WoSgY
M8eEP0q1g4kNxoqor9d/+mgcmmU0F/MpbZ2/vd6muUVyiOWZfsx0SeUp2tY0wnqRVqy1ZvSwXsqQ
OK4+XvRtHUyh6dMLwpAPhPufeZW/l9yeiJjoHAdHKM/BjDDLadOd1pWFPCjLj+pNO3TlcIP0Mq+O
BdjZZ8PPXstZCTXspm8uACJtKbonZ+2MPjH1xuhT7ej60r8YEe1dz0KjEMXCSoQZnl32OmN6sf3J
g789rhTgoBAeUDF6efesu+ckTkR3pYqOilOG+5dsQ4zwk0/aDG9XccBtAKWMwAUmPY8GuhnNE0rP
6BjlndrOtplsvCXD+HgT38Q3NOeIz2l00RYIXPvs5BQDDRI9GLxjXxXQs4GuVqQ6eKOUkPQ+XurN
A50tddZP0zH58et59o4erPxjo5f+NW2izwYrvl2F8ZAcBwB+MCn68q8/BVxzRGOXI44BsMYOTQ/Z
NKIW+iRivX1tNPzpRHIEQbDN8wbvEBQYMhUyPtUDYy/hAJnUgnajTcgnguzhT1+cZTmUwwEoEQSD
83PuMUAnp2qJT1qBfvu6BLUXRxqt9ifX6ptXt/SWiFgIzjFw4fC9fnWQ+HEnag0ucBLqbWNbxvcS
GvQn19zbr/b1KmfHwG3SJu4D0gRL6E+9XU5wQdNgL7Qq+sK85pFbJvtsnvmbNQGkfn+DZ18sqmwR
JJpITp2JpdBQ4jLY/tQWqiNad7Vt/bjbfbxn7x0QICg687iUQjJZ3vVvwTGfOj9dCoiTP2OBuTLz
UWC8pZvpfnTm5O+PF3uzcbQjgf0XI3LXwnR2+WV+W2w2Ea/lsZ6cUuEZJ8/o8CwWyDd+fbzMO2/x
n9mCLsEefM85Q/daTDYYFTMkpzJxIVxXdUXxaJTXWEtFG2HCWkexjnrx41XfeZMLTYfkywZYpBv/
+uFo9OWyQjaLrD4qD9Ip002WTt4aa9bPMtjlwniVgC3vESdmUgQ2jebu66VAMAwMNlRywvTADiUO
xEcENuRbQkXmSppV+snUxvc2jrRn4abhyADV5/WCXowRvFOZyWkSlvcY+47xlAf2Hw5cXd4dtwgX
Fc4TBJDz4UJ6M/X1ZHnJyVBmg3rJqd3oOphRA/xpAGGhpQevA2KAAy8u/b+fw8G1B5nXXXpqHAvH
1KJVG2vO5J9/WqxCfUF81x2MKF+vUndtos1Vm54gEMV7rE9U6MLXPHqLpPPjs/fegeA4OIQPUg2A
oNdLFXKmgTeO6cnR5V1XBNSBJXTV1u6fwNofP17svYO+wAqwEfm2qKBeL4bs3pPQbtJT2Rb2tR6P
zd+qxWLHms3P0JL3zh15G/Eex0jS4bOAURZlUVkdPhnKsGK6KHKI2gesmJLhy8fP9O5ClE9AsMRA
8JLXz1TYaYoRms34W1yjaT9qnvtg6WPQbf58nYW4wWVMQYiX/dk6lP12qWXZSVR5/82b3albY0la
lH+alPlw1sjH+Iz4G3zA1+uopoxMhTHuyUucfh0nhrmdPT+5/9OnAerGK8Z2IKGwS2ertF0y0y5h
MoMvp+kKQaZ+JbDF+oR99fa8kZ7CRsIMxkOCd+48BHyjB5LmyamNi+xJpUOzdXqm52Dkh0rp4yf6
bK2llvjthsp8BgD5rspPQ2qqW+iINjoifdzQL44/CQ9vjxyEXxrPMD+YmEG4e71UD14RxdOUnvCq
iB4KLTK2QHLenxZ3PqssLFEa16x2XvwIt7ZsmYrsNOTpYvHijkF/JyFCLXM9lW99km+++1BslU9y
C5XhPDbokYEcv7eIeeNIg5r+9aozeveTq3aJnK/vPzhCBAS+o4UsdD6myVzqC6cnLEQIKelNwjpo
yJ6dYS91v7rq/TG7yrREO9nMB2L2liH86JNf4Z2D4vNSYVFaSx4anO2e02bYy85NdvJaQD86iAor
nh7v6G9GrNv++uNjufy0Nw+Myn+5H7lO9LNc1I7tekxwjD7ZvdVuacrRVEFQsLLtPLtAu9pd4vRh
7mVAh+njld/ZUF8nMML6ouPBX69PaTqkaYBIMztlc1GgHTLSTT+a8yen9L1VkOBBg4L+wqy45W3/
9tk5+Czqoukwu4Yu983VlxGC/Ms0/uTzfntPuvTiXHd5jRTl5wcnovMe4QaH75I1qnu3s+v/4uy8
duRGsm79RATozW36MmKqZFu6IVotid7b4NP/X1QfnFEyE0lUYy6mG4WZyAju2LHN2mt9TJww2EIE
We4qOljeyoK3zAR3z93ziJxAaVxuLHfEOIejEvtVC1ZTuAp6TnL+q6M+ueKM5ZdY2gioOXJK0j3v
KkYrijmBRyWIfaix+gN3IgR2+A5uP/VLCS0Aw/XDWoHh5u7kB+MNQMdl+TyP9BOzWIkT3xo085AT
9z46yqRsGoM59Pt2eOsGUD0h3EDmgFdncQOauCMZg4DG79Hy/WhDKvFUd0r+OMJDtBs0K2EmP6i8
xzZ1hv39pW/u0mFhNkp1/kpTnsaeaXlB4k+a3X43vC4BbN7OHbS3zCOuVeNumigCuKhP4l/wcJcW
E0V5LVzW8N3e1baMXlQMfKfpvhi04slWZ/Pb/d3dNJs/1ltEqXnV0GehDePnozCp/mW/wl5JN/mU
JI+03vNnLc3WdG9unajO10Sdg4oRZIKXezQKWE095Av9MgjEU5BE7ghFS198CyJD1Vd851KzVM7c
UJb632oL06ELQn8+0RNfa9rK3E1Fzdz/oATvkz6Bij4pGASjfrARndsz1uUYxVcmDtYiiwX/OXGl
/BkMS8jCuRy2WeSHXhDNcL85vMTjSHmsQMLiJ+QDtDc6BzId0BHhkG0LG9gDTfhyfGksPXgPw0F4
yisjeZgadd5LOrNqxcXfsgD0TkGHEoXA8LfwUa7bjjaDu4kvtB76ujIZ20MBjVMMRkbv0+NYOD94
7KuVnPKmEUAmCA6KNEKSBl74fEqhQdD3QHl6q/XnsjC+zAma2XVmKyu+49brQqYsdclAZgPKu1yp
dpUGFWd8hzHNObOoRbKDzkE93L9ItzwUqTjAk9fQZAmz7dAWKdpeJH5Jod5XI7v9mNHKf9bNMf8w
O533ZARmd9LqIFxB5d08SQsYGyBSEvQrwdMmVVGH0hI/hRwaftC5ZoJ7MB6pcdcrtnIr8qKArRu2
JadVlvhbHrAevtUs9eep+ZVDY7Dv2nr+1daG/o1KhThGjGF+K90y/wVqo32jmuXrHUIUTHdRQLYB
d0pT/iNOyNSw5i9w4jfkBEdFyTumIOaECWaoDpuPaRV3X53cQvumHuFAyZm7LQbzULm98bFRFfAr
kTWu6UHe+vAMMECbiRYrsa80vz9+VCoEJLw6IZJaGpR6GiS9DkE1d3/roxgoLGTFd5rc7QdF0+2V
A7m5NB0i3l4b0PAyOhuNFBohlfabUwYjtHuJk9CRT4Bt7JpcHYudAoSaeWN470sEEzyvX7lat3yH
4Vk6nSMDnOGyMKQYQUQy0Ca+PqfauQYc9pnRlOSdVKfdtWpkwWs4QD1x/6rdeiOBfzP2QMFD3unL
E/fqZKJWUCV+VpgV48slnCIboCXKeaCu92AUmrJyuW9dMWjb8eKcNtHH4lUORTSlACwSH5YWOAFH
iE+8XTYpiLU4cZatRTu3jpUxUJI2iZkm8rjc4IA+cu5mHk9W1EDaMo31jzaFzRSCwDg6jNCX/IY2
yvnyH46VQTs5Zoq6mb54oRi06O2Y+Tq/HybgPXOY5fBbAgE6ytm6/mD0Wvv5/pK3zpXMVJU1K0LW
5blOXVKKhOFBv5+M4uxE4SR2VRNCj0nvKn35D4tJdllZoAU8szAb+G/mThQdyb3VZF8sKE+LQznF
2Y/GYRp6f3+xpV77q69iMdWm7+LR/1uc5uTBSIA8GFDVkjxGSdKRefAx3AMQQkhVC2GzM7WXGF6Q
nZOgZSFmh2J1iKrtBjb2tZLxLcdNx4QXAtwnxYaFRcmuQ+/EeQoUqE+/STZrPy0jumjEO65vpFN9
7vsUQRoDGNCz5UpKtZUDkUssExQk2SQYmJcKH35p1DWTJzUMdzjvtDW3ntaq0/M8WGKX1PF8ruCs
hxk3gvRH68xnJXa0jRppPTj2cVzLA2/5TRAZVK1JyegoSgfzh8tGNTGCpa9JfWge3QN9CPRAzTms
n/rKFYe+j7x/zCnP3lUlhEErxyC/+/IYCEbxXAz8AApZ2EXb9CJEQibzi5xuODy2ivlX5yb9XzA6
Jc3WFm0LuXgfuTDbV12FGlE9WYANGMJdcWq3vAzZFFUMhgcw1IVNJGOepenco4HVCwDKcUM1fGvG
LYioWVCfPEAqEvxWYGKYV2K/WyszhqxT7bfwqMsyaMe+CgV/5iMurDmwJhVqtO+VzvyQ9ZKypwE/
ue2tTqz1dm/5G4ZRZYOG6WmkRy8/vDl5pTBHhZfDKrNnbUJ+zlSL+sOgx85K3nFrj4z/YWIEZmx1
kXYo9hzFIAspjgKmOQRTV2wpatkP4AyUpzaPviRoaq2c6+3t/W/NRaTbWi7A5qpIfZXK2NMowg9A
24qnoKzyh/tmLG/I0oqpWtJhc+g4MLd5eZAlIOVaBfwGiXDtTAiVpGI+1kXfe1tHL0LYItEYW4l2
bq4pFVkp4AAgWTqQwDOYaBFV6o8F6LCN2c1ImXHDGbZBBGVfDs7as3/LTxBQyuAK1ntrWaOdlBjd
YUNP/Sm21H2QI8cHn31Qn3Q9tZ9G1CC6TcsruVO8Zq1VcNN+JLWdrHnQZZF//8NHRYOjhoOO/Shh
81iqgW8nEyAyu39R4qDdiXytznEzUYZq4P+vuHDQhQeJkTslqV/oTACggKru2qoO9gBYmken7QYE
sIpvuT55R70b5mMc9fqKS7qVqrngFIjuJWxm2Y6mZqu1YIVTX88L6xh7KhpLKGeulBtvflYbqu3X
HipVx8ujzebImOu8Tf2ocFLUx+BOalPb3YXKED0PQGQOA+RM1UaBqO/tzQwmyP+39OKr2pFLAhVo
NDPoZUEHbmfRZ6RmgP6qjhyDuH9Lbx6nHFiXl4Z25+KLhnE7NGabZb5QZkgkEeklsqrqcVqrbtxy
POC2gat59FQRI708Ub2jIK/FMjFzKzgtE9uaugPhbU5BoVGZ6rm/r5vLEY3L+TCoT5ZAgkqv5jgJ
XSwVRUiku4us/gqMv/2t2EGf/QebJLeTjTTZqTEWYWM2weVXzAqurs+qXcvEEfpQU7Rikze3hAi0
HFSgfbKcr2a2qUWgMs58+EMnFA6irtCPRhF1H8fWcdv/kEERCjJEDWYSTohFEKK09PS8vsn8vjTS
j53ZiW+N4UV/weiBSlJLCWGtyrRw3rxxtIxdtBNo20gc18JCathq1RIiOj+ZQYRbqee+16J+fheN
rfaRkZrxdN9EFgGvXI/EgiiT2VPe+WV5qQOIFM+zbfm9rTQnXQlS+8EqrexvcC0GfOJFDJgeZTyq
TWang0aGprBeGzRf3L9/f4REctK7oVG6zAEU1BBykaWW300BKklIPjzOhaW/7dWXq5C1WVRl6JLr
hBuXly9vq9kdkG32R/hkH0fE2HbVmNm73lrF/i6s9N+lLJ5DiRWCDUX+/Y9HCbnoUok1N/AtrzPF
oQPxlW9DxgFmWNAkG+j9j3h9fhI5gYHaDnaqvs7x/7GcY9ROzoSy408eeT78Bva+juPqeH+Va9Pk
hddfR8pJCa7qg5XuhWiNuY4P/X99diBY/8cRRvNQjQBCvbxQv99f7/oQGWKh4GmBPaFBv2zOZ4Ni
zF3ven6Esnm1CVrowx1vyl5s3p6Vi359DRgzpWRG1gfUENDV5QdrdCtj9KYN/CI24GPuFNHslKqp
9io6PozwMKllI8ADm9peUyIbymtYclfO98Z+dZqIsh0sh4ftxSuUVJYLnhmjKSl8n0qt73cxdMT7
wenFSor/2jr4Iy7FQMEiALnhKQKHRe56uV/byCxKpGN6bgKt7jboQLXVMTGRGTqnjAhBSxe3Rgt/
hVRaa1A36w5q06CHXA1CKCevijJzZ1th2+6UUc7sJEaUiM9dphbNQUniERKAorPTp2Y2mmHnxp71
u4HCuNyUNMHEuJmzHF1au66oxEWpZ/RfkLw2WYWqcLNL+qzvdiJLSkYBBLfJ3KTIBUNyXYVF8ClF
QG48qWnphhCgOo6yGek5HQWDc8G2ZXrIOKZmN521vLPHl8Czg+Ah6T1zfNZGpW7eaWGNnm7rVdD8
T0VsGg8FWmcJkz8mUn4igMvvK7OBAhZ9swkQMEzmKf/UO01oHptQDcN9onftvKO7zsCKi4rB37ZX
FslWNbgQUi2YKKlKXAX1rFwqL4zubNQvaasPTOs1tqWcKK0Ew5Z7NoYHzlU193NqTdZLX6AJ3G40
IUbvoIJqb75GDMG5ySZrxwF21qGuO/MM0WsN2lLVhs/JwEz290lHs/a9EjcAPsIqTINPUw2ohdng
YIqCR9eIC6m+o6vig2eUrXhn4aDCh3lsNMQjPDLNo+IMkCp1hqjtlyGf3XLlqbn2Uv8PjUpjkhbP
MpsdnJgUojRQMqEyvm9B/mwqPWz3973G9SoIkFJKIhUBS24tKSJyq4W6sM/GM5NC/Qs0jMM+ifR5
JdiRz/Di/oDMR+oLMhKqncu8LkAyTQyKdPB2pu/Ac5SfGpUSxL7oFcAFZlug3uiUyfDXW3cH6o+z
o6mAbaDJdHlvka6MG9AeyVmpk5FZRDGam8it7WJ3f51rX08TmZyVOr3BIMLyAavL1FR7Xq3zmHZc
MlhGs98wjqdfsH4EHJpMs6qVD3ft/liSHbE9yg4EXJdbMyK0Q6faQIMknUsd9EYdQJ1eBdHwPKvZ
7L7ZGqGqIi7GSCRbz5K9KS4dnanxErl7angoBwntEORauvIyX58jU8oE4LSpdf7BW8QcBRrEczz1
gZ8aZneszCr6AAf5cIKcJdwzFOP0Kwtemz8L8sFAU1C+JOa/PEXdTMyE1njgR4qqH72EJh6QmDfi
5ng+MA2GJhiEkUiRJbQ8FzRNbDtOzt5ommdjjuytg2bjyie6cXi0THj9KbO71DIWh8dEFfpQM+yx
WtAb38e6nr9EBq1po3JzGGurYqVw4l5daurrQLKwC9IzKieXZ1dM2jyl2VCdyxGpRm3KZsi8aQp9
1T0jemSn6jucwvCrnbRpJd+9tTS1ZWkrQMKAS10unWZhzqCiWZ8LTUVbvioyqgpu282gNoThlEeR
lAFi5to0o23e2+1Kb/TabMhJIfgAFoPuuHeFjEWbgrkxezybeiEeKfgF6C/q3um+V7m1ChV+7oIu
F1mmU0GaC2Fb2YTKCCo5da7Aql1V8xrb3bUnAdKJKyFk5ApQs708zEJXSrOoh+mcNMVTFCjONu0g
Ieic0l4JG19nNS7fATnNAy6E1IUhlSW344w6h9EYiTgDvEXnDcm26ENtC4Zc4aTWi92gj7P7vmrD
Rt0Tf1j1+ym1O20zloky/h3mitfv6nGGyzuxesXdo8swPltjqFg/vYiO+Jt9rCRAlcguKh38Xnnj
/kgUFCcLNaIecSYAEkf4HdTTpHX92XWIZu5/6+vLC0yY+JK7hFWry0QdPcGhnxtFnIloh2aDQoV9
KqJx+Fn2Q/MJlQ6URO+veOOzc/000jtmSXlDFnV6I0ibMbWS+Tyk/fCoQ4q8FQBedu7saCvneMOQ
PbJIHkfdge1tiegKmhSxFYT8zmh0INOFYOk2TLM1QqjrIIMAAxdL+d8GF7cEZDixasxKOOXnvh76
E6zE1ZfR6q29UkNn7nXevEOX/Y0YQ1w7BRz2Rt3YhE90+fLLsng4eYjbM2Rg7au4yLe6SX/l/rd6
DZAWFwePozP/ZOHHrwKZsEEfV0mK4hxXlBM8RGaOWcMA/aga6XtTzNX3PpqsfOPR4zgGzfg4qeb4
3UzC7BHahPZpsMpmH5Zj7dsmQuz3f93V532dgpSgcLCWaLEsQhHqS0IXTq+dh7ygSGAhkKIivfvw
1lVMGOfkeDWssJAgLp43hMVFM4aMzUVCRw8gTrW9Gwp3xVRfBwsvThrOKxmlMpVCL5dvennnE3Le
MtW73s/0XCCDaxK4/kqQlWqfw9mq1XdFT0p7CsdOTFtndtzqmCkwgD3WYRHq26BPkm7P8MyMlJs9
DpRPZpGvzX5e3V1+pMUzipVTHiU7vfyRtjaBcoJpBaUPvWa23kj2gyQ+UvT0jTPQuCKCCWoyVJep
VjIxcblUMs4kYOrY+6BDm+3gROXRSFJvxf1dm5C8sqwgFyEek3//w9NmbVQxalIP/gSzzbb29Oio
W6gOvtWE8HiA5YgtDcqFy1FCpL1arekrVc6Va4/lALWA2gtlxYSuXLkpVwGPR50QiO6yFVvn8TSo
dsMq5DiQ6lg/emM+lTXdd6QS11Dr16ZAEQtDkB14jXrH4lpYY0LymRmaD4kGY/MGEnlHC+Y2qGoy
4+v987u5lgnqWIJz6O0u7kYZtEFTwdPtK0XCoEQTmdAT8W7As7rWUr02CLYlcQWW5FeluHtpEIAG
s16bB80fu9CGrTAMdvFcWysGcfVk8KkAKThw3spi55KnbYaZv9NnDg9gXbkb+0JQn+mVj50Bs0Rj
lNVBs+N6pSZ/c2tUbuHNZOr7KhmebDdqKR1q/ixEe4A4onmI0n6tRHdzFUIKiaImSF5mA1rfhS2y
tZofGXa+7duifjL6cK27d3sVmHYBUJNg24sE2+4mAdmapQHu6SxURCEUUJT2jZN1+CA+E9gavBDM
fYzrXBpDaiEO6gkXu2scmhgJfhmY9vxfjAGoI+KLVG21JeosF2lhDyQbPlCaeavn8dlWg0+Min1i
2PPdUAQro8A3b9P/1luW8SM1sQAJ8IWSqvtehPR7e/SLd1bRr4EGrsq18vwAf0PIQGJ4hU9o3abs
TaFovjGCSB509xSHxcmJvHpj1PPnei6/B33wQtOrWznTW3vkNE2JBNEdkuzLL9dmjdWhI6j5pmMF
R70fxC5EBfOEPIf11niWTUoIP10u0gsK4JdLpR1mMc8YScR89ZZpIRciQoNq5Ahvzn0/eMvqcbhg
fXhGiEgWflCl4IxscaKDbfaAZnq5AiNWkR7vr3Lz7MisJXCObH4J9Ygns7cQttL9JoBoASzCryCZ
+p0bpvHKfpaoMi4YJLEUthnwgK6DpsXl2dm90lZBX6JNbKTRNs2m5gSzj77NSnSmRnp6TDmj+dcP
2nCotA7O09lFfLkLR8qgjr5SWLg+XsArxJFyAFDGA4svmReGsEwUpP3JCsW2kIOnJfxAK5u+tYoH
bkyCBG1iePk2/BFy0PtBt8hDea/gWHdhN3y3pnpaMcrrRXCL2CNMuDQQQAddLpINsCQOkyH8UKkU
tIgGwGBuZ65YylXEAeqI8VJg9vSuaSUvDiwIol5D2trx49p+Fq71jtEVbxMNooRJZs1YrrYkyUaY
NbB4U6hxOAuX702RlqBUZ/nQdqOjl6MpU+UIX983/lur6MSB3GS6O3yjy4MLRD8k3jRYvtVAD2nr
g3cwU2jb/sMqFG3hF0Fowl5CNlwkjioICumkGsAEg0kxGPMLg49vXgWgz+sjyYAYDbPLvVSQupsz
LFh+CMX/jmk4bT90yhoh95W7oCUnaVmoMMKufxVCT8Lr2klJXF/L2u5jndE1io20+8fuEZG7v6Fb
SzH6Ah0Kn4fewSI4c+Mqmht+iJ/3Q7EpZ304QlAcbGMvad7ahWZXkksaGDgxEdnv5dlRNs3yKs/p
NCpptAOE3m+EaoMCz+c1+OYNkwP1QRBNMdjC7BZLxWXZwZ9DUzNUQb33AVQgmtuJt776ckMOnRZW
AqS4ZFloIup9sRGzIc/8FjMb82D03k/Tdae3Vg8pBoMRZISaR4p+92I7RacLxJTz8GwoGlTmlf5P
Wabeyvt+fWY8gxIpAG0zMcYy9UemNKZuoVFzHosPoEmjz4qTNh/um9vVIlwQ6lPwQzOIaF1RA9DZ
6eMhnYvzoNLEaVpd2Tm6Mq4Y9b9MEBepP0kNPQfSUEqTVMQWnk0tCAt1u3f9sYGucgelZ/i+Bnc4
bXvaflBiFHrpnDkQpBMjkY7hl1iUk/vigPnVH0OaJuPXLFbTYo+4m0AknEgYqi1gnH7VpEPwVRvH
at5EBmRfm1JTBmujJ4NtPFSW4jZgG2FUhnvIbicGYIzIK44A2RExzz0hsk3pqqGy06HVmqB6I7g/
BF3WItOrJ6O5LxFfMQ65N3b1ARD0mB9D0K7TYz+4dn30UCU4xGqlOWJDp2jSP4i8nMe/SgY9TNrK
k/sYppFZn2poFKOHEYrO3xnu5BexuKEdZpgyw2eviMz4oHrp0HebyYR9bzdWQHM+TBMpyEuQmlF0
FCPzcE+DEovmWR9daz56FJiB/cO8DaFhG3jfJSdkyEjaAJsl/QNRbOKyyJm+rOwYxmpTh4Ky9Yri
mahkag41umsfYLJ1vqUagvL82qyKdtOsmN9dkzrIHr3aWf9oQ5jcnWIGHPStq0Hkv5nAG80eHDeV
raOi1ovqZ5v36QugF0175zREkYeisxh9gCM66s6JBmfqo2iqcTxObaa1hzQptPoUkOgOSCqqyvAC
N/nwTaFgDeyHZ93KYOJUAvMXldQQqcx5ysRvgHcOjGeqiLttMeVVu83sJHA+zESL3qEezGrYFvkw
D0dLK6zk1NkOEwubvBSj8o7XvQ/2ZmOG70uOKP7hOWOQ7iE266ND7abGX5FVoPsNGDmr9t6Y5s4L
hJaZ8lgMQfSBqWAv21Z2Wyn7wlPrejc4yahiGP2g78YpgswacsseZVeUgrXHXCoFk/MKL3nflWEq
TmZTpFCKRJUCoqB1anebozEgtuAWkug3vJadu/XCJv8nCNvigx2CItsgE5+2W2T9kg8QY0/qp2zu
jXcCCmkmWbA0zXtMZ+avt6KwlBIm6qicH1CkRrDVbqn1oIZuZsmui0wlPmuI6CXoTdtueATwYkf7
WSldfS+irgdgIj/D17rSWv1ArUO3tmqSjNVhKpNKPQJ36fWtljpRvaF376Fq3Q6J2ERxNn+XtKrw
YTkV9wlm7MDMdnGUz98HLRi7XQu8o9ogRg7RpWvUmrWrGPGz9pCAqvYvTatzdRsZjZ4CNfH095Ag
x/Z7TS3bMt2kitn+lXJvta1tpaF+SIZM6w5la6r/3HeFVy8vw8KU/ai1Ab8kn9Mvn0NtVMcxU8rm
HFLCOnReFZ8s9Hm/NNCCv9W1y4l5MMqAmAiTyR8XS3W5Felt25ytqrNP0TDmW2PQjN39DV2FrnIV
2eOCCQC3u+ykQYsCJ6raN+eaPOiR0U2EL3WynIHzi7r45/3Vrl8SQEvUMDk54nEivss91YoHJ/aY
9GevhAk1aFB2V0O13t9f5bqGLKs7AJmZtaZeQfXicpnGGqDx5lOdhZIX40ZDE0tskL3U8k0g+Yg3
Kcwk0b6F8Dn/qXlCz5leUQJgROlYts+wYJfTIau72X2XOpkFT1cCH95by1DAPuhKm0RxIFAph17+
yJ7hPhoxQ3dOvcG1dvk4qk/W5E1vnDqDQNMG7M7zzYAENetlsqy3xiQqOzGYrgynxyqNYCcchin5
TAfH3E/goA6h3RfhimHJlPXyMafTCI+GlCIhflySW2QQXgaQeDt+7QzBg+P8SLSxPjIJFfzNCw1U
Iuqga256VNXvf/0rGwOZCQklqAKHcST+4fJcQ9Vowrmybb+otOlopka+S1zz4/1FrndHPExJ4DU5
kqIWl4s0xgx/nJ45PlSTysFWTOMpoQu6syo0hLNUf8piAwX5djTeHFUSiZOUA/4mniHCvFzY6OFm
VY0OoXMohTchWLenVlXKlaj/yiswd2yTY5JnktG6Sywj2V9dj7bi+U0fJC+w0ycHzayUr10EAArq
svnz/eO8dqtcWMroPCcSObFUbtIqLlmEhvoZ7wsPZNwku4T4cRPBPL9ilzeWIsGju0T0jx9atl3D
kHOLJrU/55YYJIdS+hleVOOpKpV+5YbfXIoKM6hFOoaMAV1+KyWqhTdGZn9u4nBytlw3SjpWGPYE
WGpT24f7h7jkIuCloI5Oc465L43kw5S/54+KiqiyTtWFM56ZsMpz5K3QUNqik2OpoCNKa962Pf+z
h8JqHB2lu0GtP7smgwugG6vE2bm5FocnxsLomCCVEK/VYqTXvfAIcvrDpZ1Fi92UmPvLn+eOStfZ
wh3OjqLFW2NMCPZooz3HukfLyapbf2D09q3eAPMFdq+CiaelSP/7ctHI6E1H0Hg946b6aGPBq/le
agetnP31p5bvGhZFGgbQZJmRQ5jVqGk+T2e9pyW8NZRyPrtK68U7RG/MtaHLG6shd0duCVkxr8iy
XCjyeNaonc3nKZjEKUaC4KAEcfxc6dGP+zZ1/c04O2C0iIEyQYToxOXxeSWSh7kIpjMvt/KCeDz6
DdTM9V2Ru0Z+MKsYAYosHZtoJRu8sTDNdqrIPONytHfhxdFXAnICUhUB+ArhedNUNpGmjLte9cqz
VtfZaZRB8P3dXrk9SOJk0EWxXL4hjvz7HxfImZsuLodQnAvUGT7Ewxw+ITbjnboyHp7bPE2VFeu8
8SEpTpLVyhkbk3DgckENSRjSqYIFOfx3oZMUJ0gXks9B0MXH+3u7ehbZG6UCTpJqqFQ+vVzKLgLN
mJ1cnFvVjZ70JEVdIo/tlefp1gnyLsE7IkWrrkptpYlONimNOJtBJL5AFt7uQs3KjmqfBLseQuoV
INiNA7SkXDLXlpYoVYrLXXWz3SJuXqhnLfNsJC+qXgr9ZUjKT8rKm3jjAFkKsjqeQ6IoR/79D+MI
hm4o47ZWz0Y4Bvu6ds2TaazKft1YRQLq6efRM8RXLjZk5FkWFX2sna2xMx/SEWprCiBvVOfkpeD/
GvEoHl3SGfqGl3sZi7alPd1oZ1gdun2addNmhqN7d9/kXvkVLz0+y1DdhdsDx0/zcLGME4eK6wTq
GXUgYeygPQI8V1KtaAEbT+oPZXKBtHeAkl9EE9XeAeh/G8J14VaKdxKNqqdbPfCmL8KZxAzzBvQ6
+0J1emsLb9ronhu9ULOtagOZfkyDpvnHCWK7eyzreHA/UzCr1G2lxXQqDSuKkoNALOKNM3KvRwme
jmBTFrCpx17usWuKLhuKWjubeez45DYdBPlVLFGJmvb1/oHeuF3S7XOFyQsphS2MY2pynEiiaues
VJ1ho1mAZjfIdhvvKRQ37b7JEt1+s9nzJtJYpoQkaQ2XXVK3s/VomooR4udUP+puDI5pNtsVU5G/
/NJSqGbDIcwxMsjBwNzlKaa6NhRpZ89nzy6HH5nVDgcM1/hQzBSDxNTYX82uaB40oZorUNZrD0J+
BJCURBuKNfzI5cp9YAAZirDRPNCqZzhXtS99CmB3FFT+7n8+aQrLTUr0PakvgQg9r8uleHA6tGZY
CmmM8Z2BqTzGeu883F/l+uUkIpC4SQJOksslb5DTiWDup8o4Uy1tdoU1Wod8Kly0V5vwYxrb2U+v
s4LD/UWvtwZNDhQQYFhhKGWU4XJriQ3vflnoxpkujLdFFyb+4nqR9eaAWiKh+EpIkNFGX3Lviiox
RRkU5jlT3fh5Gkyuujva7+zaWcP+XpsFZRdApzhJgmr++XJD+eR4iN3N5tlTox/NDIW72lfiMEbt
Wj/vhpeU5H6IlvAfgDbL2DGyqcqatWGdQa+nUA0xS1ok+zSB6vVBMwuo02JzrJg+UvRYe7SjeW53
tV2XZ9Wr3Wavx1Mlvsbx5HkbMZiywzWZanIKnSF+X4s0FDvRKPVPB28cvzjgRMKTnqlGjrCSGkeM
KCEHt9P6PPY2YFbqgPGnrBVroY48sEvj54Izh0dZHxug2HR5oP1sFAHSq8a5aePfZVcbW8dEhStg
AEiP27/FED2ItDmKUPnxZtOUoHxSWUISCQi7XNiGBxpxKaGfDa+0n2dTUf7OrEZbuQCvOLzF/ui0
8wgwaM86y3LdEA9mM7uNdWYkyt1SNLf8DOWWXZh03YvmtO1ZjczsKCC53U5irN5bwRjvSrtTVrzM
teUSvYKMwFUDcMJtX+6XJK6Hb7N2z07qoEiVKcq2meqSkvec7t96tHLyT15GHkDJ+ne5VGeXYR7Q
SzubiovGXFH0tBLoJ9xf5caGgBSTM1LAciQo9HIVgehrpbiZRUhE4Ti34vA4II+98yJs5/5S188Q
6iWoidAIwHVe9aMVRoa8vmqtMzRMyk6EfffZ1tJhG0KN3W80N2IicNJEspuMrHor6gJ88SuHNO6G
HH7ZykMFrIpVnbUTyFkRwjIykh09frt1AOiwQPRRhgV5vkjCnSHz6rEdrHM8V/0xbK3iOSIRO+hD
uZYLLB4iSZUEdlBysiNCA4/ZYqmg0AqyxznzLUdx4H/Kq+PgdcimZQgvbstImO/roBWn+59wYS3/
rkqqg8um/HcVc/K0Za5RQMRjzgbT2VTRsoPFe5huyMf1l/uLLW/9v6tJtXbiMZq95sI2YfMI7EaH
GbDJClRJB7t9jM0se6hFIY522OiHTg/y5wSRrGpjNWq9o1Xh/EVzq1h5G6X//MP//PtLJBYegD8U
GMuSnd0GSga7RuYngzlVD30TIH4W5GqlI1Y/G58In9rv93d/6wMzvyCzIYmyWaKgiXyhnJhH+H7o
Of5gRAxF1iZW97k6GGf6pMEBeUfi1PurLkKN143KeBugIOghmjCX7oCWrlf2k8oHLmah7JrI6Zi6
HXV3zbst62mvK1E5woXSlma2YFGDQBDLUcqiyf2pEWa61xrmTre2Xmaf566ESg3ByuSUDPU2Gaxk
D6VMvovqELFmZXTfBVlbn+xiUt7f3/6t7ywZlS1ZmZXTgJfbnxsvqGFXy32uubbv6iHONopWUlof
XfUBYH317f6CtwhkPLiOmOGkcMBtlh/kj8RXpzsHxBkOC9hxGLgtOm87V7p4wC7GJzRD1W0KOXiP
wCsCftSii0+qkhYr275la8C5qbpT96W9s3hq4B6G6N7jWkO5OX+K6/lvV8nESTEH52NlxfYBc1uT
b5eWtLxSYDdkKYi9kHddbpzhOlNhgiXz3dwQH/pQteenCmrXZuvBN7drjOxrCg5WIFfUh2JDAGbM
X+4f/q2vDYSEWT1eJeYyFz60GpFNtSZuNa9OY2+qsTBpMkAd9stpiqF78ubeKt9Wens1e7CcQNQc
GhxEa5fbbhojslPTzvxWyYbPejIrD7mamO8cMVQ7RuaVU8SI0eH+Rm99XyDgYOgh15PFzctFpwn+
jqYLc9/hJdojT6wcaeCjeZep9UnTp+7bmCrdilEtG4WvW5VtHEou1FHxYZerKlkXZJ1i5b6RxOVX
stMYbUtn/NLM5XhUjbDeurHYozI6bxSTKJmx+WoL3W/1oM1dtAfXax7LCmnq+4dx0/NQbCJ5o/xJ
UWHxCQLoOPDZaMkWLmqng9J5OwQmxnjrUvfYKoBh3gXGaG+GWIQ7U28hyKbDCUwHpGYtSCHUKFl5
V29ZIlUpYjCKYLKjd3lUIhHVqEd17kNB7owbki/N5nR6KbEdqw2vDEgSbeUgbt1ASUkrmdb47yXw
XOvKKGBwBU1dUWkHCzDug4ecwgOaTfVhsuCT91zF3g75FEhgwSjWDOSWWUItIbN2wgkKc5e7zuIx
KgoYyRnbAkHDhAIczpvBMFA8BaALuEZE1juMa1sHVb8JR4AaNtLiG5xKs22UtH5M2kb8ZtAS/rup
ccufQRdS81L1Mft532ikrV56K24d1ROaPxKhsHyNoyJqzCRA7IQBm5G+D3Min42sMde4BK4DLJlf
wHWNZ2TcZTmumiaTpWuSd7mD2eFZ8K8Wj2DVl49aRhnq15t3xVAsSmfS7P6PszNrjhtJsvVfaat3
9GBfrk3PA5ALKRWT1FpSvcAkFYV9CezAr79fcPrOVCLTiJt66i6TRGcEIjx8OX4OxlbHTiy9h7Kq
jSxNbgI7FHEllqMZJWK8Oaxg32Dah45GBo9rTn+jLguzTGBMdzME6IywKnYIfW7N+q4SDBwOrwnt
FE40nTomlM7Pk6IbLauFeg5y9CpBGsSt3R0SA0nvQ+USfy6UssgB5SBk4AsJ9fr2+nZeXijs04Hj
NHNvKHmd2wcCYiEbkmQnhn+cJw+R5WVf6oMafamVpoanEvzQj1ZxEp6Wrmvb/ahU89b03OWlkk+q
7A5Q0aDEIn/JvwUUIgaskChjdnKSOd/nTBiPfov6R8aN0WbUMITLZRG5/vX1xV+6MB40iOnZekxz
fM/tOlESVYQqUH4BMgoDBxRttJ9at5iPVoH5XQw2bEvW7tpicRwcKHJlEoTVC16SYdX6xBdvzHz5
C6rIJYC4ZDiauSF+h7Qt+SK8wdv4zFdWCqaa5j31FipY61arokR23fcQYtrm6MEBKmeHGCsoZw+N
Yi9BtZkKWvD67l7xCzIeJVKk+Uwpd3W00jiPi2yBfg/6i0zs+mJwsrtcGMLw3ULpP75u7doKTapI
LyynciL3/FsKmOKq0C1ILu3R2KFVTyV8cSflEywE4wkm1m6rgHVlfVR2ZOpMQVwKf5xbrICw28wr
5CdN71T7fulUMe47Rujqz5rVNjc/t8B5JcIbhDJUnOsq7mKmDJ/oRnky8qXaqeh9noaiQUkbmsOj
CYPtp5v3EyySSj4Bx4gc/zhf3Ty5Wem6eXkKUzu/WzrD8AtPn59LuwXv2jUzas6vW7xyMeBUkIxZ
EOwA61i7wpw5hmTpyxOFHxDF9RQ+wmQEVMGe8ztr6L23Xs6Q2MYpvfJKUknCAVORwBuvB0KoVcSg
w5fyhAPSPyloe38XIp7vX1/bVSsw0mjsJB9xjarTYF7qUzRGT9VUVfvYaIcAdqWtMPHKHZA9JzAb
VPtBfaxOJMPCtOLFVEHbTz58MBO0KPwxsVL9sOhurB9afb6VIoY9Y7gB2BNztSQmNJXPD4oRR03S
Aw8+gQ603jvxYn6Agqx8XuLQ+pBXvW3tbt1LiqlkfFTE5ETvun6blnMUUoGooPyzlX1fm/2BXuxW
d/dyL7FCAMVgMowCJAPnyyoj00xj28VK4SCiruejD39XuIPRChrRRTcOv7AqSfGPPIAMOFbfLp1D
p4M4sD7Zymg8xB0CvkY1bzwDl1eMn2/K14e8Cmq/lZPsFAUG5iYTpzEv0zdluOT7MBoG3tlCR4qp
TaYvIdV/beNmX3pKadbDKAVoOdt1vpdwIAFjN7z65EzK8GhFqfYG2vQp9elWZVvl7sur5iJBIU8l
Ix1Qm6yMJT05nB7F4tTYw4++LnpaCLdrLsMuwcmTN81jYHh9OoSWarM3jM0p7UVpgN6yxJe5pfK3
f/1UyF/2PIYnNAEeRYDGSNSF35jpbUU5Ba2TriOMONRO9IYa7k89r8vTpNRbxBGX5vDAtAkgHpOw
pbUDmSsT2rhsGU9xFX2dhOsEitq+s63BDbp83pKzvIx9X/z9SwxGXfiChakTpRqV43TSKsVGyyRU
6yBU0w5ytaX0fi+HAgx1HYlC7MfSG7co2i8vA84SuWkw1XLkfD0q7ZaMFpeZmLnhheqXbvNHpy2f
o2zwAJ/R3q5Vcbjxa/KoMcogNRAk9cpa+bS3DKT4hKc8xI3T7prJ3NPBC+q4dHnfFu3WiOHFGphX
MhiwvsbKg0HEhJB2rSkPSa6rYHvSjlmWpFvuePBt+CjxDxsWL+45zS4CvpdEELjhuhILUZha5YKM
kxbqYu+mSmHQJAp1569GhQ1l425cXHSs8W7LpInFEUufexUIug0Y9qWyInOVvjn1yjuzn7fEaK6t
ScJuoBviQgDNOrcyjU0E2YOTnMZpGXeZO2vgIl3ljZKX461BguwVguLgvgPahHj13FQeW2nJDGd6
EtVUvwEwn+9nbdwa5pXJ1JlLwQrIKJnPvbTQ5IL/lmzh7cMBTiM4gSmvfGQCDRCbkaQUE7siCsvv
Y5lk0GS0SqRFb3sjnCqfCTLdCzdWe21jiWNpXrN9dCdXGwu/WxhlE3prlBzDat/rooKMMzat4SH1
7P4XDgvSPcSz+FHKiqtVe3S4escayOZLRLgAjlXJrqvKrtsITq6tiheB+01aDZhq9Q3HZi5mcBGI
LeROuvjQgLt/Ja6+BFqYKOYvGZNkqLL6T332/FOGXQgjh4kxBIIGqgZeGu3RvW7eL0XBuNvrzuvy
uuFEPLB1hHjwV6yH8TwVJqcYlqjTMNfmPjHcZVfA5nZr1+pl73i6mTCWb8IqQhmTyOvsUYEfuxCw
IYQWCExfQiB/ILKcPOp2kW6cwyvr0uRzJ1HtHhQ0q3iBYdZ2oT5WnOhWSI3I0SmVQ1dUldj4WheP
K0uD4RhSN4IGAAjyF/n7xUvLMLYaapdN3g3CV2uG4nxtsKt55wx1EvkCDOHW8MPFI4dR7hjfi0SV
Za5umb2QpSaiiE5RZSonZrXUg2IpBpC0prhb6vYrPGPGRpR5ZaH0msAcAai70iZLaZGkCapQJzOd
kn3X1ObXiibze16OdKeEgD43jublpeNEEvDRE6EpwvNzvrO1W3nTNNKgyCZqHzuvctofihrNH+Fv
8+bj6/fgcnX0QujAQEpFTEvOeG5MVKoZ22iqnIpJUapA1xu13o31rAjf7Zw49RMLKoqNLPXyM8Ik
AA0K+QFDTPAwnBtNPTO37aLLT95ihczuTSL289ns3jOyb/hdOkEUMoASvQ2CQGwLmTvjJeR3MkJa
0zpWDCpnxUDbwRsX9Iq8FOmeyWkON+8oqEk0cggB6dq5q5KuXZqjsjh0MMGnPDNnm/zMQY58diFB
RKiIFvqH1+2tjgs9YlI6IGMvMHKaKqvjsqCU0yp6NT3gU8NAk/07NzXcXdw5N/MZAHegUk37Ckkk
WI1Wz4Ha1kKtXXt+KJl0+dAkMDgy/p9sxF0rFyYXRG4A7Ia4itLX+jN1SxpnJfRnD6rZUi/h/dmn
ppFvHHxT+t6/RQ7SjLzQVInlAIXmrt5Q8ElTU8XW/CC1HrPA0FKhM9TaxIWfCO7KzhtaBw424cw/
o06vKx8ZBPv3iOTQOI3ZGH7Vosp5X6mdmPZtWRg6hAh5mIEva3O2PytVxY9QCxn8tkAq6X5U7WJ+
YwL87x7agRsSVGMh8gPdZ3M8Mk5fxQc1Dwv7UQHQZe+8Ra3vIzNGjkKEI6mfP5tOFP2e2k4bP2S1
25Z7r4a1LojURmWnTJK3OxVJhvm+9ETxKctiIFJwahlbsy4rr/Gyd2DFifqpcHGlVn540bU6iXNX
fRB92d6Hee3ttSJPD4uXin1TCP1WHDyklcB5cKkcPBzVymFoBSOwSjFqD8YozEAzamsvhW98YHfp
1rm4PBag6Ah3eLVpEq9DHjoTgw3EVHtQs67z+wjUw9JGW6+n3KDV4YNhjwkXOUgAxexqA00nhtCn
mYyHjuJxHCTNFB5Gp9X2kZYpgT73P7tUs6vDPCCv+rq/uHK92EgZYEGYJGkIz52voYwDFHL59CCs
stiVShm9k6N+G15w5eI5IZQ1odihcCdHTdbYOS6CakO/qj145vjRTlzIWF3VF2X8HJV5Cav7VmZz
uSwGTJhuIeeQLDVrpnGl7Ee7KRXtAbBufdem5acZfPzGqq4akY8lr5cuw7rzvfOqtu9SWzDL0iHv
1kdafMBfbJG1Xnp0auPAxGG+4MmCmezcSpfX8MXQO4dEoAyrw1AvreUjvEV93OiKTaXZK5+KIhpa
B0y0Itq0XhSwbRHO4WA+TLGnfe2npbxnQD15A2IhehCtYR6mbE433uIra4SeDrMgHgFZrQl4FEtr
5y5szAeSYgV+kib8tIwJ4p85jPe3ReGcRZg3uG3Q0dJkhX7jfD+tcdYYuXTNh5RGRrAoVraD+hvl
0bhRdyFNuY0bdukdsScbcMzkOdRFVt4qK+wxCinIPKRhNu6m0CoCB7YI5qyG3q+7aHr3+o2+/IAy
IqbZKPMMSjKrGC6pEkRlYUR+IBZ2oJKYjbq7dxRXThR4rSPetmg4IuSWF9nW/OGlH4MwlnFTkEtM
s1GYOd/ajpElc1w064FBuQqGIzX8zvQUYClwUsepieb3Jkq3waQNW6R9VzZZjj4y7EoFALD8KsxK
6WhDzzo7D/RTR+Qdwm7vUHb2USJy/ZKZops/KlUTPDXjFHg0PMz5SoGaihqRZKpdTlRCLAIP5gtv
tpHk2eCLYR5+vv5VL30N9hiEJhGGm4BU4Nzg7C0AqpNOeWD3Tb/ryjKYXLHVflhDPLkcmJFTACyM
voe1eg6gdDczJ7MVJCisU2lmy64d6m+jpf60Oma83aT7kMQuE03q/Dhq1p2bTtNGwiPP5/ljyK/A
jCOXVLKEryMxNMUAfBLZnHrTRs7AnkJ7/JBV3LHILz0X8pIanvTi2HtZHD73mhYavqPCeLV7fccv
7xEgSBox5FyktZSqz3d8MXURZ0kWnTwRMmwAlatGn76tv9k14sx1iqqtGU9iq8hyuXwSdZl8Uakk
KdJX7mJARYdGaZGcKnu27xCOa+e9WRe16rexbs/BMKj2N0OfLcuvF6P7BGmM+fz6yi/PGq0MCquM
5WGKWe7zlUNLojrJCDwtRp/moc20dG+VYtw40ZdXllqSLP0z0ciBW2Os0skJsxy8MGRbUCyP6fiG
3pHrewPsMq21VSu4siZcIpVU4gFYMtYXFmfViTTqihN8NOXXzCjNveulW4pdL9nI+eFlUeAnNQak
ddr1q0MTt2NkLnDcn5LUXWzdF+xe5jcNhdFj32vJc1Wa6rLzyrEuY1+pp2J8E4nZHXdu2ccnu1YH
J7ALszI+wFfo/RXRJdF8iB/LLkhbVVS7WfMi4x6P46Qbw2HXtohqM68vbQPZOjj/7EUKS0fZe8Up
1Xo7oPmvBA4sPRvX+/KpB+BkwCgDQSF444ti5SSifvbC8uQouhkos2vvxjC3GV00t6LOiwVR1AO9
BYyXkJPUbhWf9eGC2JcTVqdO85JgHGIlcKsh3pgZvPATWOGucKbkvCwP6/m2VWHal1o+1lzYIjmI
xiCUaGZb8cMwTEcfMPxw6JkrvLvxkjKKQj+VeIkxMZa5eoEMA3m0HszdqbM7yA6UHkVmU5v2v2CF
SAm4BC4QOuvzxeXFlGRzVNNUDbUh6NouIu2sb57TYC3Sy9IJ5D2FFPTcymCHViJg5D51Y2jcLbOd
PuSENjsqP1tNx4vjR1SCTyPWZIAPHaLVtk0LMl6Dt9SnZWztYwthwm6IbCRtlfjmBwRTsG4wnkH1
TiLgzldFJSYzkjgVp16b9D/4NtnoD61e7VMxT4kvRri3ymHRb41vpVkmLlFneUESrlaodmmpx3Uj
TqluILbazdC1j+HyNczi4uAVuXKjkiWTlxgEtEAoTa51UTxPOiErEaU4qW5e37mgtI9xlnX7PnNu
bPu9mGIzJfaTjjFVw/MtnSytN5nkxlSi1XdqmkMhkJj9PqM29DbN7ezdrcdfoz3Nl5JTkYzUrdy5
6dSpp4SGOAFPtvdVYZWHQlNuBJn+96qoEHIFgPxTQjlflSV6M8kHT5yc2VahLIa5KR/t5WDp85a2
w6VLZEGUIWmTwdvJlOC5KcgT7RGmJ3GCRhtuIr0an1q01DZ8/KVLPLey+ky0vKJQKermxJiIFSS2
002BkepN7BPTRX8p1vijt4f00y98LOg7pa/ik60TO+GUlobod3NaIjd6M05mHRj2UGxE/ld2kOMO
iIU8kvE8deURLbMLmZyzm1Pf5R5XORW7ME7m3etrueKmCEl4tMhoeFPWCXFYAAxoIGg8tWGaBSbT
sSdXwGjlaL3x9AumwOUAkoUoAaag8yMBcDFicG0Rp2jwog95s6j3sxa/jeZk2Hiyri6KmgJwWIm9
XZdyE8p2Vtk54uTOKtTSLRON8Fm4wZzQX3h9Ude+Elkofhe0jIRvny+KMKYzhiJtUC2NlKCo9fKg
R8b7XzBCJVJWE+i+riPYQrV7u43L5qTJzL4rltHvZm3rMl3EyRwE2lxcV3prFCFX/rwZDLgC+4ED
x029F7UNf9BcN5BKlOI+KsotuoxrX4m5UAT0iGIRQVmlgE5CVcvrZ1aVhFNKHDj3yqFUku6xR9il
3zgT1z4UyEHQaB74egp25x/KQIYYfdmlQRrcqI9JpJZ+Yw1bY+fX1/Q/VtbYsNBjNK1JjebUJkmz
o8xfBiLtI+Yyo+fbzwQdBDlPS58cDMD5ephB7BYKk82pUZLhHkETM4jaKdz/ghWpSSbb8eiirc5E
pKNhOyHYfqp7ke4abf6hweiw4YOufRpSQAbRgK1SEZSb+reebtKIUYnGrD3BrWXuorEbj/Fs3R6k
Ezzz8vFxQAheYH8tL3S93q3aE4AJ90/NGCzv3pzyRj/+wpYxACtn3HjL10mt0kUwboQFvFtZsyy+
l02qDcluiZraLxgCVvsyU0YzZLVtnWd1DHQlbBuKajtSA8fvE1qaN1sByMGoIoOKKqXa1TnLe2ti
CN9qT7mZGvuwbuegdYBi/IIVPCheQBYv17DlfAAbbTV2e1ryQQvSNFF2Rt3f7uEIRiQ5j8QGXeJK
oiG160W3mBqoqvJJTxL1B5Nwxrto6bJ7WL/Sb6+vSsZTZ0k6ZSXWI8m+GKolczs/2G45VM7kAsZe
EPTu76q4E8qHMZ6R8g7HuRIPJUy/9iFxRhdpArProptDdCqHVIIh2yAFATp9/guMBVs+mUN9ypqW
Em0cRdpznSOoETAdpnyxLb3f8oCXrwhZDxZd/oczsw4oTC9V1WI2uWZEMH1QlopZHMAxLEfDQo3V
R3Gz2CoHX9okZZS6zdTPqLmsHYjaMyiaApM7RWhSxjtPzYX9B2piQ/RJMRvF+FZnabRRxJC36/zb
ntuUv9PfnFbUjsNEzbc7dfAJ/J5RHNvZcdF9mTNi0NeP0aV/lO4EVy914FTA2uemXHdpTQUS2RMT
W8puakBR5yKqNx7Ia5vIUYXbQiousZvnVhK4aQe1Ff0JyffPhdn2kFelv/eLft+n1VZwe233GHsk
NtMYPyZHPjdWVdqSUdLtT0aTtG8id/kOslmKEYZb/PcXlqT34kQzg0Bbiyfm3JJiUPmru6k7uVWt
7NLcKRlIMlo/Webm1u+E3+JFBi1tEs5czF4Us6gSW4mGU1i2kZ+lyDqmKDFsWLmyIKJAAODArCR6
euWQ4TkftEQvh1MLH4nuR9AJT1lYlLvMyqNbQ3ZWJEErJKRSimM9vmd2tSVGVx8AIdkoIXRQIYoA
enWtDoReUut6/aBf+MsXRD3oOLIR6T9Wp4K4yWrawhxPujvyDPRADctgtie7uSsX+lm7cm5FGdCq
Gz4jf2j0G4HI5dYSiFIRx3kBaiYTPz8r0BP+N0HkyUbsfD9QaglaZGeP42Jt8S1cZK5UiDmYDOpx
t+m7rgIrwE1LLMbCAOVbzIFGnEV24qYHVxHmSc8b53tuhMmt3U8aZvhm3iRKU8gPrO6CGyGt3BWN
c+pdZiOOdIAi66hxaeKdMihzt3/9c174LfAMKBtQ4iXZU+mBnm/nNPZDFnWVy3DzoAZdrNm+qm96
x8uPJsmxaMIzI8fdW6ctitFbnWekC1JxjJbvGhfqtsDpWrdELC4TW3h7eb3O/L5OmiyJpcFNy2ar
/HX+5vdrLXW0LpuNkx7q5i6ugDxBv9ocEPZT0aUROnywCf1kisCwTupbb8HFuUEHChobmTdJL7PW
i7RjMBxF7ywnpTOb6OCODSZao+3yt7S5GsuPi6JPd0tcKunh9c95cTsxDWgEbAq1Z9Io43zlphaP
sRpW2olJhrqGDd6ItYNXx6jkcVOHaceza7mBFaOZvK+V1mw33MPF1jORxWMhIRBEUxQRzn8B0SgT
Y3Oq9TijRkh9GHq0915StH/EnPpdZhjFX3mT9l9CSKYjP4psb6tKfXHW+A3kECZQPknZsZ6aMhMz
HqBNsh5rZs8/TEo8PFBPi/6wC2uLLPqyQyrnzyjIgFQgGb/Ao1WNiTsKdfuRoG1w7sJlUBw/E7bX
+pqTpk5QefH4uWqTpoC3ccqHo+q1iXiwGw1UsUCLrNzIbK7tP01KpnxpROBC1gcgmx2qvI39aEbt
DMV8XiDTMX+sW7E3K9vy21D73nrRQavym5s5bAaYRkIujWOPKO35p1+AtY2wDNqPtqe5wZCooa8q
UXNMmq7fWOW1b/wCYcYz4ynXCOMWzhb4uWPncSgn3QdrBDCus3mHstB8//qNulQoY1kEJxwokJQQ
Ha9OdDcydy+i0eE8dYOy65dhfE5zQSWuUIrl3QhaZfadpc8f5zFLJsmUEWaHrur6921a2NPRyPR4
iyT4wm2jHEnHhy4Jrz9vk3RBf/NwQxl1rahi93FUG/NUDcXwMCGk9vH1tV+xAopCAn8gHZIFmXMr
dhLVyCf33qMz9hNyS2Vb/TlY9uy/bubK1+T2MIRBAkRysO412lXs9ItSuJCpFZlv6/P8frS08aDR
ct5Y0UUALatmwM/oT8je7JoU20nNxekH1X3M3W74NFhx+HbQBuQ+nFz1VTPsP7++tCs7SLACbIDq
I6AfcxVClEoldFCd7qPthDkAnzz7Q3e7raH3axv4omMhS6kUvFcxWT+0RuS5mfeYFWW/D92+D7TK
KWi6qFsQ5msL4kMRKkCoJAOU8yNhWZETOSL3HttJzLuxq+uAqsaycb+vWZGIGiIFdo1859xK3DTT
1EN8/Gh14Ns6Cii7FIbju5s/DlT/QEalPCRUJStfOWlxiWhHFj1BCGcdy2rsfdUIt3Sdr6yFCJJT
wHmTtdvVWmx6RonmEvbXo5EHfeJk9xkecgsGe/Hyc09fGjkSOS+bBedb5qaj5hSMTT6Zhdsvuxmn
tXzSsraEErqbFBe4MPj2HdFDrQWi1dVoD/0Eoqb55JrtOzrV+vSewSjEeuA9a/IAXkomrNn8WUl9
Czf3NVErK/cFc4reDkivx//P+lK5y0MwVQ8uvB4IAKlOiaRAYlnFp8ZVw6cO35IwVGl3KjxZI6lW
ZQ1z/r1iKqt5qJxmpvAfRfn7ZUos8KDK0NWpjwRDCLpWLEb7tm5CNKSMSElMP2Nmy/Mz3Up/jBkz
ZO+T1Oqqu0avdGtvEr2ObyfyFsdXNUjSv46NmizkJdpsv1XMRHMeEy+vxD0UQ124U/uR7KHUZw/V
iqVdILJaKMT4CmXorNlFQ6eY37UOvOXzjQeP0IgmMFxClApI3VZp/GA0iJBCTfqo60V36Fp0hovI
2ApDLw4eTFag18Fw4FovM7WBQMPN6tl97AkzdrZRRLQlACS8vpYLjyqtwLhBQibDoHXA1yqKpqM5
7j66VZ8+2QBf/WKIzLe5MU37cMzbL6/bu1wVZxuCLoecl01cPxaeKbyKP9Ue0z6pDkKn+QH9j3Xz
qgCX8ugDnJQzU2vCFAtVZHWeR/2xiZxmVzlpfUDyXXlr1ZNyb+liq+t7uYu0Xy2QwwxPgH5YV0CK
VFV6u2mNR5C85hOTFF7sx4ihfo5CQ4l8tWc0+PV9lG7nLEei9Ee1kXqVrBoT3pz7i7n1ujpj5uTR
bIrC2VlOLZ7NcY7ro13i5I/CUibrAHxnsjcKni+Fo5VpJkQoIyMcKic0V2/I2DRyusHzHot26udT
PXn5j8wpsy8QkGXRwcn0/k+Aq0hl5NkUTdQKvbbd9V7YP9dd0Sr3Xg4I2TfsXIEdjI4IanYGUkef
oDFo9SOMrM2ySxLTKYNRTF391XCKiJJEn85WUGdNn+wr6JSbXZ9YVffBC237Z6gPzh9i6A04Y2Zq
Xb6aDva3oUUb5fD6xr+8xqvlw94iAX2mC9/puqemwfTTMxprPk5LUfti0aLH1Bst009nz/puDPPn
0h12MwiNH001tF/Nxq63Xov1x5cM2USOciYVRJS5evma2BCgcCrvUUmz5Dh2jdYw2q9HWTB3WbZR
hb14mVziLYixJdAATr01D1A4Gl3ZNq336EUI7I2kZr6ZRn/aU2H6pSKOZam/i1yemtf3+cJRuGAW
4S8EGwKDoH2xxsYpVCtL0qcxqfovsDnlPh0r/fPrVi5CL2mFMTX4+2QvaU3CYAkIMYesTJ/aQcmO
TqGpv8P9mh1gd97Kry58BEBiDEFvTl1KNsnObywKi20R9wucw7kHYsievk5Z5ASh4u67fog3/MPl
wqgMSV5nXhCdAuPKWhSXUxXVdfTUjEMdQJ6LyEpeGyet6G8eO4FLDWAD3PAsStJ2rBY2TVRCwCk9
pVOFvoFoisOQj1uclpfngVVQKKM4QXuRrPHcigJPdaWXgjeqCfOAuCO+r9LI24hcr2ybzJh4PAC9
w9S+qvyK2KmcbIwzti0zol1defWf7rIwdJ62ZazuXj99F06cSX3eQFbk0AeCzP98TVaYjHYx8u6q
VrRA21KjvCWUH009vFXSoTqiQLhVW7uyQN4oUJsSkiznCs5N9vgKe8m67AmF1/o+tDrGludOybld
XTh8fX19V76Zx9rkQ4xRxsnOjcXOFJlqVBdPStVGDx4NyI+pWVT7263QfNB5f5lyudhFaiSx0ilO
8bRoCwpxhaLslcqsNr7VtbVI5RFqk1wrBslWa4EMpqzLrHjSezc8IM1sf4sgQvjz1rVI2kzgmbLZ
DHJ7ZUXx6ixKrZAdq01kNGvd86NBbA07Xbp0rEB2CEUX+B26tOdrWRx10au2LJ+q3FiOBYLme2/O
lkM7D929qeiTL+gRv+1EYW8pQF0eeUNCknFIZCRSy/jcdDhqdVqrcfFUac4wvtebwk5PyELr01ND
Kll+nPW6/27XoZXe3Mx/Qd1AyWQhmEGFa3Ua2zpvtXRsq6c8tkc3qGomkh0GKW+/YiD9KZQTtEjs
/ZpQP0+gSFrcqHoKh6WkxcGQkFV09dHLbce/+bgw5sf7xctFbX4dBRppUTmx6Kqnsl76A9UR+6lK
u2oj4rusk6JABhkF55KMh4hndV6SNjV6RcmrpyHNxjs4drND7CjhkVws2etjbe+KAklGiLDcYAJc
vB/c0TyV+Lzj6+u9fEPp0XLVAadK8v716ZmpwVOndKqnGjjlcRSl7RcQne4NpQl3WoaExOv2Li+9
5EzhE0riMArEq9NaRKY11U1aP4lmqHbo7r0rwTf9wqLIaWUnhznjCwmSUs/N3C36+gkx6ChYDC8N
Si+Mg0wP632xqO3d64u6cgUZsAHoJscQVYq551eQnGJp5sapn7gpRsDrZOwThF0OXo6+n7tQWUCi
Mfr2utErO0l4IEueUiabIt65Udx2ONelJZ6mUPeCULdyK9AJLd2NL3blhFDZooIN/4BkGl8tTmMY
cLJmVTxVXan+TOyyel9kdvm5ZYhjr9fJzaqMiKRD6cBTyuCLSpR8vi5Xb0bLGN36CaVW441smx7y
cXJ34Ak3QtWL1gCWcCuUI/FeBKyrtKtpBJKHESujCmPs2ygXQ0AagjC30DOPEfW8UD/Zc8e4xxB3
95za6svr3/DKwaGYLCk6YC0zeZ7O19pCfTMsS9o+4eIqY4+7hkfM0OAkeeNVWi3ubSpV70tIxraY
vbXLsIXJXEaMeDtkBLjuksewDcG82ltPuQAr5fA+WXXZ+OAE6ujNYjQiufdqNMF+j2liNz9rZ1qc
ozoWafuhdBYU1/2sshf7p2a3lXjLFD50G92ki1bKWavl/esbtT6E9Ng5CnwjRjpsmTudb1Q/oroL
T1b+NDhluxuW7E2khE9QpP2BbMqtdSJpDPZkijgyTYNf5NyYrlW95ixp+RRXrcZUXw7DzqTemr1g
RXKWYAavS6q0WlKb13pXlF3zxISKHViW4h05ap8sr64C8IDdxpOzPuzSHKNXJNgkFvTo5A7/rUFS
m4gWuu7cPiW14hw7kycm9wZtj5j4EIzulB/beXT3TWNHgT6LeMOLrL0V5iX/mRwKJfmlin1ufhiE
BiNs3T3FQxhSbkXrtwnV4fD6Mbm0wj3mfBDq2eRo60l6u1Vq9Hij/okRN/dBoJNe3E2FGLcC5Je2
yN9LFrBo8XZLXJNsqdrrMMFuc6X0+n58om4DUlI30sk9trBQvHGQHC4PubukX01LEdq7uNH7YdnV
nW01OaI4nQ5djNq3gtKCPjpBXkfJR/rS6nJE0j2dAncYhYV+kwonEYXxNPX7zHaXYwTdxffMUYuP
CRQXil80cco0rRt5X2bkKFC4VpVPht3a6Y0xEYuVwAt8BdRWskR7/u2MDJX7SZTTU+Upf+qDGR/j
KrU3bviagJ++HYwzeEEgO5jimq+siEh3i6SeKZkOmrZvJgtmdYHe27xbFDj6Aph+KFcpU+c1e1R0
o/IpN7j9x9SK3PbALHNq+6KhyudPbtwqOxpNxnhjZiTxNZxkri2NXYooq2SvFu5INW6pnwbPJdYu
NOekFD2N+5dz/B8/pv8TPVckAejMlu1//Sf//aOCdiSJ4m71n//1kFDNaquf3X/Kf/Y/f+38H/3X
Y/1cfuia5+fu4Vu9/ptn/5Cf/2/7u2/dt7P/2Jew/83v+udmfv/cQpP5YoTfVP7N/98//Mfzy0/5
ONfP//rtR9XjuvhpUVKVv/37j+7/+tdv8jn/j7//+H//2elbwT/zn8vk4q8/f2u7f/1m/JMHEqCk
HI8Eq8Y5+e0f47P8E/WfyLPKcS5SAwZ38I3YKKumi//1m6b/UzLGApwGfiLp5jhVbdXLP7L/Sf+W
yUQpQywZgah//L/f6+wD/e8H+0fZk0UlZdfy67wEef/rEqgLSbYkuhc85QBniRPOz69Oq31w6QyN
dQz6+DhYDTRGvkZhsTwwV2cfqO2OIhjiRdiZr40QDu6HcKyeoUDKNT8b2+mHWWjj7MdjOzs7o26q
PrDovLR+6+boOeRKWua7sRRejJazoMHTuG6m+WWhTcpOL13tYzdZ9ik2GiXe80QvtJ9yV+hvG65R
7I99n5UP2YiWnY/h2gnUkR95B18vhATWSA/fd6x8rN5WVpVMvtk3UX/vtImsRAklS+jXplkRDHaU
qYGjxG4NrFqN/9Bhh+uD1its9007jhPcnU3bVz51VCtijnc4TFrd5LtJ45f3w8mc305Ri/h8pdvA
BiB/Tn4KJ0nf96k123t+BDCcXuiIe0balMYHYZjio1lqHuVhE/qLEO292m+sydNk4GI2vk5B9QOU
n7USzFE3575Zt0roW3U1fktEgyiFCLXG2E+qWpbUmJfcQEuv1X6SpzU96RXsNTtrAcdwjBUmjPdT
qkQxW9BP7mNRDilUOlbo1v5IHt0f2toR371Mdya/zFp99htoP/KAlmz9uRNGUR2nXoPUNDdp/eyt
ZajgC9CZ5ok8K7Z2aNUoSxCNbqkHTj6H815vWir1ujtnycFQGOE6eFPo/JmKfnxIUr1/JqbS87dW
k/5f9r4kuXIc23IrsQG6gT05Jfk69a1L8glMcrnYgQQJgGi4nRrVoFaRG6vz3CMjXcrIcIvBH3yz
nMlM0uNjB9x77mlmddnOvJOlDQRbcBti5g75rFO1X/SwqG24GtFWIyUEY8osckHRLU3qKn8B2LMb
s4W+OerZYGdxRR9dQFV83epm+MLj2CDwIAeBMSvggZrae2NlD0fILg3bnQpUh26qTVW/7VtIr8pB
t0IWKtLDVQzB+rhpeN494WGXoEz3gKCLpdEmLlKpwi/cTelzBwgt3tk1nK9AGdOkCLAtNkWXZ5AH
0WWqB2xoPQIXhlYnZ5mOJ1YRqeFxxoKeiYJm0SoA6fUcLEevZnURLmlIL2Pw6b5KlPC32DXJ7YgL
lOKzdXMfd2a5XXTI863LAA8XfOgXSAitzV47LaOHznCzloFAXmxBJ9e8EH/xLuZaU1LmS237IgRP
LEAP4I+PEKSGj/3cNTBhmz2YOkGkHu4VxEBvBna9p5Fm9es4u+BGoS99VjqkQPjHkb4obwzfWjaJ
J5QD8wkYUBGynZPxiYTgh+7DTmNQOImmdlsez0G3EZDlnBCUNK4usRENcwHkz2WV0inDg4kX0pS2
5u1TCi8EbxtQ6/OiFVC3VllNBl5wrRdbeGbI+yIlUBGUVHb418zLMNmtk3nRJdIXJrQ7eTftUvQ/
5TGZMq26GJV2K8ZQVwYEtaaa/KR5AbtGP4YwubiHo1d92yygsSGFQ6CeoZlbviXf77Xykd5eDya4
wu3FrF366jA0k3gRGEwjSMNG4sWDxrcuRYsRPZ6NUOeFMJ6Xl5lM42+1w3gEI0yON7zBKEwWvW79
Lyrk6lQFckY2w1HQWjZZTVN84TrNt72PwUZp0mW5a4ka4OXoyZBi8CCarJDzqvPK77oEeTlNZnHx
ED/vLjNlw2HdAl4RbLP4MP2uS9iYte3ViBHRzut4j4TsBHkcKUIw52Pgp3iBw2+aFF48yajyeNeL
7VrXw3m+eFFyJmt8uIgmEZUmGf3upsVsFmE1zteYIvLGW+AWtGJ5HPjkh5vOzQH8AhfGe7uJ5Kjn
SkELshUamdyw5/aT+8EHYI6vBYOr+T5b54FUAPKbA0KBGrhSSZ03u6nNsmY3UCf8h8kLIHdyiGV9
CmdBpg2gELHsQXblVwgsQoOHQFsJGp6C333ZN2y5bKZkbYoe4xo4AxsPZCZYTsxhEcMQ+rmuSTBu
1ngOR/wS7trIJgFqv4HyabpvQZH/UtOOfg5YQq/wqONloYE/vJnUNRfYc1sG10Cd+mdBo+OL/9ZI
kCiiRjr6YvznGmkzL8+Ki/aZ/bYDKfcbYKMfldc///VHveT7n7CCQjIIUjpmPODA/rNeij+Br4Te
/+jKDuwDfip/lEvhp+9/jV+hnjlaGuBXv5dLHj4PhdKRJYY2Dh0cKrm/Uy+9xx/wfcBUAHIVgIxx
TIf8qAhARi126NFhyxz7bBNRppNdFq5TAjJwOz56iCz50uXwYi0nR4a0sLBbt7th9JU4R8uUmmqA
exIG3bFZSWHTuEk3VCf94yhRsaCaIZYVS+4tX1tOvOd4jgk7jUgjpwJxWjAchqbKWzbCi7I7MjoK
kIeYSG27thGXNDriP8D78O7TcV02HvOnZkthaXOIpjAYz5bUC2eUNni7ftEIHdGFn+pIADJAdZFw
BVQIrgHAMN/XkXBIsfEUZ0WaU3NCjqNa31+GA/jJzRnrPH/X5R22TDrw+uGn5+j3mvbnGvZ994xb
giMDXT+aTGBk9289egP7AOymXuHAQi6XZFIXDnXbL+j83xV+P58fPB/w0GEjQegQhlgf+SrOIJVs
SXowzjsfJm3pbAx0LX18TcAD6MNDjLmgPk1VPPfXnib6uvPGpvULrJ4L/OHNmqC6scuEKgG+Q5Ph
yGSoxVnkSaQW950bZOExWBEWCwv0tIWsS6WFP6ZLdCysI1VG8Zze+7nmS6GEmlmxetZGJVBOjZxV
ZVS8VTVkGql20W0/8ejVTQzeMqSBENTc9GvKbhbj2ycxp81FDyr5m+A2aaupJm49OaYhPMOlARlG
TeA0SlPf0WrmGepO5+bpJV8l+zaNsKorIbYI55MhrCPY4zrrYddnK+nOLegQaxXxwfBSCpBbN3NE
5qe+M9G8WWUmvmWJdqq0/ZoFm36lKNtQEqaswC5OVclBqCD7aMa+dU3xtF/lKE5cyQKuu000Bf4j
SjTgMNRb/KZoa82/oYtd7R7Qg71dR0Wi3TDlwVwC5W28KgZWmFc1mWh/2tOktaWB5pFXaQZ1bTFF
vEbkDqkL+LfNL1FcM1cGSP2Uv+i+P4bhYU6Cdg0PJgbXEOmRjyCWt/K2Z/KVZw0/iUGtv9ZWxSgT
Mt9Whulinae5WHDCT5g42wLxrxfDyEhl5n4qmN/U+//uQT/2IHCuflo8jjjAu0b9oq2/iZ83nu9/
//vOE386uiVgqgu5FyLojmEA/+zUof6CfAhgNyBcZFId95ffO/Ug/ASHIEh9YOuP9Q9UqD+2Hmxl
oKWCzInNArOjY3//N3ae9PtE/t0KdJTsgnF0DJLGOvRReQnptmvrmaPCwgpxOnQrD0tB1p6BHSXi
V4DCXYfliZJ0700Ooa5czoqcoKuj3g4jLX8tm167/op6uWYnFEr36LXJXDtfmSz0LkjXrP2OdtOI
d9jM9IFN4IIWNrHj19iq5gUBKNl5rsajK2vMpqZM5ByeLETw+sXAL7Y+Qxm3nmSB4jtIauiWjVSn
p46MyPah/kCsqXJIotZ4kxNI9g7uWHSeOyW03MetVPdiFIkumKBiKIJunFesGg1a97gem/XNrZNL
z7CC+EXQ9x1saeCT221AskuRgpZ0nlkhOmwisnOoF0Qxx7Em30awnOdxu+RMw4lsXHiW8mJFPke0
h/O9Cjeqo5Z+yVSAUAbQOcPwIuFL6JdUL13SFkPS9EmxahFiSuzF9HVZ+PIw9w6Qxwwnr7lw2Ui2
i9Zaon7O9I1LUWeWZHZRXYGb2lz1CzLUKoxOpzPOI5gVYOAwi2JC2iWtYLC4oMcBZl9hVBPcTHDk
x0oO6iVNCAXl1rFH53shWkD4WV8oh/4Nsrxk+Mp11JtS2bG5zSWiVQbb5zBdE4GuhgiMBCzQRwou
y5e28nk7QMcxCXGgszcPJSqFxpaNIwnQHk6ji56hyKha8Cn9CtldT74xSpY6Wy9l0JhN75TdtRwx
QgKWdTftFE1fIdqRMEJDBByAILSZTvnNfsX7NcJpP10/r2yIX8e4z/1ybEzCN21GPLYNo9oHsx3W
mRvI4YLbIVw0MaDr8pXuTVDjWiWGIp8Wg8Sa3zGtwgnExiBdvtSzsP3ZUHOTnY2RyuyERzFxId2t
dSLDZ9ONA8AVzIzlejFhROy2Qqnp2LWB63PhBRjGHN+Lnm+JjPjd6uLuNJpFXsV9cqZhsb3m6m1B
y1HkCISEiS022oa1h1pjcxhBAUcWdbxUZM7VBnLzMyYNKQSsfl+6WNw5IcQmQ/dRIcIS1oY2zb4a
Mc1VaNGD5HPH4Z+v431vVvRLsd3VwSSKpmF639V2RbKK9xn5tJ/7iIY7Him5XU3fwzh9YjsyL2d2
QkdoWshScM57x6ZdINPPlIQbPrZ7maEKCkC6LXrnd4VHhMUmS16lHR9Xl7zMCTuFofdmtUm9jYDk
fVtZ9OrB+LDL6JXn1uB2hEtgCbtPaHY5nK1g4wEbggBUcodhtENCXsVM+lqTVhawUEZ1ExhkyloC
Qew077LFv1xn+Is01JMlt1Dmrsq0L8AIllNL810y1Ge5hH9eYeLgYUQpqHh9kuf1l2hOb00XNcim
ZV/yGKzuGQT4SntQYqdd/TQ1wzWGrocVI4d9Bwv0ki3iBDXNBKWsd1k3dN9R9tDUgDIHjDIqlIym
BD2e3vf+kNzIabqPJ/PkDerSrH3ZS3VKOuR9w/3k3CIr8x4NBcJyF8Xfks73ttxwTJTaGIuFTa07
AbnhBs4fS8E04n2b2sJookaGJ2PAIwSLgk2wDkiIasdYFpqsQB0TvcIvVQelmFi7zRKO0J5gmfYd
U1/CVuhtFyevWSf68xmJgxcwJr+qR20qX4fIWUBs7BmKKFyRNGCFi2V2QUZgAdMS3wjpPzBDth0P
wcZvov5a5WrfdYEqQh4fJIGJkaVP0N28wCYccGqXk4pF9kFZqrBOCLqtVxJvkhA246Dil8hapZs4
Id2+1kfmfBxWi5jFyREwwFUIz8M2F6c1AJ4TlNoAZppg2iS9Ps16eZsu8mryOiwhsAyvIJj8CpL5
zeDH80mimdiZ1DwyVg+3goMcj6n4XBnoF6tWBcHep2of+NpeZALYZp1CbDgRUrXIllTIG1IBaGKy
97qn1oQ7EdUv4MlFd9pEl2yQFdRZnBeQncO0yc/3Q9MeXfH1tI+NuAdy/Tok/Lzv29Nxch2W6+Xz
wMMnCSypxGLjXVjlUgTOMVYqb7pmbWyLNrD3ili7BT3rhJj1nB8XesN26UKDEiqxcu3B32nwRhUs
pbs2inb94vN90mCcA/SqjEK+43FeMefh6Zy9K73oV06GE1fDdMyfD8jv8A56jK6xviEvesU5qwz8
u64NkiKOp1c32vuYjG+BdCdJ1GxQf9dIJ+JniEvOdyhe2XYdvWtGNEKDc4F3HXT2YY5OJi3VCwCt
zUQHWw4cFtZoaroyYgwOhuv8lXN3NbCMl/WkvqZ15KqsacfTSLRekZkZOhEZbHtS36xLHiI7Dowe
nb96dr1UikXXvItPEpOer37WAdHMEGA57rG1HxNnKSzGs68jidX8RhTp7xTHwwidCUMCRdFpgjuQ
G3hNhxyAdcFTJK1/tb5VEbaUNJRl3qjV/ww3fLeldap8VTR+gGdqK7ma7dc0FKtsC6YCXwDc8Ydp
LQCjhcsEH/0MDA9MJzKWpXfZ0vfmDHks3QFwweDF5agWJKxfY1KHXI8t8bDj8LfAhzfmcJixZATr
ZmF5k5Aj1gg1fNvUyDrs8GUlKqdAmuC09TGY+IJ2Rll07GK0mb/DdD1nwS5EsHXc7WjIAzvupAL5
YdfUctznItLBPW4eGpgLV3vkhLgmv7JuttdStuRlJniPqgl7RVCifoCc91akcc/jPcYUcBodBh3C
fXJe6/ihNyMcNUM46qD3GSM8Q9cswHvobbgXGgK+XsdrOePtTmNvk6zd0E2VRyKA048UQZykypC5
SfzBMO+yJfCC8A9L1pMnOzKjVdV0KitXbHxxMIIMXbklimZ71nUmG0ro4+cmugn8hIKRHw+26Huv
nrvdxPoYA4ewNnIX5N3aN+Ci+GypGA2FOx8CgoEIVLQMSHDFIGzKcHnDdYzDgjZT6m8yHo5DEfcD
TOUwL0qxLvSIh2AXDRVCXklKBBZZger6GklFSPIN5TzsrKoxt4BYTrZPoy++KGwE7b1fS57eWr9T
9SELkDH60kZ4UDcooa6Et3TYT9aAIg6EIqj9HMPWkFdDLjTG2aZdDdJfi65BupneSa3mFUsBg8FQ
MYoYkgVtEOd+ZfrMqkfFBzscqCaWVs2MsqxE/Lu3iaK27YGvMrveZfBkSbZaIjTzEiFqzGWbVogs
3apjnu3YatrsevBSxqJLdWcfxiGQN3SAZKOoZeKLTTJPDGQeWAhGF422DVBy5lqzGy0jU6HyTsmT
kHnJnkJGke4aBNERvN6RXzUomYcN/MKxga5+PoyFpnlfmgYVTYU3fRiqKcw91Rce4uZqCc9+CYon
xi7cb9ylcPWYbikZenbwpzGIPjdGLbQYjUDC8DSsMt/YtOEcF01nfVGH61wgCxoyMrcqhQjkRDzC
N70tAot0GZn17GQABL5dYqd2wk7rQ0DD6Wlh3YJaLeRM5C1SjEESNH1Hgdh6tazgortUYWPVIe8k
/Aal8s5snvJDAtrhWa8Xs18jaw6eTOcbDk/TMnbgBRVSwrUNl/skWdf0bLVZsE9Z3JwQjMDPcZbe
Bh1+VqUiaZuCU9nvk5liH1vr/jRjC3zcKZPbsE34HdgSqpQwwITDLPLqPT2xZ9Wlywmwhe4zvI7J
mbfU4m10M6rEFDX+t2MmwpuYViDKQAW8F0g4B1YEeMsvbMI6RGgEsHhuYcE99yO6Bp9nC+qeNgCP
cui2fSjJiwP+DJoElpF95wgakFldgAYojvvKywSmTIFZOC0hSc2uZj/pX9CzNptJIKVo5n23t5Y3
EfCXqD6Iltht3LgXj8fmIPrB7WNxDMVpvbUuvcV2oCRgYfTqPjkg9oRswVvLyiUYH7HtsDJydnqM
nK43CF0zsNyjzeeJDLbKGOK1F6mqkGFcp/oJ7Um6JPAo+D4MG3WoH3JJRQVZYFo1aKHKzCXRHtba
3yRMD7cwg+bXxsxXGFIOZ3WLx341ELX1GfbyfmVd6Q9pj4YMGb5VYObo3rbLPTVRc+hI5G2yIdlG
NQxmeK0RxTgR/8Svc1d0c9t+HcSxkU0Hfg7gFUPrxe+qvpPsdq4FekcT2cJAIPiAM0GJ6vJF7/ig
HTpJ8ENSZJRdmEFOh4WKFCeuIf0OnK1wJhgh/heJ+R2JOfrX/edxwO0i2hHkiXdgzPFffoAxKDA/
HQkJR+ImgEes7n/wJrw4+wRxHTzzwawGMR7AzB9oTPIJrGRI0MG5AIUWXg5gJv4+CPA/gfWNvwcR
A2wuzGv/DhgDyOcd3A15+1FQiME89AZgFoG1+wHuDgKBNgHv4jpBFVxMwZqqbRZ0XKAjSLJmm/ls
ukTJT3k5LNY8DMloT+OamqCQfdfRfQQc+XPTZ7AMl60c16KPWI8C0/rDdhiG449BMo8bzB9bGIA0
cPJqsHVvRwHRXDnEBoMGD8hhMbB0CXcZxge6iCCWshU18XAKDCR4RsjkqDETc4gWCte0WaC5FTyt
JKVBABSh57rMO9oE2JGW6TJ3GYE5zoTstU3HrdiNi2cgKWtl3RWokhRGfUmKEhcy/xQcsExELxnG
zKoyfIVDCQKOewQayXTx0AM5TGaRabD21xFtEeys6tgNmyyTDCHuHFq5ApP9tS84AmO/GkwDP6OQ
MuuWCIXl3G9sfh3Vlr6BzVDf09jIexFynE6e1eGDWOrmBrH0FlQKtUAjH0KDC7jCg4LK6+l4CTaA
gH+e0MCSMjVgNQtsS7MDhjD2GYtg98CjKPnStuO0YFLZIE7CA4t0rjiIHUsFGBlIcR+uYek7T0C0
gtkwZzW9MYFNH3i9wHij6Xp2N4ihGTDub5e7kRzXvBBQ3MWMmGmvBK85f2xRp1+jbJ1Fldd62KHe
89v9CE3FtrbdBAiDB8uJ0KwF6pUj4Kai/bzYzUowPj2PjoPvsg1FANpKXkdeYaNQ3Ga+hP/g7Onx
mXZZIM+CTnlJBW4BPrA2efSGyk031WzHLASOH0XZpkujVVVgMULyn0pMgZCuJCK7dcDXrkOf8j2K
UItqLwFzFxW7mX24KaYQRmTh1H4jGNs/sq6uu51z7TCVa1JjhwxYo/IiUdjOC8pGnmAP1lMPAnsE
C1jCRiCBeI9kh5wqf6HVKIk4AgNrnJ5iXr5kha39rnkeQWBoT8DMsm8DyNveAYzPWgCbWMfhumbT
5G11wvJrNwtlwV0M/GqJPPFomWL1iR9hJzokVNBbpRds7FVkiQ3uM/guzS8y50l36oJV3/qT0dnD
CIjVVmmbgDfqx6BD7IHL09tlgItSuYD0wArEmaL5b9nMphsvWeHNXxgw+uYSw/XV7Js4qC80nZUp
IK0G1SOSLG12mJ+H3ZkJjDn3kW+xoNUlTV9IxBTIKli43yPRq17VFSUeyKxTHCCDqgNZBMyaKLGp
KzBxj3oUPF03bpFvsEJZ6eDef6LrOOR7NE2JKmAQgU2s9eMaU/a+1meSMzSb1JsBYozgOSLdIZim
GLdIhhJfMCHXPm/mWwABPcLG+ihWBy+28i6RNbxu1KDy19FAfVl12OqfmRn7y7xFtjGIJ7gXuJhd
+Bylnf4ColjTFiAymos00OgtLW3s3bSCVgHMk6OMJJC9eMhB7mCz0lhYwWF5nKcnAQR6LoNMJk+U
ozIsgc+6ZxYw+gjubf0NiWz8jdlkCRHEEcNjNUgmB4mv4obsgF2FtpB52pwBehbiNMPc/hW6hhFX
r1vNpR90y4InKRmSCyT6+gFsTlY/AdFozV7ikQHQRbOYAcSTjHUodsLles6Tft3lHaDpMoRb/VgO
baNQFioRZCiwpulusiujmyEKT3tl/LXSsFZeCxsHcbyTa8uAUKB2gXSuSeUhXyGd2Mx8Gi7igIM8
wuZBYHxWN0G0yessRUebpihwZgSynJh+QX3RNFx7GyxuZYslMCn8VYgvJjT42ywSM3hhxHrtxsXm
vEeiIhppWZO9XeJ6RgQ0BfljsXT60mdSf1n4aEmRrMICRMe04IVqsH0r0sW5LbhhzQzMcoB7dj4G
4VQ48FkA2gnhAOLybn4IJOffdDKuryNYuZchAu+w5nRHLqtjQYQn30rgawuGdX2x6FbKIncpHGV6
gP9jwdBSvsUI02zKZTBxXFHcLiBTLv7SsiNZLAtP4AmYlSBCCYrFE42+cRaIv0S2zl2kWnhILDKJ
bgN8oN4Ti7FDoQhfXtoFYQtlP3j5S2sUmlTMtAP4GLcrOEEeomW6Yk0GiiEwzBIOgabI09Fr0n/W
Ko0XNJwtsHg0n+k5RSYs2IhiWG4DGBamBe2ietlFIR0eE4rzO0hM/fe971Szg+lUi7bUMyMQGrRp
ceEnurnzwHJ+0ImHtwNWzR3wgjVpsmug5qTwBjfd1CM0yxsa+00E2V4SY4/jwwTkKF9he/E/VkLq
b7BoEt9+A+dW/rZdxtdnBZ7r/wb6bfiXY73bf/wf/tsdH/7xf397Hl9/uxL/+H/j13Z6V1wGx4/4
UVymoIRAOYZhHwSwqCSPSvYfk74Ev4EOHEUiWOMB7E0xzfsnJRfDPJDmMSI8GjzA6PJfgz6PoOzE
8A//hhFhChk5hOp/p7z8bs/+86iPgIcbIcriSDUA//ejOSPQZOvGeUHhFZU5nvcDGVeJ6XWE8EfW
ivOeBh6IY6pbJ7C8FnpIB0g8UeE14QnM8EAIGPp0uCe2nq9imtZ+qWq3fkFz51UATfgdHPtV8ONB
fEf+fsfDwGX7QAE5OoyCHoNZN+JR4w9U+D7iDmaKTzqe+qCgYMNfNS3MYkvVy+66DvsOE289XuNV
85tyELSGe1Myv2HmCnyZhdFJKAP7GWOL7hLbQKrKes78UyRsAExPkW/2pIdpvMONJtFmIKvbKNIm
Z2D8+MAu0TN/FSgSv5FWTzdmBIAbL6F+6SLdnnvg3G10oyOA9mLszhwPtkwvoAaTVXhjCWWQRPZ1
vcq3uKdZObU8PgO4EpcL+Li/EjEde4N/3V0IoCHOwXMHzvfRkvLfwrAU2AIsPV6nFP0zyS+aZW7L
XqDmDlLlCt8H7fd/bI2Y/pcR849ki79oM9tvQjz/doYIpverwfHffm81ffIJvDF0hiD4YMD/PZ3r
x3Lg+eEnrANIAcAU/zvdHo/07+tBDrYAFgPM/fGCgnMW/9FpJp9gaXek84Omj4gihC79nbUAn/PT
wwJCwbENhtnycdU5fr8PL5Vwahzomh2AT/vPDhRvV/RqUS9+1PBfULjeE6m+H+q7/w9CjWE/C4oB
vspPWivpIx93nu1BxOCxGwSpFcDys1+tEv9+PjgIpHsYA2cxyDDvDxKgFFRraw8T7AeqOGjN5kir
/cVB/uSiYaU+uuJAe4cF+cNB7IKw93kwB1xc9ZrEjOwxuDbXNprpDzrnf170PpwOaBgp1KyQAUH4
eUQe3p9OMsIEG6KEQwdLcARO16yvYU0Dnt5PTy3axqOw5t3a+qeHAeEwgJMsZBofTkglJocn2HRo
KawTlkZQcLBG9YMW9B/P5fgh/1qXjhI31PfHjIgEdgDg6n/ANDqE/Fhnon08GLdbDMI2ilCir6t6
fKuDC6dfpXZ+fOCOB8yhJITLJbidgFPeX7xA5kKAB79PEjoAKXAEtErxK9+2PzsrvNpIC4PS+WiR
+/4gKdqHRg7hXrfoqoIY0QAgTBqQqUlbZaL/1Z3668NB8fP+cAzYo149fw/4Pd4SCAcwn8bMuVmX
aIt1ZL7+6wcjwLr18abBk+5oWI5LCEHRcVP+6aVFf5cs3I575sz4hc+kfYGXf42JHxL+VNm3YPGh
W8z6K9TZSV0FVOQggttF3BMk6sBgLopB9kNib/o0DfBXQwQJCCL7sc/NUKyMJ/dymEFOnGQj9wvv
iX7uMSf1roUNAhxWytnf/PU5fXx74QqBxe67CzsUvj45nvJPp6TygUbtvOwbJ+NdmhuBMVIW7cHy
aH9hafTvNwudb3yEEI8eiNBjvT8STTJBmJN72HCSjYf+sFyE098ch3+NVuv0qxjMPzszHAaGTUji
hH3BhwcePZkvpxoO220KJq/RcGHPrNkzYvu7v76G//5q4cxAZQOXGKxDGKK8PzPbyS6pl3mPKQiC
5JAsUjHMnMq/fZDjCo7NDzsG9oMPNwqyrMR1QI1Cm3q7KPWAlpjB3/71Qf7kmkGCm4D6DbpPEn1c
lYIQDmJLOuy14lPZ2ykrgEAZAP3x/IvQvz89Eg6AiFIC093keE1/eu5iVMahZ/m+y0R71sEwcIvo
imnDTBP+wrfrT+4OWgiAyEfjHVjlf3juZkeAW3rD3gUeGsSh12ULbPYX2/mfnQ5q3xRCfUiKUW6+
P5027mci035vxmwE3yaRuwZ23Yd2XKKrv75Ff3o6KE2+u8mDCPnhdMxQO+RLs72Xt27HTdhWIhp+
ZVD4vmo+7k7HMwnA88aWgVHUh90pISuPQtXteZo/Q1/lzqd0mc4Ru5HcjIF2r/5kp1+Y8PzpIeHC
iQICfEuI6t9fwYbUcWBct+/XuSk7WGltifGHfSLcuHcOnqkFUpl/1R38cPp/vw8fM8HhuQ2HBwwq
vi/5Pz2HabqoOhJQtid+DbFlYshXibQDzAnwshmAwxraOAUZNow4J/UUomF6yb0mBtIUconJMSrK
i4mP5uhkDHyEJlycHJ39H0mWweU/wxJEYPM0HdmBkaRw6fJXxLf3MnfoQ/JWlDOo/Ok1wmmji7hP
xXIFFyrdbn1E2subpB0zVqgZAZYVW4XiRU4Bvs+Y4uvmGaTrkdwEbeS5EhKfJCqTOaCXgfC7tzbO
Z3lCHS73RlCP34G3AntzHUhYmrawlCGrCjCpsA05J8FC0o2ccTHK1EekaogZy1z42TLUGzlQvfGR
99MeNAMzCpg9fUpCR8H+8nVwGBHT8DYjSifa2V65R4ZMSAVyaJ9pfJ2u/uaN3VhRuYD9PcTwct0e
nb/7qm2IO8sAOWJMmFINruBoF6Dqg53nfT7NyIGewBYUZQ28Dzck7TMfbarDIj532hlwF2AXCv1k
ir63S5M2KHkWm2YDSDR61KTx8SeQkL410iEaB8sZKyk8TG9nUElJWbd02jpX93PpjdZ/jWpdewWT
iX4itT+tG5iu2XPJVNQVYz66V89NmGgiAekot2+OABjyE+dT5XwCD0DDaVzQeVTJvnYAByueI0gS
QqkYRL6Vje5mQRzzU2569QKy6Qo+VVTDF2Behb7r4EB+00zUNIUydojD/Ww911ZQ//sNBPxtnJ3p
tGu7vYNHw/UacR6er40B96Txfb4TMGfwgT+n2Q4MSBjCckb3mcOeN81qIts5NokpQFhCsiS1SMyZ
8a7dZD4MXzE2GcMTlfX9Zxdn6xdwx/zzzNr6AVW/7TcR7A7lBhV+DAXrMg53daI8SL/WOX0cHAxM
qxQ7elsuTqGTmVLhDdugQ1IRHkglXxzYRbqy/5+981qO28r//Kv8XwBTyOFy0ehMSgwiKekGJckS
DnLGAfD0+wHt8ZDNHvbKV1tb65pylccln8aJv/ANQsviwADi+60XifVHS/lRW3khhZIV0JEqPyZ5
yhHP8ckIgRaN2a+oarnWqB/rkA1pKX2bYTJq+6FCwO0BFX5mewaN6sIg7tI4wNUyubcwnujoLHke
VfvOcMpVz5XS+pEqC3XlAlgEXWap83UEzC/y63wiN4qKegz6UBsRzcRUZ0s8FCFZTmnncdHApEHU
O3BRyrEGIhI1mD1uXIUqsBiowgex2k9bwZ3WrgU498yHhq1qt3OoKWogXLt5srW6BLA2lqglTVPm
PlKoBkpbiGk2N54592JtD6n3OPXqWAVGHSP4WEZgiVaWGqVghYwsf6jA6uQAUTQ6O6AizHFdC7Qu
03GK77N4ttr1JDno4DedPAscate/sqksUn9ui4q/5yCdfQPqRRl4rEXk2zn17NVgpFwlsVWEP+w2
htIziYTOptqVWYbcWqsbkGqzJPcdmJsdbBN9/JG4RjduqtgBcdlM+hSvqC41sK4FvPDHcahM4HhV
PpToHAEnTsKrcDKc/rkyT0lI0zRxbett9+cL/JcewV9p24kAwsk//j+qh4C6+4sQ4Q3P4ir++UN0
P4EN/XwtjPD85/6su3j/smnRgc0nC8QHiQD831VY718EYS6yXgi+LDXYxdD0r6qL6VCrgZcAGWuJ
CAk7/y678K9Uuv6LdDqh1XPv/zfoFqdsCx79RckJ4UdKQohInYqK96qkKNTUNr2rHIVZe2qPc2d+
BGCT4m3d9ZvIyowPwmqgY4GTWxsIDQVGMaUBeH77EzbBdFoLs7+eSx6hdB5Wehd9R7z6s5tzw+lW
bq5y2/pIC4onIax40dOrAUqrEqfNE46usIszV9+nlVP5blJNcMmbBGDnwlDj9g1r7pC8/MUOrzgE
QxuMOaigGM/oB4KSIqbT7+yrBOMIGwlmv4jcYuO6mYmjBwfWHWhHJqq4UZRyQNhFJjRxJAm/kUCZ
Lwqx8bRCbMM6ce7MujeD5+3wWyeDgj3/O+0+vBIN+T8TE9n+LBcdjvb0P7X8mr8FSP7v0BFZRJn+
e7XS73mt/ohfYmKWP/DneTFUpERAtiwMMoiuaN3/+7zo3r8oEVIc4iiR8lmLl9Jf50VBSIT/j3+N
uDcWy0Bg/j4wikm3A918WNUYuiGThlzQb5wYlGQIh1/EreSB/DAiEAJ0RtOepXJexK0JgsyKalS8
2aZ629bWOvcU6adKrB7G1iWdz8yDsDuCTij/tfxiuNu87FaGPm76Ll3b1v1g3I8GIC43DcBseiDP
l54ZfwAQvavcdfN9NQHMbvJDmR/rLrwq+6H3bfADT0ZEgHin0bom2tFBsxuN3QV9PyiPpfZHNWhB
Nx9rfVc4SN2135W6OfZznu6LxuRx0hroUonabcDIgTru1o6brELArqQjP0H7+oUGWqWHoZu6QFd4
mxNl1SDuXSP6nBneGg+3Pa6NvpdbK4QsR7e5s+a7mOQVHgCqA7RHo0EeaMAcTJdDjmyANdR4nqTl
M9YvqPuWequGxkmTEJzHwzZs6p2C5Uqj54HTZlthqceFOhEOXwdnQNdetjOBBT127JdLsJ5Fl1xL
8xoB6FXR7I0QUj88eD/zskVNsD+0SMlDEFsnwlppRRQIKKwV5jZCUTYS4HzfZitVn9ay+6WUInDz
X70w1uYMmr15cL0/hAEPyq4hb8ze3WBqHxBNUAEj0ihtYW8maX+NesbDPNr2ztAAAoyqG208i1kp
LN8ykfruxU/RUnzTwJUD0fdTByClrDc1hJKiSIgP3crXJsIDRXfqazVGTSFOooOSX+nmt3S0PoMw
ouusK1/m/HvijYHiXEuv3A/I9K4NjDkafHK+h/1cbDM17o9UiNsP/Vz6RmE99tpAMoQho80iWwtB
DDufyFI/1ZK6VxQ+agjVaLGlr4X1BMhjW7byQ95TNwNY1R4ma77xullsY/dYlICwFG+fEZfhBWcd
R3NEy7zOaGUN5noa5MKwQTpmXAO7P5Za70dJ/7MOoRHNpGOjXazVstobbFLEKH5pSQquKd+aXr4K
ezIt/O1gqGpoP1jj6EcQT7C0uAZDCm6AiLEKAycEMUa+pmwVp1/lgDPggmOBMsBOnwBqFe7O6dU1
q7zCdGOtZRI/w9EXvRJIF9uq9LZH+sYXoCZRMF+hsrZVKrQRzfhjCK3OSYdNPmi3yI2uVPfejKUP
FFtfRZCllPYahbE9Ieyqca2dHtU1HboD5qWrxAgyJd4ULTnrpxZ8g/oIPsTXzXE/hRmC7aF3Azur
2NM9WQGvWk3I8Veu5veJtyr6r2MV+3Zx21vVXhcd+1RdwsgKMAI4LgLU3ajKu37ES20uP5p4YFhq
4xuQ6nylAKTsqneyfApj5aC1QJgyK8BGKiAqbjfq+CHp4CyovU+V+Ngm49qRv5T5KVY/k9P4WRXW
tzIH4ox5qA9xb6MraHHsO+subSM6lrnZb7r+VgPnhO/mRu8OoynvMevdz+1tyeGPh6YL7KS4SsZ8
Fwsyb+ejDng2tkMwtRHqR9CypvR754B+kPYAOyjy9bhaN4LjDvbUgA1WpcpNmX6x4WeHEdL5Jgbr
w6cxjD+HFqcBNBS76nvhyJUj2SJA2Bc41DR+p868KuDU5YKTZmHdVIsWUsZDLgEGc8wrVfOnGvWV
+Weo/CoA1w5ob1bW3WDr2y65BZTIFfFhsGLvOBvaZ2DIbO1iNWjRdyjuMJ/aB6ynyqB21LWlQMOz
OnwrDyLXV2Mtch8p7oNrypumSVcoWgNhhuWuiAJosEh2g2luKFIPgWsAShYhF+Ac+j1I6W5gaqAw
zU+e+w3pA18uDi5UW0pNXbPvvHWkDtu6LkN+PGrdK6VOw5WTD7+cZj7MrgLM+14Ve9Ft1d4Eh2FU
n8jmAhB4XyoTaHykgOcIB6BMhb1Hq5Y7Poq8+crVGjPQTfGhseLuQ0f+6Is6zr4DTr5RdOopjlff
OLn3dSH/IbB1ixo/0j22+qXlrWmKdPzayDghV/e0q4iUtMaCyDNKUhkTeZmuFB8xYL0FKuoXlmVO
fFh8bBISf2yEv3qJCmBK25O9XyMPABSssTdVFw8fyrIaIGXK5ICFwgZpenVXm1q/RuSLvClq7+pc
aKupAcHfqU62ryWAglXSDjStcUt7Qmqg3UZe1jwYBbAnxPvArCktFAZPf9JUMO/NaMNSsyF3WaWO
YUMxFb6ZV4fQAj4aFbBSQ6BNQ9uG21aCHeUDNwSZO7N2f+SVFh2Vton2FJqqVSK9OPQBXx2ywQGi
bbkdfZUZ2XyXm6iMrQGiV8eGB3Un0GOJhYTi4MWPLZgnql/jxnPkrZV5nEhxXY/aQ6iEa5p7QE5L
EN6+qz16E3PXmHdtbEdbrJ5vhtmV+2zWCWHNJ5RdYA3g/1dtxu4YRdUvUx1RoijV4rtWV84hgkVC
e9/utVUbQlJZsbHA25ZIkvuu0B50KzzAKDhOptiN3vzUNU0QzuOPuEvdgC+gc4N2wGTZe8+p9lrn
xkFbsMBOj5JQEa9NHiUAZGAh6ZbFm0j0QVeLJ7WQn0t4jhVcuShtYhBpw17kYN6rZoMS+hM+GVs8
kkRg62MTLK2/DZn/row+jmgOZbz9rUOTlNS4Umc2FQahYmUqyi6HbAFfh8mMlW63SBgMc3/sRtsF
OglRL6uQG1VRvn2ssBWgohSOQW21xlrrlbZfeZk38a52sdFtTbvtbqmeVHCGW0h14NNmdLKEFQdq
FwJpNUuxNpMYoweTdJpbtmk0iKoYb/itbYFWJGqo9AjAZDVxaZOEy8CCqL2y+0q/KTAIXNlx0l4X
MnW2jTmZt3TdQLpWo+gfwwqewd5G1/M2BN04+a2R8PhPgxHv0jamgSULkifwYj7VESfjCnVFBlg5
pI5FAdE7OArqbqyExMaob9P8kNacIx8peOfIqW4/psjMfDEnoKhem3dXaNWNPVdYa30tVAEUGs3L
+DvAnmZj10r/GQOicD30XUepBO21aNN7FYJfDe/rwR267MqklEismHZ77kTMigakr1KAN5RCdIdX
NJ22uZLOx86IolvosWLVaVNxrdD1BuL9o/E+pY48WoQXj32RTvvOlNT8Ui3yS2EbV8YYynulFeMX
k1//wYaUFMgkNAIv8Zy127b2bTlP8PDbsbzlp4T7OBnvnCyE9J3AkymS5hH6r7fH18n1rbw3kTrT
pvlHL/V4m2nkhKGVwcOH8stjrG5aYZAJjgZMJqkeYXIoH2AzFt+LWC0esUEoryzZQaBFzs3vJ5fx
CgQ/g7KtIMsYYm2gQPWA/pS8iqEAe1qFQKuxTpUs3yQGhGS8IuoD6nVNoFjpQ5Q1T7DZwy2FNpsj
qUSrpFm3FI2/OtVcHtA2iNdNYU2flDktv2GqbT3G1KjXJXzkXat2XYAgRksBbAo3+uTaD07hiY0i
S33n2SGWWLWEn9ogVbWfXIU0No1uQXhSmUNB7hpEZX8sjSG5MzMbiZ3w0BTdk6S0Hbu3c91+EdGn
upzlWg2H9DoV1R5yDnTfWcMVEgpNGIXiYwebam3K4VPshlTsmrbnjHriyhzNT0h0ydWs1tcKIPx1
jn3IIsDnF0Mc/6wlSUMRT6pvpM6VjmQJAiwrXNSfY8MdteQQWETTXsWgeucs/hEBZSJCtz/TAHuE
QGmtmrHbAEO8CU3ZQq41r5L0V7bwvKYsvguTtrtBxSEH04gtahMr6TqJ5idLgWttjYS2SZQcO2yF
Ix22aTR4d5kbrbgGj5M3g98EIoH8xFMxdDed0baHru3JDuA2RVqhbyndP0yD+aVc8hadJCVy0oMG
qh2nHWVl2zK9HmwUrylMkzB5JsVL4bBRbO+AQlp2z2VKUNxo86YEJAlPsbc2jaI/RvFIhzc29X3X
CS+5cRAzCGiXtz8RDII6L8Jw3yiKs5aa4sLVnop4o1i4fy3OFvDxQ09uOPTtdZrh253GcbLthxyq
fQ4dipOBy1mMDmwQNRCVA6hiDuDYKOc+FTAZ6kVNOO/imTzKzfUrKGwlRXu1bf4Y5AjpKatKNcjZ
34BGS0QwuprZNsShmpS2vepA7fszis6A9WSzq9Cf7zdVqlrx0W7Ropx3llHNn3HWSteA9bf2pP1M
1Grb9DU2qqLs/Eqzv5AUw+Gdx29RmSFrrETe/69EIv36rMyqUwf57yWVhyLufv7xP/+r+fb9f9Z5
3HyDX/ayvqIvf/zPAotl/wvvMwMQMErPS8Xvb1iopf0LNBSC1y5C3oZJT/3vAosO5QgUHxL6f0FJ
+c/9xTjSdSqclBEp2VCZoTLp/U55hf/Oi+KKw5gO5VJqkvjMoT51antje3lOsT/RwUy5wyY1vQIw
ELYHLybnr4L1S5yRd2aURVoe41XHoNdygiZxDRmTg/RQ7lSL1JNe7lf0q8qdAGp5BWJI8evBboK5
E8ZjJpPyQiP5dcv6+SPB2PKXAwYS8PXJ8NkcI1ZjTyb6jSqAjBwyUqUJIzAa2v7vf+kCgPhPserf
Qy04E8B/9JVPhjKyTOi6MppBVnsbM58/SZtsiGuj9meoVP5AOsmLHn95f9gzy8j8WhS4qVCzlU4g
E7CRED7NFb5Q4GuSh56yqcJw2L4/ytJwP/04EIjMJaVwUKYnH5fSRZ/dEAS+qoj4ahqz4qvCuL4W
5+aVmqb9j/fHe94XJwNyXlQQfQBbsKw5gZvQGaXCIR2ilG6AuoVk5l5JLITS5lDHoK3LlLBf2Wnu
bHpdt3/JOf+KC2WxqQqterjwW5YpfPtbaB4ArgBlc7qJ2njCVlBEJsoFPJ8AEYNppKSR08YNhxAu
wExaErbXNJ60PaRBHwNC+2uUoGSiwFZfvf9zzmxpZuY/v4b660tQCbKVauyZCiq9CnU8umLf1DBC
CKBsVXFhS5/ZWxaAR+SkTRBhHN/XQ3UmFJVoJKWVRuvtxzq9z6pW/y2QzPO5Qb2DL1oQ78DOTmAY
mTNpPU5vrDQn9YBeorEanUSAkQirC7v47NS9GOpkU5kh+j52AiVJdTBejhzhEedX113Upuv3F+ns
zOHcSLeJ0wLw4vXMGWo0my03Eqxz8BMoU9RHafTub28FekmcDu41pLsRv309SpoM5DmOi38M4nb7
Ip+n/ZBm6Aj0/SX79rdThyQ9mx8hPlpo2tIreLnrBMsUFqZDUifz7jFPqIDMRDePZMLNBWXEt3OH
6wk7jpcJz3Awyq+HQoAlARGhVsEknQqJ/Wbw7QzlofdXaNlWrw81S2OA/Hl+GngbXo8y4S+vGiXJ
Ba+39hNSW3LVzrZHXaNVt5JO4fcE1s/u/UHfzuLrQZeb5kVDox+dOncwLQhILNxHV8FoxU5UmFla
5tkXNvvbaVyWCpTWYiAKJvZkxUqA1yaJa8uKYWvXjV59qE06HO9/0duHAUC69bz7PJ4F7QQMizx8
BnLGaoMC+8qd0VbODvI1zBGZM42a8pfa7X+FFJ9ZNko4S68WWB326yebw8oQijBgfQZzi6+BX8yl
XIXOWB1H0CuHOrH7NYngJcvIM+tGy3aZRNrIBmix1+vmlCIyPDwWg9RDVcQu6BdlCO8HbqI1F/Df
ZyZ00fBfIGlcvLp7MqFC1APWpgMfqPbDx5J28D3aT1SNqrHemMJzL0FIzzy1vLIWpCXiFlDnp4aO
LXVG5OMQkUvVxEBAvisQQLJBQ/qZNKCzxYg0UZVprG+VY6KdByWsu/U0Wd/GXg386f0NtUzlybmE
yrKEaq6DlaBzcnPGXQHRKOsaMmD6E/7YZVqx1oC/4AdQRPVdi7KpQ3XaRn0wQbfrkhvkmQ3Gvcyd
TSeTCbFO7oWhaHVNCsbvvS7coMRD+UGiS4HF2zc6CmJfA2S/8M1vthfmf4QQeGlYLLl9qgEsXYig
HbkxFbsiWbdDDAGydGFqPpNQ/s5Vbv6cx5fh+NvFZihucjr0fBsX+cn0VhSRXLtFCUWicgOry9HD
LW7c3p7mJoo+spbmdirDZD1PLWUpPRTO3pVmf3AyWcfB+2t95rsNlWUGTOourKqTKwr9obnrdaUN
urxBHV9x6juLYsyn2iqTC4/Km2Nl06om4SFxWrb5KQRyLly0/jHLCyqV8iOS67QvlGjEQSEcN2DZ
3M/vf9qb25fxoJ9ibofZkG09yz28uOlxK0+cJuTGaITnAWGaUTLpGmX//ijPM/TqtDAM9S7Qq3TH
LVyTX19MCeK1AKMkn1Wl4VFrPRhoZVpmQafEunaYTOQD07FvfepxAi2WaGnDjfFBVm53Q1URzu/Y
R+bVjFrY+v3fdm4G6Mt77DWdVPa5uf9yBvRsUOzC4CBjM3UYDGPczAgzXIgelw88mYBnVM/zEJjz
LFvsxShxj7ZPZgE0xDACAVGBJdYVKspRGFR1j5KWgopwy5Ua6IiWognq0d5+/zsXotfbn2CAnyBB
4tr2Tm6MqNZS9C7By0Qi1deaQ5O/DgvEjKj8HvushtOLEmbkY2XsPLBHvZtWoi+B0F0a6HOj7SrV
Si48y2enxdK4PhGSNd+oikc6SgFpQXWqC/EPQOpYJVeYEPVyVjxm6Q5Y77gLw7bZ6EXnraeKCuqF
S+3NRQp9CeQUWBFA9q55Gn+ANcIo3Fm2ZqLVH9Gn1n07nVIkwlTv16y4I3t01i4cc+3tqAa9VrRa
sLfXllT89X6wwRcq1LwANTvGk9l8KMru2g2VoAAXbxvKChMrWuTRahTTMZk3Q5HuDeePofWCFlyq
hVYDYo8XwPlnfhMYc2osLqUgmCjLBnqxR4WnAT9eOO9WY/RXGNzoH9pKq29mkxBCSebmozM51ff3
t+XbC48t6YF7eKYew6Z4PehUF7JfFCJRx3AQqvhFM9Ecq3zN05b77w915vt4Mmmv826CbLdO5jyX
ZtG7MxJUVhI3t0ae9GujKIp7jEqsXZjF7hXKHfpv+biRNiL97RpUySh58H6cEthgK6KU6zKpscss
Cr1IDrBtW2hLFX3WvHDjXQhGCWynh5V8p1fzhbv37ePFuItHFw8LPJLTCkVU2RYIu3gO1KYPV4JM
+Rg6ZftFNpl+Yai3VymUDiISeG3LDJ8W0fC1XeKxeQrGDLngvAjjx6I3vry/im+/x1ShptJi9aBK
AaN8vWEq2UcR/vYT+iJ9c19rVoXZsTB+pPQTL2yYt3uTocgCMCSm7EaU93ooOYkGzcFkseJpsj1N
40rzFbxjgqrNjJVAkvISZ+/tDC4vJKA1FJ7AkzmnI/JdZa92UxDCN98ZyGBc63KwLlx550d5TrdM
9LmfIaAvDrpUo6Y3YJJQmklHmiNWvUI18S+Jr/+aAp0dhfgYiiMlKRCvr2dvRidDjnE70bcidgGp
bx97xH4v7Lkza4SigQPTB7uwt0y2tFcHqmsugSKaSHv8J+x9roT1nWkKEWgqWJvf3n6QXrm28Sdb
SuMnec+Y9kkOA6APchesjZEAaMNCJgPrkY/jpefx3Me5EFKXVSLcPhXbgu9A1blV+kAJOxEkQt0m
avRLVekVmXpxYbefWS/yKjKJ5aZa3qbX6wXlprHrCRADupseOVNnrmiZ9bvfnr/lLD2rJdBrUE/m
D9wiJUoFJWnUR37mYQzrNja+dFxJ238yEB0I8lMKtKebXOkbdHcqfCEGnEjuapRMVmz8+Sqc+9+/
kdgNeIIu7zgO7Ce5voKyDA1RFb0ZmsA3SL8aa4Xu/P1YjcaFNXp2E3kdRy617f+Mpb9epBn1l8h1
SLuBd0RXAwLLkEYQ0h1pgGvhrdG1g73JFU1DwdxrZhQeSMi7bV04BH44V5UeOo8GtNbOKuEMTFJH
uLLQBnfwx6IZi08oPVU/G2vQdQBb6MQH+VymTvD+2jyXW04/A3Q5x0cnDHr2FXgZaiiNSMQAADuw
pgiknjDa637sus8TLoVry8u9tROGKO7k5qxc6W0c7ibHrP7BVlwm0zTwNyD4P4l3evxT5aQ3A+Qf
rUaRnDi3Uu2eVr5mXRjqzEFe4jwiHciChFYnux7KXAl6GQxYndXpdYHPcYjvHbL4YFzBogqjti/c
U2dHpKUA3g3bUzjFrzeKVaAOMKTdEJiUTfaxYfe7BhE1WtrQa66NtBI376/pmetjAVPT3yFIWnir
rwfU5hbKmw4TTOACFLgeMJkIu8ALO+fMZ5m8WCzZcxBwyrhEijkEYmrKoE4qFaHirD/UadIABYqb
j0o79xfGO7dTUTlA0oLyKhDz05gmT/TE1ssOcBgQPh++Z4+DmF4ARkjKT1OdKd9yA3hDAGpc3saN
5yF9ShD0D849MRw1el4Cyk6nnNYoKtEBixDjVO0Os9U0LfYKNXUMeUyBPL6ZiY9G4Q4ovQma+DZa
dF0yqnTUwVWjSlzdZDpaX6EzmeBBynyDtY5YoW9aolfMUfSLmj4V5jT9hef5TLS29KNUsgoVKu6p
O9JE/qKC9JZBhd8GMvC2Mu68XGq4hUv54/d3IDueI43UJZixky3vSYSm1RyRVhWdCLwN8ZapRyva
/INROMy0GVxkHE6fSangfahXxUgluQqRAUjKQ4Xf+KV99zZZoV4ATYEgkB46Vqmvj9OEbwTUBja6
lkf2HzKrga/ls/DWOoY+3l7NI69f6RR2H6YwLwo040z1w9Cq2R750F+qhDiOWjUSh04a3VgmLFZ/
osqxGzV1eHx/Rs7+1EWvYDngWGEtZ/ZFODmCExwzhKEhByjzfqri/CqLmmQVzWG4lRkq2L1Wmd/f
H/TsxoJ3gSMVhSvI3q8HrT3dGkqvHIO8S5+a3tURBqkl+Mo5X78/0rmLTX8x0snntVQ4E7VkpGIA
y4UkYXYt5kxeqISc/57FDtuy4YSdmtv3nY0zn9OMQem6EfyFXs0BKs6cTNTFL3mZn/0k1+Vcsn8X
g6vXk5ekYY8dJZdaKlNtM5Uq5qytWl34pHOjLHVTUuClXH8avdbOyINhtWNggmtea9MiwlqN04WH
7tzEvRzl5N1JgfXWmlGxEcjj7vsS2G03ltOjCYP3krzOmbK0CUGd8JVNh77RaddDauaEeUYn2Qa9
DCLTHYAvFa1EozJ3n2TjaYfRcJHmrNTsQU8t5QrGXHw0Iefal26IJaw8iaFA5EBf4gzQhTw11xqQ
jfAUE9XvScfbRSpjjDiYeBo1p9kKu/gFlDQo+jg6AKec4QrF0WYClff7h4MCDqW7hbnonIpUJH0o
1HHG36jxaswnBrwLyrrNL7wiC1nrzbfS18IrnpefqvjJhnUq0y2dkikHfe0c5zxKb/Eh0j/w1qJp
rod2d0Cq18GiMy2+K6jerkLNcT/rlPS+TQMloQvv8blN9/L3nIT8ZgWUFRF2GWAEMcNuYwLoZ1Rr
DJL/yVldVHxwEl0E5k7rHWlKWEIrhIcAo1XsjHGuyKs0unDJLafkdDMB9VpqkmSbSEy/vhGaXmLe
K4UMEmL2HoO/PDV9ufSebk0V0dVg8LLqSp1aKlVGiNXqP9hH9HkQlibXJTs8OcX0bCMHswcZlMLL
D/WAz02V5s3d+7v1TB+CkwLMiliKv6BMvP5MvRZpD71+DBpjEkiwWlEcOHOvfJoGzzpqOPfkqzEZ
2g/IR4ofGDhhEBsNgGP2c6cpT1JvTToRIcIsQYz4cXZhFs69pMzpgihwKIovHMiXL2md1gjiDCqI
S7xAd3mkTmg2dc7N7Lqob+Dy7Ztmbn16f1KW9+t06Ze40gQtQbZw2kmMoh6WO5SVYCqzeB2L9qbH
KRdDSesLUjAXYoVzbwKsTGBgRFC0g04eU73sMU1CNYIac68fjNqFcJRY/T94ecArusiXcy8Rk7ye
x0FLLSePmUdjRCMfIbmbuRua+/fn7dyRcexFNg/kF1XCk8WKzSkjxKY/kDlG+xiiB/Ahd+f2UChN
9zVUTKyIQgPKniq1C593bsVQkaOyhpYnjdiTXUyDbkhKMEKBEQEjF3EjDnWlaGKd2ykeKTkOFg/v
f+vZZXPsRfII8J6GiPzrjYlO98AvwrVReliGGSluykOcbN4f5dytuqiTgt+h3EUZ9PUoOLnqLpZq
6LiHufbBaEfvQCum26tdOl44aecWzwX3BLCVEhEA09dDZY1pK5aW4gIUGfIDnnC4eztdsRubSFnn
LPs+UmL5ucCw4x9MJSVXdBUBx3nWqURfpTotHVKFeMUY48e4rAwIdoV5oZdzbsGoaVCPIhNySD5f
fx8+EnY8oBwdNK1YvF4Q4/ClXuKG8v6SnR/HWzp4C+bQO9mKFY9wgVr1GMzeqK096U0gvdGSf3+U
c/ciTUsCSRA8TNrJrVFH7Ej02sfAMkN5jXtgJtay16i8ql5j47WRK0GoZvICxuVs8o/DLuIqvL+0
/k92SVV06KNpxJayN1XpW0Xt3ITd1D5wOeI/M4wDosmQP+YyGT5KTxQ32Vxf0GI6G3N6hCjUVajk
UGB5vZTmDKFTg08LviNEvRUn3O1gq9W3pA3j7QQE/w9Vn40v5Antaszg/0G47aybKEvmC1HPucV+
+UtObryksO0qFTMBvV31R2QS9E3iNZfUyM6MsqhZEK2jR0biezKKVXVmFFvoPUXzkAp/wGYn88es
0i6s7plxiFmJnhepYYSRl3//Im1F9E+v8rbTAguZxKsxKYdtQ3fnwpyd2bo0eXUaY7yutMZOnqJC
LfAoNQTWkq4CE2iwpx94XBRb+Djo300R1tA6eIft+wfG47efvOlsV5NyHJbdKFadzGGii7qIRKYF
shb6bZ868IF0bVyleqGveqznD3MyImse4jI8I/ajXvjqMzc5MBmqjoDaF8jQyVc3ohGpQFkq8LRe
vclJhNZO0Uz3jlR+vf+lZ0eiKEbISAeIDfN6FTGnnSOYbECCWnc61maP4XJaK/cqwji/f9eBlEG5
a2nmovp3MlQsk0qGsashHQmRdnRsudJLEQbvf9CZl8klcwNggUYQwM+TpXPx3GoalFeDqHZAMnl2
K56ixMXsLSwUPDGntBMfhG61JpzJIi0ufOS5EPnV+MvWenEsUBlAqsKL9QAZhuaXmvf9x8HUu/Uc
e+GwwhSh2Bq9zNGiclooA+6oQWmzzUc9Vo5u2MHVxSkiMqP2x/vzcua4uoanLpg7gl8Sode/SxbD
nJQUaQNR5ljPjhPqFZOtX/j8P2Ewr48OcTdIFPIQWuakQq/HURdGpdJGPVCM2ZE7Z5rrz7Oh+6Y2
fzGmYpVi/pJurcGlP1ZA//5UOhX2YK0mPFDAfVh8iBQaKquuDA1l18xaZ33q40aJPnIbFdcjIqWS
jHGR5B7qyFUPdY7/H166o4sVlaEn1Qa/NPhjdhTF1aZMa+9riDhA46McXlp+p0wWpt5inHbz3E8k
9V2rR1e5EHCF+Q0THk+4GGCf1ShTus1DEFXMVAStJW5GACRqQjodaHrUgnFpNdsfGxdnM02iXYXx
upm5a28Ko6vJquYH7G0SqmrFzPijWyNJ4g6mjNaubMLukMqp6pDeUYAyVCKFvqzJssP3SzrUy9Q+
lbhM9WGuB7WXll+aZu4RIrGMuNi0GmW1lcDwwlk3A2Abv9XbyoWoOaWCjky5sFCENOztIBNnmziK
lx3cpm+nXQrgsgZ5SLvqiMlHhkOkIxc/ELOy78MReguuHZ1U/NL1YrkqqYQjGdaiC/lgwLmzHvCM
mG91S05oZmBZZ/jkXUq9EX1MxYiw0MFhJNbjJ51iA2QgY6ivy1qpPlswidEtcBo4cMD+kXOJqxJf
T2HcF5QuUvDtU60clIF4CdJtP+8qEy8EdDsntCZog7vOyoqMZDhmeo/xVwzP/K61YrMLNDelXB11
NJS3WW+nySoPQ+cKn+fG881w1sdtG4/qkx7lyeR3Vmpg+Y1AmO8J7vo9hZ/EWDmYzekrexRZfVVD
KdI3+Hw1eRAafX30jBB8XSqyWQQeBpDqCmUAp94NcNn7j7pTKJCSh+Ezphh9isQCXYOj2xf294kd
+812UVVstKI6uvmc035WJdZJSqPam3RI5CfVzD1kJ8xGHpzSheEBxkZDxSIqOzxypjEfsQpxI6xc
u9ZTdjL2ovFL77qd5Sd4NM4+ynGDwt+zPAmyQTV+jYWpoBejGsl2UBrlVwm/2kTeAb7KRmLc563V
IpvuuCwzbz0Xc/5k4R2voPdEsWRFQVB8TZLK3RtxnP9EHRILQ20cko9o4JlP2HbiYZGBS9J9KYTA
IxJ1fgyf3Bykbu51Rr2SUZu1+9yZWqytrCmGHqoi8MB5CMubUZ+VNHB7OkAI9cTNH9ZiDOinWVFU
qF9Uw9cOvn+1qzs3T9cY+VpPQsFucou31f9m70ya40ayNftXynrdKMPogC8biJnzKJIbGClKmCfH
5MCv7xNSVXYqy15m5/KZvU2WlVGUgkEEcP3e756DTZUxknNTIHryGHTqdJeSpzG2QynXPmTDnA/l
VFfVuHUL2ZpbX/mQbGxjlTdFUhpBaMS8kAx0aBKW/NLK0JCL9ak46iDTdaYPMJeGEdmzlwHECAr3
S0aaPwkDNo3hEoGVKzaaDIrakpWygqM0Cra+MxlQ0NXSEE7Uo3i5tfksA6hIiKREU8yqQRTEusbQ
m5f1UbqZ64ZZWzuMoxTyu1AJG4VMqVksDW0slf3daNgMkHWagdHqzKJu4a94Uw5xDm8o7pAzkZlV
ZUhiiNlRI3W9k6oNR5caLonZS/gfVYNzSSo+nbbJmiqx7ymG4jCLEYqNnY3lhqY8WyRZHQ8Eu6RT
32kdeA9GOnf2roPSWTHkFlBOcGKzylqNfccCPRlcVu7PCeSQlL5xZ3lsWe81gNPkPAoT66maeoxG
m6qbJZnf0et9JJlQO2Or/yAmV2vjzjSgV6yQKIAdlU+NLgKs6aWObUZr/xv7emoHpKQ2wIfqa3pf
8sHjVvTo2YgXNlMn+63IRHnKuzJnzxikie0bXaQ6335aUivny7JXT35cw2KMy8ao/6JG/I9AaEDW
g8kS2wI06AnQOL8+6RLCjVOtpbuBmPzA21URboqh7IOG3jRoOkMb5drmrBviqVREY26w/08glxVn
bjbt2D/9eML/LTba/x/47Oa/mazhHC34Lf7+H9DA7ZByzM/ef7+ee/6On9u54P0AlSFUIFSH4ePH
AuxPS4Njo2Ig3UJ0GfQY+hFq439LW9x/UqCS6eYUhc/lR6PzX9u5mB2kT+eBjh+2FuDpzt/ZzuUs
wVXy+3qJLht9KI7/ENDIpvxxsTMvF20OPHPChHixf5qIyN/ardcRZCWrok4KKe0IiRM/WhUWppMC
z52K1XjtlVI90C/XVi+QoFwV1VIk2I6It9jqIvPL/NXBGZueUkoY+rQal/3GRIlbbK20FcERSViZ
nRTSsyRMq9xy9/nqx6++18a3fbOyA2LTPkcG7CGACVfbqj5RKBVvRUVTPeoLhgn7HATwA6sjmOEy
BYAuKuqinTYiaPGwlHrO7pzOQVqWlKkReiLBXW96Kmki/hLObms3twVM1FZd2BLP3ylfcLOHZWIq
j9SN11pPACTm9tjlRkYNsOCs5cevExylzSDjzeSqJNnpCrwoS4WdNG9qmB1qX3k+tlB8fjCkCBwE
fUQpUFN/WYaq4CDPmkPEDW3AFQDHHCCEAfHSLXMbilxQsvE8Vf22FauZthtUdilitEa1kGf92nKh
oujcQ8C3jEWyPvhng/LjVDDGW48oYBDFfthmpvV4wY1uMMe7ye9TKItg3NJcXo8z62fzvW1UNWaz
ihbTWB31pL1+RR48ulW33q8itwseHPxQbRkWfa0mVM8OVKOoH5vECs1aSX9XNBVkNmERMgor0Tnt
Revl1XDBrb14s4yuATrFLhXKV+KYVhmuJAqAJElVTw9JyecFRos/NqGnWUq5Z5vMKa6cfuiLvV9O
EMCcMlfGRtQBZY9F1B67mOK8ElrJ2ngbJ2MLg94+5GMRxcXccoebO5kdFo8oRF+Put+MYC/WMK+b
bNqo3LPnrZso7e/EkrhcVYwHnJO9pGZz1SxzJrYas+KjrKveCrVVDLfJNPGdlsM1F66F7256o/T7
/ZCswW3a99oi0o2eAn0ZOjt+Q/kNlWrdHuQYDFZYOJl+8f18NiHRsoDDdStisB3C1Lk+Tn1DNZEB
+KEwD/pu3s75tNh77Q1ecqbXOCmtk8CrN7OHt+DNNoaOsiWr+yCEBnIuC7XNDHNhRxLYmxUnrbqz
pPLvibLN2UFPZo/JnEE+D4ZJmcp6MsD0VXs7zWZvl3Gtt7uiNJrxiBsttY84madyxNW2evmVt/g9
fM0si13xYlILksFzRJrb23wABvgyFZM/3Cwl8CA4XGR73oY1MeGgeaUHmi8bpOFn0aCLJr5Z9TQ7
Vx4f/uk67aokhlBNhu2rlderpkhJxa3ZTbWEzLLG23Eq3JRMRKWuraLrro3Omt3Imqzgrlu7sTyU
uqXcdJveuEilD6R0bhwDNFAxtm7U6cxqIs8rzDsb2qm1ZZt88WgVF9oIfcZhydZf4+BhDBbvILWk
gBmtbF63C8Llu0Q7xZ5/FVd4L1f68SMkNihTyCSGUIzulO44VWdH30VOiU48EDVBprEZ98x42w8v
yRe5zeJZr+FqMvuPjNyAJDJaTrKpuUbuxBL79xRxqdhyN82oFa3+bEluismDTeIVWKIoNQAFN0Hy
RF9reWdsZxa4g1kaCGdsdXrXuTGfBYBE5bckkxVEQmMJPtj/6dxNY3bmG2Rp09p0HFqObopHL5od
qzjFsckMuQNI4oTT4oG1Ghbdjejj08DeNvDQMfAV07yympeapxUYMReO6VTffaMuL9Sg3KepLrv0
aK5VnDZfCtnND8I730cWWpvfBHtR3ilzevzFSR63j+Dk3OvWMkHNignxTeTM1riCgsuXa6grPAxs
shINlz+j4H3Kja7nYCXUHaVfBRcvHYQKlaP6bMeTLF0vC+55t2zvFd4WHzsfqMSephpotbRehTFo
7hPuuNwpr2UUAJM8domytPYY3CzMPCbWDcuYfSQmjAkWXNHLAViDPDv7NsBv+RWoqhft1iwhJ22m
QMzyS0vumSJu4OYVYsdGHGgNAWLzfFHsUEbUmMiyXZpm9AEMIe6yXGaDs3NFSQMUpsoawKDLzS/K
wMx9wj2RNSHVNq7GGXaij9bQtT5tk8Jyyzmkr09tqfM0JBd4phJRxZVbd/BlGQFasj7xkK5qbytO
gSEgdsx5NJUQ7OwcXSoRVUYdX7TFWiM3r4KREEFROFedXafsNvat20xboxOxA4uXPZEnjKvjQ7x6
PvrTsuxu+QjwszK3AtxL4T4dq4wTTgiPtfmy2lwbKDRTSHEW231gemxyTBdiXOlMhpgoveJ7nWZ+
cOTaaFeY9syaIGbhLONFLqrwQkmbvY4YipfPftEv0NzGdEwe0QAY7bWZwST+yHtgQCyH4h7EZBt7
sNK2w6qKIMrHAL7kpirX3Ny16ZDY2z7AuI7ssYUR3ufcpolZWblgqdTPocq3saKnhUCCRqlZLrcF
b14RVo2RJRzDBisGZyrTAu5TUb7z55Znfxrk/XJWFIPu0svjbE7+9dyXtDjk3HUvnjXba4inzXdO
62wHTbiqWX43+nxNNiAq6mtGhtmDXNzh1pYxAJCaVNMX1jzdN17q9Jobar3KioRIl6+y9q4UqXp0
phZSWuIQUN9VLo9H6A5S4QhdkNcTIsomXnXacOLSQTY7dIp6mYW9YwpKGaeZ0cjLpOk5v1Quw5VK
k5TuZ30GUVbJgSfqGe8EG30nMhhCBEzc4VTzo/SRXxTqHljnPCLrNZtLeTYtb1O0UM89baLrKeFE
hHC3ze/BOfefc98DliziiiaUCVJvuwR53IUi7qj9hhREVsmgCaVxDQJtrebZP56TC2AYZ5BBIQ2c
Ch+FUzZPnpm1J0MlUOvsfm4/QZR6DnQjrV6o0EZosPK8GBIIzaPY9bDRdmcpQmgGsbpJ/bZOI7lO
naarCR0ptGSMSparaT4M7K5U0Wz1xeXitDYFZ9CaXwXxAfzOGTmfUHnS4ES9kAeCtyTqR2B0Tn2h
qyT3w7wKqHlqlrqccBQst+9lGixGmKpJvJpWAaETY4WoL1M+oPhIpWJWsxJZZ3g7WG6LAbmw6g3L
Nkmw6f2hWsPS7afX0Xbzl9yxOv7aKiVhG6D6LCLkEQFQbDmyLzsZKHmjERHtJ6k4Ipe5W4EkBMwi
ylBlSzxsqrpP2DIbluDp/O/P2x6TLTSn0ukGM0JUGg9+CCwtkDwxaFSEBCtTyT3O6SwYfbOudkW7
ihsdO6m9GWzttED5NKg6WrPGFb0lZe0NqsFsL+RKbd4yfjmvHY74W+v4bFvoq2DblCoOMH4b8z2p
lj7ZLx7FIkbD1OUdA0GzOmVU56P3reFHMh9mzeZxW+J1fiawveLSjl03k3uQV5wjOOeu5j1YGMt/
VL0rs41oiv4yhitlRNUwtHfGYMGYLf1ZfZFdiRh3T8cj6XfLatBJDDO/MTx0znOb6atuttuyoZGK
GJWVTT7ybEeOrLDuCpqgd2qVwU2iaq6RLB31fSz6tqGgai0NMJn1z9CkjLQ2ht1U8AGJwaF9jYeK
aqFzKzLZVS8BqU/t8hwkZdZe1MWP8X3KqjE2ANGDgm7a5B30JrxCRAUNpUkQl3tbz4XYFBij801b
qWT4Obf5nyP4/yIz/Wdn8CgFDTpU7/0/jn2JS/X3Z/Ef3/rzMM7i7j/JlDAW+Be63/43i/z8FfbR
zuuTzBQAPzC3+TeLHNEijURiPWyiMAVEkvgbK8vga+e/CzXgeU0wYAn57xzH7V+jIfST2KcIeH1E
iEhS/cfgTTprUhSpax26tudYUhZqDjuc9Smb1x5IT9nx6Inhhe3QdQNqAB5pKbN4ryZnvqyU4mlk
9eZH7uftEbz2rU6cJZKTfS9Ll349Cgl1zUhRPnJXX79y74RD3Froizm11kcXulADkfrnpPZvXZX/
Z+wH9V5m7/U/mI58ex//0Xz/x8OAyJeJ9tf/Dgh8l/TAf90EitL3Xy6685/+ec3Zzg/jJjsIiDBJ
tZ+1cD8bQFg6uW0zDiMcQIj3/C3/uuT4HpZM6Bn9mIkKQkK/XXFIgMkRAI7gOhU0/gLxdy44vvXX
/g8AOAi+5+1tLm48nT++/rt5YbNypOkscRoNxq5gZa0Y/6TigdEesZrQMy7syjDDklBm8ejIJr3L
YoigayBTjkZxV0SpLlb5KK3Ecw+CO6nYZZWzFBfriNX7oqnz7t7213WORILLZpe7HWDJcl2N86O8
qBiS9aq21VNqwcKIyO1YNuDwicPvJmkTDxbWUIqlWCIB8OrCyxUVyNGbC7MC2o0Gd6OFCeE3o9K3
I/ZzODm1Lv3YNGhqTL6t2mO1psVAnJkhjOOk+9mgWgX9Kjjb1ctGcNgLrQqe5LWmBjevz3CueA55
VeYlKw/Fy0pWvToU5WCJl6Au0/dkaNeNoYdpDc2utm+JJ/SM3ZRsFN4Yb92oMn4awX5T/lWxrziF
G6tHBNHhr9gUvrE492znr3waC4rRF6VEzNkokcl9zvM9YNjnMAMponoYu/LSbPzKS6M4qZybWqVB
em8ay2inYR4z0/kkwp9/6zogBF4UcHTWm8kE7fiQpHLw7j1DufUr7qxm4WGZ0vp19PzJQN5y1g36
3o+085fvQ7m43FzKkZvnlr00cUNAzjz0cctJRGAZz3YUfuNVQM8ov2EXX/eh0dv2Tcd6F5QmkRqs
OCa1tTwFjTl/y22roLaNKW45CQ6zD6EdxPFjxxz6xGjT35iEqg8mmuO7ep3RvS3WFHrDwgC0z3vN
EdpmMLfMgMiQRftupXdZ5icIQsqWvCntAMjq8kp2qcSeVc+V7E2W4GzaaGFKGcwcM0mJTYJNlfMI
AUlltP2wjyEzDLmXK1jVcm0lDTrTcIZ1QL4Ut7y/SQVxbvTc0t9qt7GDiyGZCYAQbdbLMcGdS1+u
mYVxMWaiKvcaG+OtHQ9iPK06z9OTiFtknR3J8WnTp+OgdgwO6Vn4qujqY9/M3rOYu4S5K1EcFhP6
PScOE/QvO4HT1mxFe7lUVXptVMDfBxJoTThKVV2PLBDVpFdX4yqGEqzQnznLw6IWQLSNt5x3Q5rp
Lknb5Ya5o7exi0Ub13SVxru5OR+UdW/XxaZKyuTZMoz6YKcN9J2UdbZ025PB2rsT7RPGlap8IGs2
8hFig/TYdrZ7p22/fU8Yzr3GXFoqCnxjzVFKzRROi7muuMPqsxIK86bTUvDX4H+DrKDpykMXC33W
F4VxmY/F8EXEXvqol869DgreaTXZXYzCiNWnvuqehhFyrf5MbZ3HnNTiwU39CnzjYPBpmhl6zt0w
feWu4Drjlnlt58tQ5w4riAkllR65PkOabbIE/KpqHVh7OpiDBuhvzcn6ZlscNeyLtHfN4UH2+YRi
HAauMCPaBbm9bmOt1qY6FqD+x+Z7q2agu/jyipjOxIYzL7xgU9c59XXYNsGk6m0thxnwoi5N4E0X
cTB2pOgD0WlyDswsB3enamV2Said2d21cq45ydMTJQywDmbxCFaPl3nlzL03z890VYLFidxAQfIJ
vTYtzT39PiB8YdK6SReJiVBj2Pv1lD41SYldkuOhmNN3VyZ9/SwHhr6va0k76TGwyxlHiTU26koW
AwJ2ETMZ3MoiVfRim3msx1uV6hEtpcobFQ7FXG1qZUE6j5Un3sfOgzdrFp1/qGTm7sH62GHTmNVb
yi83pK3EzJd3f3O2+ZycqTQegqXWUZ2WFTqEKue8qbkvLEDpC1ouRXe1ep06BYUI7tO6SzbLtAo4
OY4iIxYEo7GXo1kffD33r46DtaFiKooiwWEzcJpBM2fjJIPQZLi315Usn2ns+TfJsNRYHhqT9Sr4
hBtnYDpfpb57rCE43oyinaNZ2cUhFrXYL20SHE3ao0wsF+29TQu04GGuUqaLM5wFcNsHxAachLmd
G6Hu1uWxULRF4I97wxZatbOJp6qcQ9vW9t6GfKFCd7HBcToq32c2ZHavqO5Xc1ghwVfjqR3N78I1
rEe/dXwHTQxuBHDkzlGmbf1cLrmoLhbe633s+B8DvUf1libciU9jPk3dZ1w6fXOF252IZpGzEYwZ
ye+f6fymeUQD3lles0oENEY4spIbg57txldalW7yWWR9/n4OthkvQjMsuIT+Xwe7OM+NeMMHxN4w
oxnGsE9sVHYyyeYgcrOeMay/tHtGKuUSEvqur0WxanPj0qmiLxL49bLL3Bi/mUUb7YroSV9vLCbi
ZxHcsM/tfok6Rf9bJxJ4dCer5RZPgbtunXo05Ub3RS6PoitLUcCACpwd7qfzABPFyyqnbl86bfDm
jQTDQEUBBjP5dN5Vfedfxnkh7ge1+h4jIJmcJRq1/igNCuCMvdh34MerGY0w8HexQcBlu3pLgZ6H
bUCic+nwPgn6M8mhTnnMhDnA//Vrn3ppeh0XyezvFoyQwT7OsuXCKYV9WbXs95EBydJw8Y30O6q5
ZNn3a01LkhvkOFa3/zNH/ck8ts4z6v+6hr6FZTcm7+Uvh7fzt/wspA3xT6KeIG7oo4NqBftDtutf
wnvHwq/G4YzkF4F+cBK/ldKu/U+QVYKq5d8mqd9KacxU9M057XmIw3+e+f6GR+ocLPt/g1T+BYtX
R31PSoOJ6n+k33nElqtLOCsC8+lfp1xYdxO1yC6YkuxU1VmDaMB1KQzqIrsyR5E+/O69uv35L/2e
ufYHtgAv4LzozIgT1LnPy/iRF/hdJT+3SVbTEBIRr9R4MvrBCMGeufyryGAmxdOobc41ljv02bVX
GfjZtKEI3wRTAM7LMNYL7Yn2uVp4yGdtj4aQJ9YjWZBpxbBTehMPMn9ba/phf/7S/3AIOb/0c9wU
qd55ExTwzB8D4mJpAKo1lPiCrNFhMTNL7PqMMp7uie2/LJ09ljueNhY/E2mq7Ng4DOcuFk25F/35
i/k1wMlrYcPfga5LANcjN/7HvTyDJ3/Z2VpH2vMMHrr1aAmWd0oRRAQFXUJCdWLnRKMyiQAvNYmQ
/fkL+JF5/eVKcgOb/USANWzBsv1yHtn/7hfZLUtfJalD9K3QTKUk8bqeB8xYmLszz+YjJ3a1YwEp
D3DqwnfY1f0EQ1TJajD3wJey9MSu0bTsbINEW1RyLiixQSed3HNrz/oL25znv8r4/yF4en7fwN7x
sWQrg44Ih4dfXzXxzkJYQz5HnZfGeKqmlXFhpaVmBkoTj4dtI6mOzdidjNvKXSQwgwkFPE2wsRHx
fUGx0m8HtzSYi1llQFwn77Lh+S/e3F9zqD9eJpeboM5jI4BGy/nrv3tziRSKzAQiwr4xGt6Qs9b4
YNJj3/GQNhM8Yt1gRcoe8TLkq2Gn1y1Tn3yvk7aNqWBW5lg9NDWHmfR5+ynrqVL+Ajb3Yx3ylwuA
NhIp5XOI/txS+iPzicvcpu1vN5FsvETdlIzVVZSnQ0OkijQUQal2aXbVRIhr6y8VgV0RlNPONcCZ
HuqxxS2XzHlwWpt4/OiJUu1czpLzReeVHzlJBqZPtHvvG48nXUSMeQJc1hnAvZUxx3irzqSJ7Sjy
arpRsxd7e8XefvwE4G8m0MR0NzRHv+83YqyCZPMXvyBaG7/eR332UGmnsffFy6Ut8usvyF9Lm+1c
lClTkrc5hbBN/qQyzRh/G2vzyHVigPLRPLv5Fv6H+SUNJudSDQoY30RTnpSDnSO6/fOXBfnrD6+L
FXJWcplQwl6HUPDHfbGOKn8M3KUIXdWU/hHNUXecmZ7mGzk3Xf2R2wR8Qz/GU35RVsOxziAMb/PZ
icNlCG5lbcZZaE16PvqM98hSGLs+V+p5NMf5cXHkC7I551gioGKAXo0Ww5SqRSStlL6UA/VtVmsi
gHZ9kzHgZEhqD/VJBdXAAUfl24DY5mMz1Z91HdcwZcqnMlnF9aIUhYu5LPnWoJmOdWxmuZagwWKS
lbDc4aH1nXmnyuX71IkuHNv6TZuESDc2KpKL2UAivK1a1zzYCvky4dnqQgWKVwKsYVd3w1pEXC7p
Jz43wiNTx+vlUuW035uaDpHBTPBKLuW5T78QgvTxLS1aUxxLb584pntY8Z8/WETY+hU+V8IVwXQ/
X6+AEnRdGMR1sauSrt23WILejQ43c5446RUNCWtjq1i8cSs99Q74cHbT5IFt+OTg1XZ90h3zsAnZ
ByevwfKtqPSSCT1RYntfOpGwTeEbD2veSfoNQ30kuYyEbkCQVmW+2nRLOZLInef7trGfJI2uG7v1
8XhniKux8iyRqtTeyOpLQDD+i6q08UYqnOq7MnMyimY+rObJI7vonXCljt/02HWfFavNnu63gUPC
pS91ecu2MwLiIK4emGe+ZbbEEznW3xxtd3SUOs0ESRe943HKFuudYeFMJ8bRrujQBshirDTk38nL
+J8dvKtbhrnii9Jx8K2FHnTWZ0E9EUzlrl02yvZtf0XdYbvVeBT+Wh/IvLIWZdYXpgd5vbXseop8
fg9b4BbOZjWhSKLYSc/RniS7I5M0H5NVxUenqapmj0eB8eCUByHjXAWZhNUmMc3N0YEls0HxXe/t
SaTP6M33RNCdizyJ562Us3tK6Aygm65KF+dJWh9RqZWHdWmZchqAIZ7abvo6FYka+aXV6h00ifqw
Zwd31Ti7SKMzu37wBpkzvio9EdKFWIj2Nk36TrNh2Y80o86eKFI1fTt8MVgyjXiYM06jGctzJ7AN
FA0TQavbgAMnU1KStCHBkhbrbOGOOZ+kou53hSa1dUx7ne3HnLzsWGUv0K+ch2AAUWJMS/fBjZXe
lWt3b+nclLfdObQE6ZZo+pJPRDOzjig/6S66q8YjBnc71AsObAasbroxVzvndGsX9pOXTTMDxvMB
n11/Bu6Y346M75hgFh2WbXVOonjY0YnuXJGvGYmOu5I0vjAvnMmvI+Ll7r6bxw+cW+OTZXPFhklv
6xOhJnpFQU8mvXLLUxnPt9U8vQ5EWXYswKqjXAKOXcxMvC0hu/mV6F12J2G+RhjWrTu4vOl90k/G
0Z7merOIhfWnypcHUJbqUSMBB/7tF+6BouaW/5c95yZKzMKfPPAXk+Efk8xJHjF06Y/JEPnLsJSk
nuoe02bF8sX1MlnrgagV/9EpjQDFgtMniTLOV36e169AmafDYtglCYNpOcRK01IcaC2S/q1V+cTJ
9I6cWHWjDbF8yJUBarcMH5XrfZNolQggOEZ64XCWfahUV1yPdj5911lHu2B18ubScBOJxtBIDz0D
2QODS359TgFeahNrVJExz7mnql8/VZaNL64xNPeVBffJLZ3glDF9jNL1/CZo3sevVT6vR5/+XVSY
HFdoKlrVVucLnW0vxoLqohLbJ0DUtmxKOgfLNjISggylu23fDfWzjaj1hmjiGrIDrS8hqIqDZabF
yY7bd2uIp7t60PnJ61tWCuAY7AQUwGtFD3zbzmqJRs6lz4SO48uSlgcuqXx51vE03HZlX9wwjGG/
hD+dbMnyhUU1IVud9EKMvSz3SQ+Jggps/pIV9XBdkFT09iKByb2Ly16s6L6y7ibQHGUyNeOkrLwk
+cYUf5jC1uS+Tzf/GuDdejGzgwTX0T7wv3Kn1/KbtMV0VQV1vaVXoW7pbOAwnYKAPBwOoaRbnlnX
rDcEn+IQaqx4cdnJ22HdpHlY0CBk1hDPTUQ0xDHCYvEsDlZ0O+nqXHlTmt6TylDHvInRQ1pVSSrC
lRMhLe2Zz8TIXSbJhrhsOp56KUE3PCk4D/ZlRkgfiaJ/gB1gfFX+9C2TDTG4zA5OVPz0osXEf/yY
O1oYW7PayDrLD/3COUB1bbMtGHvt2MCxH1ttGQznRvfT6B15GaTVmHLWgq6ejfZuyTBlG+341Fe0
rjySUI8wxezdoNvxiDHMfvNltesDHxlmOqzWN68l3+Evdo0zK1F7ilD9qsd2vW5ja7zOvIQ0apL1
R3pbBG26tjCjumz1hZOty82gFjZDBrJgNexcImPCuciqKXmadPtlWqU8Geyet+HsL81lG7sgI9KS
BCdNvYus5NS1cp3s0XbXJ7d2pkOlJwM3JjB6yg77WytcXG/043bu+d6CkzuPgk4Hjx5g0SRSUyn2
M4HOXRW4zQOf7PJipRvURxg2kyigAqfJjC+5A2+1XRrPeB68xQTaUPiv2qn8Q4LBLts6MbJNFICu
FU4FB6EOzt2jGTfquUtM58Wg00Mey8nnbxYH01tRr0Ee0qIlOamHJon4NL/bk/sA6rGPWh5C2h/k
Q1xo9TZOZfIwEa1H6dIU3xLZMtfKYtqVgyEOQR/joCMTR6yuDXA4WxD6jkIMjPHb9HMQa3osCk/x
ComPZJlsNw0bk1fD+Xdmu+c++HT2LMKKzg704slp5XxEnMXsHpqs6TlZuFQXmmz2PiezFzmTttrQ
mbLkziZ9Q1jBKzJGNNK+sO2eJFdbG97X1szWh9jBxrEd5nh5nqfWuEtbCvyNQdDGClu5eC/rzBSo
WqriYXK87gt5qcXjXQloqXtmgMXU5Q7gpj253Npcbr2m7TlqV61zWpwyuEHjzs8+kFtOIj5YGPck
n/rdqJf0spqK5p5BIcFCaS6fwHqYxuhqUfaO7Jf/aidz5oemxa5PSPkXPLlW7Jth5sg83nCx4gL2
yJPvpAHa6pTOeR48e01d71hWostLb8Dj0z6jeZLctFXlzjuO47KjYF34gtIN4Y0pa5fF4QoVbXro
konHOdGjln1uQb6Lq4Mmp8yWZN7lHfR9OLPL5CHCFNxwCGI3BybV8slKx+rTdob2MHHY+5504jzO
RDpydd7wuyVDdvaAjmNHwn1dRu478ozf9UWTh3hkrlJCy3WUWvKzNgfoi7kzUfIkfvfKkze9bH34
ryY5QDSBOnOn/WhCvtuYZBhoG5On2cdGhjBycNr0MpdWh5U7H92oYPyBByeYm9eqS3y9tRhKPQk2
/MadGaxrG9V2yW71hNiPa98QbMkkcio/h9kJnqCMGdd6VvzFIyTVib+zMd5jHlsIKIOYIFke+Mlj
od343VwD9uQWx6j2Ki41e3BBFzzN2VlciVDbf60LVbCRzmhs2FuSjBM2OiDSkZml/rvESEwM75GK
ULyJzGBIW/mDmUb4gYprA/82m4OsFXoE5ew02IlZNfeaYpuaBLxzxciNJZzN3OFmD1ta5pdlMxnX
E9l1rJw8rkvWfrJ5PpGgD54ITCFOXguW2y/QerVGxI6bzN9qvNyXfJRr42SaxjjsKQ/GdZ8vyGG3
NCyqkUAaC2YXc7oOOTnNOUijUcXmc9AXAQIlbQd4xhk5+yzLwJandkcKEBEWMWjp161IQ4e6Jbtw
zMp/Zio85Ex9+Y1ug3b05p3fBRTHzB7J78bNIKnKzdK/c1sru17muWQHKOe3VZZmLhEke0vo2R1O
zVEHr8CJoUjEY+Bsa8YS982qT4kgB92ZsX1q7dx4Z5JwRn26K29YXua9Ec2tYC8yndP9RJr54bxr
TMZOIOEEsEBQdcy9MGhEV20bvWCKHxPnXXPzvm7Kdvou6UXiadfG/+XuTJbjxtIs/SppvUcY5sGs
qxcOH+h0ks5RJLWBiRQJXEwXMy7w9PWBoa4SqQixInfdZrFIpQZ3ugMX/3DOdyS7P7vjyMO3wQy8
KOg5+8Ycq13mErsRTsmMeHLGH+dseeuWu1X2UJWh1mqltq4Sp2g3v++v3yirP888PFQvNBULqAGF
DVFu79v+OksGvGEGSrC6CrRwTuh+RIwCkkVBtQuKlGTcfNYCi0ds6n4b0tnS2drkzcQjGu9G6OXQ
Ho6S9aiN3M+Ji5VlzOxrRsdMeKCJrkd/p3I31FhyHfQpxizQJcPYriSXP4I6DUVuOOh1fjrmqGV2
HC3BRKfWk2OrJ3NAGnXX1dFSL2TY3wokvX/Kt/4WufzLDG1BQcFvQhSCucvFkvfhQyhRsen00CuI
FPGzrQcFMdZRK1/IKIqveCtjqKNSY8nbU/DzQM9WmYtFOcRRapyjkkiPRi7YLlnCVp/wFn4Z0vLm
fPxKTNMxLbF2/vDm9Nofu6qm6mNNm97FkUHj1+hzkHIF1sVwNsZ+ivZT6QK1bupIHBz10IaaXdOb
/f5qeS+TWsaLumku0B6UV0y9lx3Bz0M85NxmwmoM1cY0Vet6aA5F0KtN7Frdds5S55OLE33Xu5HU
8nIw4JkaWtBEoOG9fzm7DNpRCIh+0WR/6zRVfencljTmzg2+/f4H+8tXIt4BJCLUd9rS969UxFLD
yzOxCRNBEkIoX/zlyRh2wWDv317qH6mybmXBf/97+TvPsppQQCTd2wrkv3/1t46+d3+p/T9v/0j8
Ihd73LtfbMqOyMur/qWZrl/aPv/zBX78yf/pb/7r5e1fuZ2ql//4X8+yhyPMvxaD8fp5WWRzHfz9
eun6peqfSJ9dlGdd8vIvHCax/PjXf+gE/T9cQIEscXS+Cd1aoFo/NFsG6ySEebjzoGPgxOPS/CHa
spAW+i5IS2PxHaPNZ3L5w7SnOX/A1jWhv8G0YrgPleAfbJpg8r67IH0deD47Lg4J/km2YdZyGf00
xDY113DTptou6xIoUnKKzwNzsqwzltV1CVdaw24EzCrLN2MwJ+pUmYiqE7unEGaML+sw6DXfDudp
nNL1SJBbCq7FySG8MkKV6z6dJqx0gSxupgJZGzOLtF6anUl8MfMeD1geF3SN0hyTYm1lSfRaYrdp
toTs2beth15p1VMinXeWjCTKe2u2TvplebfzbDkNS4HumasUZty4VnjJv9SC/mffD60x3fteU0+n
xtRBXIEyHbvrmpHniWlIbNSDo1wRVqlGgWYyi/pqk4GLMzlZjukUUW21mmcmtCtdyBgqtgPnDY2L
I84DyAslvou+alYzydJIwalln8gm8r7qPEP0UFkOet208YMvs0jFQ9307LljFdAL+7TUKz/IjVcs
8REjQK8hEyywpbsf1diRgs2G7zKRhi83SM6lj4c9JhN6tjU5beKRyeJKSLwUIXYQbDGpahp+JEFo
qGvVDMPsLptvOGaQopSlE23n0ZFyMzb8MGvDeNuKKNH7O+z+DYoQq/vagogqsGosvU/kEkLSu6ZY
1+3M2kr1TVDhOhnx8Nl6ZWsrzMrptyZomPszzMMKIjq65AZT+wRDz7POaPTmfqfP1AghfiikAUbi
9yq0yqAxto1OqNzOrF32/wRipOm1aobOvebsx2gmBn1o91PPUnHf9uxtwsI2s2QTA5CZ11OZG/qm
CBrE5GY1lMTZV23WIMnSwFoMg6mqHcHi9rQhGWXWdpoj9O4sI1KjOxNuqsE7xlql1ljelw7GtMr6
tM2QNNS5p6VP/oTeYJPwPup1rwVVuoJEWRv0i9mQnMQIZTGCKzv2w7K2ZrkBy88js2DY359NaRKY
IbJAxsC1ItVjU1eNak60YkQu5w1pRvNZDcLAK9TVsXbLxNR1trFRZZSoRCmnp002aveiqDu1xfri
UGC5qAVIFbcM71r0kH/vHBJwkzVenWl8LERaVGGSD524zfG5p+dZGbWnavSG4iBEZw4XscoDcA0d
K4d9jW7e31ZzyTRh6GFnPHRmkNmvvG9N7oJJALRpuYCcbTtNBjZb9kbVlTMOuGwAEJpim6ByERs1
jVD7qyTuxJ4nN4NOUqH5bgoXBsKF0xDCcMRqxAw/wTNqnaJElgHBBY5u7BL6ylfPKYEM2pkos43u
FHoe6lnaWoh3ilxuawa9qFMcSuETZXV6ugusPJGhPxeqOSfAVC/DPOqr4sJUmMq2UWx05neZlpiN
Cj3qu8vAEA66DaXKZOvUYFo3XcSkdFXr+dJptbne7aXWucmmKpffNS2ZiRO2kXVxvqwO05NRb1p5
YRqcPIsWLk/2bTvm1UnelcIJKagLlIdkZ/u7cq5G9gitU9uh1xtNtM6EAYQM0hNKP9naCmYEOEX7
xkayBhyFcspZtwz4vtCa8nb49vlLpdf6pzAVhpoMbpk+ZqxHXuspcl6njIaeTJxJ3uvj8upFi1Vj
rSUD9arSI93iFisaO/TtqCLISej87uCy+eIa6jK+CbsONnXk58xY0JkeTadjdY9eEWnBMOvfK5sk
8ZNiyqqG8ztlUiFHT7wYZu1dZBOf6wpGibxPCNR77fRZj05a225eUQQ6r0gzy4ChmqRZKI3W5mZN
cnnvGy0YZke28nskTS6f3Km4SctSR+rZR1WTrqzZEeje5ukxGPVywDCCTyzk/lX2KlVAI9bCmXEM
6hZskD3GPpAfuXAasW98PwW9jiHjy6jbSX1mYGu5rTpSonZ4W0cNhYKgC+WBQRSeFdnWg6ODSdFO
CJmidcD7YiBgLxDlnfU4OkxGFHTqISgDTC+JXgx3heFbL2K0M33tEsZzjee5blaR0uMxjKNev00S
x9mD73DqLXVWFJzYRhudDwRq4LXJx3wFuGNKV43Rtfgio1SR42L3YEGklXdnpsTmGNIJY1/CYC1x
UfemsXKcybpFh9cIvNImsJSS9t4M7bJokA5FQoa9VUxXoBFt9HMi6AmDrSO8bOWkLG9t4AMvD3WE
Bw3vlm7e1rx8hnSudJItfCDzEGExHCGvB60I+zjD6KNrxD7TYrZXfq7ce5zpKIEtXL+nMbanDjzG
kDxgMrE4zBoVfzU5y/m+EYSlq2qs3Sn08BGw6bC6/HYGinLmUtynW6zBzWNn+fH5GIxGubXyKLuo
iXi6rxhb3ENnMQmEJwET545ZXMLJb+PQlYHB46buI28zRPFQb0zRFHcG5n5QswbetJAlpddi5NOS
fQN2v0ZoOmm6Zof2kOrQhjyGLxyy5hRvqrlwjHWG99xljUtklknEGbKH0R3wsJftLcAhCC0UQGz1
XPBDNMb+6B8pArrmRG8ThnVxWfN4q4iKAmeiGxGkHLP3LnqaPJZzSjTXnRnJp4zOu1wneFCXCZWF
kB3dGaPoiihv1s6pp9SqM4Rxb49l85zjKGOm3NjikmwqLdvFHS6ocJBCXXuWrT+Z8STuchEIVHi+
qFFZK1ENGz+YTWsHL0zSglt8sm2dtGssaTT2Ue00X/F4BU9z7+QIbSQMW2AJX2SQ99l6obJ/J1+x
0El2E4QIV1JZiO/4h+utG4AUWZF8Zd+DZknrtY8qhS/ZNfB4NVhJQ5jqbUHyGw+OMDWG9lkgGsRU
rWQgQr2sArXKU5DwJ/BR62nTuTaOKU/v1I0m8srEeV+wwNLsdLismaLSVFPQvGDki6fTfBqSxzJG
wb7S4FQM0ES0jEJwglC9dmiOGCfoLENaADCI5BrNvuxGpXPpYyIfV4FWZ9l2thTzWmOwU/aUMd30
BiPBjJ2Sh9GprFAorxSzbX9t6BIHX82cmpivIL2UVWeO27zmlg315XEKi8CpFP7GcnwUTr4EFZkW
+v2A3UrYzFPq75qxtqtQ82Sqtmw9VAQGOa69rdPkZra2nCo/1+ISGYhhy/HaDkov30y4HC8L1MGM
InBu28tkpa2pQoSN5d4Q8YOmxdZroyeqWJPqo+DbaClvR8VacUfhNx5LyoJh1eJaPA/ov2zs1pbg
j0UWk9Mpqa0irBHK5Nu2EiiKk4JlMpPPsfwm8r4u9nZvodQZcpyYq5qAoa8V4/AvKVQFbQ0zCrtZ
yifarxWC9g3OWiIZ0XdnY8hKGJ1sY6jpJWWmeEFaGvPL3BUTso+8fbbyoMStLNXwQJoYjw+WUQVg
o0B42VI0U6cK11TQkpkpybXXusVl02ri2Ydg/Gj4qRqZA3i+vc44YKmzYz2tNiqCPcEWobbNg6TW
vIqBJWJZL2ok+j0STDvEpehexW3CtHgaBoou3U2+6wkWlXWN0OyOXZe8m9uYMSgS5MUFnbQ6gpOo
qRCzoqPfUETxEAoGmS1cyZipXTr11oDDLpu+poWXl6vEL1nQlIZwow0z5eI67nmsrWJdH2yk03p2
oRhqpbx4UrMAc6Fq4QUtlpDfOLafK+VIJDRoqB46oEYIOFKjembhxV5wrDNIC01nynnT8ICDTKT1
Y7dqa5/h4oT8ioVhM3Gi+Y6u3UuykN3r1mmTJ/RZw9dpHuNLv4M/duUQkMqCdB5Hd5VEkm8UZWxP
ue505dWEX5hwD1FWBk83cqpRbtjRWUNHTHhu7+qnrYPVYxeVqtH4aOemXzNYi68WOrWD5VPmaNTG
MX0WldJfEhMJBt5rFn/rfI7VWaf1nCttNqqJqYY1nnfgy/MtFLT2JnUn8UweEU3JFOXjF7dqerj0
af1kDkrTMJ3YnFHMCyFQ9l1208o8mjGx86hYWfWQ3adID7BXp1w6YIeS4IoJinkxeZb/WGSuakO4
iYazMxmcP3pYhcYVk304cLMWixoNCYVLXc+4X9BLJ08s5LBqaKJ3MMhMgZOuBsfuvhWtEE9aYqVP
LR7+hzhrsCXlGiQ27LMkXRoNRgeoNk15XUBnY1g85ENY+mN/dJh6PgRpmpvkFjJa7B8IO0OHJiza
t1XkYKRbaTYU5kwF7p1eSu1JDwarCn0odA+z6ccaDbDJZT8pf063MSEu12jImKKWlDvnmFaK13lU
6l4N8fzkqTaPNnT07UufOPW45cIqTr2yVIwU8wGSGQ5qvMMxUbhpOLb68JDXgfwKGsghSJPKjyUT
Cwt/6xvFMOBdznOqZsXjFlhm6d51ptWMF0HquVWYVnngn/YFxjuSOClFSRZg2awLzfgujKmCd2bF
dnqVzAIelCkHZznAimGb4OtxFqkC/0c5+jGtp5kbFyopp4KCoZP3ttNTrVdGFMSoe6z4uc0Go9nZ
bZIdKYpN8wLWCp9x1Avd2kRZJ+cbm2VzswriDtAaoJCGK8ScWnNtcmyXYSNmbtzErdjvVtIz+gMP
VXcT1bOPfqMHzbj2awrFTWGiZTsP5rKFW5BBH7nGytYufwiY16Myu5RaSmt7DXJj3OX5jN7flxGE
COA798JR4jKufGwIfHgYxP4Eev+jUdrfzsnezdb+XyNfGTaTr78fqZ2Jp5fmPfnq7W/8EGx7f1gs
N5Hy6cyMmWcuQPwfgm3D+AN16xsPmiEWzkOGZT/maP4fC02NZEidYStnwoJQ/TFHs/+AFKC7OoO5
xbYIO+ufzNEs+4OmD5stSkPMlJhtDd7q2+//NEfzp9zujW4Om9by5JZ1Ggxm1p+uxsZRcHd25mIc
NIGXehQ6kYmIFSrSJfO9ygH4UXcuUJKx2RYuyPNthF1hoC+JYV6Mc9Tq62yuErAic4aPEDMadb30
+uvEBPROnE+bxNugj2cNRqVodgMZuslSCLjYI7WM7nvAX4TsIPa1FwVOEg9/HxcHmTTs4ft8Hk/1
sVc6Z65Hy9DnBht9rx3QihamFhxYfFj3udVp9zgaEuPEruL0Fhd68eKWkrhtrfQQVmoMZsYqpWkH
dkGdY6MI7bpZrKcqSm8avSJTDjE4vn7DH5Hi5ObpkFGswKnqgSTIyBu+xsLu49BWoCcxTri2jjGr
BGFRkVf3GrXWcKc8zXEOEi/Htkelgi9mhp4XCmlCZ2xIkROrTm/9G6+V2HKYQETmWius5ppWz/oG
LZKxUuCmCOqmSX7LlKnNYQG46KzE4YF4wQ3Me5X3otwJSB3Y/BjYoOHxYptBJLvZQ1w3fr1GD98/
wiwZD3hsSlZBTLjmdTd41eU8VhQOspjhYMxen+7SysMLU7U4/1JnvI7mzj/Es9c9LnE1dZgOPhaq
1oc0uor8DqJpLShAV1blmOdOFhsXcKg8K3Rgh1aot/Pm6FoALtYjHesBmlT2gJaTbHQn7zx5ihZN
v+kwOaKK6KyCXTQ2JfYbQKB9FsYVMTysqtQR/Cd6N99p7RdXBd/KyUoRTSIvICrQdYBEUhO6x7EK
CrGOjKa9VXQg3wcyG65YNdr9rpDk8x1EXHXVzhxBIbk+mjMExsJYgZrIrevIEeXLMrr4nmjoDPb4
ZdxdFQ1Mertlw6S5MkY1Q/ReAnfFVuZJnuXWSVTmVGteG7nn1lz1JUlSWmNuGMu61orh03QfiAFm
mV8JMLy6UZT3EEUROZs1m7etCW3url3WtQzXTO+26JQvt5WjmqWV0qZHY5b0+3DWKvQ/elNdMMcW
I9+Y5PvWS0MeqVrZfNP+sZ1EQOV/nXTW9iHXeTYymnIQIOF/WKgUCDzNVZ8ZC36m7mt/7TZZnmy9
GcELwWb9sPVT/uGNVwcz1B2gXiokNZfSQmC6AoiazpG9iKBFvq4J2GZBWHjRrWJN/GroNB9bfF5U
Q3rcaw9dFxRsbpUEElS3nWdgy8DssJ20MXiQdIKQ9iZmtwgnRoPrsG6vZTMZ5+DivEcoTwMq9SCI
lnlbo/XbKKrUKzrBRXU3k2zPSrnQLttaFz0KJWQl8Ncd9C5lyR5RahK/MXqiOQ6NTtO+pYkF97g2
wcHoGbuMkKm/e87qH25SFFlOcFJh1CzZAOce5DC7P5mTcS7WDTbUagsxU94GEwuJzWQzwz2Fvpm+
um0THVOU7HZIoY/jgDoz168DM06++ZHJ6bNyZof6O/H12VvTooLYQ+op2uuhy3qx7STr9MsuMW3G
DZzTV76biSYMmslnVsG54m8Gu4223Wwjv8hYD1C6JnlaompomwewWM0pQLuJe4f28oiVDjFRg8Nu
48MVKhGm+uKJ4WP3OKig5X6ldqX2jVnNU46CAezdUX/2h0nzNhTEQX2NyilrlsTW+UsOzvahSHMO
1yHqA3nDWBlfAjdaVqXHceys6VhoXT5t87HOxTo2PTguXeoZ87bN58IPFQ7TYxNpHsIcS8ZVuylj
v4RMyG5DroKpFcl6Jj6bCqkd0ulsxrVBE9Y21XnVlvhOYm6yr63ks1prHZvVU0/Tqy/VhIMyjGun
GraWZrGNzmTt0+2jEEIQMOFSgKDoaMw1i9YDAGe0ytP3Hm27vZVN3q5bb+qyffXGdg4S/SrKJ6Ef
SqFKMN2tYJVCPpJ5i5DVLU5Szq1zrCnxfInQamx2ARrZXazi0mfvUvLMI7ekibfUweraVYqhYakz
GlyO8zHyD7h+THX0WJ7oe91TIhjCvi2ro8O6ZtwmTDz1dU9a/SWmvSnH5sqRNlUpyqEE5VC/03A3
n/zzFej/p3WbRT3193Xbjey75F+04C/sp/9cre6//weQFf7Wjw0o5jjW0B43ow5XjeHk/y3dyCX4
Y8GTYE4hHG4Bl/5X5WaxNjVMi3qK4w2o0+Lj+lG5WdYfENUs9pYOPrVFif9PKre38On/VouwReWt
AZN3CVkKYKZ8jJpB7eBSN2nxZaq102XiKOwitG0rpx+1C+oweaLiAT6eD8FJxNQ3K63q8pNCm7oz
t8056+zcptWDr3JeJWbNXoObdBUFXrLTTL2Tnyk73m9s394wIoIlHYt6EzT9h8V+UyWEAeFRuRSQ
p6+sGM25gq+5zRuTGWpfPNTKtm7pk1n7a7Erd3UMYeCn7/gvHILvq93lPbCAxtwW8B9f38fYwK6G
b2Z7OZ6D1LWP0eyZcGOMem8LNr0I9rJ2bdddcv/7V13oOD+pJ5aX5Qvi6chPvvyP5Ur6eVmdCNXW
sdlKaJmlcI/d6JWPTuEyEOABvrPZPZ7NVRXfCtTDjHsGiWI1YO7nrxIvQnpYqNK/4oEV5asxi8sN
SxbjE23Le8/f21sMdAO7ke4umT7Bh2+nIOhpwvmSX3bBVJ6N9gAWIWgpTV0Tjf+JXnsGXh/lXDBZ
V/ln18byr7+/mE1Gd1i+bO41svg+qFla7DuWB28AWElzkepVcmtnWXrREzV/vnjgTl03R0mH9QwF
om00+7bGlxHkIj3NgKquf/99/fJ1Wdy4po8Pgt6N0m75rH7qiVqYKgHVqHVErdXdNWNT7yY7R2tT
QE21Nr9/sbfYh3c/O6/G+YLUif8IcvmgZNCcTpkE39pH6GEasvKqHb70gZUc/KJVz8UCknMpsrOV
pcXZST8s2gF6nLO60u98wX565cTLPsfHf564LQJ7I27y/aTHLbKkIj/Rp4Xe+cm7fq8/4nohwXtR
HjG3J1KLwKv3n9HsBA7dVWsc675aau5ea8LGjeszCb28p1xzFYuEhkLfS0V/C8/5e4C7ZtX3hvWK
ZHI8NWWvrwOSZFbo5fPbwWi7u0/e5HLZfPhoORpJdULDAn16wQv9/EXOPhrRKONNUhsOzJXoFC4o
hcutTZW4i6Go7CfqyluIr8bFbOBCw5m8BqXXIvwVL8wbh/bf+eBsx4br63g+H+Hywf50cfGajMVr
wzwCmHUObWt0d8pgysNyxbtJ5SwOUyTVnnX5HHpaLr8O3cChoLGz9VH+32hdb51BTe7uHESyz3aS
/Fsf29vzzbJNgmJ+yS9SOjYjBAscVCNNXDXnl04a3Qcj4vq+bVVYMGI78dpCHvRAv66aanwGYuHv
MWV1Ry1Ozj/5HpeL6f33qJPHgB900QXiiPtwi8ypx7Shk+LSrnIecUNljc8zc4sLPVAt0ggtdr7N
vtbeyaA24UEErD5Mp5rOYg0FFOoCE7QFd053p39+cn5QBS63AgeFFVg6zvy/uBUcLXWEIpTxyB0p
966S84VPzuKjYQxiVwJrXvl9YJ5Ys90dcqgTpxJnzydH1tsj5P1HhDQRiAXvgFP0F91kkna4wloz
uVQVTHDX6Ss0w5rcj5rmXcEK4RLiJPGvsJ11AK8T+vOwHRId7GAnLyeW/iyyUrDOKwIavky2fRO5
Uq0qthn1quht54Cd3jmUsh2fo9HwrpRdVzhMbHfLpv+2hqBC5y89e+kS+5MorQ8jG/15zZJfF0zj
y+JLGU2cANPyRekQH+/AiswHEpc76Eg1Q6E5kI9RInir6VhwFFbpZKxxYpknDRL+YxCXnwVuvycW
LF8d1RulGJJbQGJQDN/fjMXgZqSydemlLUb3zCn17CSxWQglRIKHBajXi0QmxhZbXrGy27b8s/r+
W7XrX7086Awy7pbUb9rv9y8fB/ls2eMoLlstQcBNW4XgiHAcrtLmpBrRgwNwygEo2N5zlVnmn5iN
v335N0Xx+4smWE5G6lWLxx3wvvevPw0RO6Qxzi/1qeGqAKZSbmok5lQfzjw+kyBePb5d1GrSjYvG
S8pXo/ExZpENwW5N8vy8qjj0dzLyST7t8oo1WtW3xsXgztyokznxNdpE/cR8fLLes400Ljoa9R2Z
nfyWIfuhD62IewYZQdDcRJqa7ue+ZaLl9znCHuLPEsD2juJNAWs3LlLyVfFNCkUIUTl3xIgUzWBc
LJp2qDvIJu+cgF9rRjA+A0p2Dgm014cETfEd6vTo1KW5OiRvhZbb6N4V87cKRdLybPr9qfVXX65v
8hnhtCeq92NNMxC1U47M2i81Su5+xbnmXVYgsPemI4wTI5qnpxIU9Qp4TbLRQLF/cnH9xRNaN01/
SXrm4uZ58/7LLZiJtBOGu2M8xtUj2P7ljlpOKIF/4NEuW+eT4tpYHqfvLyeoESSOAI+gxeFHfv+K
zHWKPtec8Ui/wU2cJUFzmpcVIyODVB/yP9w1eS5zKHRvgDvHNFIZ01ZL4Qr9/qNfRucf3wk1t237
joFb+pfI4QgnFuYuXx0TPYnPYMsGwA1qHSU5VAmmrToGUtIHNyMZCGc4y7EE4mFycc97mzzVgOLP
6fDgi/iTUMvlhvrwCdmGSzTX0gnywPhwwxUjmnuaEP3ouaPYGWpoTqkxk42ZSffRkBVJSeTgrGLK
gE+uhl97EAvmg4OGm1cF7PGxYDNQLfisYu0jfmDvrhrI3JEdsCTcPdwpg1kbFwB6vUsLXSVioRwz
s+awl9Ta0QsXyAcaxnE8IbxAnvix16l/fLtwyXAQsYUA7Mgd8/7iYZgXgGkw7aNujd1d31keQ7q+
/9oZSXOWOKI7skRI2BZzwa+nOXefPrlmzF+/m+WzscCG8DZo7d+/AR1UuYukgbZQBto9NLg6FD6I
B3LGFMOiTuy82hDYkLVEsASZ4i8QRFH4lJw0d1AP9c8e6Z+8nw/FK5xvzGZjYh+Lwn2IE3FqBOnr
Jz/zUjh9uB4dhht88jrIiV8uCt8gpppMK/PoNcy9kCp2y3RVyX3ZROKsZ318lsII2Ja6rB5VVjkn
RFrWe28os31CHFQfUnR332Up2o2BsOuTi/bX2wVc6NKUsnnHEfYRqBKPkhkFopzLmG3ImZ3Z2A8T
UeADn7iFCSlhfDsRB2L7p4XKrE/Os18PUHob3Yd1QQ+4cGjeXxBul9dzTvd5SVgT1rg8cbs7Hwj6
hddC5vY61J2ffOXmLw0L5BgaKx+NLFAmcoTfv2SSmWYOsT69ckTehH0S23DuUmltfSmxDS/HKPOJ
iv2y0Z3nXteEee10l03ZE09ZFdXjzDJ/Yzaevs2QBKwQUPGJebM87wD9XFH7qcMY0WzEYv7yNkXI
6MJuf39V+R+vKtobDzwVx41BNfpLLeqZxIc5BLMcYwBGMOTM+uDYdbO1W/tmYjW9qmIjO5PFAB1O
FXP23Gf1XWPMPKXiOq6Y0naoFJEYrVvBXpANG6P5YXQvxykozlF2PqRZQxFASvb8VVe93ClIFKDj
/frWhxr0kgXGdPlWAcjUlfvAFfO1og79HuTgqArdrRWiHUd9LWbTvM96b9iT0EF1K4Q60X0M+JVf
WyfEmmq48rNoW494GwG5lyBnvOCIDZp0DWTQ625ymMy7GtyOhBCKHUiUcuujSf7m+cpGQjvlpCz6
JHft8A7yCqkOcMFLM54w1ReNU+4sReS/GZy+v0Ewjr7VOZo2ioohmlFSklb2rXBmSvjYLjZuMTsH
v+uMfpchWXDXXiIuKrPLXpFCl3f0cnIfd0jrzlFMyjuzrPRDGhU8Aft0fiYczQCTF7H4tBkYBBHF
Wlk7COZ///1/vG/YdONKYojEnoK9tv3hIHXAO6IWavQj6UEUYqqnWXCWys12ClBOqXr+/ev9MtTj
juHJwXDNJq/1zzzMnzrq2B39KEOueQyq0TnYpagehwgbBHcsHpDJM5sbK6bX/v2r/kXbx8v6RInT
mQJb/TjUC4BK5rByzWNcBvGT2Wcus9eBHZVptBvNnMcrREDOAROCd2Uh3tj/WXT+G+/CtxwXsRYz
lMD90BoHyJdi/JjGMfMBvq9ai5ylXkMini6WyLyXTzrhN9+sUtlhuvz/Zd/9Q3jZ0kYx0AYQYi9D
8cD42Md4fdN7FoGChDC6yUFKzhtj9u3nTNjGBcF9OOxVfjGTz7keUTV8m1vb3/3+g3grnd4/yngP
NqcNFDUk7wsZ7+e5ijcaVceTQD8qCh1rowiYfiyWuU4MgAODdCGoKvIsc7clCOALpAvGjSpr+SJ7
kcxr13aqxyjOaIPasenuMqtv99pgm1e4MZ2Ds5TLsRjkvjHc9q4oYbxU8IJhx0zw77fQwBBkS9TN
PoQiiuy3OS3b1E/bCj7Wj+crHzc/Jt+4waUHrO3DDZajts/ifvwxQspB2l3YXiV2MDi8qwnr1qHB
LL+Wcf0tBSN1zSniX9nsJQ69xpNLxo69E7o5QcI0b2LUChs0bfUKwLPa5A7o5ri1x5emHa0L2TkP
jTXQRal53PfoHS+F1rZfGNTAE86kF/45klHKso71PPrTeghGtPdQX4bdnCCa1Uw1XU9MlNasN8EK
p0vkoLFMb1TmMNHWpOUcODGzi8EcNrU7awcg7fVp36IogNnqbDIMBA8kJtE/+Um5mQwp9zJosivH
VjEXvsG1lblEoyGyuX7rV1HRDfB9hHGK5rS+nYKqf8W8YqKulmiJBzM+J36o38HIZUWJG5jME017
qsDHJatkecxa/JoK2VweLGAqhrWH4WgH1qk+h4ygdtSIXCpUgf4VSBi599krXBGJmByKato2cxad
2rF3j+jsamoSexfrMeZz8BfiWbqpf/b2oB7mjmPRqPxTCyvCaeO1YucwwVJFmmwzr/NOJzNRm2Y2
651JWPthHs18Xy5td9oPI4icenopvSS7ECmzpgJvwToDy3qorbrd47rX7kk9fSnxjV8ACkuh+E4R
EnRWmmFiFd+KrA9OqQG1LSLGAQ2ekRyhAWlnBVqPEpuxmE5s6VwaOTpot5rPRKYF7WrsDbkHF9rd
FbU1XBcpSaErtlFfPCOvDzmRvGiOE28ZOS1/yNbz8ozJgHPTLPlLZV9sGi9FKAKiPD40Ksj/HGXi
bzLxVzNlaljXX4Ahrx6TtHb2BQ/xyywW+s4iGgoZsOOpKyZYaK+DpVgViSn3bzMqlAx8DG9fmlXz
QbLON57SLLPP6f68XYl/ZQU+t8R4R6lxMmGBmcf20FWx/GpFw3k+GN6B77QL0cxGmKtHl6rFwfZK
Gug616N459hTd1vN0BGT2nHOhIMBBumECruqgYxo1jgneFZnh7enUVy7iJ2r/2TuzHbrRrIs+kUs
cAySr7yzhqvBkm3phbAkmwzOYwTJr+/F60ID6XQ5Uf3UQCFRqEpbFIeIE+fsvXaLqagyKueJcra5
JSAY4okbGKQc1cXO1657Jq0XzQ69pzdQavU9IaZs5Z6hQA5UkohQRumz1M3WV8lwsP0aogaOWGPn
EMRx21bhI6ae5aYCl0W2qJtvpTGZe8zkNhlKiSLfyU2tl1AFHeaJuSUTrmzwDA7YHjeua6bP0OA4
y8wSVLEl0EnbTed+6ZGA/fBxphiNG59ASgfXq1Jx77YIHVJdfrZ632Ypjb+tkutHGNP+Nz2mX+M+
sXYIkEugV4V/j05dbBoklcfLqpjymT2zDe1p23Jh0OK2eipK2ML2t4XF+dwi+4z6Xr06XWoT91PV
6h3+Q35i7a9P2WDyTa4+IgfdkvNNe7p/ZirCi7b2c362DicoadPGdN3lVM4wsfKO1c/IQOjze9Ic
Vn5wsAjD2SwxBRu5TMlNHLfuQVB2PbdFWYGyT2ZSDVVM2J/Z32c6hR3vDsmdUQ7JCSdGc1boqq/J
x2CNDypjDbNxFzZd311mrAIlqlgUV1+CzIzPMSAFDok+y4vMvGnnDwT/2mF7pU3RvDRpy0I4AIJs
Nw3v9W7RggGc47HL9F3WvqwyeYw868t+uXvFLMT9MnZXabaU7yj1kMOBx88O5EI1Eb6D/BYdaPGO
D8f76ni9/iiTqb6dDBncCWj7n+wRf2mvbW9PorZzMv1enyx3qeD8DD1J6SW53SPWs2Q2SF2Ks2aj
UK5uRFYMz34w03orFiYqCxlXP88ccEiH56aBDRS5srCPadkzsswqnwHR5F2x5difRcmqHjr1ky3N
22Vil8UNtYrkDEKUbVmAo6jzG8ewCK+d2/qQY5u/6YOctzmZ+Wm4+5rPrjHSN6qWHtx1UNvbHrz8
DUKwr+XgNt+bIab37zewwivSjl9qIR8rbc8HQ6NOzFJ1HSROchR5AZO8WILbAZfzCTOzdySXT2+g
tUVmEQAeBen0abY1bMMu8Ha2VQa3+GjvhdDZtRoH7yFYq81wBBuFTpeOWp9hidxQEfoHm+VWl+qT
bTocXpZwR1G6wFXyl1tFFM7PFke2FkeZNNwDiZT+RvKoDoVyaCgAJtKAVnKJargQYBlS84Yjd7EF
+QEq36xJRoajxt5mpF+DoLkRhpftCRDX16ZOUDTq2nyCazUdgqGd3yvqvtVKk/hb6CVJCNVi6J9x
2TN6HsNWbuEpfbhY3L64eE5Q9mfmfO3Elr3BpUIroM/mK7inIwk0fnlQM8qhGbTabSeNXbmgzepC
Nz9bEzlLoArb00hr9tAq09jqUn+vEcLcrmbyq3wVTTktZ4LCd+UnOzfFVQ2tZD/bKt7j9I4fC4x+
17Y/1Nj/ZloKLgYhviq++pLl/5kzYXEHnZ7wuhQd26sliv7p0pq5lHutqOVD6+Tl9yV2GOdXFd69
VZrWE0m3rT3Qw0HOCNDSXE5k4z9Gldj6dz7zZ+Jf4CoOoZ6hkRvG1dJUiJQ8uzvXLM0Hpl71yYf7
v4Glj2285UaexpZSc2uDJj+Rcia+xCOETqY04a267JBttpx65iSnBocbelUIzE2EN5ivfBlDdrN6
IfrSafRdRjrcVQqsdpu0tfM4rof1KjTpDnr1jjOsIlet4E7hKaQllzEhdPjMgvATvgW8Pk1jHCiD
rGfTEKcq1x7qUtKvaGeivyRLMAseAAGsVfGqHtCJEK9mAfk4cvM0eJiAkeBIKkz7paGs4BBxIWa2
teabGxjzdUgSFnZzkLkMHNc6slpU8xJ26yGLNIaML0AE42OG8vZliU0qZTLHvyZ9whsYBtDaQ7G4
V5wY0yuZWeI9tKfh3IUgbKIARNWpGIz+Wva1TY720rdvrtvy44jjxM5gLvppQGLzhHrduAPxLvZY
mMkcDKylOtWXkZJt+CPmUcfmeiwlZvfezTmU7+Z2MsZzFuthIyWaLHyod3nstAuOa35cRAC5+kRD
u/8wRwOnC535GxKGStSQLROvwJwW/3QRARRwWj+qPja+mlS9dWS2Tv/gjE37ve4QR6PFS4tT5jaM
a21fI8dVcOaIe7ElAH57LytvuYFINr2w8kB0UcKjgeYE9S06/45A18Z8lRrZ9KaCdXE9LfYzqX7u
41I093PmPfuFCJ9n3GIn1lFMsKPm4i2ixkQCQgj9J8+bWZ5NobGbsYtvedd7JKZ4eYyNKK0OcLON
CC4eCyTBzaMXm/mJPvG8g1bqobUW3kvqN/rGygOXLHelkW/G4nqp0ysXvyFFhJRfAz/9hn6Dyi2N
6a3Pfu1sbBvtaEKAMuCmuT0QFAqVTc7K32Wu071PQQOz1U3EMm+Hyujemj5rB7zfQ3yuPI39cJgc
94N3Lw5PE9eX3eKHJfxF1PN09Esn+VqJxjsnadr8qELSf/fGLNMvbUmE95diNtcdgE5LGmEj7b4G
Ku2NG0hpKoE4aJftjT+Vxmsqlb9trD6EgzrNhwKB9CZGeghrNbkrA+cKu8p4ZQd6OmthZXs7K9rb
LDa/t7LnOJRlsngoqoDNm30gR4ydgW7L5UQam5AsZjuBnPWGCForjBAe+996RS2P26NP+6u8qtzP
RTI4cov3dbpTmHXG+1glKYZ7eghtfiBxy/xszUXF3xdMdBlXHEvkOYs8aJ/GX9FyuFBzvsYXA48m
YoQTAEiJyiPzkGHXz/qhwI0aYKER8V0jnfHuMhe79IRaIy53TNrqUys4x9rzRBVdxgbft10qPh1I
t3w6l38tMyEybOt2qE9mknEGclILIdKl9mjWLniG7ehw+Vf7mHqrWGdsCd25YBuSDLd3O3vVoZA4
nS+8Gp1ZWmc2TaYdiOqfy1K2L5IAo3fWc9Dm61GObZifCCaNirdsKAqCOvxiQkE0txpL5ripnKJ5
GXME5FE4SfGDBBIUq5dasqjWA0GVjNm1IzCPCoFttGgn5G5VKevPmLyww5Ya2Q4zb0bXMmCtcwlq
DSLE6bR1AVHxq4+rNGTIXZadqYFyx0fVhMOOGiX3t7TyHlzwj3eG6w/Pjhe7exFifQrTGLLguqRC
kOMvNJLmskq63DW9zlIxgnt47sIcEDU8tb2JbeAMn6SOI3oVyGYsI10FFvzmKXY/1MFtu+/DZTrO
ZfpjVBj7xpbIHbaDe90ioVZg/k4lcT9HVgf/OdEdhYIc2aT4FSPK3eRITktxZagwuylSaisjAPPX
16V9yzfrg+sI1bTJ3MF6rIdxeOaxc/+oNvNdt5qkIHAkcZTY5QMBGsuygVpiXjWpsdej196WQ1+c
28rgvyTFt0snxILRcSJxRK3ZJuRpLJwiAitPPkIjWG7noLXQ9yZm+lZJsGlRH8uYxu16c/xgfcUA
t98jFXKuIS4Ue9S3kqEcd7TQXv9sTRajKT8Xx5IdndNJQfIgvpjHvCmPl0dLCqrJCSY342KH4dGM
NHy5N5/C+5OqnHondfnFgMJw8lSSkIeZgSJ1CUd9KsmnPHH+s6NuMWl+5FOyq5FFnlE8J9FChYAJ
mDAYlsuY9wNbub2fck4NpabnenmDs5ymXpKjdvJnYCbRZaP4uaM6sQa2xqTvBB6t2qWTP50YNsww
Lurn1JBvGKa9u6xdBkySvTtD9OBIrpU93ug+9iN8/M7DCLn6PXTj4LFP29xhaeCGAUUwvqOUxsVW
aNQDZNEixtBu3pwTojF3BmRGMoiIDnv3JCDpYCKz2QjXaUlTttOb5Y85fS1k+dE8xsUe17vE8qmW
o0vODpYYXL86mPK7pcs6RP2GfL00aBJAHSk+yUa0u4W0rM8/hRqEBwDTJobpmTbWF7eYCb3JycB9
NcDLbfvBYXh/kTTgUq0+Cjw895fXvU3C+KGmtkgod/m68yIPN3RDnIdhKp7yVd5ErmucbG2rFcjV
DRoCIqFb0mqD1ciRNOFaAXuaYJzQuP25HFnYvz1/wbnN9zj4kYaLU4NMG57F2jc+YEvoNlOMm56E
GQAkFGUP0sXgGXmGhmnNaAIV28KxGyP3MIioI4TV40+0FDsm3IE9GOn1TUfR/zrFvYKF4KR3l9XN
ZXp7tD3vk+xkcFY9Jd/+0iW8HJHodABBln5h3cfYY567tZy8HO/Yj2gWIt7hUMqc/iGocweHYZ/F
N7WZBw+ayefzclmIOyLrn6s4vc6G2pSEzqGqGJk+XoHHUNcmw7HzZLvDdppy/qelvWrrVr155Krt
HFC/96bZpfsaX9WLJ+fuJCd31wnPO9McMx4rNBebS6evcZB+DFaV+fitjfJWe033UpBourGQFm2K
bpweL53tMPaGa1FqDjUEqurWc0+DqHri2VY9xtraujQkkfvUXwoXBJPok5qD2AzpscG4adRri6hX
df+Y91l1LpjjP6hQJQdmOuo8Mp0+BP66sDa+982x/eLaXDe+FPbbOQ2zNlrMTP9A2WfSFlFWZHaT
u/cck7JRxSxGhaaCnkqzvAdpVx/LYU6RqDnhu7/M9GzQlioMYG9zaY4nb67PpMFZW38EUI6sbXWg
WcEe3p//gG2Bl85rqcpVMDdEUZDFe/agLr0QAscrMiQ1CB03Z+EfhkLuAHd485bmFxBIgrjGD6Iq
EvdqnDN+m3HK9PuIH+QaDB9/4rLP+4lij/KXtRHgA3yRe+EXPIfeYpEOJWHxoUfyyCCTh4Yl/ED3
yKd5Yc6Pl3cJ9bC1r0OXpgEE/CsHmOihogd7GqsmOAY4JE5tXGYnssp3TRWbN5ap0idsbN9mCUGS
goaizMvyGxKbjrmr7Le+cYfnYp37Bg0xUmYc2nsy2NJbi9NBZK250Dmo9ifQufk5DCkMROUEBy8b
3Cssuva+doOzz6H6hggp+4P3Sb4oZHzXlzf+z83/34gbkCmSEgGXD4PO3zri7ZAF9VwPqFF9gB40
zz+CRdZXvSZzS1keKQG1GRx02ZWPMlVflIKyDnc6cDYyrOLvPxWDLbqQQyF0fP/nq/v7FJvhUAAp
Hnzemrfxy4hmnLqROj5f7oDQkFbFND+/jDVdFxsk/Iw8ux4JSqy2Jql54U9j7n/UeF1k9X+di6Ds
MjGKBgICguf8MsWOoccL7bfuHSE8uNOWcGpeLisyXSpzZ8m8vTVT8zO5vcAM66Fx7p2mTr/nMIeY
MJN5+Oeb8etw0EHHbQb0nfzQ/40qSnahVmNsBHeNTz0WlQ1zC2BAq+aNrmDusnj/+Qf+5gb4AOkE
6HUnDE3b/0VYQrlNfF2ZGHcE07e7gp4iziKQIx9EjJh3c1O7jwYQiAM7VHibSgKQTWIOqC8BPV5h
0Qw///mCfkkpWqdlXBBTwwD1L14R2/3rpMqWLjUBkK+7xaVH5sdp+N5hT9ubXaz3Q9//KKBCkAwR
zCd/mRZKoeRhHoLmR+hqwgpszxw3s2jabUWszQ6TVHxtVoBgkDAFzy4f/HHUo/yH+dpvZOqwKSyT
iClm+qSl/jJ0MlVoFwPgsbuhIvV+IVTgaLQpfaO8WhPK4ld0lsN9UmXYrFxRql1cVcaNn+HaG2sk
wVW4OAv+LCBeibSs+84EV6PJpri+7BdBWQQPf77R1nojf331Vw0YQRrBxU/91xtdu3mVppT9d37u
FzfAB5y9St2cfDqSgWgoe9cgWeZTkMzeyzR1hB0kGrCHxal4PejQUwr2+Qz1+R+u6+8Da24lO4bl
44Th6n75JDGpNIKzsHunCWD7XNd+fMhcOT73fg4+CqzCQ0mmStaB36ljEV7BKsJJWSAUuIUlJ66C
tRByUKhtY0f07yPeja2Ki2r3D9f5dz1fYHLyFFwj4lT/V6n6KuYjOF3ad5hr1516LVokvK0XSZkf
cWUEk9sc4Igu/AYTPt9qe6HTus7z/nwlf180iKZDdornyWUF/VWaRc3FpmMy8LwMdE3wXx+h13Ky
cpLyTHLmP/2830g3cX0gOEUUhVUo+EV6pe0Wi5Iq7DvYjRlGy+qdcUx1qJvMRQwUeNe6CLuT7hq8
7mur7s+/7W92M/iW/GzkaCb5x+KXT022REIWFZ/aFFvDWQ+CjvYsgvMYEv8YD+qKCUN+E5Rgy6YJ
NVDute2Dl4ZlVFel8T7VzVOAr5kAw//Lk1jJAzyEVU0ofhVMA8yrPVP34k4WqPQugqSLroWBMR1w
J+6f/3wvfvMkWHN8RB3rfoG846+f8EzhiyM89+5C9s6j53DCU5asPwHcY4xTOgZzpdHdFYjjrzxC
i6M///iLwuyXJYRFGo3cuoqgFv/lURgdBHrRBN5dbnjjCUU8qYlBUb23McZpK/O21rxKFhnxflZL
UN3ac/DUh+1IEIQWx6RT6h98Wr97ObggmqwATmHEiF92D5LtzMZphMCE7oln8ObkqYROluwb/CY0
MoT/wwXdRbOeDySejeMILeRgpWkFlckWzc4aUvmmQcK9T8sqd/jzHfvNA+MucasRcbJo/Lq5kUlb
QoTy4ZFZ+drz7lxGWGOp37N1SIvnf3q/FMuX9WqaFkYTf76A3+hy2FxRH3sW4l/aob8IQYapdkOZ
jt5dgJP4sU9ml1Z/vqlnArnJ+xquy6Rc9pYzxUc5TQW8b9q2//De/GaPD9BZsIK4thsGf7PQMA+q
xcKiDihjvELCCvGcHNyDWmLGocREfQ0mTdxOR9uHYaQ7Qed/yMlIunbqNMm2RZcThmL338bEqrbT
WMmPDL3RncACTK7yQhRWDnXsH676N/sSou1VW8Lngobml1er8DQnyQY3RL+ucXSs/IcRZ+O124j1
VLKO/aC0/Xub/q/QMSCY+c//jcL8F7rM4Xt9/lZ+73/9q/4/opq5vf/Zn7z9Xtbv3bcBWPM/U5v5
m356lh3rX44JHDykhrBXYzLr5b+pzYSAhqEfrsZkgdslZE/7N23G+xffI8AWzvqYnX26uf/rWTYs
51+ut1bO6PpZWVYM9H+Bbabh8tf1AeE5pxDEWSyq1L6QU395x1SAGsuYQsbg86TpFyZzXjITk9Th
P2qzpzrsITSBIXHKoo3mUFvx1uxsRlOCllJkCcacwABJX4ioWjjkx7DLTmoIqz4qw7LotnG50DcP
Ad/cu8C0vgkiAD6luQHmxeHgBd8gBpsZZV1BnwDXiOVEgK3Mk+eRLIzkmy56hBCmFqRpoZ3eoi+U
N27C1C5S4ajouTDr/mK4VYeToC4KyrakpnnowBjeiDghGpwwk8WAbrF06WnUaiDfMYXftGEMIt7T
NJ5euOnAVGo+eWPVNxQfcefnw16R33U7mhkEmCEXBQKfxe+uaidjqg9RDRJHRzDGvGM4Sh8KY2r8
LB1ZvbMeL+NReQF5X7OERxmZPQdhktZjA44X0GSgWkb1OnLoE0QPW/bBHOxVfktEGRKAgfzm0BuI
tMmnZqaHEfptVPm6/YLPtmvoO2StiS4XDWZkDU61kmktDeaihUZzABkDC9deg3yiFnDmV13ZkH7c
PJsQFS2yeA3curS2CmFyF/mFcn/MJufh0p5XsmzuJo8Ti6J7RD7X/PANgvWiMpdqOuE9JKXdiIl9
2Ydzm1SAtEcyJ1m7MKdlQ0d+kMQ9yh2xM1IsyXNB/iAME0pm7r1KX6F/zvIh+EyQS68Odp3BbYv7
/j13AzFEUBjM66Ursu9Ol6jPygG0wZsRLyD8OFI+pDW+VX9UrcXhKjEJjGHsBC7PU9awHRuHTMFF
1WBh7XEkHslSliUe0iFmqkZ4hmuQX8ZSigMmJ9NwuM1B+K6MmQTUX0kSE9LhODD3omRLP6jSM17b
YZrPJoE5S3ywGpoCR9E1a9BRPKAPc5JQMM41Z3O4xeAimXET1YKQqoA9GkH1UZgjfS0RMEPF43AZ
9347kcHEVmzetOU0VPlmaksvPoPvI8hBmS7/DDhfyM8VtEJnXyhMHyco2rlLLEkM9viVCoffM3Q7
AonqnJfxeskYI9zQZ4uXU0xEuLlvQNiMXDFpbbuwAK60advcrq+Y2RKAAD3DCTZDbgBBZSvJzVuj
mj37q1Mxsfi0OCsemIgxlzzrLlj0lpDqwnxWRGMzqa3sNH4t7FCWn0d6wfpsppx+r8cc3+XXinFt
cV1puJk2zrO2gSS6hmY+Fj7p8PsJz7v7aJZgHNErNXFLa3HS+tw0aL6vG4yhaEnQf4fcsNAwWAnG
QDs73c/a/OQibuO1zrIM8RZ4uruMh8iPoYWeySgeHO+FA9KS7MaytXpQx1K8lW7ZEGrnLCTQowtN
EZpluvisDfLpN0bYTTJKVuL30pVzcDOLnmm+P0B9LnVhDSer6ofvrsoRm2g/n1GSlezTm7wjm+su
NDBLRDHLzLDv4tQZv82pSxxSJv1hw7qbyS3U7EbeWi3Dmx0KorJ/NCsBC7OoA/fB13WQ7xkeqQcx
YTTguacsSjCyNKe5wSM9PBZa/0jsBRhRrPiaJYQZag2HRxqFgwYJGXuG/QkxQVZ+8jIpH2Xe2eRI
Agc96tkMUFx0KlE4NMg6j/doob0HmPn9+yIDguPytAHCmpnjXnuTfssT0pyzaNBd2URDJgn4apFT
4AfF1psdnVzYPelLTkfhISRXAtjON3adlkX/gNQIPMtYTbmJzrkakOvNkptljCZxr4RzDHg2ITLe
8Q70CF7HNZkyb93yNrWRm24RQy94jBLbr7bhiCpnwGuY5w5qvXD+YTdpmR8yBBdgQJN4CjYqKEoo
pbUMmoNSZnEF/IaUS+6nG58Ji8ufwUdWHcpjm0U3jE1xj6PIB8JZTI7c0EsnrgUfj4SoqZyXgmQz
/j9h0UMWGcGDeq4aGPpIWtpHqJzNjbdgQSGXsRQTD9BGe4JfNg23BZ/zZ6sF8LyzVLqyL22pYdFm
PuZw0fVbiJDWfGs1CbrQpox/1DAb/agKkgVM89AjzkHDrI/CUUy24iBNzMizxvIpTny0eHiZJ4hk
7DlQnnxrQuJrqYYhq6Pqg9OO2Er8bL3UnDk6Ywh6A/Pe9RKfl6NC+4uR07bBlcdNoXaoLYpip8pg
fkjLYn5BHWlnu5SAEmK1hppZLCJVM7kKnDhl3lL2DTwfoo76TZqO/vPkpGOzsWdfSfAHzpBueHOd
Y22AQtssHH4BMTtkVu1S4gX5p1GbIKdNZj9uFlYhUVGyF5uBlARxRClPz0w2pqrARmnDAr7ci2YL
FNo/TBwBfZBFTfBk13CaCcKaw8fCNcniKzKZvRXszNVG03TpN6hj6/vetoiHxOjgPKtmQU+UaybE
vBPmK5pVfGMr5WuJeu7GGxWNxwgV09xLUenyDduMn7Ij25pb7LSogsbKMZ7S3k2/LnkbfkDkRVRC
CZALKP0JF+G19Lc3JESYbJtpcMpEx/UgY2u9G7MjDS7ifICGF74H6LQw0Avv/VROUc/ZutoRFWt4
nwK+Gb2FFIaFl2F1lwJ0b/vyBmAsw9GutIzvOfoBoGODztx9MhjNaUkws2P1tRKxCbQVfmW0XN+N
nMnLDawi4jQyzG93NgLQYJOxXcudPWUIHPy4Hcjidmq6FAPFFdBUnBKwsYvS3OQJa1M3EGS8c9Ia
5VhuWCXZBaoiO8dt0PlGsSSWfVPVI2YZ2TbUKfk0pfEeB3txo0N0b8c+h2CNSIAbfViSJa7OID3n
F5ShpTp4Si0/nM53eBl6GUw7jy5ledNPgZjWd2+5EZ3TfADGNL7kgA2fEsyZgOUGHb41cJA5NtrF
/L00/Xjc0u9sX+LJIKFQL4Zz08VjT/NnBofNdLWURzX1yzenGwOUjIXhDpsudgzeUZgNqINms/k8
Wj7PZ7Z7/1yguRiJK2Ux2Wgm3eiFug4Fw9QO9q6VbXxleqp1aEOq4aGinP3QKCPg7Mq+/NR3Rfsa
qin7SIYpzLem8oHoToRZvrY6geFeAv56HoGWfifwpkG5KuMBa58ZPnV+mF+RATZ+o3yNeX6W7t7Z
lbuHuhETORS1hTOXWJXss/Sk9cOGU/gprNvlqI2y5orh1L0i7CsfwYxyuidhwJ2BOBM54/YDoX1u
n4RvAF2TL7NfeN/8MYG0PQG5emsWUsg2iDjCm8ER1FcxIZQ5GNwOIi5vyu3kj5a7qVNSvoiS0wzh
qqFY0JeZxK2s2P/gRpP0vUT0hKZ2y1CJGGeYc82baFvdbehLonUburF5whCjjyXz0RxlyBTcd4wj
xoh0TLLs3GVBNVcVnlxjfueTxZIPvgRZ3RfWNBRVyVQQUFCxcCcbY3F8CiaHGSVypoK4Q8jjxhc7
V0Eaoewu8p1fdmQ59kFHFlo3N8P3xu67V9fIkF8JTftwp1O0/YgDoFDGE40QQWLAE9ldARPoYTAY
C1PkP89Y2kAoL9lY70PiFY8LigeKhaImQM9JeiPexMMkyAfxgDUSypjKBlGO2dXHxlvckOnxnCQ4
rbu82lVGPoTHIescCmYo9Ix9UJOuYXi5YK2vXVLFCXIKyoj62HiK+xgYnmW4zRV/JCaJZtX92NRZ
BlD1CmEzsrDE2SFPnt3bqYir8tiFi4COZxS4EFyhxBfMKr2FZFk1kthAKnYUw2VjR8TGsLmTj1l/
J4ZNhLtYU+9u7aBzKVlxZmAxFk72beAtQSnv0IiPSFM1XydDcwJUadMLVoeyRwga+wM8SpMfirBj
cr7ynJt7K5feSxcQ57kZRyDAhhEWX+PBHu3IJ7Is2MHKTT+nJGgH4A2NdLnmbFmXW05g7rKp8lh/
p7cYu1wS4MJN07dDsudzAWJRh6O3i4nWQFEBXx0OamLaPXuj2dTbVXUmKZE9WI4ljEryJtC5p3t3
0iUumLjlYNnbJQEBoPHs5hggW083dKDMgYTlyjcid2St2fdewSjblojo8EskCPALzyqbQz9PaBIs
awj2WeYSweqJYeLUAQAa2SQMGXL7bDTgZwhCfXsowr689aeMyWuWBFa9QfsY16jCWcrQ+c9EHRZk
bJJjWcHL2fjKKvpdLmJSJRug6OJT4UCD3q6QISPy9SKTYw3PI0X+gB4q0rVQyMvxtZB3WddrVodT
CmKrccQSs1LlHBEyhRw1MuEpUosvcThuPXYWhwH3VFUHipn+idSCGg8IkxWEZQxFWTJypiHbomlY
ZRU2vXO4lE6wBa1vPE7kkA+HvoO/Hs0ou8LbcUYXuLESohzZcMPwI+uMRm1aJLwqwoKFOaHhtAGx
0hP9THai1cpj4Q4KUX8+GodGMD3H6dTb9pWdmmHybIbtQHCwzHUbibnAdtsxCIddUVjwo/legF0u
PUKmrT91LhEJpA6yq7ak5B5aCGrpvhNKEkSggoyyE4YsRz9nDVHpCzKLthwJ23irvJjuQDciUwCz
UYzoiCyQ2Fep0xM83YMaIaSl9bP0ZPtpQvwrG3N9jgn3y45LkDQEvJSxlEf2f5nwfa8hMISozcOp
uYTD9JegmJWswdH8EiATXMJkbA9DzT1ltiYyQkDH+YjRfzb7RphVeYb0vqASNZKihXLN3JK5frkA
fr2E2DSXQBsuMK/3YA07Z7d4a+gN7M6hIwmrx0icrLk4eFoX6+Cv2/t2qAkovCJRiNpnWGovuBs5
qxdnw5fDsp2WFpLKgN9CnkJvdkf0zms0j7GsMT2uXiN7FBrL5qFXtikRPeext28CUJJbRExxfXBN
MMDjNoRSQA/Jhmm7V1j19Am6qA/4splNdS6GeiyvLdaI4iGsAbs+xX5bNJtBxkq/KC/hfUQ/uyz+
o1o4bN6Q1ENq0azzftorTDBfyGHvsivNW11stN143t5BhBE/jT+DkCo82mzHY0taTcsRt+OYTudk
xwuFqHMC+G4TQJsu4w0d9jVp6Wfq0iWBiTN8k23bkkz6o41k2NoxWGV6Cwwmbbc9E+h+J0QVZm95
UxuIbktsE03drzEQhLdO25lbXBIAXw3DTQe2bWBHlbNxGObEmRFnjbo5CKfklIkfJaMbdcmbskES
JlTb0jR3Wjs8DJvo9XRHTEKDUrmdRHOSeYnrkQ1+5E3zuk48to6bZo+jX5F55XhLUx783Gmtvacl
uViMYtaMrEteVn3JznLCybkxgmlE7ivXdC3wMESRKPDsj9kav4XI2SPfoW/Qdc4j5tiou6R11eOa
3CWaoj8jMPbvzSkpy2hWxfgaDCDWl6mHgGVfUsBwAJAIVnHFiOPXoLBknUptdOXOn1BFIzBEkz65
29kuWp7MGjYmzDrEsaUtMshoP1bzLqMhKHdd7lcBEGaLzDJXArqiPQC43yNV5kTrjTgEkoQIdJ77
rHwJpgnlJsza4YywrARdwkH3q+yC8HOoqpnYNcFbizm/9l8BSeRvs7VmrLWIUzhnXbLXCiXVFcwE
Sa6yzX1mtVyT2tAzcpad0jXBze3I4EKRG4avhYFQLVogikjOgWv2G9xCeEwdgRUffPykw4X+mhSn
LqlxnVwT5OY1TG4cS0VGnOgIWKKCJxZ+g71lRIqfJTkiaz6mFU89q2nQ5wJX4lgcMBFhfd3UJidn
wpmqlNg5YQBEnvAtCs5tB7ADBIMNvCX6THcrS55IyaC0uEcKWjvnHsu9MhK8ZcgR93mImHdvihFJ
UGR4Sd98wkG2oHeioSR2XsyI7H0MFtuC/o/PIem2aWcaFO6xbDlGVuNkVk9WXXrtLnAmMW5bgUB3
i7sXi/e+njsTqUHv4mTCspDajWvsXQHieZOqVMk9aUrGyA4QFuJY+E5cbFVbi+aKs6Badm7OAY7M
oJGu+MGtLC/oDtngL9Y3VcyheiwSswzQRMaey8MWif9Y5SCkv/cKJTAJScXIqfKasGdSPmkMmBxh
iCv22Hk4IKcsF3mjg/E9DclXvTUx06X4aH0G2ZFfW8Q/0acrE9vBUwFnl2SQFsfTW5x1c/w62AyC
nvK4hKcUSTPmlIAxStAYi8BvDdlKvMBL8ZWCOu2fvITM7w0cgyD9sKWhU6IvqH3FJ78JKb5D4mfw
hbtDCKVbSvKG7hJejRoLAKULaK8u+x/2zmQ5biXLtr9SlnOkoXF0g5oEEA17ihGkSE1goiSibxw9
8PVvgfe+LDKoYpiyZmU1SOXkSh4AHA73c/Zeu4IHocl2LeZMnidGON3XkTYmW+THZZvAYbKv1Xop
8CY2aU9CESjEKFKQSagrnYmduM7PAmjmmLsUoKvYfMeexJMxyn6pGIV+VWWsPbRaQqUnHqRa4AES
bA9jaUUVi+uYVEQJpaTDuVoxK2dLvlrh10prX9pVW2vnIPPGEl29EzTeoAmST0ajwILrGLGG/jWs
2CdrnMNZxZRq2jeKg+VyaOTQEuGGR3+FGiNiDytTMNlSFlruO66bYjGcFqdv5VJNojykykdXI9sc
CprpUktKlX0VlW5JM6DK9fVEhYmIj5QX+6wYy+i21/mXvGBQ2ivKRPTxcMco/IkJfE1BczRvC72E
l0/538FUFUK5Aok0ZD9LpxgfmtkdFMQeToUcWolGnC9DQ4x9bQfxC5AtwqkGO1rMd7U5UgTQRyIj
6F6EpCGXTv9DGkCuV1TL4H07Qatp62Qa6keyUSouOOv1u2Rox97X2kn7wTEt3MQ2Fs20GKPBIwSa
bOPWkvdktiW5180YYfy21RvODvrSW9H6IXEQpDnhBkV1EK2YzZzGR0OTpAxVs/2tHBGGkmak1796
u7NaH8RiivtcbcO1M9tMs16dqx3IHsjxJEs3a0yW/R3wzrT0OeRFv1q2iJjzcu4O5sJhD3m0oxio
1LioeqUxbxUY7QU/DtUwbDreZI/dQxJvqtrpyDwuYpRcmVIOX3N0NpwxKjFfuXYsCfYbZzaYShWw
E8WnyKlxiCj9+Ugm1HRNvjvljhT0zXdCZoeRJa/KX0gwa3/1Rgg1niKRP2Hxsi5J/+PzTZxXwBmd
QjSfMtjtyionUOUJFQaJ5rIMqfYPyjQcYDi60RmkLTI9AQ6MmMM0mQyeUOzhanTBxlPlFMkvzlGx
yd0tncs8TQZljSLT9OHpW7pXF5Uyni0iMellEE5foNIR9wnennaNWZnUVwQ4fvM6GTQVb0qFZIue
SgotJRaWxG9PlURbI9JUovO6C0u2yBCnVyU6VA6YakpSmmRtVKGpKtohDIF7r8okVgmlz50mQK2v
IyvHCMhOn14YWYdUaGgHWXiHUSbXCoUPDr3WPhgM9cFpA3fe5LMRfTFqVTKLkpkIMbKV4p8pizvl
kMFBo4KHl+M4ZQyhntdVJX+4oxzvNd4kgVhXa66rLidNh3R55QvxPHFMXRxzIHaWlq5Xl+nBoRZa
gBkkNDRcvHDgyRtwaYJcsyV0vlRj2Ql/JLFwKc0jwcB2AfNoN1u5BVU7k9Ej3mjcUHlvWDvY9UO1
cUDANvA6pKSUY0156rV90uVnnP30PSc3+xz/VCjWDRao0VdhitjMLPpytOwTbfbwsM+WZ0ijTp6a
uWxfEtnnCwQ8638i0cnTO6ttWtfX1aUATBmGRpDjlN1dW82ucmHZhXHduuaI0Fq0yaOVZ+qXgfNX
uxWVqGOsr6p2iUDfRcreBfODoO1UeXzqDJV6T1G9IFyYOw9hFLuMRkH+jFtBi+76vCm/Y7aUqT+p
snmQbhmiasRs/hd55Y9a9/876eELKvG/b857SAxqiEtvyeHL3/gbHG79kx46fXSSVeBgAGb5/014
h8QXx7IQKAtDR/5pGP9qwtNoX0BcFGNVFZALctV/NeG1f9Kwdx0V2DGyS7zv4k968EfwEEPF6gBj
CnGKi4odfM17RVUJDhcLApshtaO5GDQzsIihZzs8T38m9f17JAbibgD9PI6WaTU+IURi+Djn9Gih
JZALx4c/3eS2+mwh1U1P6FeOhNavA4IAsKCL27pJFPX7S+MkBy7NTdDdg1uq25GVO6Gf+jI5xFJl
0PyzFRt0QQwtuXgnVL2/u63g9YjDph/F7T26rSBR4zKySD5UYzXzEc/X01YAskLVXUJUPXFrfzea
YyFNgAQDwuJYQUoZvC14+fE0OgVaBEz07IuHZS8x0ATt/0zA/npfWQu5NB0tqFCZtW/ROrE2RUOZ
lT7UjnwrWGx8XHE08xKTfZ9NGblKjNtU5483L9XtXzK7/wD3cVtyVm3+8x9HeqRlXMHDFKZpIXaz
jSPxXY9JtmLPRiqsFlLHlB7BVRarrvEjqEE0o68I/3wGCYjfUIRc+jKWiXzm7ZXC4aYBXee+xgZz
pkJgu7tUBtVVas/gP2Du45uYOTmHQ3eCcUwEEP/2G6khGn1D8EUiU50/QcYfzSC0mqUYU33TY4bm
ZMYhl7RZoVPQ75Z81gGs2lX0GtpKDBP8LnR81lkUdOoB1AcBr4O9hL1K04K2o+gZuW64yH6R7dTf
m9g7VEgbdT8vG1uEY9mSIms0TYg0QeuK56G2LXdFzpy4VVyrHrcjbO/8XmSklwK3GJpX+W9Yrk28
JFS2xwBH7UQ2+I0Ykv4uovg/+o6TFF86pgXNqDozg3UWVtW5AuPe8NMkIzJcxY8+rDIxm9MawTUR
R3Nq49BEylA1HjKLsgTQEKfwz8aajt5Gp3MUEemcu+mkoeFLkn47VcLCYmrkKhtSCp50lrrCovXV
DzCAsnp8pCgYW9sYc8MdtfHGwlVUmZtB1LIg/5lTpE+iiw47D16KbxiSPRUCCiq70RRTy6koyCwZ
pkX24JDTSSxsZs/f+tKMI7JYWNZXQ1IZT2UPmm8TBUpGaZrMj2/46lloagS9uu9yzrgfKk0UWzD6
Fu1BxSLkMnEy+jqNTg0KKUvYXpuIiYiEbBwsNvR7f6FSaad167jJT6L4kH3LoEnmtQ5W9Nwykz7Y
JaXoxYMRIbXHShSmGELdpqLEzwFieoLqQL1+mHpTe8ScxiGX80Jj59cAn5tpRcywNtHMGJsieiCB
tcTsyPciCHyExNjP2LSoysUkOQNRLumoegSrtBepfFQQx9sY4ED6XPeYyQNgQgXaUioBYyvkTUos
EBASUYpkE7U5+9ssporuaeVoDayFRae6bEdaJ71TocBG57k60E2Ioh72bwOnuczx49OMEiuir2HW
UQU0lccISiA6CHUEt0SzPbcgAPjOpJnTkx7G2XTpEGREP1Aa9LXbpO/lT1lSP1j8cakacqCy2t4o
eEA8l2uAEnH4A7N/qe2FMwaAFdkw0sOqpGKbvsnBeXicVb20VhX4BenrZi2CJ96vmoJNB0rHn2yY
w6u8Le2XLhO6RIWU4l2cNJgtZ6CJiQGj/5wSwmcN/SG3Jdt2NTSo2hgELKJAsMT0GAHJOkzjaCZe
Q4d+8OxqjpxVHBTKnn7r8MiZVt51gi+1p81NpMHY6CtESdRDceXU1hMtoYByvGamntqV1J4mJeFA
OOKLv1YrkDWkd48RfaeZk/Qqp+kUXVIHwj+SQdXeR5Y23+dGNv1Al6p9B6aVPRmLJlji6ULFxW9q
AU+oGY6OSH2uG8f9mU5B9X3QA7P3VFyA7WZ0JK2orJsCdVXklvLFkhE23dI2jR+hbZs6TslC7Inf
reSKOjr3k7PB8BCMy7rjcNpEdtOk6YuhR2blUUynZUjTL/SoEZYN/Xl1yr/J2DAnw7NNugbFWS+K
5AlS/8y/CITyJxHSYUUvLpmjNQzH2HcjAdo8LchonV3yPjzZASKmD5IECpIBGrEV+vbJs1r+bxU1
UQBBAZnEA2FIMWwrKozEzUodgUNUWCT7hOHcLmGYwUzp0KgCqlV6yoNz8wX0NwVGeT64fN9QjGnx
QTGJBiJbhdov2Y69+Vg5qaZiFbepppGAFDDZpWvfYeQbEUk4khQtKUT+DZdS465xJcf5RqDq7lYW
5/92vbgDSZ6gOVZeBMkk8yvizAKqA0rUBataC6ergMRIEsd1O7yjI07abM5lnTnU+aMb9IzxsAYS
FdEG4u8R8RKTsT7dopunCG9oXbV4JDt9Xs1itIfzRalnbRdpgrUZedsCv+zJR1rVynIs1Ml3ujLa
lFK4O7jKvBGqyHJWd9Qh+xw8C/mf0qpV/vOJ42Y+NEboi2SoJ0+R1pit44jk0vWQKQ4yn4bCTPjL
rfrQvQ8rOwwvI3VKh80MCj7b2nZpdhdtsiCNdACCES5KwAqXtSSodmXHjqB9K5F8+aMxDfI2JdBN
XLDm2jEvYllx+g47N9+R5tVUP8igSy+X2o6yDtgPDggeFVUtLiZR5eKK60KU3XQOTbg2DMANgXHC
enuXJkGn3/Q29cu1EzdUotmp1P2F1ejqdE46VoKHWnHjrvHCwZDhM4XSXluzEIhmgb1M5nDWD71R
om1oSKSr0JDtS1LAjF3F0peuzF6/B4bevERVFN0Bg48vUGMS69aVivKzkV2z0xySThdWAoCnZIyE
7WmTtbx5gqi/VV9DW0H/xVCb1MTJjPojrC9Kh2YN7cOcA3Yzp+YA/FqOzZZQ3bL2qWLZP3pHIrcZ
Q6BCWtwq5nrMzfapGTLxEFsYjT1c0c6PZipK1p+4kc9DxKd8DYRIgp8JtTDfhSrgu80wFsGDlU1B
T95aGDjIu5JgfASzTIKkRlb4hUGJbHnew5zRsaKnewPCeT7n6x9XaHgseCK+ldTdpUtM8XwFQVDT
9sYYOQ9AZFAL40F15jWZyeAtyQvudaqVCUUn7NFDue9BgzoQ1XTX9sN4RGYhU83Oz3tb9ABjC43m
cQcoN/8a1+FsPbJ4g55JFdCPK60KwI0Mo2v/DDXHfMST7343W0u5DkmA50m2FmYr6ECPMI+saQd4
uCrR7xmFtabJCJsXPwPpx6M1ohCeke7VfhEocexBhiGF1VDaKF+lqmZWO8EqnyFio+cMw2Nabiu9
kt5rLKknXlj24Tc8LNMV/Xfq5H3P5oeuS6R80ytLv6KfSGVOmpEglh0hJnkLgTX/pNDQXJYpAmM4
cKAxvFREIJstsx1zT8lDp/46UJdVNmh1DOt5dCa32NqAALMdPWqLvlGHJoImPI3vc2hbuMdHxWHh
ZIMhg02UEni2Udql2U2XUZoXskYidIhNomcu6Xr10YVKqQsVBNX3Cs5GRzd4lURsJYhtC3kx6Aly
NKIQhMbBpyErHrGHgplAj5q4npGKJmNnQLY9wkugP2zUmvCcOGzbAMgUVc/kyE22F9r6xIbUna7m
qXfqdR3wKWKnk6fuBi3yFPl5m7IMJ2OMCmIFjgr5AjywzvqJQkjDDZOWwEk82zbC4CXBJ11vdYsW
sw+YIk6+5i61VKRT3D7nhxuDOgMFb7UPlmmXzwqhy1yOPqGw1VW7XJQruvq9DNVpPke0acdE5UX6
Sz9m8XU7aONTIwndJqrSNYa7GElO6ZNImrteU8Scn9qhNTdjEU3b2SZsdWcnTXRdxGnyzbKM4ivO
lnpBgtGe8DuoowOSijD+RruGrCyCuyLq3qqB399xnBdrLmlzKlqVblBi1UgopwQlTTosfCCI7/kl
jb7pJqp7NoCsv+Sr44UJUz+tRl73RtBm0LVeTuu4myg+9XWJmJ6tsaCrXTZA+eJk/ppZDqo+ZbLj
nw4x5WKtkaHIM1TN4SqSsrEZUTrfu8iVe3zoirni0au7ViuTct0Sj30b51Qy+eDX6m5WEZAifAkh
MzWBpjxHgynP+qqgSTeCxDM8hfM9bbcpzb53TefeClh1CvStfOqlsuVbHp0ZICYaKqwcUdhyIXNZ
0VYjdR6Nm1wjfkPqb3G4oN9MGTP0ML7kt4REuAVKtMZ4LNt8+AodtABbEQAfxWpQbNiIhldBndRP
k925yYYWQ3ppGmjpaZ5Tk9fEYE4e5DB6QHoFw5uWhhJ+Y7kyqrVr9NHjEGh5u9Ld2j6P8U5ybtID
66uWdM2XZpjnQxsCkljZ1MlpzoBpBoLTTfqFmRdmRGVbI8c2IqLygPaa8naFvq+4ICFBkBopAyR2
DRAhMuN1PNZEn0/Tl6yi7OwJwZcx11E6eZ2ht6Cjw6yOSVKfjEM7dBwDXDbUBOZMebHRSotDHOCN
9hLdcIGMPEjGyX89vf9fcfAfms3Z/b+vDl7/Gv7D+579WrD339+WCF//3t81Qlun3ucK4p2tpdhg
YMf526hjOv/UDYs0Fl2l5gc4+F81QngT2HtU3DiU03ClOgZGWdBnbfSf/1B0/Z8gmKk5UifRqZuo
fxQv+L7ABPIMr5BK8YVoMtPE8H1k0ykdu2XtroK7vHqGgWipX6PyhA36fXXn7yG4Tn4x1l7N5Vre
1lqUusvQr4/BnRGr66R6pEO5Fu53LTy0vThR19G4aW+KK38NppPFAlYHNj3Oo/eDBbR5sOlpyh1S
rsibrl25HuXWoXMSe7nYFSBVTwz5u8tbKq0qpGbToFj3fkQ1abWKw7By172U38p7sY84aZ8aZLlH
/1Uz+uuyXGFRSl6qw+Cg3w9iVslAN9wM7irgDb2NMyqseeeTDR2UP78e59WAzTrvwhs/GirQTCIb
DSu4a1U+A+K+yh6tig8HPGC+ricGW6bX0XVhXrMQ8S4keZhy76/LrvEwl7KN95HTr636xqjLEz7V
4wm+RMJRmheGgx+Nd+lo9g1tGtEKncJ9BQzF0a/V0PSVbli/efFvP1Yw31ekF9Pw+1GWSfIGTS9Y
pvspnMN9AA+Br7HxNbixNuxeaOGfuKDjW7YMRYXW0ZeweWx+RxekNWEXOG4Y7RukS16abqSppyfG
eL0rb5/L6yCvdWeHQAx1sRe+vZ5xAGSZVHm0r386NJdGb6o2EMnG5/JMf46gcpaUXVb6V0ShwPIQ
N35+O4+n++vwr4VoqqEm2XTvh9cro4CmWEb7PrufhNxTlt6VWvpjkNWJB6ct0/nDlb4Z6mjBgN6I
5myQ0R654Eyo9526yW/kRr8cr/ITdIPfPrk3Qx09uabuTTgrDKVZ/VkdYRNs/8zZ+zoPiV01Lfj7
GJJZ/97fOEQ4GvCAmquh3udM8OxjEgKc3EM4sIuKU8vSx5dreT74T1loF1LAYgJ9M+2bxjSqydDD
/RjpHBdZXFvfNfzPJ8PvBuG9NZE50lwilez9IF00Q5qB07EHGPmi6LvZTO7jYTgx5T8+HHv53NK2
E4v+d7HNvr2UxCnwMNH538vWTA5CQ7NOJqsS/eGCZ4IHorkHRpe7ZX34GKrjhBfBMaO9A0BtApzo
aXZ5Khbrd3cMYdCytRCMYh9dS+OCce/R4/He1KTSX6PbvwXFt/38ufzmjglNg1xBR4NgxGNYRy7h
+5voA/ca5qU+1bxaKNOJp6J/XAnsd4McXUor82rE5BLv/aubg7HTxcr92t8YvvDC3fPd7exNvurT
HzsXAOZX5V6/mFZf/o3rZKelQoCgsPC65XgzydPaKolAauI9uObFrluSNNGu/2djHL23EQYrjGSS
JyaynTMRBTCc/89GMN7P7ymZqE+0VbwfWs7UkUluO1aUE6/qb6cEQazGElPCSne0wg34JwYn7+J9
kdY7eIMzvtZ/5zL+a4SjD207JmU+Tj0jsMA1nByj4sSNet0ivv8iMOXeXMTxnmQ5Dw7xGO/rjb4d
N9Z29uPVge6nH/+iGWLfxfe3P+zt4F9jiQGwsQruHE+cwH/89k6CugNIwgHPYZP/bjkyI9zktTrH
+44IgXBOfRJO/3wpArLzryFev4xv5jWWeco18RTv3RvHgXxdKJvPn9VRVMvyNeJOAmwjOVhl+T6W
IAhZgYUaDF7eZ5jm23xXbZpteZVemdfBwV7/eDrf2T7P0brLrtKNvis39TZaT6ufn/+O397LNz/j
aFZGedLQatTivWPRo1i2sab/+Qj6sgx9mDNvhjialplGV6igxrmfvGAbnE+/mnQtcYXhcF3bnrWa
fEin62qbdT5O+BwA2024SU4slr+9TqAQEA8WxYBzdJ1zmxC7SaF0H1pyO6A0/a7g/f71+aUu/8iH
K6V0BlxCCAPuyfuJ2VYUfjSEavsY24KReBldxM7wAOb8O9PzzUDLR+7N9NQKxSUYlVvqTLGHiYoq
4qkhfjtBdR3YlOB/OjuY92OMEekG1HKS/dVzfp5ttAvtKwKqfmev6WB5hpf7hZd5zrq7CH3Eaatu
9WXYRefqxe7f+MawoXcg10H6EcfH1q6I2RPMebIXZXNtJPn1qJUnPjHmcsPePznEBuR44zlFSsIu
5/3FWhTBCVhOm31Y9PYvxPj9XktGWl6lQU/VM8UwPvXSnF+qccgep9lsvzepkd1XaImvqPDrd3GY
xue1gf9sVU8KzdaSPvUPZ5SS1RGhvFgRESOvOlhaL2OoTT96HGCIC6ssuhpUE2nlNMPe9GqC0QKs
kL2SY21qxCGTmHFXUFmLL1Zhqle6FSwdk3o2qKPmYwm2N6O/RsN4EiNo42ZsoDprxXVQEyiyaolc
vpslzEqHBAD8GqMzwsBvzRRNQ1bblOmGnlZaXOtD7GNOlxlo9dGEzky3L1/pplY+TlDgMX7xfqmr
JFcmBNFj47x8/vYs68C7ZwBahVIQyVC8Pkvc4PtnkCPmIXsu6fe04q+n6q4U5oubTahWr1mo//Qb
sgCtTPBIBD7yLXaOFqUZFH5EapjKYMQ/o75X6hOLgVj2Je+uBzAVs5Z5xc5c0AN8fz0gCvSQxlN8
cDKD50PoX/VkQVb4WcIobvClFOqdgoazX5lg27WVlZn2eZ1EyUsep+EtqRRsqfQ21clloJFY33ch
Ygscs8J+CJAjS7qdTvmTHKP8Fr1r9dJ2lvpTb+bu25QvruogwA+7as1xSSvvnEqu1RkyIhwHE1Um
GccS8ypC0lWjjeFFaOr5Fyd1x3sncgxEHomELGxGRpGtlaDQCUlNq4LoTyypqyzXUnM70jIGHs4G
TT2xwL0ext7fPCp/5NaT6kZNh4re+5tnK7KJWtnTS3aq6UqF9L1StY44SMygYP+HrP1m2Y1yjgdO
9dogNO7CIvwRIj+n7WiV28+n5isv6/jnuKQ5cjAxbWBsxz+nwgUpZZkeUvDlG5lroY8g29kpmJrX
MFdDAjuMFH+KbexR9tqrbjLKe0NNpLYaRdesG+n017UZjOdBU6lQdTJl71ZhtHEdvKqjHOx9AIka
MHB5ZQR6t1FHHEbZZE7nrEil3wwdiOEMZko0AL8XSWucWgM/nPY5GC+6SLBXnPE4JL+/5UOLwMNt
NfXg2pg40UGJ9qWn5UIBvtT0i7hUxFNe9TP98poGa0mo45cB+ku/q9W2uAk57B4KZ6q/dwQd3M5w
Jx/4rmgHWEYGLqZQsyaMREN12+Y5X8WJLYHRexV+68OUDJK4T5qRKzvv0itLhbOCNhtvL1aS0PkF
i298jOqmtleUP+JfPYSwyrOcqFO9SJEygwSX9oTVqsqIMrmZw18VztWvSpq4t1HTWSiScYUSOpHb
6aPex/LHhDV0oPNZqQ+SCuZ+UJL2Sk+7Di225So+iBYSWk7N6w+bIbYFoEOFRpSLicL16CZPNjxi
/HfuoSOIAaeglZTNVUNyCo3FrOsPNJ/AcsiowQw3I9pA+i/RRW3noU47/MpB9/D51F4GfD+zXfKG
UfmxMbGJDT5eCFOB6RTayoFMFnfHh8Iko8K2bz8fRfvNMMQ1sJWgQsefx6cfNdRixaT5dQgCPPxy
6KzLICHZC7v5Dk1R5uXuOp9Caxvo8WLUb8ebIQ8KL24mJPh0xm4b3sHN57/qNz/KpRJEgCCYyeW4
/n7Gl20YmbkxFIcCY8embktzPUN8O/HMP+6k6FegZmYlo6jBZ2eZE292a3naaEiNqvKQ5XVDeBhR
WI4SWoQtcVyupnTfljK/1EIyNNCE8NwVBAZ5CFuiQwy5njpypvFOFt6YIbUaAjXfEXti+Iu43ml0
FHDDmO8sKzB3+MejXa/01UULD9NzkrTxZhxLa77xMV1GIzuxr/6wcVqujS+2RgGZMod7NH1CJzQl
msvyMMgw9BvLVrxGkCRkp2Z0YhFe1th3M5WhuHkU05hFdBOO1uB2ZpoKOZcHoFXJhRskFnG/6uI0
NSgnZ4WNrSFLD66GR6aqgLv/4WRZhgfbjKpap0ZlHu2HLSsjZ8dqqwNbQsVD6RAAYYq7Ew0h/cOu
gWFoLCw7E0ujWHm0CwIFrTaV20ri9TrwKG3kEiYwt/M6xSq21Unw3Cy037swD+gjB9oVkBrs1JpQ
dnqWTed5hy6oGlMsY+2I8SeN7ZdYcWFuz3JcFexfCRUigcRz1JA0B5Jp/M/v0/LEjx6TxkSnugY4
FgLf0YxQlJyQv7iXBzR0s6ehHcR7Br/BbMx9W5FZoivtiZv2ocPAMZpz9F/Dkgtz9GgiuDl8t2d5
AFBqQBHQiAZpZxBW2sg9Ujp7xfrKQTMl3erPL5aU58XkgFCbj+b7V7vVXWI0MUkd3DTXFg+aEyA0
mrO1wMLkp6ro0Dnp1YlRP6xbizqaliFWCNJ3jdds1DcLilpjIGo0oz4kDTwcvOOBJyY8j59f28dX
m4MsBz843Yj5PyRYa10o2orJdQjHJMH4Hz237fI9GgAOfj7SxyljOHRs+SbS5UITuVzvm+vpQjKz
rMg0DiEEII4wSbDmWz9vJyW3PMTxum9CtjgxabRlVryfqExRSjD0nTXcpscTVQ+dToVOohySeMT4
rJhnDYQOoFXw2drhvCXoUYu6Q63LTRs4EreRedcGAuJIGp3Ye318oJxrKUfrr/MYX8z7G4CBXcSG
NUI/Qhrsa4n9MsZdeeIuL3Px6Hrp8zFnFi8Kle+ju5wZat60URLe17Z015YOyAxrZuwbpZOve8BE
J9brj3t49jqvzXjOddBfjaMBHeAqimq29gEo3LdSGtswQDWciOjLGOzNIV011HuKAcJakaJCBWOY
pqdQvB8v2qTa79jCponP63L0GygIceTEnXQwsAuDwkKpNLE9oR5fTtuELMoTX4kPTXZOLC7mpuXE
h/wAg9P7R5kXfL74WjqHKFYnzY8wJT8tJgRYWXCzyBV0ijsxzW63ykB8zR7OgCHaBHEmfsLBwWjw
+av1sYfH76GpQp0UmQFzfXnL37xbfRNkFQYB94Bur900iJTWkv2WsVIkmTFdbYsbCmHKRU6K5lVj
cMyvmtz9+vmvWO7y+6lHv5RvNqJnHgTi0Pc/IpfZiHq0cg/WGLsowRVUyJn28vkgr8aUo1GWIOil
/EYHmB3C+1HwwtdZHIj8HpMhCWxDT16i7yTtrlqiBTwz69szdYo0sW1FJ9AISntCxd4UiCezOFnQ
a07/rFaAWz0RRWPoO2JwMzwjOr0uDtA3YEbMDWf29HHOUeaSdV5R4460RU4Wot+85YhYfCXmd8Dm
XFu1Cw1+bPzJHNPbhKPRjT4DofRb8sI4hitxf6Z3SdSsULQrDxzkEZclceM+wYPDIuJqNtbf0rSq
3FdSqdwJQpAJQpkJDKrdAmXbItzmlwVVF2K6Ssxm0xB6hJI/dd2biXzM0WMlgHsQVeVdpkr15+e3
/Dez3YaozZQGjiu46Ue3PDJ6q+llW92HMJ430lUrj4gDwEkq64EHfy73iLcukfYl5yb5tBu4lOm9
hOL0x59EhyIQM5w+JajpRZz0dpqXmKLtSquSe9XOwovJQg+PtKc+taR9OCPTNuT8bwl2NsgMjndn
qtmoeLeD5J7QhmQnY9Uh5tFCiK2hjCRvMN0FCKTRECrRHQJ9qGudaPzPb/rHJc3hk0cJG2kSbkjn
aEkrg8wSM5mu96pbu1c0s8f7YazV67x0DwaWqfrEEvKb8aiZu6ig+FxyUly+o29WkIpUrrScx/g+
TzXFV6Kw38368j001XFjhtGpbtxHgQW7ASieOtttusEc0N4PSKFBGZuYZzmWebubmrb3ukaEuAAs
C+moBIk8k/1oujhURsvNNmUAAU8Jen0lFs3uSEz5fhjbhkC5MPITji4n+mAfN5zLL+RrwnmO0+Px
LSmEHXXU55J7R+MRmLWLnIrhITOMAHzTGQFn38n7Ij5Zlv+4kmKq1VyUThzZUc4dfV5UaaLxBHZx
T+Es2g1sdTfUN081/H/z6V68u9TBOYew+zvuTlmROgqc+IgJMKNvLbXVNnRJpw2a8GSLUt/YVD2k
uTS16svJ7NJzE/Kmj0sGEiHKjRMzfnng7xf2JW4F8QblfzQ39tEqI7VREilcpPdx7t6M6fSCJeMA
ZfopsJPrpuyfP3/BPm582Y2iMbdN9D3Wh+a9w5fSjssyvR9ms7qwSOi+I8fvkUKqduLCPh5pkT9y
gMYbjHyNLcP7mY7JwszzRi/uzdn9loZqe+sOdgbVQExerTXDGpvycJa3kHVjJ7ZO7Dp/c52cW6hI
kLPhgkM/mktOh40spdN5b8+2ep4v0LxKJR7Izs1T2kNsqx+eIWZmg8I+UhX0AvbRFteqwE7PblDf
V7yi1U7t8UOqjhRkdSVNvgZcQxod5I7hG75IQ90Sj8TuUEI9+w4aPOkuyJjO8u0Q93ruV0CY0pVe
leZec2R4O2nYYNeWMesbEjAzWhV4Ww6DrpRrLN6RsQb1mF1bMU/C12tL/Q7aQ7zgxjR30ARqcW6F
XfR9TAMgbzGsS4syJNsl6N9dEfAusyPwiVOMn9yym7otafDifuBs/uzonVjoMLG4HbtJPBdhCm9m
4gVd55ZR1x6s3uHSQNNNUEdTkHcO5QR+BoWGO7dIjAMQd1o/bhbI+wYd/argdfSjRcd2rlYgzoDS
kgaMO8rsO2wQFd7ffshs0iyJorTNznQ2EbJ52JedHhhXFoJ7ZWVSCNlNFY8BWiaPGGqHDM7srtPP
Q+qth5KowBeO4UCRAd2qkBQlyb+z1tFzms00W3dlp87o52zcEzHsvGytIpkZVpW6SAvUbo7ULci6
ocKv0UbQF6aBDc1Mthzb3HKwty6RcRZPgSZFoqXTfFND1HuSDtw/rxBaT462DVUd76Y5Of5QJjr9
HtOQJk5U2A5ghMDO+hTC0jUmnOrrjPEN/EzPMdcbeW7WLancdG2qJtF1ZPpqB2TdhWXtN0ZkBX4a
WRCbgr4uvrJStxiP9DGzMRBouMlKKmLOqh3kdAH5z32OKSs/Bz1Q5GkKI5V/qC5hMylhIVfqkM9i
BSMbVx1s7vgM5bmCzBSICgm1KsL6PoMfs3Lt3rh22VySHp8Bz/WZGMVTNnfJpi2pmYPchmjGa3ge
4ss9zC6+/NCMRwBkYIM9zOyEA+tk7/LyqdWN1aSQ9cmtFYUfl3YKLDuv4zvY2dkeJmXS+oU1h+fR
XORXSJ2m78mcCsvT5xFgU2J22PTI7DMS/AeTtmm0Iv+FFSpIViNV/kPtBmDQVCeMvuAWU4iVDeyn
qnPkrdJO2a+uy7JLnKIwy6JQlBejiiESVHQTPsu2Cb/SsiSxhFBj9XZG1IxyvonvBfGbWy2TZebD
eKK+tKA1H+xSdBfSmqItNquoW2HlxuLZzGqce7KppodyoqbALUqBiNSRIN0g1AvrfEKiTwot+5qv
SVPJuxJQ2DeA8i5Mwjmu72Rd2zAoGzbpqzn4f+ydx3Lc2LZt/+X2cQLevCZMOiaZ9FSpg5AoEd5t
eHz9G2Cdc5+Y0mVGxevedqm4E26bteYcczCuyd4TkA7sBf+AbkplkHYkO84AqWdVH25qOHiEAJRR
V59g3ikAmpGWMQJm5a+lZJunaCkj8lnNnm9fMrX8kJOTwIN2TkNpm19gOCz4aQxJoRQiLdNXuqhU
DhZ7AgtpRlrqC0jtDgU1pWr8UCJ6G4pqNf9obKe7AlSr7ux25DbMTexl5LH745DIpDTL5o9YABhF
NtprL7K2jCceB28ePlkHNxro+Bg/WaU9J/w3SOBA3IC15Wb/uExs8x8JelZGr+2c5cekZMqpt538
R6Q6FcYVs64fnCi3HgFoLd8tY9Lp+6kKWY3lkG9nkp+DSNdKCsWEDLwNhum2hXQzpM7ekYuZDMSw
/WHSPfH1AkAs5ub0JdIzEyjP0gPu1jpbu5YiTjbox8PmUGQ6aDk5Iv7T7YgQq9wpGghVVO1ZflOH
JrxltzY+RGDgngsFZJtTslsH+hSabCepElLMipv5Z4q7k9vX4P3lljPr15U6SR7ZSFhJpjBPcP5U
TSO77F9SrJUL7x5zXAJoinkyvSvtLDnKY1opGNhX+2qCQe9FKEY4Xygi/S6I4sBBkZYdOYJSDkBn
e1UdAITq9Ip4UsFuun06m3djp3/DRyVuDKeRgwojEXicksxobex8URSTNxYEzLIe8hxMsPV902lH
fRyYvvM539Wt5bjo2NUbvBTDtka4vR36VA1GfbH33RTV91QvMIdRZb2wH/l9R7BWLBBhEhJoGRQO
Pu5HUmbZaQZ6+ETUPUC+uXK8JJZ6ry9M4x8f2H4d6rdNlqNWMppBSzzNPZHLGmnW5CZjwfunWzlH
o2tLwZ6qF0X1sw3WhLd2LmWjfAolbNtEl5wiG6aUJknG2+cjrX/p4x7VQaCCit54F8qeN0JqZNl9
lJjVE8wVy50ocrpGpucXDqB/GIUd1LohZzNF5fNsJ5yEqd2YQ1Q/xRNTLI4y1m5TuSSj//1442AW
ZWtISfvdZ/PxNegI2QMUNzdPodkWh6g1CBO27dxnQgrdNJccn0CXeddHxqWz5nul8+w2rkCeNS2K
0y1Zix+HFpOpZdGc908ZJSMAzWwmd7FO1krWqwbY9soC2ByGXU5+5TyzUatHmG+epBV458u2PZHH
nl2reqoSP06Yy0EGW/KNHVy7n63WGjblqERYuBVVVNscq+/JYfNh+dyQHrHMKJInYupLvMQqp6oW
G3Xu0lDK421sT6bErN3mmadOdGhc4l+iu97MzeEffhuwMUwDAQwVCmYw7sXHmzDLEhnT2tA8Z6wU
XtWTcVd3yEA+f2PfD3G/3mtG4GXVAfXQcMLQcjZ3AesyupmMi+fK/eo3busubuVZXu2+xQFE3P/f
4c7eXdOsk3AyGU72AKJ5bNU8oLcBczljpcFBdpPN51e4HmDOL5C2AjJsolV4o88ar2wEUPfo0fgM
8PjUAa8FA0uKQdb/lNrqQuH3/Mtcb+avY52db8LUyVtVl4bnoTjqxmuSPn5+Le/KgM8u5qwMoyqk
hWQgZ56vcD66jgsFOxj8/XfAKa7tKt597G1ZWnx1A1/Dl90LBo3zkgCnNyB6HBNZ52Bm/aaYwgpS
YevXpqesKWXFC7MK5Kg8E5nl1ZnaHkgTR1JWlykk6axK1Box2WzFiJvkXA84MxinXG6XiwGdZ5PV
++9ifmcvTLvU+k3ZKYsE+kzVzE8rbPBLr3S9mxkcZS0o5/u+0UOwe1p4b+Hap5fkdPuuwrIbSS2g
5LI2N6REixP0u7sRGPWxm0UH9lCOAAlm2f3nz/DsHXn/qSvfiD4XGG7EQB+/a0iJHbs6c3oCdi/5
/Uwc+jJxtPx8lLO3nk9ZoTC5qiWJRiTk7OxNbPVBk4qB4JCZvfZdUkgkTdRt72WU3XaE29R/f9j/
63H9L4OJ93+2uHpVweat/dXcuv4Pf3tbdf1ftDsoRK/OGUrk6+f0t7dV1/6lrkUQRBOUqin8MCv9
O4ROUoiuY9kzVzsPM5PmsEH7j7dVUf+FcMaByroWUvSVrvYPUuj0s89GgTtBpC0eeh0h0roAfHwX
RQO7I8lMkn6iXpiuLBkzPnV7ue+XRL7XusjYhGNvKIGuNMMr537CSCA0P6hla3RBiv5+X5WccPNy
gmgXiQhqgN7HIPXK1QC3mHB36MBUt3jdi9hzjNi6LkmLARuBfgOQPzWOx9EwwudcGQnW5ZyQf61F
WRyrUlS9D1rZlfpCLD66mOmaJp+zgj7hkBGdtXyZY0t/6CF+WtAxKz8p4ifyX6oXadQqAZqnJk9E
boC4yLi6Iw/rRZDZY/iSGFX5OjnClC6s2e9ioV/mZ26oAbYMewdCBHw/5+1kkmeVOS9mA4BTrjwu
VS8ONCbz1AMPZd9Vc6v8oOCSB+aiLzB8u3GSPbhWzT2e9OxlzpzxbQHAApazQyFVhAQLAC7CaaEW
0+hXpT4c0jg3NDJ8gAP98uLe/v0rf4XMnU0Z628nrBSJEs0NypDnEmty56DfzyWgjRKA+8g2b0ur
dApMKbGDBi7qhSnqfaY7u1kfBlx/0C89BS2U49gaYYbBsgJrS54PjC2l5UjZ63eznm0E7UJXn+yD
3GsbKS6P+ZLf5Ll6EOH8wp4lIG3Em7Jx9/mNOJuh32+EKRNLzbeH8GFlU/76u1TRTiMvvAFAA94u
qKDqQBpgeIFz98dRUMYYJmVm0Bln60AttaAirJpXRTLA1wtFBI3WX9pFauufObvJHBFWwCXNfrqv
Z5+4pmVLQguOgkZqU9lLMGIPbq2EiFXzMXyO+1gBh60284tsCvlZGNRNXDTE6TehLc1bjCo9SBhB
87SIBBYgXwt86qLIfipq3kK/WUIlWPqJGIYeEaa/EqaHnezkpEtq1+g2+1sSZgsyMWDg0WJtyy8U
gSjuGOjg1r5gECUqVHiILSObT1BYcG2UfD/JA7t39PdITUvN/LfN8H/Xq/9a++r/83oVRETv/Lpa
rf/879VKM/9FX4V5i50J7R566P9ZrVT9X5AZdGv9IDh2Ipn/79WKnFXsk1hcyTpW3vkN/71Yqcq/
OAujcrBAOxh8VdY/Was+LlVwF/gbdJfJM+ZcyGJ19rnYEpAgypERyG60ZJO2K6r8UDexmzbMEXm7
aZLHX27MH+bDjx/ov0dEBq2skm9+/vnBoYjtWCwWCDXLvtLkakvuyIUpV/nY+/nPGJD12a+ZaILP
ai2munRDCKXKq/10DyiN3BnzLTwku8Q9Te5PrpRv8VW4B1rqF84qZ6KQ97FXScwK+LSZGd6lUb9M
v8S61LkoQzA64jVuTznAupg4SYJhIL1Jvk4zWa0I73j7/Lb+Pi4mHt4yTPMMjm7u7JqTvp/jTGbc
soOGSZIJ2eI3VWRfmRrd3SgAg3+n5sbWNr9+PvLHqZALplmL6oa2HtMV4sSzgTtbqqJ5hgVQ6aRX
TPQFXM2qg3wYVjnn6FtKeKnA9dtby5Dr/o5bzDYcNuXHpQTsnV1EPUNS5v7eThOJ9Sn4r7iXbgfZ
ehIU4e4JePyH/N/1StlwUrqDWbK6g8+Glaeh4aiTErJEBqgCyk/9npHTFoRTth+z0decgz5a0uvn
9/e3D+Z91NW4zRYCo8TZ/W2UlRFKKBmWN70lN0Pp8pc5B9m2+XycjxuV9+fIC7RWXP8+7Z1NBWaU
mwKoFIUhoG90gDYTAOUKgt04XzLAfayFrkMhNqaLDn2GdZpK2MfnZ1K5towVSVZanZssN5PKZHNJ
G/77fVsHYYVm40hL/7wEUy95XimShKtHJJuks0KvHach+Pym/fFKkBJTMYTLzLHk45UULMGiH/Aj
irgKyWuhZTEt9TctlWP/n49Ei56VBJmXbp8fcKPUSQkBnnkNYtlj3oZ6RlSSLV24oD/dNYDILFWr
gYSO6McLsqoU6UJdQYtT40fLEA9NfpF98ccx+IpWSSrd7PObJo1AIcFnpd7QKqBEQk29pUlb7QCD
PSxy4UflSO7grPQDcWFOthPOLDwVwOu9KgZF9XDYdcEUwpn9/Bb/4Xfxkb3LGW36Due3GMsV3TO5
AVm8lLBuOiClm6Kywwulij+8M6qJbJBzDLtg1Hsfb3FBKHrURmuoigG0jsMdAdOuflFb9PsqiLiY
fQLLOydbdJNn43RyrXRt0oGSm8bvwrEmAjfTR/aQRENkYCpVufrpUHn6yyC7jh6ZSWiQ2vTtITHk
7NhEJJvp6WTsG732eqvX3rpeI4gi12KfBINLerffl5H3Mx6AegDVFBXPXjzTimDv6RZ3ZX7Ipx9W
eEMizN2sPX3+jM+kye9zj7Z2LBAYQb7js/149xVnGZxswlBmDOahr4dxMxJcfQOINJW8UiC58wS1
aYskzWk0XW0Suz5T+0BIUYRqOqN9LefNhbn39wWNrSFykXXThwrufGUpaioGc78WpKXIs8Uc3U7O
8C3rdr2xByMn7cpGuXSq/sNriKTP4R1E8cRtP7sRJC+VrCpK5jW6FXCIz904KQ9h1V0QdJ1/VZz5
WKOZIlk5V8DJ2YNNFUkl/JcHW8+RdHJwFNDioKj5+XM9X73OR1l/xS/brgU2r1aU0FOyqlGBd0cW
mcaLeaUOWhNgDuovPLHzu3c+3vrffxkvlp0kGgauyhDXunK1NM/KP50n3odA3Q2/jN0+suePQ5iV
3IvOYQgnP5IEgn0/ISe3+LvE+Dr9n+hn9Yf9+JnO1MINjKMejBSCO6oT7zWzX69EzUD6ptSgPMOI
xmNLquw2D2s82VY83MiyaL+1bStvEojI5P3etgqzFiUYlDOfP8HzCeD9d8AZw32h8F2eX+6Uz6ST
2zMUzDbeDiX9Lzskg4WjctCpMgkSTnXhnTkrlfz70tmIMEuuBeTzCd82Rs2QyyHzdKuftoB6w7ui
n1ZerJYj7xnSh7B1DH/OSO9stME3NQlfTxbfZgoWSTm9Wcpmp1l3SDubx64JLxip//COoXS3mb85
niFbOnvHQMtzNtJHfl44tq+SrWUbkiVZCkOaPRfu/qWx1u/rl/e5IYvLIGEh86ice7Os/TBnFBfA
Fj5/yOs7+//qJv++479c0tl+STaLcUXjZ94YOfYxKutDhsNmNPXT7CT3s4o+iWzFbyTj5f7nI/9h
GsIFsp6c2auxdz8beUmyDqeL4DU3icWbhJldCdW+NNn9/jWxrKiAqTgMrZd57lpicZQ7Si9sa2C9
u0lR7MAWIBvDSm3QERF4RKox2jlheRj6mFTV+MLE9NtBkFMY3zR9TqpslkW57eOTjKRiTafSKeFF
0Q+r029yLX+QK4AIfRGfFNE9Ej/ktwluLhHuP7/Jv71FZ2OfvbHIsRw5g6HtCe11HHALEz8MQ/bC
u3rWL+MtOhvm7GVFHVc1ZIwJrxnnwLL6nSUl3zpKLK6p1gezoKU9zPsm7/eaJeE5LsvYV9ph+/nF
/jZhrb+C9gOyBN3GCnL2RmVW08pJy6PusvS2iQd4rFKAiOlBy8MgrIp/PEEy3joPINZhrjT1s5tr
W+Gc4WsRHgkTNAQIlZ9K3+SdMkH9DhfdLer5p7oOp9Ik53WGzHjexYglQh/biGfZjM4urpNDbAx3
rZMcSr25U1LnujZF7SqLdaT5TCDvbKvuLC7N0ec7o/VRU2HFAWhZaz/lbBOLxXLsx05pVqaT3j92
rcoctUitdcK2oYvnUiOO9CHXtarZTPlQG/efP+Tfpg2QM2vYEsU7zuG6dbZ7KdtJWrqOTWG2jEfu
MllyZvwPKyhco8UCZBjogrBYnpczCEcrEGHJwgNC/5dh9F5Ux7d259yTKvqlCy/Bzf54Sb8Mtz74
X6b6MYu1JY4IboXb0+NibQ4o6h8+v23rF/hhnj+7pLPbNtk6hHplARZq9YZrjsIfSysYQr5G5gTv
88Hokq+vwYfxOBhrbF4ofdEFpuPy8ZpCQ7LjvIgl4jga2ZvaWVV8o1ck8dYvpC6TOyzZkt+Cig8D
B0T9Q8XR03A7szdo0y1hTZxw3qaGSYBaWp/sKOzjlziyjfwmSZXSOtTzkJIS3c3G8qAu1nSTj4r0
BQGUdaUt8pJ9bdsmjHE36tVprDhNuAmUhNglUSZl+Nbud5loxK1Nxnz9s7QT9RTKg8ieHGWJFKaN
fjmOk3OPm8cOWkuynixbLu5GNR7tY6K2o72bCUT4S3GSttq2Y1vdCbnSPEVpzdA1l2F6lkdi426W
xSY0Ry6KPXofI0BfGr4lLKxfIjoF12qlWDfp2gAiwh1gPOEYhtEu+r7NJnTU9aAQXRHFS9T4E5Ee
Xid0Ag3nPAIfMBNbktBFgO4EGZow51k42bc8s8UmcRT1UFJtHgNY+THFT3TTX7B7gYVow/IYqmZk
u4ZdL+IwdAlpTl26ydUuvhrJhjk0SjZsaDi2nD+F+SJL2SJ2xqzIR1kp9TtnKjR/TpcHwr27G9Ap
3X5ciJ7xM9KZ2x6LX5OW4V5pHcsLwXeSP1zG3U6qwmr8Tvz5DIeyr8bN0OudX2iJdRJDp952NF37
oABTsOl5or5C4FOPgrJUn4xuase1RVgb/oT5sdgPdrlcocOQEXSrBTeuCMDO9wlwG7zfWivHt8Sy
H0boId5SknBiy822qMmxQjTfvoHx0NBYi2s4qiDi68UniaK5LSbiqnkzc3fKpzfbBM4IbXLN+ItL
KSQmZVtDKVFlBLZLrps/6mKOU88kUz1Ll9yXkhGj/mKRbaTqkXbTFGp2q1iSfMfz6k6A6mXlGq74
d4NUKVfmoZHQHOXcZ70kKzJjR6055Zs2TDO7Wfu2WutKlYR8OiVTYKyAfZeNrL9kq8JVS8y/0lwr
j5gn6iAs1x+YZPV+IPR2j5B6UTwzkvZqrb7Vmi4MLxuRqBdZEtTArXqEl1KePdExJiWtrvb2IKGB
7nVk+z+duSXeXo5m6ctkVKe5WvE4C8bVZtYelxXOOy5zfbDqgtibWZJ2hTWPEKFY8KUltK9q/il5
swRpJA4M+qWqZg+LfxWUk6xsUmU44fpSvdaclR0CUZItxqt8aoIllx9zrSFVgq8OG320lr0G0h20
Celyy+alNYqehPrmVZNFGjRJXl9jWFgObJ2yEyHO5Gah8ofZZcb6IRRflzy9ojCHatjp0L9/sSbM
kmFxyjvicAhrCYOxV8anitejvCNSF3e0PfblpsyTfhe3DiggKSsziCk0bFxZadSHXn7TFzXH0dH7
Zuz4dh7/hfP1W0Q8kjspMkAIqZV9Hn33mOHUvWrTNn9qQ6KMCQc1A2rkcXbomNpg/uBolJpNL5nq
a5tI5iZpWmdfRMwKQYTYgHiYa1HrAVGlLqFsZEk4xk9rSK7a3DgQ2LwZ5zpYupYPKNOD2CbeIBhy
g0RrWV0GTyNN2bO76jka8to3UQK6ClYPgvpEkBRtwUnW5v8fly0e0J1OZmu5OPsYgJcuO1+NXsUJ
lft4dRFBE7CsE9ae9i+TheYqTRgu9Ym87370BboEDim7VjGDTq8Dc+p3db9LtclVDNKp5NFth9Bn
IXCHivCMHR547aXBQuaXZfuFecx3zFweDvIcHTjsCk6ZC86nztMTmNN1bj139TTcpCbTQkQsltss
xK9v4Koq3xV5HNkEqCeJ9+KgC0Jh5Uwzm02CCll17YWD00A2wWubNq8wPO4WOQeumZoRIsiwaE61
3oXBIKW0phFQg/fkSbeGHp/SfoHSY0Px3/QibO6nrFt43qQpuhXO6lvSyXNoBAR/kywf7oc5/GG3
6O2LaDCfZYD8u0WLr/UyPHax9Fwa+pe0ggJkk+iMNPeW4IcpsFptFwGAvTVg+tyTSqW5DpnqPqGz
ZFpFDXYw14p6R9kbjSKKg5gn/a4gdt5VplDELvELBNlbrA9LHr50ZaV65LGQZVGUzQiBiYPN1hmi
bTjxeYeL1L/pRd0DYJ+TOX4skX/eanI2bWFZSMfIxG6yXdrCuurKLJb82V4Q4LcE5hB9deCTi44E
mkq+EPTyWurdcTq5Y4dOdVGU17afXuRhInObhoIe9MMYvjrWPDVuOMnLFkrsbY54lRN7kfljVt/g
AZ+3bGt9mF4+5wXfzuYD2eBuLuqgK0tPTQrdGzDC9HU77RJoKZ3riNCg/Iejy0NzIL+keVnpBzkv
hX7fRpr2U6yiBrMe+4A9bCAL81qT42tKJNs2bIMFrSs5gmFzkww3SUtJr3YIGczjap/nOs16hDqR
6qZmcy9m0R9yHM6GK2uEMimjnX7BSTLnB9wYM9nYRkNqVDGRDz47U84HzSdqhI0q9sLYp5Emnp0p
Mw4rUcPt5ZLAW+wPuXM1RdjhGyoULi+znHodOb1uOVPJoU5qunG87OIxWh7toa+4wLrpnhYxDtSc
BKN5LUr/wImsZRdGveWz9XmNZK18batlaL1Kqb8wU32jCF1TNO9w5TqTM99FqjSu+bjNTS4NWBiR
D08rKGfWbiQtL0jMjsASM8Ug3fHFnKngZuyKpDElxFc1SdX1ZM1Qdg0tfZIyQUhJMaTTLnd6skAo
JCBTlg2R7NTGIgRGRE50k0I2/tqIetxOQEtWO7yB1VxtbUQQa9pO7w+J0xheblQvTjl5aWp+aa3a
9LWcCGVcGNOxU6W9UTcPk61UXxPL6LbECTab2pQUi7s3jkEHBfqmMIv5FrI12g/ZedFW/mBtSbup
BDngT7CPthbSTY9/FZ2UqaoSz2KmljQYRApMwMVVq6XeyGXx1Bop3Y5mfM+EdtJrsu3IBCcY+Euk
VmxQwsRmDi2aXd2VCL9UY/lLn2dS8Vo73WGP2cV2jUibsDoa+EN12412dwyzKX0tZo14UPxxNiWj
6S7Uw601VFeK0eH6iTHwzxzWiVPXs13Rx/GxtMd9h88UiZQdrbimv0Ta78cSsHfQZHdFaD+Wddme
nNB6KQjPdmGKbPBxtlQGJ4OGN8VJSc+G4kuE0M25ytsh29asDx5zWnjToijb6ctwcgC825lR+QX8
JWbqbJARt5rFvaYMA0geviVC3iRLwryn36cNihXJlOSDPlfiiqzX9ks+T/dRrtyRef4izdoWZ2cX
7WD0uGG+RpqVRNrXZWR+Q9ClgcYXGpg0MpLSWy1hsenCvVj04TYhuhDVvSGFjpvZpSCAqmxeIJKI
e5yL8ol06s4b26V+7Jf6apaGQvjVWN8niTP4atdttayz/Kqqs7fVtteDhfwCoa7I1/SwxMVo9xwb
6eTjOPhm9cnPolimY6xiMwmcxAgPwurJYlLHrTJxEVWpysQhJc+aVhGGmvWFP04ktIcDRp5+zMEI
VsYpylN1axgZhq+B7Xg7JzeRLB87oQbOorCwWe340Cxx48NeIRJbqi2f0MZvpog9c6itN2GZFAtI
YzwBLjyY2ABr29xwOPVMetk6sWDkHLIfIEiyOo6KVu6Gyhk2AOHanUkeLOswEVSOZKURedu4kqV6
Wb9Hj3za23nCX5Op+CdzM6eVkzXYwaai2zoZ59uxzlm4VVq/w5VmAJrzJhFuzYlY8lzp3oAsU/CV
ZwSUbjXJxTbTujnyLA4lr31khbgORtXTm3j8KkJ2QkZCHJo6DVAaQINWcXvvONXXspljrKnRUhyx
so0uc8iMTyqMs73olf66qdlkxR0UNEeUcCgMor03SLkm1+yJmPcTYh1pkFEvhFcTD0GtmJtGpw2k
o+fyLCAAZJotYfmmarG0F1PtQHhpUp1l04qRb2rMqoUjKEw1SRWoGSlpE4zcQEna7+VMw7MLk5fM
CQc3HdlRzYRJ4geKh3pD6KG+Uy2Sk2hkJAOR6tNzqZONp1ekhU3ZW6X24o7MKII+NegZpwS0ibrr
mEZjL+lH9qFKRxnGN0dC430+nPLbMjpOc+DUjDRtWNS6PE4rqaViY6+VZNcZiXPvhKtEgyNmNPm9
Yg+5l4Rdke2csReTp1lN2Vik2U1Td50VnUWbKsSk4eMJ5bfNipOZ94Lqjbah4zIofjLLzn6aNBSF
da3P8i3Zolh9URq24w4rqG2AaukkP4bSBSZ+1mZi02D4YNoc+QGpROQH/ZvIrTsbD05XOgUEEFkL
X9SqGJItWrix2Sqxkgo0jVb9rTFDgYQuy0q2R4ZMdkM74AIbcbE8Ud/PtG1Tz87PSM2Gzh90qz4O
qRbfWm3ePTjYk//C/xKWQbTM8XSs02E88C8V6esIgq3YpngIn+NiGVbEYj5p35Okdm45dlTMyiQT
ayc2JNaI5k8tgzBKHNUNE2m2nwdcruEproeWkMcacsKRkCYzuqm0WTZ8pqeaKamoXZak7lhXsbKb
xHg/ltWyl8rG4FrET9Fl5KQaa/xjXXDQwmRqCA03YNk4L1U59Ji3VScnMaXWnG2WGc42YT/W7aYl
6XwKPCVWbiPKAhbv0ORtdG5mvRuv6cF/G5X0qpSUzscSSTatIpVAeZnZyLsQkXhKlDE+1mLOOXJh
gxrbXsdxUHX69JQMmjFinwsfJechScQBcxYH8ZRZZfFqE1uAPW5Y+OohvgFiD5foZxI1D4K8q/BA
/ot65GgekTc7Dn6kc4qVt4p8Rxrz4sONzaegEPhcd/HiG4aHOZoDm9Qqfhhj1DGNXvZbNbGPIV7w
ZlN2SjDYIPx8bvQNkJorLTEw289XmnjRra/wgLwF5OUm1GaYgInQ8jshIP3u0sIbe28hD8O4IXe2
uqtLw7eWWwasvoyqUm/GIf2apWz3o0XhqHW9hC/Cxq1be/p0Nbd96MepQYUuFQ1WcX3l20ge9i3Y
lqUoj3WbHONG7q47TnWIcWuJu2SOuCiUkOwsaepGN0vk7TAt8k9Y4Sq4JmMJLU/TbPGYcxYwMj68
mYbUIK4gp2r3EHGb51Ftnuor5NLiaPVVzmpZ89dF6qWct0nSO6paV+cylv/WjwosI6pyYzZpVDKd
g9/c1OEYA0CVs/CEBnXGS464nBP7mvebwvz8riIMNYnddc1u8eQ1c3Lp3bSsAYuWbqesyMMSyvic
114yJJ48sjvkDllargA01Yu94aC3DhJhFhJttcRhgoP7LrzSjO9mudCkjS6quLsuDOkQq+pXZ5mn
VyvKM5/k3xqj8qjZxEOWHYcbqzS/lZlE0aWsKMoI6vHlERdqJzYASeNA5ZvzB0yPiJXyub2JMlIF
+0ULEfzEMj+YjRu2+8bSH7t5usr6CJu0VdZ/kd+7t0Q4soXT+2kMqog3/kaaofY2ffzYIDJDsG3p
P1td2xZW+9I1nMJ2RdHFFiWr2PQt2pU3SllqbsnaHGR8J4/sSaP7zqk3BiyZKAjj0NirCiWoZZS1
kz23rdjkUtTYrtYUw/SomwRoUvoCsKrY4ei3VhsQ3Pw4mThovveKHB7TzLaogCSGp7Ey40Q31qjU
AsRXXm5iizTIfW9I1zjalE0ViwP88ptBwB4OS+fQS3V908t6UFayQqS23Wa+0S1DHfm9ZCggaKtR
wz5eSEZ2tDRt6fwugkFbL6VxXTcCnADbhm9KOEI8IrSuPVhloVJPyFDcUUzAPBwP+YSVO2NWtJOF
c5hVveV5nKe4hRf5wQnpC3lKu7SJK+fSS5Wl8ZH0PLk8ZaU8s8vrpnCPRV5gHhJq30iuFYp+OQwg
gY6rytkOMDe0QDpFzFuWR4ufDWxwNxnVi8p14OE+xoj890tsxi9VrKXlEdJBJXl2BuI7iEw1w5EU
DlG6XdTZmg9KHT2yfZqlwJFGaPn6NOlvcjYXY9BmnA8HSU39noLp3inV7jXUzfGxZdH/kcsik7YD
mu+7JSdL2JWGUCHoMGs4PbRAwplqCkSzC1qSOMq3jjFHrxn83ytHSaNduAyYksOsqzQTBLmq7clh
UIIZ/iK0ibS1pqbcULuuC+O+7qw4nNg0LQ7rnVv1NafRv8YE/0r5KukT0FbqyhZzPNSICBWQQlb4
wp+gb5tJUr9dzJCudlzXFAaMMolv2UPpT9TEbzW8Yrus0LSrWW6N01RwMFJ6TfJZQ8f0EHV5/pgO
vFnUJRSCkklCt3XOZ0VqBGjaqcLvplyux5CQU6EujfRtHFHPSLIegkUfptHAQ8oMMO8+L/SfdxV4
/d4VTbhrIMC9x9392rlQVH2J42oUWPKFn1D+mpnDTecxnC50fc67TutANPWwC4HKRnR51mBUp6Zz
9IH2BV2FDlw3mMlCSV9AX7xwaB19mlEdAiL9UmrYeWvmfVwDvThtalnDLPGxjREjCI+kHLXbUBT5
VobscVPMVX1B93DeuFxHMdC3mciYIOeeA72ijkiWOOc2xnAttFLxogIQI0GhG1K2h32Hz8j9/MGd
94XfR1x7lxYRYkjszrp4XTzA7B7pJZbFSZqvnFb3gFJeGORPbweNUbg79N0RF57dPHaWJYq6VSqY
7Ck7c+oKnAHSB2va51fzp4Gc1YsOp8rQsPR/fEp1ruoFuXQ0t6ghR1K4Tcmducn6srnHRX6hpf6H
wYBv4SWDX4n08lyvlk4SKKm8Y7CB0yFbD/bZLT4svt4L9+837QJPiQwvJCcYAdb427MbKFvpHCEx
5+374pzKcGMKjJ/ByhYpBfXyZGMbe1O59M7/4QKZ5LhEpE64As4vMBFOFMkh56K8jUv4PI38MoXq
6JVZXvlhlUoXbugfvjEEkZgdMGat39nZVcYUaUU+85o4WQRfaJFbt9eV4PNX5M+D4Hklw2F1Qq86
mF96rIbMfmENAQesQSmiazLoO7E+X3hif7h1wCSQeiDiA/Nw7t7o6bC2o8atK+1TMdyX4w89vhf5
8+fX8v7h/Npc5b1gGGZB3Cgw8c6bq7L5fyk70x3HkTU938rA/zngvgAeA5aoPZXKfak/RGZlJXdG
cGfE1ftRzzE8XW2f9gEaaHRXpVKiyIgv3jWpS1ks7dquoMqK8qXP5w92P3Q71dEpijtEPVuHAMdV
RWV80IX7svBv7GBcAz092w2X2eiJ3YpEdBfM/b/+NPIgIhiFPicAM/xtbcmGmhJzpgbwJ4uqnwbI
flKyOXSodNYOOqP9P78c16/uz1eD5DyUmtj5/qhD/M36Zc2BI2zJUxL2xS5K1boKw9uiiziLqv1M
EKjKus+hrN7++a/963ftopYOOR3RbYQq47c7Kmf3b8uA2Kta1jt2jngZsrXX+w8EI//Nzft//VWu
h8mBpzL6S9fO0rSlPV2RihpYuIQVQm9idRyz/2Yfuj5pf76S18B+cpCvi7bFt/fnh6SB7op6yTrq
tEUMTRsPo4Rf1pu5y2I1WNcJ+W+emL/IfwMGB4cQDDQ7HtKd6LenP5yJDjMCdvaR+OKVWqzdkFnk
neUjVLn53Fvley/6fQqv0ZqcV0tQO2d4KAq4zH/+hf7l0+MJxVmPIQwDxDUY5s+ffjKsXpVX1Qdd
ibFy7sVsrqEKV07HMa3aN39nmvnLfXv9fTRcBthIaCP43bLowXOZnbBhDTbV3XDSqzZG7fc67P75
x/rLcMGvua6uV+E5CSfBb49j4wMg+Jwb1sDhBHYRYb9GuPQgPeOJIZRsdPvvknX+7jfaf76QUeOE
tQ2Jt/arL3qz11NlwJ9AQhjDtqj/dpe8Pt//5a5FPohBnA0Ll9c1AeD3GQ2pUjukITuwFOPR8pNb
pyc1jzMq8IhI97aOtqk0thm1Kn9c2X/JXPkkav7579ef+Smk6vI0G/6wqv+f/9r9Ercf9a/+97/0
p5/p/8cff4xEOP4YPv70H5tmyAd1P/7q1MOvfqz+8/X/8Tf/f//w33798SpPSv76j//2U4xAR7xa
movmv7okr47H/7epcs1rdB/Vv/3P7y7/+dH828MvOX5W+c/fX+E/fZZ28O/40HDx48yCWebf/9tn
abn/zpJ5dVGFFr5D85rT/I9UAEIBaM242qrs68MYmNxb/wgFsIkSuKricWiiKwrZYf4VnyWL9O+3
KW/gKmVjqSPOBN/Tbw/G2BdBO3TVLhc1hC15OB5a6/0AobIxDN/du535w+8duQNFGn+4zCWQQqg4
ZBiJVyuYFoL+JK32pRE02zSxopfSzT+dVnRJrMG+Yn/K/R0CKSvGuJLT79GZkPdOoY5eDTHwxysu
Lbl4xlh9QreBBhBa3q26IBSvhB4N+UG5jTyYo1xeUk8ON63nlA/u3Hk3vqVKhiUh+ekC545uu+Ii
pPafkyxTL+QJBWhs+i9XWbwiqUbZAV4rgLMiemv2Mwd0g5811QJUlFTNmUAhCMFquGR5XV5yb/wq
iiG4Dap6if3KsQ+FNM29U/VfNZlmr3lTDxcx1MEaaoIogmUMbjMvbXa4o6dDrfLgdhxkTx1D/jnV
Rna4/qQx84pw894TzctfLfb20yQR06chb3mm5+iyLIRVtUYe7MlyDPahLj5B8a1Y0zh06UKtnfUf
HwOiz9/LjOv0x7sM1VxeTHjHW/QQX3POT5UarE1CKef92Mdi8fx9gxmC/sTB+3YL4hOikYzpdWbP
w2W0anPv9Vl58aAYgIcy6OiAVyDb6ptvFQbb6vgQpmH0EGStZe0qaP9nSo+4AHVmbv0B40pe87Gp
GAz2A6pIAI4uAedS5WV2iZNZCe64Ww32cWHH8/cejR6ncYT5XSu/KgHhs8rcTxlwa8NY3qysNsDD
CMj6RU9QsJ9LB++q7xkFZvrrl9eqwVx1JCburhe3QP2xJxPRQD+nEu+7CKrPtqn4jc78VXfFZ9cb
9tpuPaQ+XNbGGYJ95PKRG8UFZmf/1ClN3xO8axzI1P8OCfH+9tw0PziCL4Ty9gBFR//lLIl/63ql
ulVG5/6whc1VpPEJPfd81yhzxkYGg8JffTET886qEtCmqRX2IQhzar7Gua0eu3YINkU2IxvN2/Jk
wcHsArqCMgJGrfAF3UuHabYzL8Q2hRvZO+FNHZkm0FEkplXkzGKLHZuIZh5bZFYm04JckhNAhXMu
ISjiAGrmPS+Xee27S36InJLpzMMzkAXDlYXrg/SLnElv3wTNksSeLZJ9MIbOFxZoNo6BU7696ojT
3NRJx2FB6P48pFKuQxEOvwoQFXiwiEk6XSINM4BkjE2qv8zc8KEIihWCAIuyQu14u4AcwfvWnJ1X
gifnh8INxKbDz9eSi6+yj3TiQdDah0utPGufkjD6QF4h0sHAGV+7zLDQTbnttC7HdooFgT23PR07
xwAEc2vVZJX6jEjOitapdiPs2QYzbZOHSATYb9QQ3Y2kn8RtUXpr32ztc6kiTRnPgncssanQhYVZ
d7lp0q4xYabtuklQSR1N+8w0AbrIDQ13BDIWm2Au/Fskms7FbJIZDXuSbduQWirtBeh2ZF1xsCA6
7DyPpfNZ82u3aqm8w1iLn2Pg9w8WS+W8UtPiHckj8zZRE5FUC87VpLRfWW3/ZDV8t5u5bLqNYybO
xklkyztsui3x6xiZTewfhB+6B8POkvXY1PNxMtwX0UbiLhstC4mQyJ/xXXdHuzHcz76XLuK8q27E
8E3QyrodymPd2z6Ubxo6B0tazz09lq9RFXivo/SPjvZc8l1n7JbkwZILMoTccGQ+aIucyFzPVAJe
9YyEEvbJi0de/hpuUu1BVYe70c/GPdn6lBsktadXM4z0eiYI/jRYhXH2uyB5MEsoEJPcfpxt5kh2
nj9bRJIVht5KEmkIQAvz6kvKBLaJArjMWPZOZgWx8q89sH0e7cGQFaZTnv2B7adIaFCDkLIztJp9
0dgHa2jgUroFq+aSBZt+NLtbrj/FlW5fReuqLi6Zyptt2Ibtczq3euUvlnfMhJnepekVQeYQE3ee
u7wvTpCfMg0fOfVjBBqbmhDILRxqaVebzAZnHRGfrUxhd+TTBOmHHm0+U4dgEX52iE1tvJU60Q4e
D2HwqCyiPOpQ12ftVWhBOts+jM3ix10+1KsOPViJNGSKNrgAo403ZvvURXVhJsP0c3LHM60SFDwP
fN7Q8EBBFjeO+mo6mBhk9jKpFiq1hCdOFP84qIRUdy5bwddh5emCrGFyrFNGKM4JCS5MsNXZ3FCW
1z5kpsz2DCUz6CrySxUl86EzJ/+1m8x6Y8zh/NMAjrkKQ576qckPnZCIRWSkX0ySAE4Kpuz6SDi3
QZbaLMKuApW3IA5XPuJP6i9nw7vPKfnae5oClsXK0eEqofccpKeNbSdV7KPrgQVIgo2treo2aWg/
gOZHuMob2RgUYK8nk8xV7A/2oZuCY69b5+iTrXChVRQPbou1RV53Kva74mBnbnGPTfKhwqh8C5sb
nfJBl1/jTJCtSDy1qgQtZXXF+myB8EjHrn+llmrOfh0tK8rsuIsLlzreUYu7uuof61RRaiH8JNjW
ZTL/crq0jpC5qKJfs+D3+Ghq+xQ2vnFv1j7lntypwdHnFxJdNLUXKGrzqyBh9NS7YfZi+8u7oXr3
ZKrJQ1jhoryMqE67r3pf3KiURc0XZOC3iZ65HXPx4JB+ma47y7vyqHlyGUR7vwDV7WyZnYliaO/z
QJClnRjc7d1g7z1ef+sZ9d1o4M7Ip2Z6bGYOCGVhzLskqy8y814Ib1vuDDOZ4m7AJZO06bTOIhoN
2HBd7dRnnlVk2C03MQV1xzlAJlZLWV+Crr3rHTaAvLafsgL7R60/mWBVnCx5hjvM+wGZz21KeuxG
diYMSJd7qN8VvV1B9Yj22dp2IG4bQXbcsVaGt2JMM9bkw/Yv0ILBiZWm2VigSttrOCKtVuX0ibpc
XIlQoCw6GLqL9qzlYNSJe+kbw1kHLsJ1SPFo1wsqZ6Io09/ECR+72aTr1euTS2vnxq3XhNPGbe0U
eaSj4rpln/Pn0NkVbSg2HvzgHs6mQxpZOZtsdtSWyFfS8OfR/enkCE+qLFDtRuGBWVVD/+yzuZ1r
cClqg0gpP7j2qKj+EIY989TYqI5qv42VaszncKn9n8paqm3D4Lv2gj7b9MjVYkr/+t2oBtSbIQZp
RyzDNpyg28xR1DEk05FgTmiekUf66HjDOdOzs57GCl0tWPSxKJp6J0SNXhEtBOJ1lC5T39xSs+DG
1FX4z85QvxadPW/Ic243Q+AaB78eJBKehYSgTNWbEKIQQaAD3jIRAuob8/3SCrCHKMdpyaK4pr+u
jI2WJS4Vnt6LxlBbzIF0k6nBReLX8aBlqHSn1snIM5/HfWgN4U6qIt8ZLtUkKID9XdFHamX2jqLG
00viNB/1ybMrfYd8BIa1bX+mfl2vzbz70Ue0m7quKu5xwjc7J1rcG6FcpuEpvKVo7GJoZjdryeZV
0TfmozKty+DD9DdUdpGqqcIdGwNyAhXY02YisvxntGj3vWJ3+5lkKjo0cuLuEqa2Dg0VgdbWJJfz
mutqOOeByhaUidf0j9iZxvkUcdw+BG7l3PHEyoOlXe8cys6ZV6015G8mkpQbbAc0Q0+0t66V8pan
aTDaj1xqIyYeP9sTgCvuxp76GUvQK1xXsz6FYa1hHOkvi2Xea7EaJ6t98OgXQ/Fq4LVwss5cY8VK
drNDx/yGXSXAjWkjYp1SSmNGHtEa57yTfHoEk++ZCfsXj5RUusV7rQ5G3rvPnIk9dOn+sE0Kr90R
tIghZCiokFsVElnuHEkTA5tZwW03Q3s/ZUQ3rxw/QebZo/A40IcjPx2/Dr7YKPTBy6fJpt0yze78
yda7QXDnZVY47qp2Dl7mpZg3XpbR4mFOwjqnUVUfmiQq7nKnwW1gT725rPPQKc5Z6Z2hA3GtBL0+
ZnWbZRx3UARDeCFi5Kj0cJWHWAODlT+64SqT9UdZwBzXfT+dwqXJN0iecBr6eEfSKU+oIvXeKBhR
69mwnonpD4n4mL46/tcGJQIzIwW9q5F9+mZMUJAvBqeTWkuKk4LwY5CF3rTdNO7TLptuXKQgN1M6
fKCEwwpAhP7V5jaRL8mwnnDTfk2Di10Y5DvQcheWLWeYwXxRKoADmstjOvr4UcY6gsZrjW1Uj6Rm
T955Kfr87Np6/qRjo7ytMuV+W5G07uc0zW8iuyCPvgkYylRObo5DJyTjz33QqB/qD81RPqXnhec1
1sU4bxQR20e4r/TYtIOxKQnWiPOxvVnqHh0vh9K4I+l9J8nMvJXdWO5VMFkvOJbQsgQKKTD1GyvP
Hm6mUn2xdsKcNlmIxcHdii4rN2ZUIxiIXpKufioX9VgPXr0dSLGnz0g9NQKJZ9ebq2aan5c6CNd9
Xrjvcs70SdRFcOeopHk2FqS/duC86HF6R33a3I1eQLGKbyWA+rM+S1mwm49fGF7QMdTW50IQ1GoZ
0TmOYcO41fkj2dpFtaUipXs2DVHfFHy2g2De3ba6eARiOFDdglitnMs3Op/Q7i/6AoLgxEvefarc
/Gyus1RuOE/dwi4ZJWVcMtkei5pussUrf2B9QJtseY/JbHwvmDYXLS7CXN4Fkoatv8x3tSf0qgl6
dZMkvnH0KQXcat+JK8eSsU4yPn6TqBXOr1drmllgDGxVY1isEAwELDdtsYn60j47hZw2rXbFsUyZ
JsnK8EijCwEsXFntwrRAb2dYq8J0G7whS7Ix8etsJN1HB7wY+TobxpurgvHnIq5FVyXKQXSklo4j
Nrl4iJblyUiD8BSSNvGD2EkkBaGX4pVIj61pc9qPnJ/UEMvjXIUr+KNtWIlz6dXeJWqbaVcwC6+B
gb7VEKDAVQ6JyAYy/kRQw5EkiB6WsTkVfvRDuNOj7lykOpF9Rpd6mvLpe/bGn07qbwHyj0TlTSuL
mSIfvIgAyIS2YfZNkJzbLEp2FTCQ4RSnol1Y2bCNbdAViy0I4UtTGSfaLZ/pC5rPrlTGgyQje23Z
4tsvCywK9pdn6ANG7iwuLU5yaEJuR2q74mwEjVVYwDaIhV5bBNI58+16sNs9xn7sOmxzISF2KxH2
+C9G+nmhGagR8B8nNsmSG2LFaPleXisAMJm5O0j3t9lsYsJTKA7gWJjiKSTdEPmKMYpd4gYXYXjk
6IfQyk5Rj3E1VHUc2vOybsN84Eivv7nBNT+jJHsALSj18iJpgr0Hmh93RtQcQ9ORAADVs2mlu5q6
2E2duzHb9osxRDdyrBasWOMv8DniI6V6rxq3N1ZZ7zzZRvKKqknfy8J8Fz2N4+3cv1lGey8861ft
1q9tFH0SpPRduOENRcmr1Lm21EXfqJgPoWTutpGDrNJ6qNYLJJ4eh48Mk/MJMwh3m3TGrV/1h3Tw
uzdp0F0CO1VeBrgFZkUkQkEtCmo1HMT5aVYyaPZVXFa+fbWnRXt2PLmK+lrt3IqYQQdnUUsmYuUh
ZZH1cemdXYenoW5STnWGv29T/dXohWrzoeoxvOlTkbTvXMxHJOh7sltvG6xLm6yatqNTsa2Ohzzt
/DUGTBCBsqv2FQLkLUYJ/9KMxrq6qjmL2Xok8D8FZ5q2Zi5xeJmm3Io8WqeBfCiZzVPfwW3sc2yq
gjsS2Hciqo/h5B86JPE+p4pVNNNdEfndccnyl0pjY1R0vNVj+uEXDpuI6TD1zTvApuQ5GOarHvQa
tnrtEpkCuWeOvze0ceZ52PEqD74uLnbe4dLQ3q0Ldz8gwVyrsHot0v5hkmyUiThBqlCd2Y4xNTvP
UqcKb1RuxGkJmtFTuYgKVGOFUy/2kmEMSS6Eta7pTTd3FbpeeGY8TmmZrEM8XkR1p9fCxGFt+uO7
n/QnzsMtFnWMJ76wsr1kKdstdppQwBJw92YZkLCQJpGZKI4+ug5LZUn19noIjLBfG6UtH3o5PQMS
Wru+MqwjuiN620PT3ZVNjwwvaYr+RRsNrSd44gAwouaqKg+LaCUDVsXMGPSZKtXwMApz2E75GAA4
tAGdKXmDtxFoaHPluY9+OUS/KnsKD0ngMQRk/fI5iIa8bAzMRzfqpzOTavOlCOd/1VHaHXpL58ch
ABkGI1j8atUtdfMYdFn2M+lr6x2Izd1XzWjfkcfUP3d9gc6w08bKHgqTY/mQHKsAj04q3HiM+j/e
knhhMoFUEhx/rJbjXs+gGisx/NKWUZ14bL3tFKDPwdyltgketbtwRMrEOtE/9AaytJUx+BzlMquj
4EtPGyvo9KXUMjlTaOJubEIZ7rKWk7IrreitHEef8nN/QtmetS/BlDVPfVaVHynq9t2CDHibIXxe
UUFxtSzNxv2UE7vKZR3zHdE3tK0Tjd6/F12WxMTzhuWqszET9SRxbiOXY5g5DvOu6oLphtM6gEOP
r77lgWuiFtRBkhNBjeeAoAXPwGNgyyiO5tZaB/XS7nuvrbZItbx9W9Tufaj0L1J9kjMfKTlQgD5t
SSJg0sAJA4mbmvmhyefhyI7Sn5oqbHciIEgP0t6x3vxins4cOpD4s/luFWqueDZsYBInLR+ySKnH
TIj0EARt9TWOQ/CQef0bmhK7j4PRONNO7MRNzhifMBgfZWPf+wj1182oROxbKQ93C6LR8YY+rq6W
R4nAbyvprF8BdS07xpjxXYMbnHwRKhpF627vUk+2Hq+OL7IR+lOHPOq5bXvOwxYrNq6R7CYTlXkz
sv/d4O92YzcKnGNaqgOJaSA3o9cfwkaOh7LrwjVkt3HJzOLH7HZMq37+iGUuW9WyvQyVmd5IU0Jk
hM1T7g72wxQVNlhzg497HGqSuioODFu6rNFM23O68tyiOVR1lMey1OVN5ws6WOeh2gd1i7mMFKp6
VWfNdOBlxU9dTuMpwZt67aMxNmN6/WK7pujoLSLqzCi4DtyZmzTxrfPcI6WOXBpdoJ83Y2GidG4X
zCqq9g7Yjoo4jwqxSXtVxSMR0Svs9vMqr8cmdpcpPeZFZX0sFmfEwca5ml5XFXvw5XlZ+K0cKue1
FabBhl65Yps047BDuN4dEVLjAlw8AuXV9DRKpR4GB9eoSM3lIFQzMS0TDhdUyT1W+HDrKRJValXq
Y9tTBUVGT70p8plTqFCM5FdwtQBtW8uMoGpdZPkDd+7w1VRYQ30fN1tVwJlA2AQxoSnWNqjGx2SU
E73tfrnRkDfk3c0Nfoli3Pj+EhxpLcvwiMwiRg0h4y7IqnhysKSDtUCb+IZ3a7UgTF1StPdGafjn
ZPGSLe/nLPoSz1jpO+eiceobOyx/uB3SlUG51WFMpnYnzQAAhTNXfVUwSnjDI8+vfTdZ83iZSnrQ
bUk7RUbDLoneWUVHI+4BH//1XPoo0hu32efkKe1ytXxOnZnEJPkTiJnbOj0NxmLeDridvtKip9oM
N5B1VNPc7DLX7I7C7NozVFSxZUDdgnFtJuo/t7Y7WszbjY7tqrFiqx7CrZEa3qaZJY7EJDF3dEg3
J0BLc2Nlbr4tvPLXlNfOaSiy5eAsct6kZmF9mksTbjrPWeIsRYDXeCg8Oh98VppZuA11uxwn2ZRr
f9YhPapo6xdEwKvOaFnXszE8g8EEzzgtq3OaSDues77fSLigdQrW3knKO1rSh2lNKgZCFloksD7e
eBIFu6NSTlTw+IzVofCqD8jGatdW5nye+NtrtEPGpjACe9+XpveUa0mHWFUlW+F7N1ntMtprirfW
SLvL1ZS61I/5NU86xmc+5OS7mDSJ/GZ/8jFVo4tfVbJPmaAHlT9OZdXvRO3NqyqI8l3m1xaJyEI2
90HpwkQ5jv9sTbBmVh/pvaGj4aeJEOW29fT8yxhhMi1jwr2+VJBiCYzhWUnd7vql4hgGpnKn8wa0
IghQYOP4iYmLcA6+0M6bpa/wal/VL6E31eCubvVCCVAfVyb4M28zulM5LNfiTNWxJhYr1tE0PU/t
9JXndXpb98wy4Pr+/CInY7mVeYEcX/dfUfYHi8uLjH5jxPYYmHks/Ml90zzid6bCHVx2VvfmVnl0
5xjIFdeJ6SHOSlhlGM2d0sQOndrxQuXNez2ruUXOgBN1PbozVluzENHKHnlviOW/F4Yi8Nacdx7W
lNr3lhyOhOosL0U39LjLavFjyQrjVU7DsG/CdDiOfji9m0tU31tDgLEgRXV468jwe24wHq8MuPj3
OrT6cxBN7iWQlknJBSU/oMlcTBJpWN8CYI4OFvLcpYN4nUyuHuTcd9TB+HYU1HDchOB0F65AOmQa
CsyA1dHzYn0hQfWhZpaCpS4tPtswmu/xO82HRingL8M1d62tYJQdE50IZdN3ZTcnhzTPcqbJvBu/
0V30BQbFyY9bsvie28BuqlXVGE1caRCNjFvHDmHdvWCskrW0OFh3iv+xVhOXaMlUEVMKzk8XTbov
s6G9y+jEvEyRS1JFAJ46siYfiBVw3/DvYsJrSq6sduTC0YfPG6Gif9XW2L01CaToaqyu740sCYNE
igWGeAYQPmub0LuYUBI8h1NXfU7DXMRwQsmKHtV6LavpyxPcLFFd8fbLScgDNLs8ipnqisId030a
1M6FRTW6I3LNBUtLCFmwu058Kk86mO39upXGPb9mONlex1qe5mb4YjncfQLSmupERwe4ZLkqDZ+V
UgLWrljW/Hk+OSC7VDLrO3cO4eScT4z0CAQEVQzjTpWozyl2zd09WJ+zqh0yzGON83Yjrly56VSf
6LMtR5O+tsxfCdDuOsL0oMByIqt5h2bvvIfcJGDi3FVNgB0lcb8VDR3RGrY6a2/KYcjnOKkyfmli
qbm7jRZZ/NLNQH6uV/SyulReR/dQKALrhElduxvNSTJ7sKvAvsgEIREp+iZNIggVBNn4TUUVNMNh
xXmZdcHVW01O+0sCipI8dnMxjbERpg9FTs4j+2Zr+vhcZ4MdyVbdl21ZEkaWJ2jhCF/r7paSatIr
bGwhb2adcvoF+a5eNKcedtNeG691qufgtfHdot6W6BJmZt2pPFXCZtogTMbnRozojmW7KqK32Svt
7gxN8zza/ImejUR+kJfQ6Ft3wmSwW0Q4HsNcDOxvQ2JaL/kiDOvq7DHbgx1ZqYrninAgj6/lWQuW
3RXZNN4mkGPxRkmz9zF503BrzJNBWnieIo3XHlFMK3w41EDmuDrBIdrmPkTWu4ZrwjkCLMhCug+4
o04pMp3Y4nyK9TKE9oyvmN42qoZ93xonjdiUiFFTd9ts5FwEBVkUVCWKfKeqmhJwF1BHeqqvOcvM
ZJsq5ozw6LpEJ73OPUnMOwLzTJIm+qwoNjP0RzXugD4aCFExtDd223aAlYVfkXNXLnaPsrm2XAq4
Juq94xDVAubjOiOJpWvG6ZzxNgbm32uqAlgJERFe5vu/8OT2wPez4CCHmbykZymIqs/Ka9C5Cttu
vzKaQZwL9c5ps/btTH575PxcDOJUkMjyyx4i5XNGdgKtYcKaon0wGZTME4o1VZ5gT0mLSxKZX6Tr
poQbzEY0HRveNcethIzaxkTEvyoSDVAfiezenajaylxud2pfgzRc1yll4ZveZmGmsRI17HoKiIo5
mOlcUXzbRrUBW1LqkdeSRhRtezzzmHBFRC5zB18deHMe8/ytoyRRdEBb9cHR6Fsjw/QvICL9zhAD
cTDiWsSJGIfmw2ynMzk8MSU7XLSh+MXxpOlXS5+MG5IZNox2fsZsUb0wo501uEGHwpIcGV8dXGvp
YgNzBPHa1H6JdmnuuZo5TJ56MwRdpugI7wMxmVQ0AqEzggxrY3R+wkcy/orhtWUnvnEhxDOVudvC
N36MQntw69b9AIDx1Y0sFpKlE3NHvbPmHuFCwckE9Pq0AILE0+wnN0SFPNZdRzurGx7cNCFmyOOE
5DUNuISwV2Wg6GAB9cgEGUkB3k6TiaqlXxEorSs5ZBNguWJU2Wo5Ru8KqxnuZhMXosvpmu+PSBuP
Tbb2wyedui1aFRB1ktpBRlnG4Kc2wTINmMCa8JUAYWIpSOKQ1GagZy5GbLGEgWz6jupXblRWxCYH
BeqEbm6xYuavEgoEOIm4jBuJc/fJm7z6nKn0uW4ZDgMlXwhcKOeE3hhSZtZuyfVdyUJ59W2YBKTL
gEdiNDXbhGgR+Gpcqn2UrklY9TausJY7QIPpqAVUJONPvhsGb5OlybLyrOoUjPO9V6OHLLw7V8s9
iPHBME2xad3CXfemcQc4hqdJMF/UdXefJA7rQBmY9dUFJnAx0zhXddFDU8HmktuwHQgroy4xuDFD
SsaMjBZOEzw3any5LV3qWhptA7ddQ1HwT20bQvEesXG3KykXG0Gtwi0f9JghDX0aF7PcNQUiOhLn
9LTyB0bHtk9J/co0EzlHIDNOVWbzHabFXRsBeWbdsEtNWdzXlX9Ksf0REaQOqVVtDNDBA3nwr66L
U39o0X4ygMhtIqvqGBUhCJ81ihe40vnDzgUg2kDSjB3mr4bMylPjlD8c0gwelsp+X2jmIZWDVOZo
prZDzWa/8zvKG3Hey1bbBxXSIGoLdiczeeiseUGuTEULjVR6hwl5/BUFyZdFtFvcN7WKW2I41pUj
X0oI5MPce+EtqkRAOJ1VNxV2yivhKGOnTw+V4Sxb4qrt2PZgGEny0l+sTDlAMOoKnyT4m9rrzG0F
/NIB8lAeSl22ny1vCRvVuGTixjUqkI70g3PUW9IPBeJqZCieOz97HtF92UCAgVaTsepJhL+4OYTz
4KqPcOHQ7DQ+BwAcwo5dUzLqiOaCrQHiOswEvvvS3yQ9wpJpWawV3c8fQW3iUxXOtZV0RKHjEY5h
M9+tCdZ7hDb6qgyyp+ZlCQEZKfMNlD5ndhMepAqeDTdY2PCREaLBgYownfCd/ttg5zqwGMrbg34Y
a7G4Pwq6YXd5Z3B8+Kai+KZrop/hiFSFcgmNeAZdcZ023VMxQipZVr6PLGNjdel2NAdQb+Ooav+O
plh96rHvHJRw7FuVkS9rT59F8Sj84lIaDEf/i7kzWZIbx7Lov/S6WUYSAIdFb3z2mKSQFJo2NEkh
cZ5JcPj6PlSWlcndw8Jbu86qtMpFpeAkQRB4795za19uKLPdmtBkpeg0nDPjrY2A+JB3EwIakX93
m2wzVeF925bBZzKmP6Vdvp3iho3iQLu9NkGrNEHwA1bSLtbZ9KFRNv3I6V3jeZS1PPfGapqHyJ7h
YfXZ2nCB1aXpxquiX2aXWCvfpWwDOhXZPeU3LzV2cTDcTJlQbLZwlQup2KE75Rtg4MkOdQr+SZBR
lDPDYNsm3udRVp+ThtTlWKRSrswEDogpx7uxMfmN2t85AyqZ1rUXApKt7mEOvM1x3L6xnfiNo7In
L/SO+KdjUBL5caYgxTFEc9bS3/2kot6bR/62NJIHlSUUqAk2JRn7pmvSDQS3b4LNX1ob7aprIdIo
Al1D6FVZCBeC9ILoTdBBl7CTj6Fb70VYoSLsHkn6vSW5+Y0bQ6jx/A3VkoOIu4ekrJzb1oRUgrWw
Zeeji54DXQaSPr6R+aLwLmj/I5bduA0ljKIsnyIPDkghg8cmG/JtORm7uZU3XZ/+TLT9AI76liOO
tfBFEgz5jl5BJLgTGa6qzDPRxSTjd2tM2TVQzt4GYHi/CmwB1BqjeB2gacDY7WWQakqX47VNEHU2
2LvGGAfKee7wzu9DcdSDRW3c6pA7WnWOaEi7qtjUtrxz+s56aCXfLdi6c4DXPeiHCU6EUlG8GYhx
zncuGtKZhk5tleWtnfOi+ZFEC2NOvtx6cXG0ouBNg8jmzZABjFEIRPyUH5YN9LUqPjGzVu8ylX5E
NE8+GVrdg8cJxCgkn3KOcw6rJwydu6YGrsSZY/mqZMbaihJEjUVADTXqj/Qv9RvZCAlwwjXe9n0G
Va8Y6OwRXu/2qr4rcs+7y5K6XUfp8BhDswHRzEP20gZeRy/hr2jvpm+LdD+0420nmofYUh/5tN2a
hXLB3bJXijNTImK1nAMsQSbBIPPHTgziba1zEDYC7aiXYrmGyVj38YHDCa1JKkNpUO2jGpzIWH2n
OE2vIemstVl6a5KDjU2smmPnDndG11AFCu/NWRzLLvvIlwi92rgReflUZWRMj/1A1aZkn72agsB7
ll6tinXvdCDmkcqon4MU8X1CgP0d3Un/PqQdehPFNXnjmj3hhkBu+ewI9nFxnf9KfT6XKE/yTV7E
7Nzd1nu02B2vB5jVG3S5/oaPjvcAyMC5yz3obH9vSbiPfxDVV/7qzg0HJx6FN0At33fNz5/d/bfq
/P/5/9CaYJGr9Io34f5b9m1q429/ehF+/yv/mBFIevsXHQvPVZZtm3SdEPsPP9vuf/7L9/+1ZD/4
SuA7wF6w2B3/bUZw/yUwLvwm8uOfwXgl/mNGMP/lqcU6u0TPOGTAkOzwN24EDA9/WljwZzsoV03C
EPjfJYPl1DHDtglxq67avYRrdPDg6IAoAyaUBUFy+OO2vP3HF/Nn/N1LQ3EHlOTnW2T4nQ1V1JAm
kdC3+04At3GL+LM1oquebDSPr4905m/6fVG2QHCtlLB8Ic58eRF20RFLZwsfBmpea3TT3tMxxxjD
bXelpe134D3ru0w31eesR03/+vDn7tl/xncpL2JDl9aF5XNG7mFXy77NrY3x/ez37Q4TXbJz0dE/
qbiAPQCn9Ad0pOTG7dv0tjYnsbL5LG+u/JIzZ9m/f4m/TDsfP6R/ds9r3Ve9wQFg77CiIG6Yq+7R
c6KJKryTH402R+o0OVV0G2G7ffCHIr8vsHG8Cwaz7xf8nd5QGoAm6RQYcllANmY3lB8naCQHzZH3
SmTfmd1w+bkY0vAZujY/mN97OhvVGGcpUhGUc1MTrIWty56I+65bOwn1fvwG04fXb9ALcxLju8AG
SFCgsO2z+xOntj92IQP2sx/sChvYWQji4TYwumuBsfbi4vvnrTg+/89/ub8vbkFoE3aGmnZxEZ0Y
gSf4Eb7ZN8wKMxipLXZFcixNExBRJ8r8s+u6xdZJPA4fgrDKGdHy7L3PRLfUIWcBIYMiIxg+P0dm
lYZO+InIAYQPFv4fVF46k2g7OnnjJGm3Qw0wiy0em77YJmNM5y1K0tleaeE2+ZVJdnkPXZsiKjbK
JWrVd5br/sPgDK9Uo80N2n3acn4XhtBrCYpiDYEiuGKUPDNOcQsZik+aKfHbLk2z06FaQ/voikrm
R6yNh16OCh11AR+LSqP7JnIU3blCX7NLvnCBZCDB8GclcQjaO3MVRlMXK4ij3Z79PlKrzOk3rkvf
UVr9tSztizniu4tRhJUYFgMxUmcXWDTxzHTXzX4azeGmHZW/sWQprjyxl0bBzovrmXzcS7ctPjMo
NwUdXzq09gc/UN4BwS+np9dfLuuFcbgQ+OKLo98njPf0cXE2zZOkNuu913ooKrDbps8TWN5hFYlG
f1WTrp6DFOHqZuDOY/7FLK5pyHigEem/e+k9RQ522jJTfbit20Xfe+UnXjzb5TPqupbtMXeXMLfT
n+hPumYNtHCPGXW1hcleHKuhld8T5LWHGUbLao5+d2gMVA7anZA0m+4hRQCzcfreusmtUd7MBVv7
bknYe/3XnS+Hnmk6ru/hiYY2j2N3+fF/vFlWPjSlQc8T5e5Mjb5p35W6uvMGXvVutq+lAF18tpbh
0IIw6ySGR8rsp8P5nA9yjILFHnX31rUqjBeif5I6/0iFaedxvIBOZNEit5tdM1u3Y6MeX7/g86fx
+xe45ORSwcFI8HsJ/eOCHRXHZl07xV53dI8RKQP+i2Znwxpo7V8f6oV7y0eGd4z8DwLbzjMNWsqn
FW7PfB87mJOkQr1l/4ZYNbcUht0rO5Lz77BnWg6NDI/bqgi0O99mlY0uUNJO2d5yE9IgpDFy/u0t
WGull1M98ybvYLaQDbYAZq5F1L40uG+ykeTr4ypS5U+fq+eNGtkEYkYhU2PDdU/2JqGldmPnwtnS
VAHcavdQ4JzZv5ZBfL5ic+Eun1WbKhq8AsY/HTucAmAlVHj3c+0hMXaidAcySb+pQlB+cxlPH6Fe
Nlem0cWgNgF8SzA7H1poGOLspS4s7YW1mO09QjN9ANVp7mamFW9O8TNI27zGOqem7esT6uIuM6gL
IkjyykqTOXx6pRhYfYpupr0fu8QjbtiLD42i1TEpNzlMdDj34IIB6hVGfvf6yOfLLEuXWKYxy5jL
Nu8c4jPUiY9u2rP36RiFq5w3+E4BAX3z16NISET88bbDQeE3TuGPd9PO9TRxPBdIYlu95vNBVIGA
evP6KOdUBqI8OdQ4/MXph23rks3+55rX4hAdHSsRe6MN6h3YY3SaBYpeNywzyDfIhG4ARY4HzBzV
EamRRVUt6+mFd+Y+N7vswXUDCgav/6pl0D+3bh5WbcIw+TwQp8Np7GwWG5Nh5QVJ8/smr1uWR5Ca
mBg3YOPq4+sjXTzLZe/LYs+337R4XZZZ9sddbiaHAsAc2fvIdnGS2Sb+5WTSu9dHuVj8MKSw6SVs
mIw9B6LY6SgxCEunjhlF1EW+IsnF3ZtxHO4bDHSHTrvNlfEurgpqEbUaMiv5y7zI5GC/Awdtltm+
cq304GAvpow5F3+7yP7DRmKvZgrc9ef4oEQXYa+gue+7uRyfSxC4d3Wbl+YK21d847RhcyNDG30E
vqh08/odPT9yeozNYsOZD2SXyX7i9I6yrdbD4IzZXoGbr9GIuWDjEgt3f1CK4Zjmi+guEjBvYzsL
Ee0GVf729Z9w+VCXL9my8LFkE65+NnU62c4sOla2p9HoPXpdI9Y0gPI1tV8kAgTtXWG2XKyyXLLL
VgHskHKYUMtD/2OqxpUD+84rs30e40APbJx9CwrxvZda2S5LUh+IKdkbr1/kxZv4e1DX4QzFrJHy
7GgvETNOwkAyNHkt4ZWi0oovWg9YWpRGfeWOngdoectTZVH9z2hn23HBS+SIskWghNB+Yf221nNv
oXPrjKr6WDpubv3msX9hA9zgdHH6KjmmIkqvXPXlo7U5fUiUMSb/4J8f43WU29jIUDNj7SRHg8ao
wg+30hbmNXIot6/f48u3dUGMsd55rEWwMJZf88eD1cKcpqGrMCmi/90VCIP32G68K2/MxekAryVo
DEpBviuplJhnr0xhJxiIpaH3HdQzXI9U0nZo6fX30WMzjiPKTSlBqKQ6ZD0pOQgzhugbeazBrWyl
8WRbCORWJYqTkW8e9p0rq8nlXeAwy2fVWah/CyHs9C40PazzKGrzvZ1xq7129nY6IX3l9Xt98RJx
ll34ggRvUhKwl0Lfn/da1l4PPpFROg89fF/S40gAU27k5NbrrnE+WkZvXRnz4spwBFCUkrYl1aK6
OHu+EA2Loajifg8sp/kcB6p4aF1s6q9f2YujSJd9iYV3mVf19MrSFsSQYU/9PqD3fVRuAEWukM6V
vc/l/bOWTQ/fSsqiDmyX01FYCSLMM2a/d4xsgH2f1ZzkJvuhUSz57C66N3Od/rvWTZX65aDMFy7N
BhbDusdCTzjy2XYg4PsCwJeqUWdRvUFPNW38EsfPX99ATs02NDMLPiOnhtNLyxxC5PhvhxTVmeuV
Ml0aylbivnt9mIsVlQVOUn1mHvIeevbZijpgq4uaUmPtrOleTCjB1rWv+k1ehteybS/vm03zmCty
leeA1Dl7WN7Y0+AOaL5NLcqpLFI0j8u/DEmn0s4gBB5STLOwXZ8Xf3UzZ16I3HQ/IDnbenRa7/ww
0FeO5i9dCssDW34S5NlUnL1DgypIyjAG/PF+QiaeR7F35Lx55SBz+WxgS6nl5IaSHO7+2USLEqVx
D1EAwBnl3VJUT9c9J7eHXjf1lWlweUHCI3mOcGguR1jnpTXLgAcSom/fx1Yz3WZNOn4gBMu8sr29
+JAtnQuOZZzvyTK9oKlCQK4ppLl6T1M2P1CVMX5g6QxuAisc3iEqnq4sD8uMOtm4gzlzWVuhFgKw
41Bx+g65YUALGXkY75DO903QuO9UGUhcEKXV3hij56O2RXUwRHl/ZXt0+exOhr44ldmTKsgwGvZR
W0XbKQuaDepya4tVJruyUlzeVWUhfmSiQLVid3A2GR2VFgR3LyuFC7zAxk7zNcz68adVzPIw+CGh
Gq+vGZerroJ4aC5oWot19/yAbQylPdVZh1PAmZ0bp7ESONoc6LZkj3S3SWzmd0gr4u3ro/5eik6e
JmUaieyLEX0JAvVs/aihGk1o/xoa9LWGSDzk2ecsLfRtk2qfEMMwjT6T7lpganNY1w5jR/8caoA5
fuhFUZMx4YfzO2WoGo4ptnUEJbEHqE3kRp6/nWpQ/TuZlSAWSEtS34po0tGVO3e561kKhCZEVQGH
jMLI2YwsBXFPakzqQ2eo5r1EzRFtBQwmzYKb2zcY3SH7pD4pA6shNdpkF3UE+qmEwMSNo+FY4ann
z73pcByTK5InmNFev82/v/9/3GaiuSnXKLZ+bP7YdJ5z+0ZjqBwZ+OLoaNxKeztBSEKsQvnT6UX4
LMKEvUJUJGitwBlW6Qbd4AJKH4EMYNlNAPdwLAAdZEIWeZSky0TwNVqUmG2qJvvKDRXeCy8aIdHL
MkzdwEM6f/qOo/MtTLuwC3RHRBit/LTx8q200+65lnjtiT0pq3Rx70mFs2C0P9fwWH7KSsTf86IT
euVCrAOKbg44fHHIFfVWgsin4Mr6ReJRoacHiirE0eRT66LGyyKbK3KkgV1x4VuTI9wHtyBMknRt
djK21k1h1eW699LymOJm3qYgJlHr5Yb7MUHlu7JD9ckMWuSDC0Bmh7ofpU0TIorxZEaxQ5GDgG8l
NZFtIhkRH1Kvmsl3Kuc4X6NDRK4Jz6C0kKY4ds+MQDsBn2se5N2kTEhOQCNwL02VHb/lzvfveinQ
7RvmjC6GdK6jr6lKrWcfm90tPvg+f6zDwgT/5QzDuCrYFL8tOdHjcyxVSGpHHgOi6c0eJ8nUzPs4
TdNwa+EY/TwQ2Ac5QU8+oiytm3FXYst5yCy8jisuW+S7gCiGvW5TUcfQCeCErYshzkAvoeOHVefO
dnK3FEibDQ6gKTpk7RRV942WoH9YVeA3T0ntfcNJjDYwd7HzNlg/KhVtYeXbOAqazpPrQYbZl14W
3W3tDZThZBPX8yGcXSAlFnysXT8opF2+PcsPbmTjyBfemH4USW98M+pM/BSUt9CCcmY/TkHXhfs5
EyNxX3RKiY4Ji+op03nirCQyjWxrxx0hdIHrZiSwOJHz2YBDkP9ydSEkTvp47s29G4dqrbpyqL/h
FJ7NGjCs4f1wEmKysrGyxK6HclfvcQLiW3MmaCNHFnKExMSyoJPKG+3Ta0p0avG+x753iOK+bJ6J
uwAKU4vOWOzQhexWDfxdsQnHrnvT5K2ld+Sc2fdzKiYSBRKB57a16iY8mHOUB3dYAzJwXnFlpiAd
erxxMV1xjDZWP7WrzDQBxYzOJN6biSIXFsWa9WiGjoW8LsljkvTqePpso9kvieyKxgfZB+b7ycqi
eRvbhAky/3P9PuTrQXhEnuJVC/quG3ZOmsXwGKp4ubkxW6i19vyCuJwibJ7DwDe+VmZpPEfo90lO
CZ44Oa4KOXrJuqEeuXUkjilW/Wh+XEgE/qpWpIQh4Cydu6KZi50jXTTxdl724hBkqn6ymgHbkugV
IvF4ip13PWByh4KXFeylcsd5Z5ik4qwg2HGwZicyLbiNJH3fQIEjis+aqrtZEMq1HcoomeB2BUGx
GovAww4Z9y0pO2SUHFN2tQ7kgBA/+dSjcKeXX6INDOsoI4NRJB+YacnbNDQg6PN5w72MeG8x6nC0
/JY2SVCgv2RWrTE8WF/HcsBkhDJpetuxRqPIb83EWVvuELM0hSq6LQNPTztyvqIQRFljwmewEEmu
EJbbBB56dVLtwEeop8i2O7ExKwJq28CufrSzXfZrF6sJeuYcUvKgCOmArQ1NYd3z/aQy1SzhYOh/
8TgCR8K/59jTm26EhbE3OE6Sjmq66aGui7R4nzkzgb4wfSTTRHehv7V9ACd77TROs7XyfHK2CZFn
xXtnyHMPxbQgssEtlmSHgYCEp9KN+Rgbg6gggsjc32aFsjEB4LAbEHkK4K2tS/WQu0s0Csfwfqbu
iqLvnumLzD0V5lCtKAEH6ob3dUK+TYOceCDoMoKvm7tqkd9/d2NCIVb+6MzvMzOHJewnuvkkocfg
BavbFH3uiJ8LYZXIf5KOqlD0l2HS7HyeJq51RRZGWkEToNOumh8xV+GuzDkh46BvF4ZnD2km26Z+
bWB9i5MlB03o+cMUx0Q22ky9YqMjs543rSBIb51EvYljkfekXyFSMT9nUBwFIrUxDTfGNIQSWqB2
ABVqCmtIxVp+aGBFFYTyAp99FWmMXLCY4oduNkitG72KuNm4qYm60FStbgdSap0bAkH4hNleUjv3
Y4wGuViFSWfvIvIxuAAPNdmhCaMgeFOOaV5sbbKZXVwFLMRrUQ0U312Y2rxCnbBv/Mq03oH/dH/M
mS+6dZfYWEdMNi/pbmijjnzTwnJbYC8YFz4IAgSmLSkGzKnear1fufDDj6zsApBOE/QIjeJRv2up
v7B169qAZLk2AJOY2By71pS2rDvZeo1eY/QP03WDQwNDaujxwU3DkTUujzv7lwxrPW8E0YEEF/NR
22KwzawdWcrt7wgjA1JSSIzkNh3pVa99JyqfW5zkPWmohm3dkgDHl3IcA4OZPkfye6WSAkwG5In4
rdmZ5icaIoWLLQVD/XpMS9yUJUKZ5ADopejh5nkpZBTdCvNeoHXUKw+Hi7yL8JXOB9hopn3lDGXb
p4ea3/szCpPCogRKz/q8S9pPbleYAUnNE9PnntUtd2nlNRFJLbUE45LWVGRXtLk6DCJYSbMlMKo/
2sUwfGjhg7r4giv2GgXV+GkF7YrwLbfzPNyMcYgCVpTSWqcic783Bli4XZ74I6xOTGZrO/H5ir2+
3zw7ef5zOUu3x6f7TN7F2Y7YHxO4SHUpjx2CVKBIzXhjdIPYvT7K2S7x9yg0YNl6o7kDNX5WaFOF
ryJZV86RuM7uVg5oL12dRkf04tca6S8MxXlM0b7mJL0omk43pPgzB3eMQ+cYDLQ9VpYnKFS2dL5u
lGRD/9fXRX3INn0qlKgszlVFOEStukpz58jp2cYUMlh7Y0KcGqjkWo/jxeviqlDfOGDnz7tGk0kv
F7iCc/TsJYxGjuYmUyShs7xEV4qvZyfa5WkpLFS0ply4ekyL01tY1WIJk3ElXmw3fZqD1jpgviZH
NjTCaGeQ63Pl0HNWKPhnQIDetOZRGJEefzogn8HUNai3HMds+szmadul7ZNBIxcPw69h5EzmT3Fy
Zea/PKjCzku/DwXVWXthaHywq6xax8D0ott6bvU26oS/0GkdoAAkD+FLMIdDH8hrmqYXXjoMF8iZ
FgY16rezozQZXe1UqEodh5R54nRts8+UO1+5wMsZs1QvnUWlClGb+vbpXdUgfV3kpTPUsWW349bm
l6Uas474flx5Dy4vSLASSs7VvAO0Ypef8kfTAlJnkQ7YphA1cmjCYtTsvE5/+tuXjb4+3TWXGuMi
wz27nmmOs8puZXfs0qp4iAi1p4pZ+W/aTtRXpJDnjXBmJGx5GrTIGGiyMeTpBQWmTCsMjf1RJ1gc
grC0Fs+f/NqUnQGnxxjfuqB61zY5rlvPJ9sC7mD/wc/THnSN0wGFzdVfvyTcWw8JL5IOmwruWak4
RP+mLdjSx9zBNgTlyPqMFaC/r1Rmr7LZnW9oXsNdSb1rgT6XE4mOFHV+x19+ADaT05sRWkVIAGil
j2wsRwxEdX/DJqnckNlS7V9/xpcTCc0ug/zuLiJDXZamPyZSVZQqBaEnj+Zos+9HorBhm31tLbWX
781pkUVSm1YspXThaQKdvYCt3+FYIQzmSBC6ug/DKl47IBFXlEfHHWUu+0jB3luzObF/OI0OYKUD
UZRzX96YPkbNAYfRnoM7ZLKRuGw4FPHTOIh57UxTtFOixRNRgYEuHGwLBuzurQU6IvzrF5xXjpWa
Yj5fbp7N6c2iGB1HpsD81jaO+YT1naNol8DSLvzs2mKyTPg/7tgioV8ETKzNNH8VxaPTsSxR25Za
DBj27JRr5YXWe0gj7N/pcu+lnAmdibJhePir6UBNHEUK/XQa6hKp4LlODPgdBzPYZwe+fe62pxu+
htT+70CH/3tHCfHh4hBg+aLn6l3UqVU0jpjP2oNZDBaaZ05VxL96xNO+fjXn5UdWFaSzS6IT8nhW
fXm2DQKA3rp+osQxQqgf71UdmC1JdcLubgJbR99APhlfJ88NcNWKMnsDfDuzMLZM3F34jX2CPdwn
NdHk8/yLDlFw7UP8wutHoX7pF1LM5nB79pTH0EsS7NHiKPuk3sAUEeuCLILD6/fhpVFoFHEHaKd7
KJpO51KVU6Uk7lcd06gNNxTnxUbl/TWN4eUoiqQe7N6/o3PoUZ6OkoyV1yASFgCTva8oCOjwkhCJ
EOT1i7lcHNn6mZZENUzlFg3K6TBz41vamfF+lUlrfuD8QppNpeJD3Zf29vWhXroimsf8x2HDTrPo
dCjcnSPFT4406AP0USUW9FlqDJvXR3npgiBgsLCYDo2N32vnH0twU2kv1rm2j7mVq4fECsa3OJnA
Wjh1f0XisdybPxYV3gc0XeybEe3RzmC40wvqYhvkCaBkFDpDBJDKK92dHMV4kDLqHtIqgCMs+gr+
AJ7C7u+vE4MKcx39PLuw8707Op3OBqMlj3HnY2rTWU0GtTlBrQa/8te3lP2KtxwZKXpcbKhJd5cY
XSTXiXN2LSyQVzparO9p+ZeBZ8stZUvrMdryN43L01vq1vbQzFVoExDHsmnpBoqMAWDmry+I/BJS
VHi7FtHV2V4kC2pJ5LsUxxAn646LCzDnmWSxx+Vw5f16YdIzlM/PpcFA/sXZpLeN3nN7tmvHycaa
zbKMj7EMxt3fXxAta46mXBJHubPbJvOwaiCaMOnxODxQjZoJhqn6d6zl1/qFZ1/S5QnxIeMd5oTK
Gnt+uioif4zbtLOPUHGTx5iCMfgQUw3iODp5SDZHQ7BzqeHCvH6JL45rLUcBpAYuo5/ODDObUzpD
jQ3yOfrSUB0nM5XgtNH/LuXUrIgW/fD6gC8sJCji7GW3gNhRnltTRiV7zPCJzccERgWlSdpUaNm3
1ZD+/UjMxuUstcx7KPinl6aHPmuTLBaQ73vrsVY+sQrw9N5QFfxLeRaue7r0Fh1EJEPukpZ2OpQ7
BB6qFL6QcOdGRMXEg4CrMq4sjBfPahkFoS/vFuOgwDodxYP11U0Zkz4qyEBdgVuv3sKZNLZKFkti
Lc0OxWk8yr68/sjOXQjstXgJKL4vh3+OxObZnbSg7eSFjkrCR7WrVyma8Q/kPGsc+1XTb1PVepRb
tZUcOlOFziY3S9HdepEOKVwWEAW3r/+gi7efAgS+NJwyHDuoHJ29lyWLnOnPfXHUdTbDIiniDwMk
6CtqgeV2nnyHGAXRClZQVCL0MM8eqjEGyglB2R0hwQYLT6I7TGMZ7KwwecrgfVxZbF64KD4D7Dhh
IXKoOtfeeeStzErO+bHrIhySFVDZDMrH377vSDTZyKFIkJQBwKedzKHXHwORihffasqd7KQApCza
K76bJ3/cf3vg2pKgD6JD3SnxsQ3gpK0iEwxvD+TjJ8X0uUS65GBppFNCWlIuAfCvyfLI37bhYHwe
2Nk8DbhBf6nRscDbJ2NKYGY8AHXmU+W2+0gYCht7AbUgKqSVbnyl6QNVkdUTDTKT8NNCGSo2aVy0
73wCkwCyDFlUrOfAhP1s1kV1I0oHl1hVSUr7aTQBssjiqOFfH20oPSX2tWLlhySA7EOnLINtM9eE
XU/GOH0b3ZayetzCDN2WRR+Q0jJkDY1Kuo/fqg4T960bANTZ+pbU/UoCQyC7FBzPs0rcPt22fVR9
DLOFZ5QktPhXOsjE5xKkqI7jCTB4I0AGxhm49s0wTARLI8AkBbAdAXsiZlfoEQCnggwB/jyA954g
knRQDhMQHJIeRwZk2YYxma/BXen3mGq9CLaGWxMsQdCpWE9IDo/wU7poP0VN9A5ukkGok7Kjh9GJ
y2yL8Z29lE0T40eeqoVDBsxH9dhhwhRK9CrIAoyNHYVpMDNT/X62cAuvorhKidAIR5cWdV+L+9o1
smploe2rgUw01fu2LbDwGFYyfpqjsntUkN3crZEkNgLocFIAbqVTPZehnB+joBwheeVxb21zMoHJ
IFJFGW+ouCCvoPlIbXye5ixYgWicDoBmBr2KOgloV4XZOiYWB2r4HIebpOdHbzy2+DDF6I198UNX
05zG5TPepH5OzHHeoCXYsLXI7gxSxaMd6Tru+9E17CcgeJRo0rbrP/mDmpKt1w32l1Qm2c+gQ+mw
aWMVfoVxmDk095MB3koaOExQ7RqL46Hk12rMxozNigkba+jcIzY2y+C2RunHUM/WM4wITniI1Dy5
ReqhyRmTHXPSYUqvqy5h94kpuHwuSxB5mwRQCg+Bk94BIJL3Q4m5v41shCCbUfQz3BmOU/7ajuCR
brU5pAuiy+rzvdN42bhKScKiRusbIWUJ3yQRYZT1lK29pIFDUhhjvG3oOrf8S13NnZwsTWS6qOqb
LpideQUVLL8dRUPkZklc7zdvbuvHzqcTU+osHihmjKSVJSM+5W07IT/fFKKIPpmhP99ZdkHvIzLC
7nHBaX1CT4CKcchixBph34OySMiyqlbhbE0/3WT2o1tSZloQEEOYHmmK6QEYKnumtdZiJCYpH8Iv
UWyqHyVxTTQdbXP4ZZURSCOy8vgytX5UC9hNBvx9XKfRZ8hZ83d7wUsVbdw8xnain3K+48OOnLzi
S1qm3f1YY3te+XFNhm4Yj+4nH0+4A3IMwdEaXg1IRq+Lkp9uGoZyX0qTUJsqmOdPYRaRhOGFEpFJ
ORYoIQjK8n7kYN3yrQMmE9AkbWJy2Mz5RwxpNFubNYFHMPli+XaanfF5KAStflRF9Y8+7ajiRYME
0g/X4oFgijndSkHs2WSTVrWlKTq/J4jFJEDTpp1EDkxjZfAI5+IZfAsFf1cZKdklQ0jfuegQCa0r
h7IjwrAG5gswVUXUGfqko5t5eBXL0Glgy5Dbxy8Ppg7kkvarZNXJtqKV2MfE1E1p69Luw+458s+T
98ZmRkPwjBXJsDRQOoD/lpzeTIVVHgR4zmyxqGdqM+KRfaS5C5IpRpygdsQczelt6MbeD7s0+RbQ
nqOcMEkPWo9jZkvYgardfKvDvs63s57Loz8QibRJjbS2DqUjuYp5rqPnUGCwJo8HV+7aUuw54Gd6
NWlseYSh2haF/dGuav7woFPeo/JLyRLeN2Gz8kyCuDZRVMw7tC8s1aoeo291G5s/Bi8l5G324/De
D02V7CfDWJ6NMUyLjk1CIKvn0B/XZduS1wDktwi2FQpO+2NYAXJa4Qh14HYiUDjQliEUy18Co4hA
G/i6UEOi/zx7xa+mzYJxq/ikRaiEyDHaTbOFMoFOdvHFw751W+eWhhtMmEx+lNMM1AVMwwy50Kqy
4tCUTfkjs13iZzgbCdIXiixcO32LpDCx/I6EuTyz1Ap1xwxlc3K/TbqB0KdHS26zzO/jjVYzncmI
trezKhKj/QYeCFASZTX1BP7f+JpgHYxXY0hOokPqBlkUQ5L87EyDl5BuQQjG2Exr94AyJ/w59nFN
rMhcqFWEko4mHhAFATqnpBWaplljrCez0F9QFHARHYI1gr4kqop1XNuGvtXuqPhwRLqtPmR15NgH
6q3EwMnKyPWmBbnUrm1jyMDFF03j7o1RY/VFEzIjvPNk/Ya6WUaWm++0/iocJm0em2ZE4bQutUzJ
P1Oy89eOW3tiXU5Wb35wAMdoaLYzoKVUht7zSC5hD8Y74sGaodCcxDvD+JTkSSv2ZgY4dZ1MfNjW
QN1pOaP4Cd7FCvnCNHbuTwlT9GegwhBJT63GbEXQYmuvPZrCcOER7dRrKiuxt+pRFn6iqGE/2pU7
fuZHTJ8xTkzvUlmnvxAU+D/1kDHROhr1txq0L5yeEg5VT7oGK2YWfTEQTPyyBm8eqH4sPeUhjg13
Y4xJ8HMI2vQpLYV6RL3oPQK+DNndJGDjieOTw8HtG2QWlCGpNPgNbItNaYBuJudIqBgIjoHYrjMa
01tRHRFfa8jg8X2cts17VinT3Zba6dElVTRqtySVdumm1f383FFPa/fopTWsrQIU1ypvC9Q4gUzr
YN87AKfWyRBV/c6qAcPt5ZTaD7zCwbChvwAHkqYv2SoaWvh+sLCfrAmuHJ7MLkzAY5DRAVhPutXb
WmXx1yQA9rjKLBEg1LPrtFmR6sOn1wE96awmPv4fDSji/sYbKbw5feoX6zEU+bDuGiQ8hFv1GYTP
fLgrpOh/NB1iQC5j8uPVkDfczyZu83FNptIYAez2gv9l70yW60aybPsrZTlHFODozV7V4AK3Y9+K
pCYwkiLRORpHD3z9W5AiX0qUnmQ5LatJWoQixcuLxt3POXuvrbPP114wjoK40Wgs24xz4Pq2MMjj
qFjSJq43c9oCUvRkG18rZRMaJjrpXHk8+9DxGsABAZpEjpr6gMYs5EiYDjvRg48LZ7fPeIzaVdWz
qm9uuxGoLm01u/I2qIjS956SQT9ydB1PPZWo6eAN7as+xa8kyUCe5ZBC7dfr2bxvOXDetYWTAEC3
Ee1sJs+uLnIzRZvIY+aeKwI8uUiZSN2Q3pvekx3XOSTHF4MZBYsxpRewIoj2Wvp+ifl93LoPLKGi
8RPex+Sz3kj9fAE//DJo2nChcWz9YvjAywHAgZYIZYVECFQWrEhms0sES4nXNiMVVuOupkUhm9DM
NOUcWin43V2/BpcULeIuRiveAJSrB0K7ZudiYJ+bt+6ivIsp6g10jHk2k9vUmx3ne5Q60a5Pk75A
A5L5j8TjFelJk1fcLdNjBw2HXhsUXLDeIJ9qWXRYxaJlkR21RPsyxwAefZemr10V0jwh3cgZVhRw
Pd5rTrzcmn1MqlhtCYt0D/KsvM3IDXnlsODil4zb2mDzEtzDyYnby1Q3h9eIgKuaOAAi09Exd/W5
1elIZqxBuU7QKWLstv2INC6YVMNZr8uyGi1mZmVqW8sMpHdq+slhMqLsDOmiQPiXoloOClfPXiFc
ak8WgiqOvJzreCqfq9K47UuCFuQsTjXZPSlzJGNgBszQ8D/keUJK1Hjck6jd2G5zVdvLzra8LZmT
N3On7WYcTveRMvGdL/2cADhRDXuykuMzppRzKKz9U943zTZBW8shkH+SrX9rcxK4zPQMJiLgSkJC
Yua+OwDF3rWGQAmibuxdQAqwt83QbnO3Cpe8uzZHtkCEqDZSqSEjwNR0UKxl6qQe3dvUkk5oT8Vu
9MFtFhHvHNRInSJKs88Q/pxMTbrVyw4hcFRcmC5O5ybKZWAjyrWQhgfGCHU1cq1LseZpiNwZPhuR
WLbuVMZ3K7yeks0dT8q00a+y2PevjN4lvt4T6cnsVyeZ25HxnFruVa/1fWjmxEOmTeE/eGQLEjtx
R8StHaakDp75hCLdzElZhbp61tIw7abxehTArBGBwTc9DKyPq9+cGSgUFP15ZEkEQn85LvlzJBCF
YoDZom4NlKMFrmq2CBHJdHSOWiIOfTFeuu4SOlV/o8fnaEjDLItfYqrEPD/qRq9wc453EqLgsMga
QdQggsW9azgmasTucvYLejAJpB5v4rkMEpOssPyelnKYOenjspy6A+ygwc03lSbjnYaugaQaQnCn
hfS+s16HzESeQAnXEqhz5ONRrbkF9EYHzgJTd0UIH11JwHa7uRAbcynzU80s2m1n1F8gORKQwPDo
zIV/88COz5uAIFuonZHV1M2Okcx7W07h4jjAnyJY5MkSEnnzNPjE45BacZXl9QvI2a0X9WngD511
lSr7rEjmLynZDuGsEY3pYO3aw6+/Kbw4vdPrVJwOfau/9CClj4jkvNBZki7IRz8sJ6Papq4H7HK0
rx2sTmQZ4C7J5E3imNppk9VlYBbmE1kBNjE+AnhxBd+TIuAcc3l7qUMjfnXd6plQRy00HGlvF2ry
wG7kuSqGvcc+Cz12IdKqST8zT2hgkE5FUHjNwdGrW2FmNzMrA2JF0HTKOYISeplFemeqT4Whvnj9
AkHVOKk9HUlnF/qzsbdS70Zhayfv4l73CLQYW3wQg0MVw6rgA/gI4QEfipb/VKMLqDdg1z+DFn3y
LetzIs0Hk66nQO8fZRsnIbty6qkfEWXez8RK8KCjZ67vCc58dds6fouznWTpFU7O/gWWTo7z07TI
8prBItL36jEmXvYCufZ0a5UkUBo5aZtOC10vg7vnuLSmiYIY7PbYGDXHuAJebTTU6oac6AkcZNGd
1G55YIFGgSBzfQns2NIoGL03SjrWF1uEnlnA2M26nc3BZ2PVhD50ZA8l3ecs9etgFc3ZVI7RGSfl
6ouVOv6XgYScW9584kB11Kq4/h4jSvDd5Jvn0oxvcwH4SNPj6SJyKlsxLs11GdAc3aYZ4n+O+aeT
5l5MAqIhUsLJrT6TF5WCSi5UFihvuWJb25mFd2Gl46HhSN8j2kvbGJJuSaium0wq9L3JeCfxOSX5
yMfxonbJOF7yrLzM1X1D4IWutLs6lpz8G+ue1M/LmDhXtFM1CElNr0+t6ThlVsRuqTNg6I3eOTHM
yjzxrc8854DVvdEsAf6zPWFdsY+4J66VXAO4GhotISmvxolQreMTkZj5QeSZiKMUKISIbNYh9Auz
3/uyik1mMJmadqItD0QMlC47jeGveQ4d/RadnkNgyZ7uWDxwhNqx1cqjCxjPIRMGQPDRi1iDQV0l
2Y2vE61wrreZ0G4t2eASA5XeOvoTy1rrBkbjmtqxkaDwLxOpuocKKS4XdKpb54J2YabtxqIU7d1c
ElWySZZaHXs6GHKLYQhHMZG5Wb9nPBejxeUPKlykbjK+NgxPsBW0Og+m9Mk3ssqaAIk9Gb9eeT9y
J5oX06tnkw1WZqHVj+mLJYhF2/HXWchpl0U76q+CKIscYcY2yVp04x5gSzSa4E6TfUuWU7nL86Z6
wx6rTRt0UmDRB6jKmxyN/Vs5Omx5XQfGYT+UdfdJFCp9gcKaPphl1rubTA0j3Re6049LPLo3bAP4
JcbBqp7pqwgzoKUyOcBGdeOu0xHuByQ5xcMZF6pmv5CmtALLssurMTG5Z8iqrPkoBfaqUO+rLL6k
GRpJ1ra8uU1WsukEZXxL5T/Ko2j9nvpWVQDIJtqlQwBELh93grXnNXJb6J7WMmmYO4zJNnjJ2vpW
jEV60TuOTQRJzSJGXOuFop2x8/VaPQmMTPXBGjE77JJWQx6Oqp++vtZxztwMC29gYNrzcgrXN1tb
u8swXlV9kr6ixMZRQqZgTpXpgZNnx09bDrt9Xz5pbcypfbHWd2BevPqR++jkYdf1PrYDMyXJqVtM
9eI24P3xJ3lE2rfJikP3ySShndxq6GIZNtB24vlnl8yNvv7EliDf3DlFM9wIherdkCI/X1wgfyGI
Y7N9s6bGoXFmmyRaCywsOOX66VV2eQL/dZa0UkhYra+It04qyE6kErF/laT52X4T3clGjk+kIUdR
KAZHfCks2hRBFpmzAnMPXDaUpaMbh1TvvBGPjsxv2sU9j2m5PhOyM/aXplzUiU9e6cQ+6c2sXK2b
06cm1qJm9UtTGtKRqb11/iifzHw2z4zEnLStPumcz7wmr41tU0dOix/CWW5S8oFvhyb1i6AfLcKZ
mZem7qZ2U+PB6Rf31o9KVe6EIYdrGaF93hSZ0T6JxKnv62Ypbu3ISbsNfXoOZyZp9oQot8uqqowk
FgsdB9e+Uuko/zBW+XnO4VkIpVejnWCu8nF0C8/IblUedUdr0qI1ALi/XCyn/cOn/DyzoipCpwcr
YUUGgDD8cTIh03keYr3Rj7NWG8Oeo7tzTSbTY4N0YYtFztjOkxMdyOsyb9H6yZORTtzOLEkj+v2U
5KeBJ1pg1EMmMzSUa8zRfvxFstKrOBlLJLrkhTrEI040DUutHs8WO3H/8LV/nlk5q4YUZRTzfuF9
HCNPiTTyHPoePO0OigNl3P3IFrKdHZs3v7adu99/uY84DkaD3E1uJpq5Fez5US9r9DxflLP90cv9
qH01Wst5BpiH/K2sZUcbsjd8IjZSa6YxPGT2uPd5c0iaBZe4//3v8tODxTwLRt+qR4OuycD1xwvd
q3FwVRbZRzFYNR8zESwkSuffVR6gtNF1OsI6YmgGaesd+E4IY5DYXc1kiXKF22Hvl7k880vGUr//
Lj+NetdPEQCXUOiSRPHxu4yehCmcRssxUo5BhnxfHJRjDvcOciLKrbjfmZGd/mE2+IsnFSci6kHA
mHBzPoIvEHbZGDfd5dimPoMydjSGRwA/kI4sf3gpfnGvVh2WCY8Ve+hP1vY81ZrG7L3lOIlieTO6
2ryIPav9wxPxq6sI7BXAG6/eqiv78V55Ec2yZtGXo2Pl5iWeSpIT5DAku75rql1hUkrqMe6c39+7
r3LUHwbHfKGVIIKeT0dW8VErZSdqbrTGWY5MrBJAitHMCdPpcvGFbuxIBQUEo1/HWdO9bY7zA+z9
zFnLIqKiyW42J0YS43qM1nPrTDTEiW06pTOjbI3VdvX73/YX1wgBDWIMiJCUCx9VEpPnNro/jejB
RzpeloIpCxo7JOaxC3XSZ4iVRgL7+8/8aZViyL1S0dCOcvv1j8aPVOIErJgKH8lhIgMlzcPCJNSm
SLLHkvHv7z/sV1+QRWpFN7NCOd4HOZny1Jhy4tKPpTkDuKviASKb0kidHd1Evylx3t2RJW08//5j
f/EyIeIHX4kLGgzAR1VnYvkTbmKXzl0n89PIRj1RFlQHlf1HA/svPgqhC8Q5wD2rtHG9At8tSc4s
EW0qMR0tv2y2ipQyQi1joomLssz/oAX51WfxzhLXgMEbvcv637/7LC+ZTQ+j73L0O6t+EvbMINWk
mbSRcvb/oPP9xWMCABjODwJ/QEv+hwWdM3xitUQcHaPKcWIKbQk/1yuIDud2ehziaOP9/qb9YlnC
Qg2XkQ1tRct++MSWbXrS1xUwjyoiHS2p02opzJvff8qvFggAVkgpBSsf+pIP6tBBq5CZk9t0zAEt
vi48vZe4pBi1d0klHjRn0M+LFJswitjymgBn7ZThrvM8FagQN8JMJ/K102nbpxFiClqG8Z658/yH
O/2rawH3jtO//VX+8uGXbNOyqhuLCGkLYRrZZ20Vdn3X/2Ep+NWnrGBdLsIqk/2Ihhnj2Z+Gxp+P
0eKJfZEyJVFG/Cdt8a+eWh/oEYpBByaR98G7lBRk1Q5Rsxxnd9EOorDG3cxEhrIfccnXm7tC8P9F
Imr/+//w769VPTfpmjX347/+9/9Q6L7NZfvPr1+VKxE+d8//8UawbTdfPBdv//WP83Xu+Fr9wNxf
/8Y35r5m/MU9dlZTFQf/FdjIOvwNuq8Z7l+cprDW0MIQaIxWLtXf1H3T/gvhDEd4kGf0y1fgUlv1
XfJf/xD6X6yeOlssVibBac/+d5j733SH/9q0sc8gJkV/g40BFZP9kwDTIxFZK+f4uel55k8JTRXF
RW1lMwGqyFsU6YMlGShM+NfAS+aTYLwYPTl+qzE09ojNTPfoGigBAwacTM6uxqmjWjvLEfUppAsc
dxS++KJ5LyZmuhOm4djr7rLR1PBm1BUOzwh5rsAGStRe6fbWxlGtrx5iUsqkaa2ExATAJcZuDMnQ
UDR9aj2c9Uy0vDtLI4SZ8YCf6F157luT6Ej/XmwCW5sk6+XVjN7CfkROJ8W2riazunLcNCo2EGJ1
/zkFYZ6dWNQjM2KbfnK2HJ+JNMndOJc70i51/SQWrRZtyL7S1XaareY9SjQsar0lhubWNhu/Ju1k
1LvL2inkk4br2T26IxFuB70Y9Cosoak9Z8VI1RyNAgt24ZSZC8XBoxFgLxEIv2hsBHoETRFjAhNj
52kS978NWWAABE8s8yXdGMyuORAU7L8MErVD1xSmvKbEQgfsDapHuNF0dr1PbWUTwISThDQj1dXE
1PWQrHOZawnWbDt/bL18PkdJoMfB2DXTe03ed/9KWZ+XF3U06capQb/vTmtNvC25Z0avKCPbbG9O
jEDva1tPfWLA42xu8y2hi0v6XOiJaZ0wVpfem6qZqjz6k7U05PPEfnuqD/ykbd9WfrVN0FGaJ8Ws
rGsmvjWMG6+ZXgpRFPG2K6O822QgNW+0ynZBahiDRVa87ES0TRfgfwFzZDrxANUSMtDJH2PMDKTl
s13i6kd9RO+omeLhDgaHleMVHojkypvYvXIF+uwNeup23s5ePhGq5q2G+biqxPsgVqx/rg/DLX5j
5AWLW9p6AEC3uWxc5BHxJqWR0dGrJ7S1VrDjKP2CKIezuEmUqkrg5eB6DD2V/kknOAVvcj0V7RbB
hFzOu9LTGhKyeJmZm2sGwWRp6ecXWW/UIIgNOd/XvV6fJ24RZSeFXSO3JqgxjS/dNhVxCAoL7n5X
O8Zn6fXK2Sy6sbzrQ+0xo1+19Gu71XTO5Xo2D+dOlzdFPRrecRw1294PkFsJAoytOd47Vtoguksz
BjsEVN9Id8RoCc/HF3T/G63aOY7FuHByEPdt5i7He8MpGaiD3XZNs0ea4SkyemtX2/f1XHn4QWvj
iQkTYxlNVr61IGZhvIYJy3WLkIg6xi6B8EkZCPu+z6KtTkQjOppMJgyvkGSlx7Gyk2ZHtOZ4ryyR
FHstE/l1wlxRw1Q3KRUorsmwsQj9pHNKdxL+eTQRuSgLqZF/aMbzBrAow1eVA2IMcOglyPk8cDC4
6euFuKfKNe5YbmN6+T2QxsjrG28rGMVbdyR06OM+7e1RXqSa3idhHOUgj5YxIvJJFIbeIppK7ORx
GKYBlNBY5ynPo5Z7IQN7WNWaPY5XEzqd66zrdKQzI4jMW18Nw4EvTqZ2WXrPxqiIObXGwqIXEhUq
DxmK5C6chLIut3EqJnMHsAUUwtiXtMSy2sgXBmftVDYH6pGh3aWM7+RO0PBzmdiABWSGWXii/gxm
hKwujpLmlajHttpBC0ESbU0dogRF3+V5aWz7Gmg8K7mYnN7dV0s9mhsri9W721riMLDK1w8M241k
6yHD8vapIvSAqNKyJDQRvWq873vhP5IPVN1ZccvVAkFZT2e0SZZl6zBjc4NiKL1s10z2yANfcGRH
A5XFIPR9h2ErgT/Mls8zqbkzqWu1Iz71tes+UwDn/UOruXZHeU+waxhNSZ7TqGOqQdIzrr7D6JCa
ROvMmYadHdtadVFOlX4LxEMx6C0zJzshZlLXdzAExMuAsoP0xXx0qy2MVIpgHYUZ906rOc4xaiuS
FWupCZalZRF0mbt5DmjPTdabmpkcVqgijAWZ1WAAeJgZZvo02Td6kqv5ilAw3IZBVLQpwkXCQKOe
93OZ3QkRFnCnXmyahEH8iSfdODm18iVNOzSkTucy2C205oUU0ojgeT9qGhQ8s2xGM9DA7dRfRDd5
qwOiraxXJ6/0e7ATxEEyiR6yaGI4XEQsLIMrlHvZxP1sHapRFjN5LqrTwzGzhuSQzeXqJFsX9CAb
sqK/GkgTmPdpObM/hlbDiAvZpSFgvXAyyYY5AOcnbsh+7LugFkxtt5g+SJeNtclGTAX/giIrS0E0
zC5RWfuKmS3sFtMU15aXunCacmJyY1I8tcXY20ZCNKUkq8w+o5ef9PsFVkb+mFcDfKVNFmcpE1zp
VyAgmewnXlujCi2S7i2NtZn4K+S/LrIbxkWy3EW25nXIL8l4JtWSN6wMjSG1PNoCChfMpwxNuinC
YiFMxtqY3Nz6KDPKD7nFMjWuXU+U5fN5OUVuBDMlKQaorX3rnbTQTZDloCnkxi1Jo5OS6haMS7cW
u1yLLo8sLGtrQsJFTVDpRt3nBNzrPaHFdHonmhmEmtBknQWSaRIJ4KfS2UnymLVJzL6bnEucyc5n
ROJzS+terxmJlwCSoC9padQ81MJk0twZnhDnom80+vRa1uVXXoc0O/QVIxW5cUjRHK5qMrXnO7hz
+vDUVcwT843WKKRgnIvmFD9QjIaQRZyQ0Bs7ch0m86iHzfeqsbLoVLajVm4tBrjRU+TbldoWiefe
GSQ/nXPhmL4vrlW+1C5KbytY1JQNn0e7lf6mTKJ4PqVx7Fgn9BPM/G5VUw/P+dAVL6oEWXKQKGKH
s8nhNQYfkDFkKpHhj1d5UaMkHTjkkmsG7wWVa2xaxUmkQb8/MANYuseCJ31V1aVx8zAVmX3bFMxK
HMzQ4n4V2cug9ObG2te4q9NDDLUNVeZUDoolRVCmIpVt+qPh4be/k1JW483oV3YB0ocZVXPwrMTE
rNclBr9Up8abRGfR3/5v6dPNa1KQTUvl/1/5BM/12398emu+vH1f/Kx/5+/aR4i/wOBBUwFvRAcK
dvH/q32E/RfvDeRNCBcMRHT+0t+lz1oVgYCljY/EmQAan4Lp79rHsP7Ccc8ziddI4IKh6/7Psuzq
W03zrSL9V8H6fQiYtXbAvi99GBdQ/gAPwLsESMD60PWIC0eMYFAY5Ooa9luLAyTpPb7zZNeVdTLk
i/m5nueYpQpT8rZOSNNN0UibOyqY4rky2HKi3lFbTaugHmVr9nIhdXnp1J31bHmVOO09vUAdlXKI
3CD3UstGlLP3GBHLeYlgnyTjfK6KBz8a+zN8NyT3ElatBuzIh8bwtQekL0insmreJ71lv2S6pT1b
xWxy/jbGLVpUVAXOYtKEGuYjs4ExzB2R3n93U/++bt9fpw+QH5u/R4WK9RW3tkmx+BGxWYEOVXlp
vtvMIO5NgiIDIkumcW/3JGOBuisatNBFcojtcsXqOf2rPfuIRCVHg2qjxfF0q6WZgUzXFcMn3cmL
GUof3BaOVeeVrGoJDFFHxssRM442Rt/zshIH9wcA6y+/B25QUDgYnKDUfBhhmEMbu/ZYvauaWLEi
it4Spo17WWeERjoauaJx9aWpJ4v4x9jc0y91bigH56CbW42Nr86CqIuNF3whw0lkd/AdC/0MELc4
eow7T6F/Wld4ADJyeKv03xpwfb0HNAQA+q8pIhy8PnSlGrYzk8Dj9xKh2FlJU+mMMwRwvm4QZwbS
rW/dnB+aOd/f8w/zrfXzfNpGZE3wYjBZ+hh/tmBWmBkvvvWmfNRWeptcjK0N2OvQVaU8jcZRBxGe
lsFYEzidIWP7/UP3NV7qh5eTX8BlZyXrip4hHIIfG64okKeG7OW3dJG6sQFUCvmwbzP1pYpK8Y4j
RulB1A5HQBV2ulWDPr8UVA/kvqf2/DwaKhm24M3I5pzEpU23W9v0i1SfB0LSt/h5XE6Aercq3wst
PR084ZTbynC1T1WqbQdHz+0dnA+AYXFj3iyI8voDMs74oSzL+EaLPOxHvfTqP7Ccvxrkf/jajIEZ
Ytq4YpkqYuL88WvDxqziJAEYNzTscZVw5hPkX+Njw2gkofJLq11lpvo7qHFBSUQFta4FUXshPenc
Jg6c+FWXwiXLx2q+6El2Q0871/2Do+ndRbKWd7sJd4BDaMGnKZnGC/6oCZJEWRuWIbr1hEufG3aV
3k2ed+3inj3+/tauX+HHr4gnlG4TLyFIe3r3P35FXg5mEY39UivX2tiRRIRHb4LcWKMk8fuPPIuv
9tCPn4dTFZ0J+wmP87oNfNe6V0i4BWqFl77zp0c7iu3tnDN6KWWHI6QvfPFs5j4ZgrS/Eo4zc5BH
7Y1A6NJsxMB6JFykKvSEsfi46LgPRPRCxmssS9tLPDUkiXuYb5j6dH2A7joNllm016mnhjtGtkLb
qC4e7wwE0Mziu1Mj0t1THaQp5izMKkFDSp25ai1OfDPt33n7jUvbGSgIsgZA5O+v/Y++RV5rHOq0
FC0MtQC2Le/DyKSwUmuaiuV19KMhzONGR4htu5spa5JT5Nyblt3lDx/JHv/xdjPKhTjBNuIwFzR/
vPxJStlK/f6qy8Y7+nm3hNhq49DOiYH9/Zf7oH34+u3WRZLbjJWUl+fDt2OrJnm+aV9nf3jk1Kzg
3HatfDLKKMBkVVGrxeNyyBm7jCtrTn5Omyw/ny2SoP/wq3xIWFx/la8PHOg1+rTgFD78KhjuXA+1
zUsFmuwpRyMKedC3miuBwAZN5FDnxExMs3ufkW9p4qGJtcekbMdHkTl5UMpRXeJyqyR6YeYlfTGV
b7ZHOt5G2ukAGXOI+sOg6qYFktmUpyJKTWZRZpJReUSRw0cWbvOHO/kVbfTjm8Sxe82HhXoIc+Mj
9kZH4KCk5jzLXFSI0uXkfNHbZgkaXvXLYe5W3YNXcsqRjCO3NW/P29R4/qZN6b0QmyQQxDUGtNQ6
zceLlSu7NVABeaFdGuXzSFbw++zQpNgIbZk4SSzi1mple5HHs/W4TObwSVWRuGQtHgSen0MeqfQa
UGilbdzZGwCrVh4XAAeFa2yaqCoPhD7MTxK6orWt6cnIfHFPtEXYpwiH+jMDf3eBnDib/I1vZw4M
WcPKriFXdC0iwgHF5++fUPHTkROevUn/nghHAwO3Tsf/+7XIHLp2bGPx3IhEf7L6xikJnLawU+pQ
trHRlHPjhoY/FadO5Uyr2lILSMGWJ6gX4yy06VoToCOjgNbXgys6+4Yqp71pcwRxQV2bSNmn2OlP
/SkmIk/r2ur66zf43zHPP0gH+e5m/jTmua2f0/L7Oufr//9boWP9RVFigGeiOnHxhJssu/+c8Xh/
sdPB9bGYha+7EE/E34WOZTLJYU9aJ9eoTo21PvnnkMf9i3Vep3Za1QkIRZx/p9D5elj77r11yCpd
RRnIoljxefo+LMEj3c44UWm5scFGc1iPNZZBVysdM+jrwqE9Q0RKgOnQaFhZtKkPJ2fAsxbnENa2
XR9BueaIx5+IiI1qa8kibrc90uZmSx6pa+EvayLEfLpb1Lw44GtuvrvWv6hBwN982LocLhWAGlQ6
LEEM4D+qS2p6Ymkuh/eew/FwzYcOddD6I12vqfNbsNgFnssNyLFla2jmchal9rL3RmG9RT45V09R
GfXm3mFsAqXcW+b8IXbVYoStKOkGskTngQGutn9mnUYG1CiDhbgx58oJ6Hc3UzAQ/ensjHQRzW2t
RaCaLck8SXNjw9xPReoM236y7Ha/4HVnYrQofdgIR6G/LhdAtIFP4xPuu4O7j9gzGumpUasrDQfz
OtTXZgN7RdYwzYIG0G0WAANWqKJau0+cWZVBXNAy2ncAKN7NEtFut3FEpgD1purJw/5hnHbT7O+j
pJlaDEglog+3Q5AcDFFGlg9V1dJv09YVMqyZooktP+QMmL4lIB2P882o1wWhubDznzRR6XE4YXPT
bheFaG1H/IfvnKCkH2eOa1l6lxpOvY0drND7pIxnfI9ew3UkV7VMwrab1PSZv43kr6d3P94lfuVo
176asMM1ETOkAOOQfpMVyrDPhzSmhcmiO+Jg4qyNToXEvaeOZKg+0IYWojz5B80XVSQY1hPAVdh6
bbteDl6vDxMuu2l8YggE/zzx8GkENQ7A5ao3DZXvPDjI2KmZrsebJUUrGlidkZzY48BQv4cxfBHr
pjJvMF0N5LFlKd8CnHD9VPUq8Y/5GIlrpilAqTmZI+rvliXeWqippt1MNrQVoGSe1EWHirrmBI2t
MfRiHyevaQ+6OkrsctXG1IvlhKZtihpVl95jT8/dDwe48jI07T55SEo3cqmY69za2qvd7qjFLebH
ISsL9TSmRfZOIJOMN1VpxcaXym6ALnbJkgX9UGFmp7FgPRuKTOQTT9hjtIvarvAC0jzTmTnUCjBj
lzaTrQ5FP2GKl48vospoVVeCMoiKHr1YmOYRDmg7YvJxiSmPHxZPBj/MSqt2ZkudS957hYgNybzi
i3F1h8WJTqtJsYAoa/SMXen701XpK90Ilcuw51ZazOOOnmbwstHqXIZNVRT80H7FtIdGM01XGNrz
2Qq+vYpd1wwp2VMZaZ1hbZftBIY8sq1Dos1LRs4W6uAqDkiqToovCNzk6gn1+4mxkpanFep6ePy+
T3HDFmqFqTPxwYs/1U8e+6S4lHkxRLtvjys9mch+xIDATS+0nKXh20OHZ7zwd149rBgnLL7lWZKP
tF1MR+Z4Ylvv2bVi8t6sVFM89ENsPwqAXc6xtMaMWdrsknhHwPw118RMcZrO1pMGZvHMlm536Rgj
qWIyS6wXEi6wR5VR9SXLpX4QJDecJjGr7tAK+8jQlFcZyb1kCiiGQ1yU73HPNHwphRPvHK3IL1w8
0dgYmDgmu6xq+pnxUme21Ir2uC2zSH9gatWz9Odimy0ZLpfacy8qVy/v/cFDkl7GcfV5lLp/KmGE
A87QSriofc70qy+jImwQdX/So9o/Kron5zZ88XHDrCK7MkGv9QFwBvMQA0+jjqCsvpeTfesxsje4
UyQ5BpY+dN21J0ZcZj4/wdkwks0E12dNnejLnpQKoJBc6Er6cQgcPl2C3GckxtRDAd4zXJzCVaMl
oZgH+8oxiurM8Grugan1d/3kq6CNWvuEAUwWeI2HSbXuRjuM7Sa9meskn7iG3ny5IGg4i8cKo5UN
1MOX3X3udtnFLOZ32tbNg0dpitXJjrQscFhnteNQVNEDwPxbWO/xsVN9c8a3l4yP+/5pQrC+SYc0
OkJ0Zzgt+2rPbDCh38xJLHRTTHyLxQudDglwSCJ+jKCq/Zpi0SdbFHsokUr0IhhW6rZM3vtqLm5Z
sQvqlsh3SmaArdrrfswEunaL5HL01cr/V6phBtYWPusFcVxBwp4AbxnAwdniW3ESeAkDfS9hzsss
O2WMyiwyeq4W3zzg7xKf+6Kp0DxqrnrBRe3o2yjS51s1KofszRjDg7QxCoQuJ3ov8K1MbEEmOBeL
lPjx2sLbs5L0Z8XI+JL87vgEV7s6ACtZPg9z2QVxL3CoqqQmrC5eXbNsjRkzcdWlhwy706Ggmg7j
JcF60HmlJU5Sji8uXqlMqzZDzx3b4LIevmgV8zgnGd4jfWnOYww9Ycdp6n62/OjJ03P380oZSEOr
rV++BsltMtLfKUcij1GIC9CDLHibj6K+P8V5mvmnmNrVDYivCFSKN6Uhhs/6bda79v9ydmbLcStZ
lv0ipGFyDGb9hJg5U6Qoii8wSqLgmOfx63uBebNbAUUximmVVXYrMyUEAIcP5+y99m8nqss7ZniY
MA7f3g2SmeanpjX2Qyu7dl314Gi83J/sqzYzJ1w6GFRWhq8794UObCCtxvI+UqzwCxMmSJAwmL7F
Wi8uG0dqzDaFf43PbPpZq5P2DZdxjCmpBg5DStUK0TqNFnVEMG4VAf0dP8yYP2wyUW5SXU6PUwrw
f1XE+JE2TQ2UcB+DCXW/52wqA09PlEhi76Eu4Wlh5YAvo6d3LfP5HMiJ5ybXJ9wlkyGyfqNQkIHU
gx38N4wXcxbbFfWTU1ms/UwHDigU8lHnUyTwIgnWfpvRMWtXemOyGEc9g8jLrMywt30YDcOW1SD+
Rmuzs7ZNPNFag49lrwvVTXZ1UztyVdqco4BV5Y16j2Kg3jfQgN9SUs0vJk68+MoMY7BQOVrJtJOa
DThjIqUg3WAtaE1abLwD52vnauSBOFmbqpGX2DnTXBAJ51kv+dGrAZOUWKeCHtQev2mQrJW6w37D
Jihe54h/WGe0rHCxWWXKm263Ut32+Cj9dYB8s1sJ7Jrrzh2aLQCmYMIT2eGtpWzG3K0psw9UbfUU
syJmo6tC5LAkYr+q23Vd6pbypcd7Uq/zzrWDjcO6WaPx0RLtJQ9N7aU17HG4a90RV/NootAXIVsh
1oC54p31XSnhLnVFe2exUwqvsGmAwKNzqTcXgWhdvIRM5/EV2Jz6GXFkcc+K7HQX2PNy8DjsOiKU
FyEr11gVxa92bESyo7zkzhnMZptv7cFg+UhwNOyNqE+DXYSUyTOlaxcge2iQoVcQFv14Ssw+FcXI
0u6BO9OXDlHU3oneJqQar1Cxa6mTXaZF6yKdYIOHoiPr1f04nzuYTELrcvTpm67CeIj2hh9EX3Rg
SpRZC1P8ZnN0g3wDGEhZ07vG7leTxWJbEwEHLu5xWttBqKRbomuiyx6YwyVJRIW5U1ufHnsS1LF5
macD459yWxd7rtJXVAjYZ3xHZeQ74Ij78gbqBlAUsijuTV+mEX19FZGZUahsOgZQOgACFLZi2FBM
HHPooPjYE45uG84zbNYntgGvVRY0D1jTWZanuoqvK9yJb4Fm19tRkeOKdjTooCGylJs4SYsXVwtc
Tkcy4c/7yLAg6phFTymi6cA4xNh8avB75JzTAAotBEO1YJBmWd7CsOhCw/GobGeolVRywXfUGnWD
QrVQrlQqtyUmdaFoNF6TxlqBRguf3I62+ipwM+cZcEOwDsXMK+ypojyVBlUEfjRzz6qx3OIQoYO4
0AvHob+e2ny+1Bv4mdLI9SdCOjIcHLRS0eU3Il4BZLCvrG4+3wVqa3416EF/N/Fb4yFyoxczpGWN
V484Y73RynscdzFS/VL6kPEVyzhkulH3RBrM/SHRtuqLXwcJeKX3QwD+nEG/GuP4KQoMB9KYO5XT
tpt6JET4xkhcMRVTkhdCd1Z4veb/NjArXqqhOhxY/50DFpjmyq2znBKSkrTFOpXGZKzxK6pYE922
XlEtMqZvUqump1YbW3Oj4QZ7sLvKrjcSR+hlIuLwl274OXb/YXDueocRBrOEhAl1niyERptvhZyw
3ld6UD2w/UbUxOfvOWMf7gt/PhBKoljoLTMuaNXkh1oi7ULDIg+ykL+Ehd5OJUvkwEfXayvSH1He
VSppM6JRLCKT/HirOIW8N0MRvVVmav5uO6F8Sd2wenEH6T6QUh9sKJ3jXLUVzIQiQ2QJwyiz7yw+
3ze/H6iVFxxZnpuWIKhVTn6KsYYcR9xoWY32d63KSS6xanX0lPn85fQaNlord8rxttNdCTErb7ZO
bJN2hEcWLdbQkRRjZAb59LqZXYxNCMuxmPEcnCnRsNjNyjewQ3uWOtwBOqx3kVt9C207+KopunWp
VyaTBY3b/ZQOe3Zv462plPqzKPpi8lIaF5daXk/Ghs1JtbMQbdzpilFRXkdmGewGc2gPw5jUWwmE
6+uQaPbOhlfwVKrGljSgDqY98B1as4Z7NSX2r3zQlMmLfTSfcIum9BKBHAjGbuIb8VG9RCs31J2L
MB/0A6vPm+yD4JcFVWY/SrKbHCZVxBW5Yl2pkQ0JCn1CmK8aEbnaqkka+YVZMrlOnRbyXBGCz4Qi
o+CX9l2g5YbhutuesLPnPHSDVVtTljOgjQMWgZGecvBblVFX3SHpzjbS6LvrfkreRMOfokKKRdgy
kkszUpBc+dYqZEEzN6WmpG9OVBi49uvy1k1qC2pFkFdiG1WUIXcyzpobEwDTPT7MeGfDVbuoaKwm
m5resae0trRpqQZw9qqmREmbuJOxTZSU/bVfJxIbcB5dqIjB77FCv05wMnCnu80+Hq3qKmlt4oxm
Nb6e1slTl8oOqatT4WMXLPTf+migAS2g7HiajlSSkm7Ybw1Ygoj9MmwKRRUa+yHr3R9mFuZfslpt
ePkGATRFJRNaHlQsUWSA8HI34Lm630lVcnDR2NUwT7ox1lUqwrtescYf9kzaqIuiaC/wR3R3ta3w
EUl9YrpXpqj6pQ6yYsNMI4HNbGN8A/IeeWbVatkutu3hh0/oIoA1dh18vSM2Jy9VOKAwjCG12JUZ
qF4/hO0D/C3lwGa8jlZSFT4ZQ0HesyKqYlPQxTVBGJrdtvT172ZZapdZlIdIojXM+mUfWdtBUV5w
qNo7vbMp4kbRcCl9JThQ8MZDRij3hj0Ka2sVwRcjh9w/ICzjbKA12biv0Et8BaEUJsR3k5m5sRp+
8wCG9FvhZD4QsgHglta58V0w5OWLIEU24XRe54/j4D9WddDcUn23q0NfKXw4dowi7bHKOlR/ttuq
zQr8UH8Xmp3iw33tnBXtRPcpowezoUnTk3obxPQBg35WIzbquEbxk3xhPzhttd7QgaxqovoB8qB6
bWkTUTEru59D38TVujWmDXbjZNeliYlWUyqOR3KNeTHQj9jUaafcsADSbtOU+E6KAHKk3+UcwaYe
kRNH/3xOhfEPEHL6A5lbEbrEbovQySGNKxiTH1MIXnLF0useNJlexoYzekh95V4DBnQY2knu7Zwa
Crg3Om6Z1TpvVa+O9Wp2QAiabGPLHsBSKnzixBXf21PXPpdiHPco8+rmbqzi8R2ywHKcPkRONmyc
OE3u0lEeWu52Bw+FD92x4vbN7K2eNK+omRCC207db8p0UF6QU5bPTtrcFEAdNzn129Vg2OFzSHLh
l6rC4A7zTaeApobf3bgu9krQUi+0lQcSXwcYllU67tkzu4gLDIXdNudklBL47K+6dorhv8WEIFe+
9QIaEixhYMjriLfUgKKK1o3ld/BWJpERfyOadV/r46GVpvKljliJ2PMIPgXji2a37QVFv4DurlJt
K0Uxr32zGa/y0AYIoU8NqAa3NgCjTI6G4t8WbXijwnD/7qNo36MkrfxNGyv5pZt3A7W5InuxpcEe
Lhl/a+nQb0s9CZ/0xGjZWPnhuqGLcjG4NJDjYLJudDv5Cv4uW2Vd9svOHfVR1DVfUA0o6zZBIWL2
Q/3UwNcIrxQna55qUygXZeY03x1ipYA8GXGuA69JqAFlxCxQhLVbNVk3fhu1a85DFuUu+kbaRK6U
yT1S6svKu3BKKabaCSvPWqpl/WinFjtAo+L44mG8Kb77ZqiWMFY7CpelEbBLdZsciQBZkPBCSrNd
l51Eqx/IzrxUQBxSIQ6ldTci4H1kxa06VOAhe6mcfr3w8iSgPNBxGEnXWlGVxSW9MF+uc8mmChQA
Sp+NGGgBX7EzcaN12VRMM4OJ4tvjnToUn2Qad2e6Tacq5sKctQT4HBFTLHqQ5FhhODDcN7qT44WT
tqrYj5MpY3z7SEfMvPVzCvrVeGPHSvH8ccF+dhYdtRwM9F46rhJkJIQBvFvB/mi6A5aqSy2fXp28
zq5DFx5HMBMJJoqu61Ar231uJC06ClRXJEUp56DCf7c8Zisvv4BgEhYuUNjHjTZpQ10dLCrJiOVh
RaS42yggurBnf/qpKbrHgjayyszv8goGWB8/Iji19RYUODu6vmqpz7DnL6P1KDCeHHyi3JPLNifx
dCeknoLpi+tyuMshxFieBoxMOSNXWuRjiFmUxu8WdJVmFQ7aq+NbUKSlUcw2gappfmztUF1SB1eA
sKhgQanObZpY0xK2SjE9HZk5NGMCvIIcRkj9ekKMmaa7qYIauNbeuzaQLKzkDJr71I8EhIx/CD0B
rr7ZqHTU0DSYbG0fRIxVVFG3g+Ng5Zd4c/hdLNz3jezDN5r+9GqieOIhv3eR3Bzl8wZahW7BIwlQ
uw92JUfKh2Jyz3wEcxfvaCSSkSTwUDoCr5RJaM+i5UphW4JhioltbBO3+/Lvj67W62jYaQU1qhvm
DSLgrZB6/drOq9E6BFAdkxs3kwNQQ/hKUGzrIWb7kJTor/hng5Hil4M2XqbEFvZwzXoouWdil94x
+39+Q/xg3rrgK9KFaqLnP362RSQIN5QlnGMzYfQiVkuclyQoi26jjHzYr2nJ+173ijTj60DXId0y
XcroJhitXF6SqByIfUImDX0sXYbJlhYYwnB0veYEWEgyaaLIS9j/FhJcSzPqTwI4BlSeKsEx7tRR
bG5L9s3wo1KOGuyl8QUoTp7m/IWp8psTU/SFlAdqrWFJz2QFaEZ5LWTvgAerpfXoDgZgZaNpivzM
1/Eei3L8cNCFQSJQEYPyT7Pq9M+BN9GYSG2aOoho5CBh8jkcbdomnPxVyJ4ph1CYm8Z1XTUcqKow
1MfLybWC+EKoGf9scmi7pfpfh7AMaNGuMk2YxZ5JNI4uVWt0zG1qqULx6Ozq9bqMW1o3ThrwR/XB
yeEv2Znq9munaiPnFetXPB2oukTPFPjV8fEzkykyAQtvkGPh35jlJOTmHN8rzoVxNGO4VinC6XkH
HazicEgOKerSCyusqAeAqGEvYTb6BvxdWp/5iBZyFn4BD9kCKIAcF1uyuwxXmuQgxiyqqSfLEH+J
hU6CTSTWVRom7y0dHrNtHkgjks+hkjeDl8hqnlm1QP9JTinAsYQcGHOtU5xFWJ9QqwRE0LcveOFS
Nt+caw4KFKFyM1spd6KNk2JdctiFGSImgKheqvsz8Z9C5e7jp/uec/7/hxLRO6qBtdvRNGFhxrQM
/fjxCmkFqm81vziZlNdUWuAV623Cr6dC4F5zimx9LyQd8IIAQPlaqNi/1rZdxZiZoCsZm97NGpod
aK5uRyqj626Mogd9GJqRnpImHtx2jC6tNmNOgYuUEXZNRDhoI7XXrkNABPCzNcrmzmiQfwcftyW6
lylpk7pF9cX0OQydsXsvhFLvd4xUwZojS5i0kS0c33Gi5DYkguRXA02DiYWuB2cImM3sm1ElZECy
Ua9tGWP5ddIFA+FMOXVX9uQca5rSkMPm41ewaO7PPwhDIp5wnfY+4n57IXtMTRNenYaHoulZzg95
WygPUeRmNvRXzS8hflvj167sNDq5TeKHm16Mjg+YMAtDqk1N3ULtLCnNaIFwf2fSiZpNlKrWjQ3X
UNu2xFL+hmBCq1IUZXrddlmZPKi9M3C+mhucTDS4+otaPOK6hIs0qirVu/d/V+kENj1d7RSwIEEX
drhiIJxuax8vjpc3qMxwOHJ8E3UOwVQUKZvFMdUwtfS0sYOVPxlhuEvzoWZEdyh8oEhPreSv7DGc
pMwizbOb5fxlyXsHEpu2EexxwpZ7A/nk1qHtz0GSRFJ/kzucaGlzgo3fGMiysZfaqWseMmjBtNoV
Pb4ak0L7WrsjFWGRc/YBaFLhIulS9zpRMRGuMtA17sZoUravIklQPRU8XRTOWku76f3Ffkou9Jin
/Ov/zH/m/znH/7fG8aM/hLj/nwvP6pyj/wfzBobs+/atGr+81W3S/McXMP83/7f/4T+27sexwNb9
M2+zZv7bAiJf/9T9zPrR/9kTwVLSVG+vyz/wj07I+Jems1SxGyG6h5BZds3/1gkZ1r/gLrBntvB0
EwI164L/44dw/gXQaU4BxPRCz2P2lv/HD6FjopjVjnAiqFIjIPrPbf8jqfnQDsE3/8csyCU1jUoq
WmtqqfAnFgtqKJQk5Sxv0pJT9G0faBY5xUpzZrI9Fv/y12LL4V/zNMuSouqLmUfW7FDozZqURJLy
uXGTYQ9wr7uQKV029CrwxP54/P/c5p9K9mP56fsFidsB1ol4HpKMWKydw2SXqT3BTKNhAUptsItD
E/bNRZxxkv74UvNfdfQEXWuOzOP2EG4BQF9cahybKMmwLnstdokXtHwF4MVCPn58lXd99OIyJmwA
dj88QgQBjMc/dz6aNQZSGyBi0I4p7tCN5HTreqV6wHVKMzjJczIbUmgrZqsb24EqwDbR6uwZFzaB
YtqUvHz8g0484ZkZwv/wgAGILAZObdCJcnHZo4cSaNJ12wexT+/vlT5wdGblOnktIEPEekFq4lx0
fO9BxqEmi2gRwH60b4uybx8LO2b7aROJfWbTs8SVzGPVJDBmxiy4c8bqYlHqw2oc876w6NlExoVW
uf6jJQJnU+UKMoiuy+/iSZQXlKGHFZEEPqndqoZHKKN+NqONmNuR6SKwibrLqEnGrUk85BnDwIkx
Z6Fs5zcaSI7FrDz8czCMvOhJI3PZK1MMfpTpYdfqebv++BWfugp7UPBi4G9IXZ5P+3+c5tUspMLs
QHGzS2sIPHvCNm1bUXLmiR8XLN6/VUYQsxnRcJx5ltsSkH5VnwJIQ9g2NVuLyhXkWE3/iQOpOhhw
/xxPaqa7md1hDx/f4amviq08usL5LAGeax55f9yiTs0yagIcpGo1E62jZka8BmpqbzvbR5EfzUWm
oNMFpVVoQCSLVPU+I6wNtrPV528dy//nnzqjjg0R+WRwcJaKR3z/JRKrmLkyFf59XMTDuqid9PHj
Oz8xI3M2ZidIoYgj/Awh+fPGCbDuM9ONmPfpQux7VJS6p4aVadPEBp5t8j3//PiKJ0YT41VDDMvN
aSwDx1ekWqCWeUjZLKBUuuI5Bmw7xT9Amv/RwnTqKqB/KT2xtYSkupgme50tO7kVNLliFC7FRGFk
zBVn+/l7gbPoci6bF7YlYWciGlIb0lKAyC26Oy1P4MWWU3n78VVOTHvQHC2DSt5Mn7IXXzmUay0p
UlYWNhbmTpM9yR+jknP0V+zP3xCVHBuglq5SOVlOenamFViq6COk9iySGUAjZ7MU5OMbOi4Pvn/p
9MPYujDgYP0tpy11qNK0URuuUlst82QPCEGLN3P+TF7pDxIh2ioxnLtOumcmzBOPktBBuDrcm0FR
ZTGVOVigS6UIoSP0EY1UUafwYjprpVfZOSDevBgtFmqmZJUqBbQeZMuLt2anqMsGlnJEnPk2gcKy
dqEaSzVoKePpF2WNiOXjx3pizCM+d7DHs+NhVVjsrkh8AWWSNNjgRwOvPnX2dW1E57LUTj1Ck+kZ
lhHTtbrc5+hWWk56P5u3ss7Y09GYwYJpddO3rbH++IZOjRPSgUFXYNrkyLr4iAMzJYGgV0yPTk5w
IPxIp+jRAtNkcrmKiO5Y6UqcgIIPuq1amOqZy5+6U8G6Z/AsGajL0MY8pzdhNfrs9CQw11bM5Npy
q+Y60YJzZ/JTgwXJFn5oMDRs5hebDZQ0E4bAbiYY9LeDn31ByVat42r6bZGN4NDWPrOV+nus2FQk
WF0M7EnQpBaPFu2OHjpdbgLfTY1tFPv6ZQh2fvPxCzx1FdSU5EOTmMeZxzie64cY1ILvIzVA645/
jk7+Nk98+0w18O/3hGF1BrZZzMMg1RZXETXBRuSWE6CVl9ZDpEr3Zwsa7ldCXNXu4xt6p4Eef9X4
OagY6Vg2cK4vubZ6LCtulRMMe0P65n7oFKQnhLMaJdQ6cev2pCGspNOTgYB4wUBYwj9i5CqBRK0V
swtfJp+/xbNwpGUAXjoyQgTas9/0kxKasn1p12hD25SoASNNv8e9JDNEtRLQVrlbhdcjhvt4Demq
p31OrMgvV2ZkUxN/3hVIqiw6jE2ui0eirQjVijNy/rwsNNNk24Sh+OFbWvPbYFG8FRSjvuVOb5le
UcwZDilPuL8UWmY+ykywpW8SN6u3AT/4u1SQR230LBRXLqV9btEqA0pijiSbkH1M4vVuPesyAlOg
izAE6ko1SU3njBP6xIjSZu8UnkI2ijBOj0dUMkQEvaN/8bpa6NdpW7zQJfEPZ97yX1M3OxMKrnyR
nFX/oqLFhcxrWuCGF5HRcxkZerYn4wQxY5qcg7WeGLsaopE5BReSJefv4/uJylCtckqj3jSkCckC
sVV6/gjpPe3GRJxZIE5sc20c/IKtPB89p8fFCkGorwQYwwEqswv7Z4+ZJoQNVrh31TCr1tibgVa0
aYqttEpF9xg5+vjLkJTJA2TQ96VwmzOP+n1nvfigeJKUAAnJcKhwL850bWGYTc4WF9G2nlw0hVXX
6I1CsVfeC4CUWx0SfBhtniEim0giwghu6g70tJcXUzOTqwRMp8HIOIcltvTvy8FRxzPT5d/zM+97
7iNxJASo+u4y/uN8kDs6ncyBHYtfpvoPmpvDOi4U8ZtDv/6Gc8q6CQDOvX1+GLL55zRi2Czo7uJt
2Ui4scmMPJpcGFdphCEoVUNtPzWxcgY6eur+HAoKKnUpF97MYl8Uo2DhfEV4kpAcZMG6WZ5rD/dV
mL+NIrqx+3w680RPDXyHyGwKuhxAsKgdD3xIT2JWAVMuaftyXxdCf0r4N1dTO+Bn+fyDpNwE7IPN
BIXmxYOkpp6zCavZpmtFe8B+gamrN4orpZzOkT1P3RZXAEvrUpzjWzu+LYfVbsKSw/fcaGSPpSqj
g/QXmCDndnsnr8RYNGm7UqxYNoh7VA4RsHe2suOslGNdbTxsitE253Aan3mCp6bdf/t+MTfPU+Px
bUkbeHMGv9jr7QLPNHy/LQdm68fH7+nEVXQWVhzGc9ObbszxVbQg1TqtZnqSpZbexkRb7SccB//F
zegg8hHCIE5whbuYcly1j2qlZzgMlDUOmdSNKysc1P3nb4ZdCZsSzNKaumR2MJFRAcPdScui7u4H
Vx/XQenqZz7cv8/vHNYc3YSRwRGUmuDxIxM9jq4mUYi4nIOPOjP97WvtnRbaV7lCKeXjWzox5JiF
jHnlneUd9uI7isjM8geSiVF82cazltsOmRmy31VS/3xli1Iqh3eVk4ZJ834xIQ2m4qBhsxC0qYFz
VU+Ds8XX0p057p54erOrlAMae7n5S1o8vVoL8gj2FSFAqr13FGBSQzqYD2XjpKvA6PUzxdIFWGU+
+fK/VP/nkcf9LQEfg4vpiadFnanI/BDUTKx/E5rZXGDHje6nQpt+hfGkPaDHwikF5LTb9/y+3cfv
8dRtA2WilEA3GQrS4jubDGvwycYQXhnioiyxO25sNKlPkNKi1eg3/ZlP4dT1WDbp8vE5YIFfjJuU
bwTQB3cNciI7VNBWtm4v5ddmgjPJhK3cf3x/J8YpHRFanBBkZsrIYhKuuoFi+HudWKnbLYpfDWhc
YIEptJ7/iyvNfVRKJTYYef14ABFGqPo2ljevUaW+6kHkw7Lrssuk7fpPly5sqm1YoFmeaTQsx2qA
ZFkL5iTDUjXvali5T0pQTteWM5zr0syvf7ElY+FyXVrioLjEcrJH4ORGus+VKr2L76BBPDi2Mq4T
E/LbTOBM151aWfu+o0H78eM8sQBQ4qLGhWiHAbosz1Qky5F8w5yJv9b5yjOAv5LI6czwODEcEYax
ZFEt4Uy6xKBQ0nAdkKlMYzYKH0eZnu2S3W+gybfa7z8/QVO/YLKkgIAYaVnDKI2Jg5nOnGkFUcFa
QLyhgBGIb1LtNwXVlDPD5NQjpNMydxJpedHOOx6RyTTB1wPDjvOgHL4kAdmNfSvPfdGnrmKzeAGK
QqhmLhc3NltJoWeMe/RVX8kCb0lpP3s2OHkR5C/vADImy8W5HkZXTuYw59A8geBoFa24qVRN23w8
5k5NFlT9qa5yN8gMFitNlhsI8EtHeCOnWYLoIB0OpRmtIbwp/8XwphaCd5C5d15zjt+NNBuLvRkb
egIWYRMHg3uF+lGcKRfPP3j5+bKLn6UU6CnQDB1fpaqcmH0tI2AIc6CJlcCWVtv5tjOm6QCHVqxt
pbiqVHIEwBucrZCcuDq7N7YHrFvMH4t7DMCEBq3a8QmnsfqUFHXwGraufpu5hK1+9s05bHtIEpin
eng0izenRm0QjrWYA5gdJONK2D3IvE12oGKCMyvm31Mil6L9DqkDygr3dvxM+xIfJkQJKtYkrMpV
j5ly1ZaleA2VwSZOai6WwySdW4bbj2/yxJU5t7AhZgJhkL6Lef44eQL5nCzFqZGfOcLfYfyMHuJc
OF85gzrSk+DAoOjY4Xoadbo4H1/770+DAyEbMNo0dNHpER3ftZsl0ZhyuiCWVQ9X88Fs38RRcBhR
lpy51N/fuqvSX3QAPqL/4f8cXwrUaoVij5IWcYb2HYG6xFo23efXFw4XtJzolKKI/oujR5G1iIaE
GwKH7a7EKJQVv+Wc6ODEvcxgSWPeFPCtv1dh/nhlTi5HJma241hzm71VgpOe9TabT78chj6zCH13
ju3LJoqw8tTQCsfw/HRSEfTg8QVIEaxq9J2Hjy81b4OPZxSXVBCswVTe5oLEYkYZyRxJe+rkHg6h
8DFoW4c82KZ9DfpavWeOlptO6tqnFzIuSlOSxYxGDZPzYkQEtouufqDICS35hfQAtICdEvz4+NZO
vCu2GUhSLIo7KD0X05U2KmjPCLn2cIWr23oaTSD86bj+b67ClMzxiTPf8ipFbsWQfblKBZJhw2tD
wpAm05mrnPhcmaDmo9ncWaU3c/zEah6PBHEBZKTvJkJ2Scc1QA2sSCPqz0y9J8p2zIYcBG22NOyw
3cXc29M1G0cKZV5p52UGekvNNoodt7VHGUE7DKwA30P8RZtaU6o1TPT0F0dVdwaSm9UuUWSysSrR
E0qe6WiSR/PTdeJ5tibdYkbFsp9bbIMqKx9N5Kc0VHpSxEyAF/yS8Nys9fdOkqvwPVDwoV3Kwzx+
4kFFIo0LFhncQGB9A/2VXcT1VOWrBC/uigUyPPOKTwxXIoGolM4XZVlYvOLRadygKHnFRWCp131i
TFspovFMQ+XUVdgMzQUFTm14KI5vS1eapsWubHixnRpf+RnP+LDPfXknitHzRIy1gd42Nax36f4f
0yQA92wUzdzFyAvzOo0c64AhvHhAtA3KwMZN9S2NSXeu0iy/jtUg+QUsAwZ3jwf6moSI9Mwsd+Lz
odIwK8WoPVHiXQyZsSIew2Ql9AIOl1/M1A53uVU2D2Yz6WcW9ROXYvGZmWBMBy7b6OMHjKA/UCsd
bUeUNvIW2mlyRZ5Vve0JBDnzIZy6FGUopCioBDlSLS5l5Hb27xYcMOHyh2Nl9W6M0NR23QwI+Xia
O/E54PihO+bOATWUOY5vq+2V0UcIQ3VD86t9OQ3RjYSfsA7x421rklE//zXQM6XQypw3HwsXb8w1
OYE4Wgq6FI7PBotmuLfU8VyU2vIJ8swwuNAuNSheUGdd3FXfiLKxK64ytjSCykZaaxV6xCNJBp/V
EJKWqc7qBMr9vCp9OQStkbZfHSc0vOnaEW2uRpuhxlX+8Wta2HYY3FyGUjA4UHoLhHMuJu+sqacu
7rjMnG4iUvyCpF4bYbKGsrhqK3szubg5YtgSItJInPG/TipeqqBap3p+ZiX5++nyW1ji5/xOvqtl
BUVPRky3Ns1bkZFqbwSmzjLfOLvcNZpPDpdZI8fzpYqCKgPM5/JFWllDojGKDCctogvXkvVlrSfn
WvnLyXO+Cr0GGq3vHXZzsaMwkqRMQz59r6yt4UWD/f+tNLPnj1/hiYswJC1AkmzIMC4sLjKWrSza
WjU9ELRkF8Z6vTJF+NltC6U6otpo0sw0Zr7nxfJmFX2TDT0PDBduucFVNF6Kmaly5l7M5bwxX2eG
w3KyYvKlv3s8b+h1l/Y0tQ0PQ6H4maNofOlSAK2TldsgLXS7+N0U7vA1Boz0ClqhfDXCPKIv1kct
GBDka9A3YBsRAZPb4x0Tnij3ap/YF0mHSfsR5HgB/jUD5Lcj/kk5BFNeBHvgSM1dq3U2cUI1/aAD
e+DsKssIo/BIGjF+jqCJpw1gUmWfdbmhrZVpFtYT6wzaoiLort4MaWWDB9L78kqKviwAo8nmO+Zd
9nlpMrTBvui7olqxhjj7pKqV17p1E4KkuzQyV4NuhWKLMTsOpJc44Ob3jq+o1gqPrh7cDm4b3xAG
NT51ppZjthG5uJV8uPU2ibNI3wJfn0ifV8epOqhmUmK5wWL9LW9a+QD7DSM1eZPhdVqVxqPqNNpr
ARERaOwMcPfqRMMjOLB18UFiDc01G4L4pXcaItMDOeA9qNyBhAjSZZn3ZAgw7hCBqwJazM4u2JGE
bRZbwxlcxYtNneAgRSuydN0M8LbW+Ndkt9ORWwVfJVYewAFWkeLocLvkMh1o5K9R9RO1AjZlhrYp
SlWsLKvsXwu10J6MsS87Uph8AAwA2NxHUwxWfZB1Pv2UhoXkrnYHGGVMb9W9kEl8Z3YVlt3aH9Jn
ti1zrHRU5f7spcHl3sSFXa5EiFXcC4iZvQZBYT7peVbn3iCs+EnlnxnngIz2tRLruOAGp2y3UwPN
Yd25uEa9CFUz5uN0IkQ7n5Bhe1neA28N1QJoVljq1g8/yvSnzg+rfB/gIocFZufDyB5ZlL+yoJL+
NcoqUJPkghiPgRqrw4a8cf+bXY6dv7dxJH6xu9a5w7RnHCLMwodQmtWFCv5wZSCb83q02C+j4ltP
lPBrCxaTHaeeYjR9NTtNIlpAYdmXKyMibtFDlpYOuxk2CDfBjsN1kfYDg91xQqxtaaX8YG0jmUX1
XRyabZm0KwfJBzQeV/ZfKtEBuioLdpxebZdlekH1jLAlS5vLY5x+Y6LMg85+6uo80sDnlMnPrhsS
fKe+M1xlrlPVXgk9Zo/zBLgQQ48oGz+CLAgouBx+NUNi/8A6KVi7B9WvttCM5LeBYkO29nuLsDaE
Ns6a+PPKwJ8yOETXJxk0Dm+MilZuaFdMV5UTpsMtOgrrVeLxwRDpZqKERmU1zSZvLBQOxLs61lWk
O1F/K+rKMB5Fok0SyNsY8DGUSROsMjNKjXViuT0cQQs8yj06ifq7nFtUO6wToY4eR3T+98io1fQ6
nGTfrciyip8rkvoKLxhKMa1IQBi/JfVY5omXxXnkvJSTAlTBxUt1lWET7PcFysOMbl3dfceDKXMG
BwlAK4JtOm0Vi0ICDCIb8rlVh+5LAIl98FyexSEzIidE1Fc74UUhWn1aN1pgW15aJGbvqSbbZ/Q6
ycDmC7PHbE0MSJXEadbYQGng3l8JqabaPiLN7CovK1zDXRPx8qbEfElxOz4w/9cvRZPSLXEMYuTQ
9xWzfKkovhfdWLtb3L0l1iGpqw7HqorM2gD30m00RkIA4arBJiAd5T8UGDueZBgHd904p62PjT61
xK2RgDvzAscG2EElfpMBtA1MO3nVQjO4A+csdC9MVfIu/CHhmUCPI8Fq5HiQrApfmsO6nBzYj6k7
lP6mCULjtklLXV83QCDzlQtaBqA/yQX9ukHsG/xf9s5kuWqlS9u3UnHmIpTqNajJlnZr3APGTBQY
g1K9Ur109fXIUFVg8+HiH/7xxYkzOMdgbWmnMtd619scCrfN53g7dXVvHMFF8xj1nV+O73CgGK5j
0SO6d2XjWR+UNczeJrU78SnCVe1T07MVnHphT+ZnB1WfqR+HyGTUWXt+dD7z/o4BWT7GvSaGoWT/
TwzyrzLECNt2trMr8DTWpjKbNtlltubwsIWHxkv5eXuduDLF89nLem9vtHQ3OCr4q7WfSOcLvJGG
JcQ8FHveSuhq2qqptFC4RvW7ZHH1bAMRzrVPjuyHr1C4cADUE3O8zeYJtsYd6URKHnEYsN4XRVjX
jXPqdbP4NscNCVaRtJdTlg0YIZR+hFxjHTRhDGl4Le719PN48Av8UjZ+pHtJMJgiO5kSelqgSsM7
YmOEKWepK/3TuLALhKk2ew8a/krr/U3519qKDDIT7MmYdi1g98IuY8HsTaph/qz5FfaQdtUVm9H0
cmsb80KBhed50gTLUqcs4CJPnC3UY/dmSZiau70wMdvHy+5kanqWBYqUE0aGxA/6W9tx6oeE0IJ+
78HFKUPHwvSARIc+OSbYSsmdqYoWcNaSA9CsvxoET8hjiWibsNFRY5ZcdyIZly1HWNNvcEu1DwMm
i7eYC5JI2M7OpG105k92iLAwF1uLLe8amzZRBTLrayugKMAYKfbdZcDoUmhn2VQP2qZeVJ8f7FT6
1wtmHVagZ0pd9PnUEMngWjKw5IJ8FB68H6iqda5Y6MsUkLVmV1+EKSXBKqD4w8WMeS4q5imrossl
EiPZgPgxu9+s3Na0XY+Xp34poMWSJ43ExPo05U6X71nW2Izi4oWFjy9YpeeGI7FxrBdHOjeJ1bL3
JQ6ZbDssqSznY2tk07y1MD7BgqwhcBE6+2Kn51puzOKGLBfb2CM6lMaRlqfqj3Jx83onZDLauyht
4zHQ/Hz83GC72V/OaW/e1EsURSj6C2l5hwqLKbElfoulSkdsl/d9Mpjf/lxEvmgjxNqirYnJEDtW
PtmvJaSZZS3b+YyOYR4JmjQKO8isOLt0nTG++vOl1u7oZzSUanUdrqxNC8R/Jg+/Xkoj+wsblMXa
uLBMOZccJ3Qak7VuETGxa5wI25W4NY5tjRl12/bl9s/X/+2tQloA4FuJkM85BGNGDp0sWtqYZPF3
qrPN9yoyp9DLmx8Czv+zimK9VabxtPQOJy0F7a+3ivFUZWCtb+F8yQBYE9a8V3U3/SVEwVU80CYS
KZ5ST55zWLAgLSNS5DD+R0O7xZSggRRmdZCmsLv/87P7zXcHn3PFC6AxMW14hoYsupcv3QJ9N88s
HTgbh5mNjS3IxpOOecFGluzSpZbnGLfUJ0S33pc/X/9F38YDfRrmQHnAlOL59VWqYbxm0hz6XqT2
M5aJaJkZo/75Kr9bIauimmuhJ8Wt9devre6LhU5qtMiIq+qtNWnt1nIpLMjD818ZjL28IcB5hhlM
IKBSvWgRm87qs6b0oHYkfrpdmAqcO63tff3zDf3+KugaONlAl560ej9BhdiCUsGAOBGwCK/aGLwp
HKe0e+WxvcRFxCoJefJYQIQLiP7rcyOGG/ZBzGW0Nh8v6b/dLclDQwADGhvdpq29i6mdeiqNYcLP
UmjbClNDbWNDNjl6LYmfVhUnjFf98pVhyPMJjMknA2WHFLEaFQAk//rJiMxtrYoCGqNLR/8c4xq4
0zmAd31Eie6hUcMOvpevEUF+99gF9KCVKgRSaz3r/yN/7nFu5XlwDpdBixsyR6c0X9nPfnsVNHeM
5Jj1O88HWVPWjx07p4Ude+HhDjXe6fr02sDiJcSANhVgBg01qiNu59cHyIGWeLHD+QB/39/ITvQf
SywPNqLN3OuqED88Df5K+v7/ZyA6BM2fXt6XSRn94+dfFPNPf/67At703oDHAvY/4WM/K+AN8caD
bbQ6jHCgrlSq/1HAEyNoPJ20qyzNgL/Oj34o4P039FYrzYV4dc4QOAB/I4FH78gi+PlkhwLI8JmJ
BF5Bq5r72emAjzW+gh0FUbP0zjupBgXhPFZpqjdvvbKI3a+xjqUfCQHl0tbNJ6sbNWPexlGJodts
JlhKNUsV7Rx98jNa56Lw8DPOLXoBnzZ8yZMgqk2zMy7MSc2lsUM+grVlygjHyoOCsMT2kBWqX8B/
6BJDLeqcNj3vK2hfOKMTdHqRTonDr+61pBxJiq1wncl2ir1IQtFvPechjiTx7TuvIgYWQ2OYVpl7
cLMGV1DV5i4RQo4pnS3cMd8KymnByybBglev9hjYY4Gop8aUxLvenpm+BhjtjBlZo1nqnjIMtfp8
22FO3IRNrHDPCfP1uzxpqrbtxxSPNv2cbAK7383zDNeafgNLyJ1Lk2NvxOI1eCj3U4ptadmgM63S
ssZ21+pxFMJ6SXDis0JwEPfq7lxV8YIXtz0SfoFOMM3qbziVFFVoLnZB26ybMQbmKX6A6sLBw74h
34R2qAwWHP5gNk750K/JhJjIYULq1cvGtSbPO3Zt6mXf5srChWVDwLbfn0Ex7rOtNuLuupmNnKaQ
3aq6i0Q3yY3XaMNRwupes3X0qd40ALxXvRrotyff6m/5uuz+fesmnXmmNCvDFzcte/N8wkI0wTpo
wWbPUFN0Bl2ldQLVl1q3wyBv5OMZ+QLHgX1oYSaKt9ej3TH1DmqPZOBtxgKuw7yn2tt0uIeWJ+JS
Y4pbwR+MIxiAgYpI0Q3cOU3Q+GRmvLpmjvqdh7k0nsgEactNYou6M3eY4rHPQe7vNs3oF8ATzKSn
IdAxKOfvjtNcbvxu4YaFmrlLdygX/06g4HFx0+7cGpdEk24tXzTDnsISslxfBdGkpEfsZYTwnIMC
d/WNrI3eIwQzS+w0MODZoZQoquRxfGqfie9+6qWfGut4zJT5Ua+ruHI3A7pM2nN/sQbjyNYMmLUf
iN8YCXhpKoO4vbXHn+KatF94PyaEohUFaJ4QAZHSc4bLE1KA4TeoAUnMIAgzJjrzPvM0kIVJphK0
124fSV4iSmN5AiJIdl5BCUyi8ZB5AitEPMRXvLHTB1Ytj3F8AjaSJ5ADal132ciMX208wSDpEDX+
lu4WeMTvzfreN7F9wfzTiDA0HQorjNOm+1Su+AoNkPVp0Uf3Q/0dfkGz8pZQwUocSCOLx7e9lL27
aWuUeZsWVdIYyp4MC96QFdzJn4Aeu4HKgCCxM5eQZthPTm5Hq47PLxgRVufARd2KHHmF33zMn+Ck
esZCCj/5FWYqIzIywDyc4V49AVHYVeWAUro1V2+bFatyRxufsQlbAzCs1jKj6bLTDY+k4TqWRD9A
BVFg1ZPXlqfOSZx+x1Y1m2GK5qy7rQgzzs/x0K5mIgiXqvCDuC6Jd9gYTmqleKNWRTpi1gkte7nr
Ml+TN1rnd1MSaIq05pQXcF4mAngIh7fOY5PXVGxao2Fiidu+ApNYajveG34rXcEqzXQyOqxRFw2c
A88vmA6vlKikEMo502LN6o7QpVR7PpM0rZ3x3kr3NFoVACRIoSKGVHPxbgo0Q2+gSnTeUJrcnjNU
8ReqXjl8mnCro0kgD35NHKqEdld6Q2rMMsxxvh0c4sqmGRhYWhjzPvgwM7HwLFMtNvBliM1GTw8+
lrExM7TWviTrBlSUiDLr/agPbv42bmPL3BvO0DR7MiRQuharrT0bmT9opTkXgRTLLPVb+KOS/vfM
6JOIhAwAqru0pfrEM9So+5sycUR9lLKl7yb9zpC3GPmaDQdSDiY/mcmEggqnjoRvv+v9XR6bBi6g
8FHNm7ho8UAD2SKoQ7R2EjTM+3EeLDRs8vy5jqJQYR5/EQ3K8MISY5fPHrhIsyuifio3BmSHi5bm
oOLBLVkKILIuST2xKyPwsVEkoWN0yvzcxjtXwyjEcUAAFTnsAPx5dgHMtHCYtnaX9OgibeMSoD2i
1cSTZty3s4yucDmR0Sb1q3E+VlajV4HudOprCwT00SmXZd75fuqeD2quzzHjVOvS0PVTERc40I2J
Dgi9ZNGCU+LYLvoxcQgb2lScu0YYCTaVnUuKb7yTfe7kcZDWwyx3C/Gqn7WqqB9jhgHZudYYytml
fVkj0Ut9pw3ojITYIFEmnBOT+giCVGTpp3Gu0iZMKg6Aimh0wow2ranBaVAAPh5+5YWTbOLRs5OQ
dkOcJaaaE/RW9vgJMa2DmK3x5erXVzf+huO7Y1cd8hi/Sg+j5GA2ouxk0adMm3lZVIGNk0MkxBqD
tYNjbH+aahlr5CRkbq22nisI+JkqrVkOept3y42jMOcLILaY+6FPnOrEgiL0S/mTQ5gf+eTgX6pO
VkxePjpRrrxA67v5ZOTROtdpcD4Hqa8HwKwSukJsRje5WgjKIvoL30RiZWintbn8XPRt/W7UAGa2
0+Dgwrghnrg0kfPFrDH4HWJ+PztSkxhbJJF2iFrDuLQcawICV6lIL3OZLdUxXSGdgOJDXrOTmPdm
1WfJASAo+WrzLfNAC7hOHweU2v37EieFfq85aVWSrelL4wR8Mej7EvdCdSg7FyCaeEaaYddStth2
yNlr7Xqya7N7TEo4tWPgdC7WNaPuL+dRkxgPUk3xrTKtigmXFPqXaJII1ZK87/OgqlTRbxkUujfG
YNYEPY8NgTyGJ5t3zij0x8bq+2HTyHgVKerm8iWfWO471y4K4mraHLxUuqX7OZsYj26o40Apfc80
z/BHyPiG2xmPfo0qZtyCBRlH0s2ZKzmllRSbNLGGcxmLVvK91fr7Bic6otAqn6IiJkm+ZmBZMwAZ
VQwMXg5twnaMgRqmq2JRDwQIwF2NdNl99kXVnUCx5J02lNWNkM5sgMNmDHryuhrOkwrYDTpQR5ll
+TFpuUnXqS4sOWGPbaoX3wbblm9bt4u+Mb7QIQxJwi7mwbT3Tq4jX2+SZVTEhMWNcey0AV1cPxCX
MNkq+qAnY/sNmJm0HdWkqJsVYWTT1h8yadxPuVEM7ypnHcoEsSSza28kjdBDLV8RnlfoCM/7RIj6
cENXj0MLiMY31hbhJ6TBH5SdaNwUEjSjKvgm6jwnGVhfUfsM5LpVQ/Oao8KLa8L3oOvAzAkuFCjG
c7oVHdPgtYm7cZl8n1lm7e2XTJu2iK2WLaF37SsN93MQDFr4ahEBxLFeEFORX++RCIuUQ0E4m2qO
rx3O24Bn3G9FuvjbWOuYnkyCPKa+ZNhDjfgKPf15u8/VV50pxC+8eeErPmuylgxLVSlwE5oqnFl8
xnSMwcvHn3rOq+892x99vyyEVgLmH/xY8pSf0//SrsYXlM18ow0W0Rmzoyz2YFLv4myoPv+/XAsa
DcYNqzJn/Xp/WjKRAAJn9OJseoqusIu14k6Nvv62b1LokH++1ktXKm5sdYiAdIdGx9Kf4RgaPgJL
PuFKRZuYB84Mu2szkh5yaBQB9UWXr6ISTwtxdFcn2HuMZzwXn11TMaKpY/aF0bPupkl1n+u8nE+L
VjevKVNffsMrhQmrAQQvNO3P8dwhjs0qG3n4Kfn1235I8oOlpdHu6VH8G2H5B5bwT6viBcJy9rWc
WaJfn0wPj4//+f3P//AYFG9WDTeLBJUJZMVV2/rDY9DkJ7xy4BoEJ1JF8db/8Bi03+Auhf8AwxNg
cWQ94J5t1XfyP//RrDe8QwDzrr7KfqHO+38DsTzR+H9GWFZLBaY0q2AZz1VQ+GfvitSSmRiFB3sq
I2F8nEQ6UQuZsuvGj/6ESewNReioYQbbp1/9eTZdBpXlpL2NKo1WsLe8RfP3umv3My64dOjz/U+P
8v+wcawfEMicf13QyBe+KEbsVpAv+scJ/+1qa2oRDuV2kZdDgOle7e7/fLVf35RVV+FgF2iu++D6
PnvPANZhmRrqAypmTOxjgsyW/EMN7+7676+CKYlOt4qGBZvuXx+6lHPG0L6kLp8VTw266ZG4tuEV
odv6Wf/3q/1+L8DUHJm8+tAxn52cHuzumIxLqDyiSHdDPeoXZNr0uKTZ8VkmNX+ry/qr1cbzK7e3
bnkvLownIAAgLtkMkn69PaX8oaWjo3UcMR6fxTwe4VllOzE36q+qgx/3CEnYYhzG/E9/9iSXcqpt
tTTwIkWKAAiwkCAG9XnUlm8M2V+zIHxxY7gOsRfgC8K8Cq7ms9XBMCoXKQb25EjFd52l9K1ntV+J
5XnNi2H92L88wdVf2sNIWzDYpO5/dqikTNYbS8kEEp3QQoMQ1C1JliTTOOUY2PpYnvlNNP9VHcCz
RGoHs5azefU1Y2H++rVFWOGgxUkwIKFiLrbLWPffRJ+S/veXq3+9DjJWG+iYf58ToAc4ob6Tch3C
D6qPdmSS853U6cOfr/LsYP5+O7gpPf2j85/PyhobAw2jo+wHduv6FQXLaVcHa5/E2bu6sc7zuArz
1Nq3TRQo1RxYLmTRD8dFr85nvyeIvKkuTGe5+vPnerHDcPcwvxFeM6r2rOeWCkNil5UEZdmka2CI
QCuwyQbwgz9f5TcrdRX8rUxRwYTzuXpLX9KCNotnXIzN6G10QXQjjshtjRLCnLPXTDZ+LZi/P2tE
QQ4yyvU4MZ8tHfIfM81LMSrR0ljbjZb3SQzeWevZZOZVr0n/fn8x7HJW6T5E2GdvIS7KcGMVFxut
ojygtequRVLBKcw009iCSanXltLL15FpBgAYRj2oBLjoszfDntJmhF6xGXxS7VLpfWyFdwL7GIPM
dGBz7bXuY+LDr2iNkNHkEhIOEKwNbpB3Wgs9hk+LYfsHqRHw9edv+uV6ok1hhLYKZtH9PndvZH7H
2NQDIutxtyD/ZNQDA2/O45+v8nI9cZV1pgMLHqDzufJXRIn0uBKWqi1u/GcroDGFQ5pH4z6OktR/
5aaeOaKvC4rrOVj1rc5xfM/PNkBzjHRV2vhs1XrTFqdhcBxa+0Vm36wGVSJJNHH8MbXjNA00DCu9
rTI97U6XKfTEJiIW98+3/7uHDIVlLbh0hChPfOmfOooO6ijsTG6/yMi2Q2iPKc5hms3YeOXGX7vQ
s/OMBGhIy5ILlSrNDxiYy60gQu+V3eFFZcDT5XBenQuQk5rP/QSMjsG1M/B0y3KQImxKUweljkzn
A0P8Hk2pkQDrWV3aTLCBSc155S5/t5qYK5oGQoN1c3r27VYid+ekYw/MXG0JZ/bDHbO8LvThah3+
/M3RMj4/S2EnrN8ZI0Su+YKqoK9IX2rKlGDlsSUXV6wmwFbjtwWbYxnrYU9WxTvDmkCH0be7Q2BM
hJZzOtnCfxSR8N4nBTmlK8USIYTgKIFsPG0qbfCqB+p7VX4BTerdC7+p+zUlSZKITW83YkqYpYuK
7rt67sWJZLBKsKCZoQC/GlN2rY3Mc9B35LN+I6eEg6dkWNHgfIARR7nXmxoXKujRY6aFgjAW8jIr
fbmQ5KlbQZ/ymQJtGZpu5xu96rbD5HRDOCLR3Beer2lB3afJY6zFPrhQi/vMGXjzEhO1i8iJj9Bl
2b71wdkA7Jg+bQxsKhlAJRVOh8wsumLfQBlWJ95z+xMFkVm8zZq8MfaF4wIMQ+az3XljmcPaWkId
ln0ghyKSxPxgkWeM0TkMDTfOr6U2zA1hv1VsNel9WpcQZTcjYCIS2YE4W986zL4gSTGQkEJnL/Q0
Qs6ObhV1ny1ldlc1NMRr16uJPmxhPQxh2iDbCVRi1XOYwR2+zfxMxXs9rcHN+7rMPg1dUTw2JCTA
qcwyUYft7BIERqaFj0+0G92T4S44/fsqijc9b1tyMoifIdoyh+kHA7FJnDCZTEme8egP8uRggnY/
wI1qzhYGq8yR524Gzx+oA5uP+mipdkM0lnbfmmSnuZBA0twpODJsjQcsLXWKxpik0w2G3NZV7Cel
e1Igfh0UasqssK9JMQ1Tpl/7Zc5Xz+Oym+sNXK34swK0hixqRcwJq0wTcuvHeVKfyaGeP1g2uDb5
N1YxhP0UWYdYJU3EpAM9cr4R1ah4xbNC6AQL1GICFXGqihl3P93IpkyKQBOzd0nEhH+NeGWyd0um
L1nH8coAO2xGo86ZUBG9OJ2nbqXZRBcvWsOYIfW9eA3eybE73Bfu2NyRDuEXQdl19bVW5YPGHI9A
QwTQfhJSDwn3XWkuk34zFilDl8Lspb+vVw90pNJdPJQfpokU31rEnX6beZNDPJ5RamJPJ+q48cmy
Kq30zsrBwVvgmHJUJUc6mtI5FFqT5sHIuAABRerpV66mpw/wdztJYkjiN2GJvC6nRMi9CylgE3FH
2hLDgS5XdFgIlQdtjNpxY0PKQj0wt/IrI/eoIGy3nfxtXtJjbabJbvUwNVKysm3bWvwN2C5B9OwP
ThRmJLLhN2N0er+TanEXYOFySnAaQUSC15lljEAwKY+uV6LDSsWc4FBj9DdlB8cDLifc3lveEhiF
CkL5vi3DAX5mE9aL317Sy1X+FtnEwkCkajIBU12wIFqUmG+dolwILytjqw6jOq+zsC3NcaK5xP8h
wFtoNgJnSjziF5Nu+Sz8xb7LibMatxOjjGPC8MkIh7Im8kToWn0vx3H07zNiYds7QoiJWOmYcnxR
uSd4C5bGMfZObJX+WYVbonnyGvwLtxhMFwTbOS0NdJMX5qch6nKxU/XCWWMyHtbCyNHTL9Lz82FP
wJ9+MOg6ym2dNoSFKDdzoCVYxuRv2iZVakcV4DqBBFjB65wXeg5oSohxJBy8IJHbSdRFKyrrY+73
6Te0BdFqR9gvPRwRhW5UFgLtia8vEJwLo5bIPEp2CVOardz24zDg+RFFUxZoXVV0+0pm9g0ykZz4
a8fMbDIS65ShzphWZjCgL8nPyrxT8y0ihswQAYmDytobhiyJhNE62YhdS7xsA8KWI6wYxym51BZX
xEHMe7ZkH0YHy9zsQNFPEbtVSd/UfIuNa/Zd99VNI7u5L2RtM14SgNpyZi02vGE9tXx/NQ2xcdTa
pfo0xqlog2nNrgkRsmTZSVa2VbLj5NCGifzUE0S6mM1qU9CYxejYIY3IGFt7PM9gPn+vDf+N+/3j
0Xr862yRd/Lrf+w/Fw/JL9jf+ne+Q3+aMN9g+0LVYVGVmGCv/Og79qcJB3oVdQkCNhTHsJwo0f47
YMR84xlYMAKcrOC1tWpOf4B//EIdUHv1r0MFsOLof4X9PYuRWg39AMiZb6wgA07H3lo6/VTW1u0k
ZoQd1xCMxpp0VuQxZdHY1yZav2Sj7JSJ56UlyIR95w5+GwVTq/x3emOPj0udEwAf6156WmqvWMVr
Xn5nkj4+hVqd+keKHfMO5ZWh700MskJfJssN7jbMmHUkN/KkGs3V3iocGdPDOPfJ+77T1adGkKa+
XwzCTXd2E7XqPNGkjkasIGktaAhP6jaEZl87WdST6KmU98lPvKpEZhUjs0rctZxhzDuQOTssThEQ
zF60gVOgX4OnOrYx+3lkbR3OXzKeGq0xgxlEHLCKTSmCko9AZ8ev5GyoSfBGp6A8mN2VHn0BDWRm
OBqZyxGYWjLeMjGtojA1SRP1Z7RYiNQseDvOrIph1zodTJYoHhnx21k7KDgNuDUGHfsO3gwMct7V
emdddD0BDoyiFxvmUc+GHywQ1KAF2c1KlRJqmkPRKS09mpactwSuo9cxGVrfZWnnQrwtLHU31hme
w8JXWrJ1JmLEAwIAE7FdwD3K0DQHhWE2u/RFoi1UBUZUo5HSabOmA3VRZgTzyPAdpleTTQctR1ka
RCA1VDcLJCghrXhHkPqUhzExHBMhnRVUJsR0qR7MNSPlrZ1nnG5eobtxsMaz5ZjVa8u7Dk9MXXxo
CbwjSL3OyEEZFjvrDqJBobhpnAGl2uj2+ducXONu50YkTgQ9AuRimxcYZg2JHp/g/ZCsl+vxRPCY
9Bdv21adISmvYT1tYP0b8fcW5d+b2j9PfM1/vau9TR6eDTNWfuf3Hc2w3wj2I5ooWscfW9P3Dc1/
w//Eu5PNzOFHWBT9z35mkrLE4AnQgG6TESDN3n9vZ9BFMR/BJ2kdQqw//Zvt7FdYiKkWdjG0ebDV
QINB/dbW+qfNrJ3NopXNQnjlUJCj28EL33qlllxxADe3buNMryB5v3axroF3rbEOafBaebLHe9bF
2m1pgxdKmPZTnoaNsLSwNbSHoWx+TNb+perDeLKb/19AmMkp0hImRPhFcHP+C7o548c89boOzLSe
CZbc5rVD3vpt7aNbhZFkPvGTpIuZq9hCjtHTRYa8i7RrYlc0zkLxu0lklyUiYDwaH2anW3mKYmwf
zdaagqqgGD44ZaW7b6l96gtXi4wg0kbY821lZ7d950Fxz70JEwCtd3LzrT8luTpKcoNzGFF1D+tO
K0T1ZRJNOe1s3NjjveMu7PjwkUjNPpRJa8e7ktolD/ERiToMDL25h8aOJu0icvuivYJVkJCkqtVz
dp7W8fSlr5P2DKpC7X4u0qmyztmY3SvoKtF5PbsJ5I18SILSFhxBtoHCZwojF86iw94Qtx1qNj/L
q8s81aPzapkyuObwBlqSa7qOZxk6UWOblIdirry3dkH+fKDRwI2hkJojR1zAsVWnONf9L3E8iPy+
1GRnBs2oFak6m+Y+Jw1vdapA7hgRM3fmQU5B2GdPlQeb3crE4pBbbKDBmEM9jazF3JJRW1rTPq+K
DAfCDpFDQgZxX1fjRyXTUZ3bMbmy77yxmkcUxZVt0yenCg7pB1Q5WTsHNZ1DmwduEuGpuPVGeySg
B2AWUtEGjRxHGOZ5GnXurq0YfZvbTIdCbZ3SQpO1ewlTxCkgUGiFcvMQqrBOKDWHQeHpG7L/5roL
oGK5yxVMJ5Ihw6RLTbe4XHq312+itlTFXZz66dJu51oaMe0J7r2f17AttTZyyL6u12BcdKt12vY4
s2WF1TL7gf1YIWlWOtQSGKFYMagbit+2uCoSzbqMOltrd7gCEduMoXFzB0uGRaSGdi520JwqDcCe
PETs/XuffKsE+8vQSXL4KUvnpMVhyJrZCybhRvFupBX5sqR1u2xRm5KFu+i1GX/om6JqMCpoDH0Y
NvPQ9fGlNukJmTdGVKAD5lkTw1ymJVin6+Fu01e+q2jkxq7aWFrs+fvIt5ODCW+tCHUFOXWDTMK8
dLOh5ds0Ux5Y6SS9+TgKtLqnsS3s6kI4uWe+xf1A5WfJPEhzAAmayTDULdI8b1Oza9tDpNT6RyEk
pXD9vMK4cFbLkRiqLEX8lqIxMkIs6TP9kM41wpskdp36q17lVnawCbiPz1r65DFoDdE8tH0P1y4j
Lxn1ZQ0NrsaQL6o3OXO0eDk18BW6fkuwe9uIjRf5Sz/soqnTnGJX2Wjwgy4bimHPmM+NifiWtdi3
rU550wGwTMyI5/pgzC1pBTPs4iKMEpvESGlImyO51lDR6vA8yRUdej2ApW9j2s/YS9/FmFgUmzqB
k8FAF87pFclpfntAJjW+y4gojc8jXmRvbyujF7fxZLF8t1qeW+mHqoom52B2Uz1JxIsoy9P7qdS0
HLTLF0OH/WqJlaM+LVpymNvU1phRG+AdupPAKjVTidViiYBAHjUD34F9M0bysWTitwToSgl5cPIM
Vqvhy/gCjW5uhvgiLbeJyAe5s51aGzeKJKizbJk8isFltIftUPSEFRscCEWYiaSfblmVoxvO0pbW
eyQJ0zhtRJev0crW5LNZ3xugWUW2b2rfSpf7eRXK3EQQS2Fzat40V59kOcyGcS+0MvZZlyMQpkla
cFEn6Ec3pNIalYOcfvH68TFWZdnCChys1aHzAcpUlJhxYM6DZo2PkyHbQr1/anX+XR/9Q0dk/5Hu
sa/yz+V/3PYPj0nbNcmX7mfqx4+//UNeY7/BPoW4SNjTa93zg/hhv6GGwgttVR5SRqyH/Y/ej1qJ
YS8aQWYsaxbTOjr/USyZxhsaNIzGmJ3yu/4iWfK7SvSnaoIQJLYK1DQr72OdAtBh/lwqJbWCv0hj
ilzBX4iqc6wg99MGSLg/Dl6+Q37+Ftzizu6Kq8aC9xLDqKzc87XqYs21Z3YB5FZlAZ73l5rmnKrB
uoDmcAZS/SGp5YUul/eg0QwVFJYvBAQNpLMJdBx+aTzMFPSNpd9UFi2ElvllYBX2YyGhUA14Z5ji
m4ObEyRzuMY5edn7Kk0f3CxzvtbDQOaxsRji/VTCKrVtVV7YRDyeBg9oeEyFCR6Iql/Pnf5DlylC
GY18+qTP7JuTWYDSIKa/lqXzkJGHmNXVZQy9EUTf+VLryRTK1BbhvE6cMFIYdiWmZpfMBeXBwhGM
UBZckzaYU3hHh7TXoOka52aas9uYk/eLK6suALnElIae+6JLe5tsHbPEjEa5WJRKFRH+Wnr2QS/d
O1VUyD973wtSqxuCwsvBk9ESBKZeX0EDPZope2SUqmzv9s1tDccDXnMrv9g0qYhIr5rWHU/AwvG1
X5ChqSqF7KPfJM0QRFW29wf6p2o+wr4PIZSeZo4sNzuDZX3mpeXRW4noxYe2644V7gKRXu6QpqLu
WS5IHdqgUIgC5rkfsBPhD1QXyMYZzzQdJOa6fbBjd1ca/RVf/f1UL9uxjgPhfayrbLf4yJes8rjk
+1ZRS7m3BOIGWunj9oOghXuyOuJ0fOctBdZA6dxflSiv7jEb4Ambg9u1GxHF9ZcWWVGIZc2yFVbd
HoVRZh8QalE0ltFFUWdHePTNbir1T5NlivfRXN/CZNEPU5Smlyo7N7XqZEfpV2s4a2W642XbuamG
csqgIO1i+3ZIM5cF/IXzL78y7No+tH1ySgd06hEfsVCDFo79mAXmMO8y8V/cncly3Ei2bX+lZm+E
NMDh6KYBRAT7nmIzgZEUhb5zONrvun/wfuwtpPJWKVXd1ezWM0tLqyxRjAgE4O7nnL3Xhg1nW/VX
7gMjXL0ZgLn8PYc4bs+rsrwmRKm69ETMgKJzLmYlKqr1RYYZ+3vodb2383VyLde13iVFuml2p+c4
JWz615fl6/azvif19lNfvrU/5/xuC/xfY3//dyT4+gw5/3k9enx7/3Pg7/bj35dXS/6GlZrldcsf
BeCxhdJ/X2L931Be01qjSUavbJsx/nWJJaMX+ckmQwU89l1a88cKayDIQ/mCRA/q9DZPZ138hWX2
p/LQJoGQXh1rPEgAsYmh/rzIytLna4evlKouv5VN00dt5rbg44T9b4Ref34ln6IQIh6qEjYNnLTE
Hv75lTROorhaABJbLQkGXQ10alyhS6Sx2v9w6W++bxE/qnh/Gk9/f6VNUctHk4ga2Sd/3Dj8LO2q
2cFVwWKGLEnSpJqpuP71i/yDj7MF9iLsYHNEv/aTcCdxmDkqWmxO5nUnUPaT636hJ+cTlfTv+IgE
AvCO/7YVcu3oFQAE3rhFAo3czz7u2G7TIXG2qEPA1nSSdBdfBvDiCigvpc8sxcmDdJesvbsvk9Ee
zgPpx1CUspUT/BAzdgnXcdaCoPikxx6ZaAZJNjNYgFWFblbS5jPT3sd0J0amNrUQBBP1xXUx2UId
tWknH50VB8necQZcfiTBN0+BQyUZJtNcW1eYsPhDkXTut6xeQaz1eHvGg92MzrdszbYCAkRffrtU
HS9sZYb1VRr4RfcovBpWu2kCBVS0ZeCfxTnFQkgIsZquTPKWabiO/G6bYR9JzFZFPaSAE314Qe2V
Wzlk5bu5CMogLApveZl7c3xOe8m4LMi3CHRVjjm9ViZczDc9G5VGip/oEHtm/1kXUxXvS3Ne3kcm
LE/zVFXfGOI62EiLKQOQlQ538+yvOc5LkWCoaGRqhEGfOc9+1cg2XOvGoITpvEcUn8UjtaFS7CyM
43cUBUxNq4AApmc/z0thUq1X+rnywZ1gP+RK137RvkpP1HdCJXgLkTzkF5Vh+ZxZpAe5WPeBflY0
Ld/rPsveeWqGt3QJnBxdVgPpJ25EO+5MW/RvnkXjN1wtvhnTSNgdy6SqmKKjo6KlrLvpZcu8cJi5
L0vP3mD7L4ld21fC7oNbpZIx52LamjfRjcXTLPylYyQ9X68tBlfilXRxXw9KdCFpyvKLNc6GsbOG
pXvPgkA/zXE5fekKI/Z3mbtkHxhP+nt8xaI8iEVPl6rAKspcElPHrsAdfOFjG0qI1ygrLHDtbH6a
05R/jMCemHNusrydOarkViSiG6iNEAbQafbH4hjTmjnriF+HNqQz46LEX2SGRVa3VjgHOibftHLq
W22SLh2Wq7LjaFCL8BgxJ1hi/HWt1tt5Be9SV9b4Wkxe+p4ocHZ3vsqS58EFswR+LMVJR0/d57xj
ABrYdYM5McrUoln3Y1cQ7DhqFavdnFucArqe6eqUecMzgYXNsBPeZH8UjUYHCdivZMK6WV65/xqP
qo8N/spYzY2PglEb99u8Vne17acXcSHJA2GkKpud7cN4IkqtWF7HzbGzKzsUVCSWOQWHvLjkKSt5
xXIPNLX9aqW9SZqPgh60qwdjklGKaOBRMV54LFj2g0iZbvp1kOWESQUX5Etld+6tUDT1wqb0qEZ5
MwWAJxWoWxMUojiHyorhSXOqaPflbHL/my16ZBopNhzAgPPwS8+I+8Pv3epmoX3RoJJpuW+CPmGo
l+WmB3YKQQbnRRqBarc28/i8VlPD2J7njybcsNzZuXhugphvq9DDxKR0Xj79MeNOGrq4mLapMEGI
QRH7+4I5+BD5LeluOELJQIi6eJZf0H94ryrGZbtzBnvqIhYcVZ0Gbly/ZdWSGLvetWPuqGRR+SFp
cEOHNkZoGJBpm3N+bReFzwPJ4WVTdZqPKY3pmr9XPdpGzg9Y5nbMZU2bqyhJUvvbanGrzMHWAQka
t6e5hhHN3tVlkPb7rFwYVq0ODiABfeMu4QMUByyna+i35Lm6qhRFJDE/e0xf5IQIwmfcfrCdzGnD
eoEmchx7J59D/KL2tHNxi57DHZ5erNpp59CqMt4TMyZamm2rBYtZ2RQ3TmwZ8kSYsHCCrDX9SJZz
snU3VHUG4c2kD9NYqo2yjGHE3M2FRmTJ+uxh0xzt7nQZfGXvR8urGZNNsxnsrKVzbtSIDXuHBzL7
kNyt+EDFgE6iTP2yivJiQIvTMDyqdukQpC9lS7bC2Ywo7pOJvgOsy8nHG1lW+YilmfCP0Df1fD+4
ErUGgulu2W8EZ3lS1EFAt2ZuAix+NlafsLDG/iNGBkVRYg52Fdlly+LbG9o6CepE0CKd6qyLoHPK
p1rWCRoDzxujNDPMzyFusO6gHDDRtni0YvyFyo1DUEW3c9X2ibGK7rSQ+P7CznLTi1GlZMrZsTxf
6Ec9mEUZvBudo14tf4baKY0+6REt6eQSHUt/pSmAbAJlk2bcN35GDYGeKsuiSpXZo+G15vvUZPOd
tCZVhezuRnFsep3dVMQ3NaEEhfDRFpP1lKQjcyqsC3HOJAtkxK7LR1UQFw6lwGRt25eDb9cRxvDm
vYYteNso045kpawbtgXvCp6ECUhrFgdheGQz8vsX6CTpSKyQqwd1UviTf02HdrvPaRQlvICDfmTy
6v4h7qv0LqiceTko/DhfCzhsbmi1pWtFnhIr267H+kUfp1VnRoa0M0xckrUYw9FMDpXQ/hxqK1Wn
mpvvveNq6BC4Ohbw0fbWE09k2DQqbE5RHeBini3G/vsUAi2UQIsnkqTm7h4WpPeWdVQfsCjH6bKV
LsIgQwrt7G2dV6fsvT1qLkQ2yL7y9Yl703prgg6i4zpbbCD5sBT6aFv4ePdmXZXtzm9z/bIuRVJE
ICVYAag40SbVgZyvPalldUFA4sqeIhZ4qm0XdC8ON19x8NamvF3woHxLTQYMAxsF9xFPX4KxOsle
hd6ej1zag4sEJVFe6Ll2/QR/J3t18z5lYR8d40S2iXPI7CruI2a3E8hWEl/LHeGY7A5kIriPyPyk
DimyB6hSiwS3WCmsIgcPXDQWTRI0en5QpMFOQ1C+WCBxEA1rQLBlJWLowzUFt66L/ajXILUwaDFv
ruHkFbdWB1LhvLe6DhxolzjyVnjdBO1RIMIJQQz2DEKdpFwI7XK69xGac2msBu1VX1ns0mtJOc4M
NJtxswq/QMpkT+6pguEKHtVrLHuvp2y8yRMhmuNAyojBjCFAgj9PnsG8ugNTsUNmox7ajHMnaiIm
+0yXW32jp6pO937lq5O2Rl0ICZfozt2CEJ4h9iD55iH/ze+1MQk3WhjHnRFWiz1kShEJhbIYUvva
znni2EgMcSt6oZMDOY2LAoDp5eJGC5czUd8t7F3mSo9IobYbDxm9d4RrCa6lq9RDFxAtc8/Bbphp
el9VnTu/qbzpBKLdzi0jVNpeGuW5P35VQsJJ8lM9A8fQVPd49lHlsclv75l2tt9xY41uCvAJ+qOc
m/7rlnPAPN2FWEJgj2FVIZNkNpykV/0UqsAc6fJgQ0cgo1mDgVeap1NZknlQTV7pYxh22u52RWjW
X+rRzoM9wgY7AAppjiflWKVbiAuqwSIqR4BvOwsVx7s3Wb23F6sq5D4uA9EzuXb63L7OdCkOQ0BT
4bRaxoIHI3XZgdYMOIgd5LOh9sVg6uqQEUzA2G4QozyJ3UTHCBKToB5CD1BdFTWcKdw3K+X4v4tj
ihD2ZTOhT4WA0iYTKyWhC7xpUgTyEj2CwfuKy/bZinOGgYuJ4fcLque5fcsQY3c3hew774Z21cZl
aRP2YM51bvH5682G/z+RSqQK/VCz/p3hL/y//6U///L1/5yOTaa4aD84/7a/+If8RzDdJsyPMAWA
6jYh0PzRH/If/zfWEQa5aGbh8zOx/lsL2DI3g9/mm4Kthgx7i1z7o0Ehf7NRa2/GP3T+5u8JM7/S
n/g9DONvtS9ZOLQlSKncGE/EEYjNgPhjNZ+XNsVFt4RDFSf6YY7RCRMqRPkzPACYMSvotq1rqBck
e3X2OmRVIe62DM0FtnXSWZUG2JHo3P+KsA8d3SFtW6f5OlU2BcLlHPv1M+kJOct7iqP/IqtndQ8H
1WtP6jiob0aoce9JP5bv0AbTJz/1UMuMm/DgdEB+jr4yn+BiQo0BcUwO4/yNyWIc7HjL9M96vJZt
JBGJZhcFsfQzhag1PIzDmtMI7azBiVZ0lXD9JtZt02YnbRPf/lwTc1z2SPWkHXFRrOJ6MdvcfgAj
YhXPjM2y4SppAuvEc2T16qQsX8gqEduoMNXT8i2tLXFrlysgCUYv6avsDDDVkiP8hW9MTNdchKxI
dQvUMJvUCCf5xUTd3kWAiwszmqlwV6r1JiOisE8Q3njaH6wvQESy9iJrbVZ0eqxiE/7DWvcPrpgh
nEtwNE9DlsvifClS2e5NbcsvJerIkly0pODIgCo9CafEaafTFa5xeopdxNCX+CI6/V5Zfe492xCx
emRNrG8hJ3NyExgaojTq3HEJdvRilmFv27WzHtyEtijnFXwsu9xykipcKtOvOc5a3dfYS4bsMHBq
vKiceMrCldjOqwDZJz3S0qZhgDROP7DPVEgTVrcrwlabzXplyHx5gPoUMyycZ1N+eGJTstvp2Pi7
oLSS5DwNUkUYcEWXluqS3YhTcZf2R5zb8DpWWeOX8vSQc80di19s6nS45kufqn1TmORkF1SgYOfN
QYNUkpjq92S31y+whjnkeGjVUJL2ogXoYxbBl7qOEVVYVhyfTknAsSUx4HjshmnwcYVBAPRpc2hZ
HIXFTcFRFBk9h13D/zohfJh3ZVByUMnqdFgijKNetitTHXvnUhZ1cqDTENwgAFvf2nkiRnuB643a
icVe78jGcD3kHHJ+9RkQ3lnK9N76dkYs7rsJzq2xIPLxMA2mU3NM2uSoYzLGbznSXYb8KKe/ZJ22
u9AXFAWhTPgdXTv2z7lR1beAbBLUaE1ffOadQKPQVFP2nsyZvF8mnxPLNKqZ7a5Hj656Nipa/1Bv
YB4k6wlXp/0GrB2eVUZv9dFIc0YFhmRHMZm57yGi6/sCQddFFeTbmQ1CrggFqHXN6aCkJTZLmaDj
xm/3ktsuQtaV+gjl+VQOHJDx4n2zoDlQmfNwh6rfdNEmWmN3R0tFPyWLm6+hg3ojP5TWlr5BN6S8
MmbFHHfIdf+BgN+8LnuOzNHSSVGEY7m6V5hXkumgOhBEp33V13gkDKXDWHnxW0X2ibEHAIC5vsPZ
ci6QTnNSmPu43C0qm/gusBTEoQBlfOZ69fJiTr1+t2ePysy2Bnm1MqgBYOavnYIfjE9nN9Zm9bha
eUuNS1qGf5okSl8UhmG+Q20faSkMntdFptlUt7yozMNSIZLYOY3lXSOKyZ5EjKyGoEvdnbPTu+/N
0m0nn46/R3sgXb701H5XfRe3911QpB2ECK9+TEZT33mxtM/R1ZSCmUZhHRqAZ8POq9LhOasmn35D
stTdWUsl1x+qvndeSuSC+WncGfEcJkZc3Q5FRTdBJNVCU6TzSStoO7O7hBPYNlClS+Oqs72iiZhA
D/cVxKIpEuyI9xB3FAoaxoPnfO4GtI6Rrn7ISwUlXGfLAKSSg9S6dLyqeBmUX3/pDAqrsOrHyYzA
pxO1OSZlN+3x7WYXrWbFCl1OoLDm3AZ9ot2YnNJpvyXvhl2ixZA0VrwI64T6KFRFwJI3eIziA2T/
n1CNnXnngji+qsyOtRTk+BhmwzDd2Akicdq6vGuAV0QLI6VI0w/hzfm4mwo6TfTIFo5hLor8lkSV
wRWRCFrP29t1vNHA401LM+UdJQIBQd9E6w4vNjCpckeyDskBSWIGXdgwTniQtgQFpjcv0I4TpLhE
pE5mQgn6T2CWsJ1HXcT2HXcKLiEzTu2vQdxMai/MOn1OktJ+qGYTzX4sm/5LmS3FaeH1mJWgQZvZ
Li+6+L2aOtHuRG9XL1PpLN7Rks2S7wan5baCRDh8UXxNI01MD++JXrxU8lUX/ofu0/pITgPzU+T8
vhclJDnNh8qQThOyK4DXzqEbMbCCN0VF4XvM9PpcjdxHDGLPmgV2zzE3MnFDjgvNgVjSw92B7Imv
id8AGEjqXLoxWSvkVIVhTieERtlBFNgs6buhMpOJrm/dDjtGbbR1HAVVUbOK9uHkE40Rxb49nbeu
xiHpr/7s8Lor74dWXQpkm5BASGy6cacIMZv77PVKMVmOnW+WqzI6c1YZ57D8Y37YlvQo9r6lp+5Q
mRO2GLIH1vnoo963jprEqX5DOMKvqnE/PVp5Z3z2NNcfJlT/SOyCkk+mxbypmvFE8vjLmH6jpenq
nlskuG7ju0CkR1QXxkNVjTwM81I5XKq6RDAytSmth8Ew41dDVEDda7IZ3uJiXdtdpfkFEZRa8Z60
yptCkU20Drjm4jaWnfUNO0p+Z+nM+1SobHQErar4ljZToSj2PHr0bbnO5601qG9onYcP31x9asfW
zW/GmT40u5OFE2Rdc7Vy2fXY06/sV7Bmovjw5WqgdLJ7Z29RDBdhnFcKUF6CAJtOopVfaTAUE1fT
36xLsV9+SM+wp/0gXA3vaJYe25OVtm89jaw0mpAhf0zOUFww9rC/sPd5+Tn3fzwh2F41KKRWtwjd
nKA6DwZfDkdV1PMtZfr6NbBU/zC2mOqjDMvFtS1wzO0o63qoQgreVOg5vfxsA4W1FxDSfL0NgufI
YfXzubXbpNq5eU00TAphYNkNbm7e68F34GehRwyODalp55lpJk6EkUddl0rhp8q4h2zWmsS6ymue
UepolxWXZALOjTj5Ya2PPu4eGH3YdyGr6xfBbOhcNfn4mLXehOfOq/NjXa0TyTPcMRxGR4+BfMEB
ImLZq92Q/57O+0EML9BcANsJGnnngpOFx1mrDti/p8BvGNewaR4TNxBP1USbdzcEg3GRE5a90sla
mjeFUd48UzUgubkw7TdwT+ouqWfkDKOWGfeN2fv3HborOq6N6NWukQYsMT2pZWW43kp0cIbjnPNd
T48UysG3YKlBRgUZte3eRrwwHKUcRvI2Ym98dfKBXsqqCTegEa7FGdbi6SVZFmVwpGrrh47V5t5B
OgkprZa4bezNclJOLZkihrn3DLouyMEM99TUovy0IUg+DAUJOieFrY2n2RH2U9yJ4Nztxy2Ep7TA
9bOjDwU9ZEiZJGas01nCWIKPMiTVuTXnHufJxDc+89blhNBiNwuignTSGHBemaYkVmTqSNm9GOFc
9ylCdYR3tMcbb7irkpROOeas9cKf1OZZXmMMXGk+0nAJBkYFEPLiuIJy3BF3knbaPTh9QxxkC6zz
RokBZbmF79NDXZpx6A+6jHFXQXi5gUTAZ+f49Zr6P22A71hAarxNBA0Ugy4Pw/h/WT3jTGw/lW7q
v5z2SKm+/lhA/8Pf9UdBbZnBb9ZWTjtgExzLcfGr/FFQb38kEOnZuG2gBUPI+evAn4Kaib9HiptH
k0T8CNPhj2BpC8QADHdRj6N0/4WCGsj5n4bJf/fWN6XCjwV1kPTZkA0yPx2q81Tm4MM+qxHFS73Q
dqrp+l8VXiQmzqzhsj52yYGMTqyJubNnGubEZ3TuadhIL9TIrIoT7wMolzQZt9x13Y0bXwEtbuni
lSegOv3hIve+Ql9nrmGxqn108taSF3HyMManaRIlXmgVoUUgMslTTMWGK6896wQC0RuUzpLdoj8v
+Pe5EZ+v2XXP9ujXYRmf4zdnU7pSHCg8SGSrvvLkMcGsbRbvXn0Sx3dT8MXJrhvjE9D8joOxWpdd
z6JWj4e2JDfyRo6nrnUY43On2bv1A3s5BaroIiM/Eeo0nd4EXFrVgLaN0QLxlC73qf0ABtIonqz1
dSxOvfQy7k8qfQpsIJmOit8zHdz2JC+PTnDhWmxw5ZfAiTj6a6zYxfW8HN3sIEnjCi6saZ+XnKdP
5vTMni6X8WYxyaGK0vRsHV+M5lD2NUPQg53feMYutk+88UStz+wsJ8Z8tv3THFb5lM4ckB/A5kC1
OK+qy5q0c3nf9fdxeZmnJ4YT5sU+9fdZjVuf2Wuk8+PininjxOOIVly21kG0xy79jmn5JeXlQ1Px
z3+AtsfaSBH/XNxz8pbp7MfH//ef/+Nx96zfXIB4eOGQ0vgeMpE/HnZP/sZBGvcaQhQEHAAi/vqw
C/M3E4oV0CMTAaMlNrDEH90zy9+oWvBJfLpngCXkL4koeYkfdCMOhhVsfSx7hIYiWfasTcTyg9sE
dDaJQ/SsgDiOlNMEuzfHrKB31SyIFBD8B80lpzXjc+4Lfe3O+Ft/SSbz3+8A6tFGyCIr+afFRiAN
bBRCGUxoTFcIlLNJsamtvSjiXwIDfX8liGOMsgUdw8D/SZDj4NSLOUe7+wqbdGS2CPPSmhnlD9/8
P9AW/f0V5Zrim7dZ2SmUnJ/MiEw9zUYMUu4NBrrXir59TxZPQyBYbmpTHkRV6pOuq40rdx6cp3Fu
RHb4129hu2Q/NET5bA6uJgRUkkR5UIzyz18qyY0dp28h94Cq+n3r9u5lucRBxJwSW7mLkcE2waL+
6xf9Dlb688uiRUPayyjL5Pv8mcEWiAoPPa5KJmwtYv8mzVKWQlnaOlxT0TKhmC2VnGplTYjU4U14
CDYdpiBBW6Bg1YZ8bMFYL7SMSueibt1y03i43VuBc5MJVJNwPMxVAA4dri9MlXylrTevtXB2AX78
AmtQvLrhsqA1Z5ZlWfqo/FQ+mGhp5mNGepSHSxmpxNecBhgtJ9T9zMatKX5M7Sx/5svK77zSlu9+
0RXjAcdfoE82vgJExI7tK1mC7BXVpOPearIBq0dZzCUyEwwg+Yk/ICNNnCWWV/QO0+GxkEt5hB+2
jge/LiwRWu5q0w3Q1fjkTSl+cWuWQXsFElnc0wOq6axlXv6I12iAFSBLAjLcKaUX0VA7rPtaxMOb
C8D2w04cMwLoPNnnzZjN0E3mwB3xW5oaELw5Wm0ordG79Ie1X/bAqxSuyRy/6NZ2chI0I+iRw4qb
wsbIZNAladvCILtXz0MVCa0pziuAC7jlybM8rdW6xXRWlZ2HjucwBfI9ZUVyWJjilfHgXPmMAh+S
NkE6YlUrOIG5XP0Lb6pI4FJW5n8QWekUIXJupt0is2S0BlZ+NDNQe5yz4ZCELg/KcJzK9hM0g3W/
FuDCduOcT0EoelRXXZBJFGzLDIiAyzne1Gp8b/IMNQkudQnZ23fSZCf9ufuINSja1eitE2VMo7eP
pc5uS+2lF0FP6DRapvRzUhmtGdK/Ar3z/NV+RuvQHVtIxkcazv55VSzeeJ4bgXyh7Y+0Fq8oZVcv
5Fk9EMy182ZbXM4znHeqVCu4HVEbKnw8M7hq0M/ikBRNxkhMeP0+1kvnEuy2qWhHX05XM4bPDsE4
2rgoaGiacy430i+bsfS2LYvS2MMECYaTJKZLEZZ9mez93J/zL9XIRUN8i/uLBLYBVeaWCibrs1nm
8XoRFHNOPJuogrvMCzpIJgST5SEN1PXYz0QOhGLx6VsMMU3LaB2MdY36lICGE0n9/i7J1ZO0E0oM
XZu3lhKMAm3XBU3+0XoNpmdbr2a1b51RNyEgcsO+zu1JE4dZD7XeFxAfrnJZa8Q9VbzeLcPSvPhk
lH4kehsVMGGJb6FY+9cpyQ/uznLa5JEuIfd4zmzy02v8+iZAbGyGSdnnt4Q9aDo6sVmqSEA66Q/0
GZ0vDA6rV0XD+FtQa4g2QVeOr/3qx+8WUQqUuwG4450z1S6EbFlUJh0Vlw7PWCqOUGhxMzvE4Iui
KAdsb+1Yy0s/NEmHSTjPFTwnlpcHN+7opDoSY209xVVscwyth4R7ECNUFfZZLa5MHGXQp0lAHaJi
WDT/uzNMBPhi4IsBmWiJAzycFiLGBFQ2HLNgfekMl2PoWOr6zUkaKBoi1U1+qKthhsBvG8JmXC0o
KIfcVyLKoGKlUUzHlyzMuicUVRlrmVzbbZ/3oV1Uox+5PvSN4zAiA0UradZd6OEKMo9rO6sS90JA
Qv1iMYBAIFmnLANmRuaPS97R2zxgYI+KBknKnhgKPhkiSIPuUyCTZN/liBOimXZneibjjO59i4Wn
jqbCr9/8RFY3K3dvCl4pJTzeVs167S5GbdEtHOOPYAA8ceBxG17KxDAf8GuUMU+E75kAmj2aeMoU
U06DDlZKRIGj/FDUwDnR6KsiiCasSA9VQ7/3pG5s2Oe164/N2YSL0yVHWqH9xLQCGdKs/SqMmdxY
/2ZX2zTHP+5pzDctSImeY7mSmd3PSUV+wwoEScPZG93g3JKx2KBKOQNz3N5Jj2v1r/fQf/RqNpUd
5FwOZJwK/7xxrw3JBrQ2HRRijXHD3GmNpsnwD6Ndyss0198H3//cj7v9vj9/Os6PmGegC5qwTcVP
r6dUvSqWELkf6Rjfpj4DINrhA7nFJrGGtDjzGoPFlOY5pYixmPUjgh4jjjSN+3yvgw4LbCdd/Kea
HKlLc6h7Z9ckdhKH4L6X6dIOksaNutLA7Cnp7ujPmp3P+25y/6ef43cG4p8/h+m6+IlgBHIq9n82
AjHeGuBwgU/Do0NjUPYABd9JZ+zZiNYicM85K83itMsJOolmoNsKwr0wnANdEHf4fgD8pcLmfygn
GGkfDOrzLxgc+r8chvrrm0aX+h9QD20Q1n9eDu3Lv9y/lePb10b9WBRtf+mPmsj3fnMpazgukjFO
EbR5x/6oigLzN0xmm30s4F94xClJ/hspQsEEYgQ/xO+Ub3Bof6uKcOfTdKOtAiMT89qv0YS3qufH
+4kZIe/BJHhObDSn7XV+rIpEXWcYjUbngPzsqk1am3bnwKy6OKsyceYmsLGLmsYG0V/7zBPMoouh
PhTqoW66p4KwXhbktb/54RrefH/5H00LNNP/7m3hNXZQTfCkot7cXHU/vi1PrrD6Vtc5kA7zMPBA
3Bez0bwJjPEnQP3j8mDGjt4PQYt3DB5oDu6HJvCFsip1o1FOh27G/HinpWlkO0z+Y8ts2VleGqtf
zl1itFNW2GS+TnwvTkOzdzAskaES1ZlVP1pOmb3GaNnuEMsiPU/Sxrp1VGJuo7LinJ0jPfGSZDrN
HMFGVs1pG3qqa6Kq8bx3RV5zJJxsHWD7j26+j0Gw7Xlsc+Y2iWk/ocoEyuw4xfJc5/3GQ0td8zKN
CewhnrcybnO16FtISM5XvKNkxAZbUbEbGCqah0GR9Es7U3SaTk6f5HtgXM2JXQqHfYHP4UUlPozg
JJ8t+p5dJVzizUGZv6jGWy9mYRF2RYftNdMSL5s2SnTFnL+bPCwWJ3iipS/fispZzuKyMqPSr6dX
MVBT7doe7mtHHk+OhYdUBb/9atTlmu4cm9b+rmjJzgGqUFV7Bmr6usS2wEef7UuLFIx8X2OCPpva
8Ygv+6xmqYpW1/9Gr18/JKRI5pvA36bbSyz4rpsFnEjT86tLqzTyq7qtbqQo86+NmxJwkyvGzQgI
N4mlh6EOvrRRmo/JkIL08tqheWvwPticZ4KUodbcPpuLfp6Ljs61rI2TssI/odt2e81JRXEuXirU
bHimE2a7uWNcxY6hxt04jsm3GBDPsQC1g1rUeiwsddVT3V6qeLAjzfztFbnsa5FS6GGGJ4Eg10l/
7hkdJ3QOYbh7JtKWOi872ll75rHPH5D96UtW8cvFRbrSI4kngRz+QeVDb1uJIz+hojcWFI7lcht3
pntZ1AbYeT/rH1bmsx8Owc0b9azKjg6TWM0N5PtPHM3tKLVQ44EzeCAXOzmIMm1PkOnF666qfavG
XNk2DOX6ec/cm5kZeTjOQZX5/ehlxXH2nTCp+L8DX5d70Fvf3AnJMYracZ/0hvHpWD3HmX54Uxiy
dyg2niex3JaN7TBfZ+xWW+NwkeqUXDLSU0Q6vLpzRYYZnzqqLfu9cymKZOrSoheBcfCQ6BF5ziQ/
dnyDVuGwnCY2EkzmVf0BmayKptg7mXVwy0yNn8+t+qHogs/e4mb3G1Hth0bdwN8qoqa1OmLAuE9x
jCbrXnnNerfqgdTFyvCwDDAcN/attOaTqUC82kBWflYQbQ6JmCbBnt3Wx8JlyCBLcduYRRO2Pip+
DrwZYzRzutYAJw9l5X5ZVkgOupntd/DW8M9Gq7ef1TI6m+lewQ5Ctt6GXZ0H5q5e3CCshHWjBgrZ
sjAk9ypZT4vTMGQ1fCfSTMtDq3NGAGAMwVe0JWcJxfyewzm1Qjsgt4HMgHqAtDOva6y9WiAOZQbJ
NosENtbE2DnCqXCNeJdyav4iZs+6MHwQlkgC1nGPZsy3kYx38YMMKgOdVcdyfmVOfn+QSH+PKGnt
PhoW705CU8JUQBjmzeyk3VmAFPlpIZ/mfl6WSd7AztP7zpIZ1Vb2/v/YO4/l2JE0S7/L7FEGwCEX
PYtABEIHtdzASF4ScGjlUE/fX2SWTWdm9XR1LdusF5WLuoLBS8DF+c/5TmYtA7bYOTv44zjd5nnq
PFR8T1Tbj9Z0m8nESdexMRu7peuqh7j2o8d+wAxtZb2/9dq+W2eWmx08ve7WgP/i0HHxvBfzpN2P
A7DLVTYVS+gbFsXW82KQEppLfzss6XQzjJNxquDdz0GTTz7yvFFu7XHC2Vw7drda7Ck6MACYbuc0
ZV6YthVl3+r6hk0drkva6kXgw9D/IdJbZ5h+vOalLaaaN9ipnQeEpc445Xi9hn9y9P0rxAvKIAlk
zISctDnAWX9FPYuU8UYySztUWiKCSYtebBJDHImZlWHm3Q/G8khhFe9X+SX4sdNtThYxTrTHTDoX
kDo0zpD4oAKQ2bJf+Wt4kgVii/coaHvC26V+ioqmna5LD9cf03+9Of8F0424yMc3KKcw0MAoAvY5
6/xxb3Zat6vjyOLjq7nc+k1CW1N3jsfqw5vg8+V19Oj41W3edNOKIrZtmuvWnggHiYZmo5xsiymq
2HEt+CfI33/QAq+fy/aQjH2yoEy3/vy5LA33Zm/rdki1NoUodcl0uxCr3jbUCuoG/vnh9yvTv3T+
/c+F/T9mdv/vf++IvP2uLh/Fd/c/4EzMs/uHZ+YfzLanb1heSfXHA/Fvf+L3E7EJQ8q2Hd0TvMyc
Yq/9QL8fiE33b9xBrauofAUdIF//v/MwZI+/Id6ZZEs59RL3/cOYQBP63xzXu3piOcjSl/IvjQn4
7X++m0I0sTmQUn51vS3CAXL/clfs3Nlr9MnFRaoGKj9TpABVosLS+7LOhNIvddHeG1a7seYBCppu
9htMGAddNO9Q5PYRVWJNB7bO1hOIB6irZquzJZoxIB0XCEou/bXy/Tv6nyjSYrr+UUV1EBOrauL0
MDPPz5XzgtOpXNVWf0EGewSc1N9oXRO6Pcqk7/7yGvE1FCYn0pGas6K/bWW+H/r0PbbwNGQRJ/Xc
UtNz2dPkyBy4DYRocZw768QlCSojEkblMN6IMjliSiQiZ1WnMpdbR+tu6Ymiwiu5rrfNsi8JAaLS
kHUD/wDPmJApsZVvWyzvlDhvshT/fSfHsNGGn2Zi6veb4hovn2mW39CQWWCtyvODRdeV7abvjuOr
tSPa0E3KH23hUFxV6rVti1tFr0ng6x2nAf/LlifLjvcyeZ60ZnhPdRulpydeoOwFGWSMzSCf+ZgD
vLocT1etPZYpBlIiFhMJz9VokGLMUBTRjpqAba0O6J14dfJ+3eeTtdXdcp2La5RqSo6iw2UL1uim
lOOdNZg3DJ6DxQQNYFTnzCeoWFTl29LiMvHr6eBnzGp7vTzbVcTe3bZyw+3k2u9p6iGe4nTLMe0u
SYkKZvl28IByx8udxRRStMVF88WhawmeuVr90KoUrb3lkBUzw3T6a9pVc7+0KbrVXOcwuV7H8Jnf
7OWiXQnE1a2WW8V6YNpVrpai0468KytlAIJa0Da7Ir/kxOUMUcNpaMWD5kntIWuZKpQRFxhj9Mut
qZZnzYqPVlY9NO1Cq1xDdpVYY2BPwDy0qKYsdHbG3cBAL+jEHD1LWIlreh3Jl0gp9uY8HlSaLmQh
4U4UOfwdIBzMV+2pWWdwS4lz3LZt9NMY4uyo+qXMShpvryB41PEbiBXmCTZiaJJ3Cn0a2kItsqcg
bfwztMLdLKmhtHv3kAC3xDmkYJV0bahdxdF+Maxb3xs/LLC4YZMzEDaqlM/VJK/M1zjieti5MwkG
luTIKVPta5v7T7qWn908mcH86i2voDldrLLY5zTPrmeVvo3KyNZR2wwbsk7PdEPyNprVZaxHN9DA
OG/AN3+KVJ0xeTNWcLnXSaHv/PScW8zGI2mN+54uhaBQDTkvazRg/kzVUUsbFNTOmbdEO4q1NPwC
PT0fVozPvkaDCrpSwvGgdYCjYKqO+NmfHD8e1qSDdkWDO3NEE3Vj3F1uOn35ZXYaekqxksjWw7rT
ApNMozs1K01DDsaf9IlHChckLYfgosp1QfKKr2XvfDm1V+UWlEa+SfIbaeYNEzNOcv1dGWm0P76n
kCt5FNIvmlQHhRVQyPY2sXrCwymmOMtqy5Ma5uI6XHHjB2EO9U5kRnPCPkQhKZdxymTHLoRWleyN
JN+30TC85049hjNY9tfRbx+oHTrN8RwF1qQajBaxfal73w7myS6/MBDh/SzJk5FJSPfk4hfkdrJU
sF0ISvncItzqhgHYmeD0gQzwtCM3kx0Go9zwINS3o68d4Wwdu9z/tbjDI3Lec17YkFMSbueT9i2d
wafaVI82ehzdxMTrwWUeGAYcuwrWk2Njq3McxggzgDCxVNqu6zOdTNZIjWYlirM5iwA3ueIqz0m1
GndQ5W8TT13SKmMtgOy8UyMyMfLAUdneocs0UAM+xOvlWmhWaK+NQ2zKbOjvS/G4EDRj/apNL/3M
SrM46GU1cF+f1t7STiedSuOtKgjPd2Tt1mkH7FuQlZ2H8sF287esva9msSshVq3iFLdTblEvPeDc
XLJ8fozy/VJdWxAUoK3nmXLsM6Wqh3JcNosqD5TRcp8j/t5BUZuW1WhbY6gkQ0YZFaBWjKX+0jOW
zxmE2TlzkhsNkD3WbZAvukqSTZ33U8h44WYsPsys1K/pBFyA2Xwhxud8DKr+JeO+24JGZtbd2zv0
k11SUTjS6+sq4oxadyP+W+cwxkBXDHnRpHxebEnd2lAcMi1DYmHxtcnqDlrHz4daDmCq37MLtbaJ
8yMA6WhvOtg5pnhJg5IsWTaUm1Jnj2kUt2zvqXXYDVR0dLLxl240FHLDR7D7oI285FzH+nfb5U8Q
6JYNtah2SNKk3FR2XoRoDfh0EmLWUNiycO6j0C9r5KROEH+fGrVLEl+GolVDQFz7npLMt0ku+LrL
JPCr9iPTSQCWBgvAKDIn7NBazr7PDjQs45t0o5qS6M4wttSAO9fzOw+6F7Xh3C4IX5qCDE26cWeW
2vI6LRiIHBplGUFxsqh/G+iZ06bsbVwzdjUESTml+JGS9FOm8RDiGy35jW5ir12CQivy41WQQLn7
1BNR7Jd5zHZaYqkXaZnzs413EaZZWdzpmb3x58Fdt/YN8MfZthty61NQD/qD0KyXosy6x1QfuGe4
LyVX730FyD5Meq7Y8chVtoJEG2r0XG7snERHN0bvfkdpultjuo8x967pSQqpAT5M2Owx4nyPqGwn
MBEYhTUGdsNsf6Qp17zStfeFoekPTdy/mLPDXubeQ53c9uMgXqy4koHdamc6PZgSmk15GI2egX9D
8yJaVUt7a93vhaeHM5DFKSOZBJmkL7kU+fpeTXSvFEZQIYit7LLZMUjF1z2sDUne2q1OlCwDLGTM
mtvPrmxOUQTZ0aRjHmIigoYfzpHRhbAsRYAUtpsz47HwYRWAxAOacIURRxOigTC3SX99H0E81MBl
MqxkekPGJXXZM6uTrrTNFCf4UnkZ/OjGS9RDbIr3mVSRz7C4yNs97buhtKynLp8Cmk9VsKTa2keR
clJyANeqUuWTjk6Mi5Ep9nkap3INma4NCsv8Nrt8W5mnkhj8tfEGdjLx03hn2bdxCY7TrI+wUta4
5OlaoES6Rjwhx7R2tXhLOfEuQrYiC7rNvY6JGLX2jnPAp+ttDR+JjH6ELJRz7GIvX+5hlFwAnVwr
e8dmG0/LU8Utkk8y2mSGlNo1anz2DBz71vyb2925USXft61/ckM7Mq4g1D4vPzh0zrJhUggmE1J/
RwdIvBfSvOGh5shHbJxCAwaQfjjC1KNhfTd00Rk6+2fb3Wv6+MAQdJ1hIKvFQ1Xlb0Mdv5SVsa17
Jkx+u1+0/FTE2t5t9EsDAnDSmLhVcEnW0zihdOoyBJwtCBDMP1Xmvdo5WxVrQ+Y0b5Xbfls6TrkR
929UnTqZb0eTwlxpbZOMzKystxm87YGAk3TGw2ANb0uzIxy6rZqY0zyu1cI/ieziL+M7yMBTF590
6z52lrtq8o8qJxtkMf6lAKVN2pOjUwwfDRmmaRayamqPrcXZZo7VmRJfXBIjKgnjasgPnJnq8tNs
zJ3Taes6OwNMjQKSf/ba9zK+r5K/ZtadnzLjweY0bZ1mAjmEps/0Kt9Uor0bGBWxfpwdqB5u5t3a
E71i7b3otGmlF7Tdm5Cz5HwtnzbPumQcRlp+PWpsJg2V0jhNk70PembQw8jJX6TMzxYHVbszjq7p
PmNseKop3iW3AfFmNuAuGGxaUt1SEPsmYxTkoRKKLUHtZgWic/4aBGBc1EZkm3ldesyEJ/KGpf/c
Q54Nml4d5lYPJ9TmrRLaHXm3p6Z+dSfnNDn+F08SJII+uzfhZcBjI0LAZSTejMn4SUwBFOuVCYb+
fS5nKAYIzbtlMi/gJm9HjCiUeIDN6UgURoDFVoX77UhbEs6en6XmX28UCTokxu3rYzn4bxNnpZSt
TC+hsZDGWqYn4TrbWgOcZ/sSrLk10DM+rLGA3DSTEcSmOmbsgYl2TVQPbAFqsvcReQAQzW/DcOPn
9ZVqCR3Ng0xEY0UrXq8ZbINljz2jbQNl1k9q+cycD5Tr70UcpWbf6s4GDC4Jkyy5m2d71y3qXDVK
3OGK/zVV8lzp9nNhgBqyrXmTEb8f+XRJpF3sUW4yrz+Y1rCZZf1Dr/HdFIN2qF/N1P2GaYlPqDzG
Up8usWFTBx7d1BRB4KkXBzZtbmsLkB2ZrLOU/01RKA21N1DG8e3/KqEJBUlX7bVKgGXIXTOARHvO
a20rzWUTN8mubdv3jG6otgYJPAMDsRlHbfAHUHDP1oDEtYdyfAG9N6wWjcVGcE3HrjIaAdV3XkDy
A+Q6MbVsHMjFJPWPlvYoURBq4lK/p/fM27gGq7l0h37t9qPYg7AHVeSCQsm9x6hO3iB9cthCzI4N
81I3zfOw0PsziXI81IUTBdGMNaNYSOJmA91hIv2E14r2Kapt2WcficlZUnhVs+Vk+jQMs4vHpNlr
BQR+Em6vQ9S8FRnkFg7whHZgqQQuyJ+CSytt85N+iKrKDRflgQf0nE+0tXsdg8DaUN5tm5KXpdmj
Xs1VRyZNnZfYuWQW4Ps0NZzVwiBqlXeLvYkiqs7Szu9WNO28aQ7LgNZZxc71knGbWrazrrpp2ere
nIfYkmEs1HC4E38aAVek5SHvdMq6Zhm9GEb8mDSkaLgfT9e/Td1krMTALzggm20CMkPCotJw+OuY
acD5I+ILSx1z+pfp+4rvSLIF02jel0DsE8ffRBL0bm6PG79qvoVr3ObtcmW3GMFMqhgFBNZjCOm1
PLvS5DLRpGLtetSRTMPch4lTgSespPsgB4tiEMptWB/2s1lwh4SmTVn7dNtHRINiZ4hOcCLojhK1
Zh4tVZZhXdQN8a6xvLYPGHsT8PTKhsb1HnlTsXc0SbX59IWDOvD0NJwtno3MfUXZPo0aF6WOwahd
/HjstWIu3pNI93bVXGWs0ymzDKYl74UcnyOojZrlcHWPxQEBHAqhD99CFyfM1MluKs0jR9Oc+M/k
rFuADhmshlqzTo7NCuca1aMyat2nGd3mGR+1ZM/WwiyDmwduan6aJkfhygvd0pAfIIiNzZQN+dbn
br2lopzG+kSNQTJAldvLNKcgkmEADExv6Vc6bx+rR3RM4+g8d0Ks2gY/IWVILec685nu8U/l0ywz
GcfBLS8WT6LXJR8xj1rpao/SY85o1NkmSutrRDJMSox342Js8BGtaLqEaNezLaeQwWhsyVrM8opG
TKJxCji3MR7jVuFA8uewNrQJZDP2ucou8bKLS8pRrTDLQzvKb8vP8IcNB1+KHaiHo9V8Ev94mjrv
dhiHgNbGUHmkXlq1Gmhz7vDyEwfq3iPmCF1efALbujR5csznt9i9SubznbBizOfZq1bWpzprdlfA
lFPZQeHLA/LyHQCiQECO6VqNIbE2npiN3gqiV3WnbuPhhV7o+7T2sP0vy8b26ldUBWvvciTmwFh1
bLEEb8kcizjMgYuGeTrLE2mCwxg1FxXRUL/k8zmiFTw3/Ttey3XidI80DpLj0b4tzn2LUC9j0ihe
4+ooS3mfTaZ/wZ/jPDeq1Rl6YWVbqngFSXstyPvnA/b4CCuTWTH5gTW1itinVrTXHNMufRro2wuW
ZpwOXSLvrgS9jQ0Hm8l+c+kHkzi1Wh6oyvCDkZp5Ju0vfWncxFPkBiamvpVarDIo2+Y1zmams6Zx
rzGb40SUP5tQTPulQYLIa47vCizHYIL5MAQnlOSny9pqH+mjfya4NyPlpEKFaebtWpndOiaCIuG0
aVJQz71nK16eTJ+VE6jsfIwWdy/i5IwwRJwI2Cwbg4DZ4pI/3Zo6hxyT7iO1seN4nywJF0TLfSBp
9ZDK/JXyjOT3sc2/JPb/95T8/2lpINzb/5Wcf/6YK9qM/iTnX//E73K+Zf8N15jNKQZbPZO4a47n
dzmfX9GvrZBAO/mviUP7P+R8AzaycGCBIv9fbVlX7/jfXf8av0Y/A2k2gJ8Wv6r/S3r+X8R8vjC5
A8IFjBoYLvA5/zwV0rgNmrD7vFUF7GcLLViclJNkoZ0JzLNe8U9cdFdjyn/4aa7fp0dwGB8NZUFM
6Z2rseUPKQOLXh5WuhpSUUcdQwZnHTWbte0PP4D/xCDzFxvY378MOQLqyT1fEOD685dJYBQ1Wt7j
QcasTby/iQ9ZpHM75Ns6zmkMG7DrSmQdNmYURG+4UCdr/m7/+v+a0X77Kn/9Zh2bKi8D7CdFpn8Z
lLRTo4PAxAld1G31yZwvvluy7ZJGVHtVlf2rU3D9qJXrDoXDHX0xkgFdo2zbTdlm9S1OB/Pdlp2x
Moggm9s0ktjIhiK/U3Y7PCobv+RS9dlJYmGP2bNy44gcYDiBixTkJX7kgSxqrX08DBM8DY2Fu0n0
KNukOpOERqT9FwAzO9kAMuTrjw7Dcg7ckNoxtSztfIsnPbo4dU4zWJ5UITeo8dHVwE4YtNOtsZsW
S2BQk/e/a0kv+3n/69/+Dxm/PzzK/zAaPH/kH+Of80PXP/D7UiLsvxHzsR2WEtciqXNNIv2+lFxR
6q55jRTREGi49rWD+e9OOY0iG3BnZAi9a0WzT9XWH5YSF4cdERHP4Q/xWhr/Eh8YWMhffGnO9WkH
9kNokeUJ3yqf44+vdwGqOl3MZYKL7YFVjTi9LqcO918YZVH1nJQ6hwC+h5GYmQXsOvfsfVJSkyJ9
RO3SM+EvmG3+6PTSC6dMaxGx9WVdxrVx6nwcLLYTj7CzugnO3tD0B5pqqn1d9/Se+MibY3M9Mx5t
p0DX4Z5Nkj1olui+X8oNH65Gfbt6pEeqs3E4P1u9DjqHnAB6s3XI+eq1MsgaM/drJ3uN5YVLic89
JKZYArJ7jaAyD0ed8kngMtqPZvoviqxSvFA7oSXGfqYKBrIZt5jaQrfSnPpQjwghSQrMbvE5Aw6d
t56zNnpsmo8ZxHE2SXunTK5xseXw9RvqIYos9EV16S3NCvHYP4JC3cZ1uU6mZVdHSHHpFV0+7xCP
wP9BfdlQAwbCN0luOI9xvOwWfOfAQqRztjRQs9qm44BvFbl/Y+TyJdEZfgiIbbkklWmtkfmx8yFa
FD0Ev1SY33rXJW/kl8u13tvMm2xDo6iBVnjsSGJPSQd8gMgHospVcYyL3VxkYoVnOLsvWw6hlfxq
dVEcM9/TNprqkO8aq0YW0L9Eb5ElsX9BqD8kunZXF49wSNdESYZMnf2eMUQ+jh8t8tGWVFV87+Eo
a7LuUPcMyQ7RzKk77WjU0gXKtzlW+7E3XnmiymD2Buy9/X1plqd6jOaVGEx0OeXcLuX83brYDkVX
7v1hGnZ2NXFtnHdZnzVAODKc5MnC3bL4JaX6ioldQvk5ti2CAwQOGaRSY443jz+M7osAl9weUBBC
FRmlTl+w6Vsq3dE8t9ZcO4XKAsE2G3TdRFNq05sU8hl11kPOnXE5mSX503IcZTiK6L518rArQSSl
gjEZxvodbp9LN9JHa+UEWJTxVVbWWs3zXmTqwGStXEU+7UctudZV1NcFkmR6q7LsGxLTHd3KP+aI
KcaN+2lTGVwRWhH6JvLUMqPI1EicAIKfPKt/ytLuEtf6A+CL0KedBclrNtam2VyrzsQG5+e+WppD
4pRwi+WycblJfwxW+2kNwysT1iwLYNrecA+B2dg++hWnbY/TskZcywCgk0b9r7jvA5MZpMCjKulY
vW1iqulgMoG+1pWxAwz4lSXCxInTUhUy+Qyvqxr6npYfmsz+MEexaQvodIpz/7z3l2Y1yNslPtKl
zT7X4Uj1CDTsIvQ7pie/nNk+gBna1upA+8tiTCSHMJ4pHBS8/Nwm4aaQXyLJtBUu08gFYZN6q3kC
3yl4ZkaPEUjBuzDmAw0LOkP/F9E9VBOKf0EFn1WsTMln55UPsuZjpHA3p7eofhk851fCaD/DDECo
AZwlLCSCPThayeUTqngf+9HweT3hQBtc+hY8q04GTozYUmWrBOmRBpp7jxKd+TBQBkBVrsAG9QUW
lbrZ0GLVSa/Rf+lZez/CNPoOxswZcfrNblbe6U5nlTcuVGFE2FoWTJIIbsqD30I2w9XoFrW7i2Zz
RpXpRZQduWYRx+5GwMlrnaMmGu4A5Xbl9LH4bOvCu9HpOGzXhqYNdyiOFsNU2wLcAPXbX4mloFmg
TyeMnB7MtGSbNJZ4YaLP5GCEQdZukYidr1iPdRlgiKQnqkvRG492umCpWDlt3HBzaVMLibrEDhU4
sYD92g2zhkdWaXkaLuw3NiVkCqtUg6vKX5XgVLlaiby6XUybQFfXetskt+K3AqxRRM4OCip2SyOJ
uWNaQ3mO2m5PAw7IjD57ZZ6df3SLccEMcWN5qXauuhJYWkS7TF3hdF1ZzvwgDGYxZPb7twrUz3qK
omdxDU/JUf0iZIlntJ6KG6MfeHVI+rSweIFU70oT9CltfodmCRkdEuTOjr09ni3EH59CpoJxqgMk
Rg3dbkjTTZwN/MNXt6PoVoPvbzMEwlYzAq1m1sJKO+9oNYLVAPGJmjFXK86DP6VrxjaPUkrUmyF6
64Tc+FHtnsaB/wPfyXJN09OUxnEu2RXS3Y3c/RvT9tZTKnsMt1lIifaqEVYV5NrY03WhooOW5Ez3
xy1aof3uosisoLRJzAhOH2KcnfZOrJ4d6N7tMIDykIduqYn+AFiCzH/dPpN7hwYzr45DRJQH0pyU
M0MveIznpDhNM+dPU2ckEU/YYbVib+X5sWjpZMaHEAUksnATjxGnclTqStWreu6+0bkQkfDrCoKD
O+i39dqg+2wn4hklA6BRm0NJwsy7qSfevWXMN16UFLdjMYfGUPy0oEesuN+SBkIW1okmvglr7qA6
y2PR1bc9lDEhmGYhqM8y3VKcBbaF8iPPf0ZvPtX1cu/kFYp4TQs5Dhw2HbKVfZ1t8xpird7+4Ju+
BRSf3wD8+63ia9sZrUeaUzsNNoAC+kUC4kvc7BVy3CNI2Y9ovIGlh9xNoHA7FkaYUFjtL6fWKdaq
HNYDxyW2UmCild0/W2nKyMll8e8JCm60wkTdm8TVHETJ8Nw89e50WJJhuUQapkFk3ZMj5tCGakS8
E4qQX4Cin+gjs+lGH6wU4/NHiUm1kCpkzLp3o5GCGF1Btq4P0ZS+FQsFmFTpaVceadQof28AF/Mq
ZHCXf4HalfcgsliPt47Lujzpxa7zMNjKGjUFHf/HFdheLO0zb6udV/Eg1cZmpGezruaAoBCTGNBZ
ezWrbJvJ+bk2m3CuwDvoxi52i7c4as91leyaiBcEpYYM2XcKzgXe/gYdJ+cYs5BOz16E3e8cprt9
VN5kOTeeVo89UoFTuRf2tBVNRV3WFBKb/eyhVFjytotOieTZanCDzCCGgIC3/mM31Sc0Zc43T9RN
bSLdYYD60qDj67OTP6taZxe88Rfd3xZ9tW/IS5umtpqYbwiKWAlvvejNx1BoX/DM2PpPVYR3AYDU
0czwTXfRyoZ6lEf+VkntidhCtIlT19yWmVc8czt8MUY9f+Cd9LBhsstV8XCubH0b586PkwrCJhxp
Gn9k9cU3wVY5BWXS3ssEbu26s+Fr2PWL1nhXDdHYePOIz7eyMJn25TpuWQq9ecWJjxyIdilSlEz/
3YkJ1R87eVdIe5NizMagxqSmkkt8O9bVi+3Ji0r1DI+RteVRw1yfmHogI3UcerYMvfqYrPrIuPDi
Z4a2b2R9xdtDkHY9asdi3bYTBqkNQ9cWVFvaLa9AgEt22neKG8CvNUa8uXpWlLuNOzbyQb9YvQbO
0BTeLjKb6CkdIyw5gH8n4L3OXW4AStIq680HQgz9T5nJbqjmfjNH7p1L89pax20koG9CZMcE0Weq
C1MnctfJOAL9I3SW8vyALXMq54JOs4Vt1K0lOh9noqJ9qiBduStYMMsX2iUjOV664SRw7JJOmJaQ
MvNxbZhadu5ga6+b2nqkCQErfm3fVjiy3xYYuj9S8ncq2H+GSM4pz9CmVbd+Pz4tmNSQ1A/u0uxz
O0JeN6956CyYiQilc3wSuRsOtRO22FjsBnOAlffIeq52t8wYmv0iGfDrLo+FyQlLmzEljt2mxE5P
sSGdvNJ40SLn2LrRjl6OPUVORFO0nImcf/Km5JRKUP5+eqFt/kUV0xeuv0tS3vnK/oykvG4ur4zb
1knhbcDrb1Imipsxap1H2yAQQtIIW4eV77W43Tl9dTTS5WxC6mX1H/k+kHKkKjeDrT8wvL5huB1O
UbleLLhWExfXFXokEGePWWbH/S6Ir2XiNvRFT9smFgGeucetWTk7bg9J0PWkA5x4hz87qKHiBwOA
z1UHIXkVD9m8w9b0JHTFZa7wLFT67NFnk02u5XNmtBejeuIgeFBVUYVRh97dNPMBJhlngpfGU35A
WaN5U3YWHkrtMLJ+RWXxSUUIg5I82i6z3PT23TUjYvOHYGCOm0yYqPbMlfEBQdkDNH+oJ/WSCY0c
lbostUEcvjV+SJJ/xxMhpDh9hnx1UglTJ8YPr1Y3nXHD8m77u5kfixPtepjadfUeuaFsuRNYHG+r
1GF/1TcgmJnVcbnb5Hn50lTKf05n1eMI9HZWQSazyVVIYd7NItmRKZXB059yJ4zF+OLU4r3MLaDs
vrzgmvtoFrlpy+IpoXU5SKmuMqTxS/V+kGOUOnTDTWPSjOy2u6Zt9EAn+z/W1q3nJu0DYfIwbXPM
GSan09qt7/LGC8fFbVZCjj8xkdETgn3FEnGtoDJZV3WfFctXA2Uz5gdSk1rR4/MrShzoV3aC0Wwq
dhRFl2FrZ2sR9SENrQOjQC4fwh2udKyOU6L1Ybkl6wg5mwMchQdC+RRvVI9c7w2r0AJ3gCnoh71S
Id7KbN1lbmhV8f0IFJ1GyfsxjTeD6W5QyDYVvZVl1+68cXpwovq15uCeY1RVHXekMg8a7+jnRJP7
/Am3AmjAO8KAzX1ku9iawOhY/fWIs6oZ+FABJscXpSL33DYNav3ipO9Z5uF0NqKpwk/ZYFMY6EfD
rOv6yVecSB1LgMyT71io5ZySzL8KdaWx54nSqg2ORn7AHEjAJDFnTYaIeZb0zMfOMOtb3Vj0E9xd
Ymp4iIJclwp/EX2jNqrwPncdEK0zl+doWc5NwRHXql0n6OyqCjnPJ9yoeYAl7bprxx277bLgi7Rr
PaSm8jOieRsCkh4b+6wwaDawm2lHDCvftsOV8peUT4h8Ghe62Pykk7Z56VzD3SYtXT1+TFyrBAqA
5dHr9lamqluusAajE22Ep+TYFH8OZNqoyBBhknjiSSSlTfdAomOm1eLZvLeXKAXqgWhJRxBCEwUD
dgLb0/WZ8pQWLDMsS2uVU7gOe9ie2TScrDqxtWTN1iV2TfQJmQMWjTondWLclE40HkhxySLUx2z+
RfsIw+K5mfasQNU+7pIZ+nWsHZaePvO2p8qka2MEA2mC9/AJdSbu9JL5S7G3M3N67Wp3ilfLULEB
8DHvnWkafyLOU7iEbHdbiiHa6Yx7b4D/zr8y278ySop5M1cls8WujKmLcFNuQRXfWXVihnoFINfL
lhzPRBwy9rYaz8NHrDpn69tz9slCfgB4kmyaZdB3nu6Rt2Snmr6t6xSNknUGPWbmCKiO/RxMqrRO
Qkx6vaoiK9oNXiV3eoOKXXBVB3QJ+98eQBVg7eb+2xSPHvshXleZRqHiH/9clIAJ9Rh0sjIUg9TB
HZiZXvXFmqXEEQ+IMBHzrsW+OHQZfE5mkT7qMLPDmVhAuvX1WgtrU48eB3p/jlVai1Mh4cwXhn7M
NMnAd3EAgmGL468Z9aq/c61af4//nb0zW25bSbb2E6ED83ALAuAkStZky7pBeMQ8z3j680G9/2iR
4k+G+tye7vC2LFFMVqEqKytz5Vpa2H0PDVnEp7btfA96jAuJOWTpzyDKCTagjhAcmeh2Y0Bfl9gx
EM5KHbnEZuie/IbHtZ9sOoEGIGt+m2wrKgh76J2THdKJ8Q1Kt/VLmwzTNu4UbQ9kMqAzzLcguCtk
2d8pWIXrugWWlyKdS7heVMo37k8F5WUOGV80thGcLLQFbjVLv5c01gBaNw8jnZPAJNZV7e+grwzW
oQTGQqchA72opDEztC3aNqP3syMDAPO9aa5A1077MgJBYvu0doHDVEK4gEP6tMxo6B0u8v2TDrO0
U5sKpKgG9/rc0VtD4+6Rg6hsBZHmO7Fcq0tdBayY4T8UQx6uRWZl0ibAfOyBNRJ/Qep0ScdlJxgE
n6Y1RAJrs5Qg3AyRJTGN4YfZFt+A4UhfBHFUiQPyfQqdWAn9I/Re4C4Ty4rvpXk2DpRoHwo18zIz
v0f8oF+3ytx2m6Kq+gCF2c44jEZbZU6dNuDx8vI1QaSDnTqE7RbNmYamPHmiVwy2yGhf0fwN7DbB
pabAdtflqP7UIEJB+IHk6yHQcrotJloHb4iQJTefBLKtmYJAIrXqttpJJVVUlMz8tV5bI/qFZV7+
TmUwAzassAFPdKS2Qw/K/SASasu0QWcEI13/PSyzicJKl854P79DLEEeEXqLoC2i4JvXz/SMoG1t
8L47JE/ArAtGilKo2m9iGYIiKPhoOgFDMkAh7SrUyp4UdV5Cj9nst4MqoZNOC9q0a0lUcLwmZQNP
POi0jj6eG7n0ZZSMesnyFNRWuPNJs0RSBY1KkjLArLkG5p0IcXAnrmuj735KVYc8+cBtOKYJG7qO
woXOx6MPbt1Vw03RycOD3Gbc7jtFHH8ZaSHaaLsoAhfmBLpWPYB3L+YQR6Inqf5QPAq92Wxo/Jj7
YIH1a+EBcuFxP6OkEdmyHPY0f3RFsNOnAh5crST4QYTlPrUU+TXgDmbZVYcYL3dIld0WB3tFwmPH
Sd3fyUbwVe2q56RoSCy2wb3UA1jLBcQ4qhmsUMGFnnSHyvSCFS1A7oOlfmzl9Vz7w3fLF4obdJRa
OzXSHbTpy9UmelUkIdwMKRz90O7RoQ35n/QXN7IamErCUu7hwm1fQ0gHxzPZGnVwKrF5IQXGSyb/
BXWZ1EWaGh5a4D5uXpiOWOi0KACyI2TT0gDEJMLgN5XxXS7URzJJ0pq+Bnj1U+XLMBr0FQ7FOtNo
7EhA71Cv/NqAkHAC2LLvyTN9gfbfi8itxuKTMkvGDWLyP0f8n5RCYUKAqFY3XS5U92iJLlGrELnz
xIOkW6r0enaSuaihGeTrgJd7IVSsr/4EcyCHAbxAc288R7XumsBh0Nl4Ajaj2qNp3kHrDQjHyn6l
KmQzagF8xQd53UG6qmoxMBFNLH5prJUSr+woXXonIt/thpVPYwAIRGN4THW1Xc9Qcj2gX226sjre
VIn8LZ+VX02r/2jj5wZEg+gXLkosyjo1vhUpFYgOAVInaTO6iBKa8SFgnC3AuH5kPA+idZgWVmGB
BAAdviuyiMjvihA6dTFcCO3gFOTG4Lb50pPl6xcGw7J0Gaqn4RF8qi9ZK3rcm7+Ok8G5nqmIvVbx
DuxRZkeLklasqg/GogBZ5/XT0HV3vtXRPRCT8JqVdSRyX4jQy3OjKf0TNtCZm63x0IuwcCXEaTfk
GzYF4ruHRCLIM03FU4Tc/6LQMmsD0P2j0IC9mYsi/0KC+GEk6ocLh7uyP2iPuqbRbUZyu4oMy21F
BHyjYUNNR33pip5bQfk11YFqk6Z3qJT/GaIYfd+wbGnvDWPxLopz4ZmCeL4dLF/P1ooufCdzsO/o
7reBc381ZaDKxjhuxL65r6bid9l1aA/4AyFakf2FvID0lvgXZqhvZtXFTqHQNaeqEH2DBI0WRrPE
I6PyPERkzYGx3gdimexIP88H+G6hih5of0ZQC/YF3eicqlGQMhpf9TTdWoHEzJENs4eseCIbj/BZ
Bq5Oj2BKg+wemHFD8YhixlZDurGgjWTB6GnFoeh0BYk16Akacy0qPvRjUsXM+Sua4EKbedbI5Ywv
EyBqJ+8tOoxm+SCAlYNE2xzux04SaA7jFhuCbprmAmZQLYS9DYEiRjibnLnzDaS4934ZmWC/5SdD
rkxbgsfutdPCYSMOIjDqfOGAs0B53+lLM32v6CJ4L5BUY/vbrBsNEDO6gtOMhg0H+bgHd/9zFvzo
uzoH5q3f+Ju8Y7kEgs71hL4ecUbYIyirHbciv0p8F1m5aCV1cFkricKeMJvpRrdos1cU8NlpceN3
9J7MpQs144+xImFH2kMgJUVhzEIfrtVQRhiHPzJ+uUqTl5A6TEF5CBR5spnJ4uDR/FUqF6Ibhp12
kHX2aQlMDZ6q33Icesi70enS5bYx+F6qJM9V3erb9I3SjUS1lCgueDseEk35Avc4X3mO6HKyIZ1v
yEe3f+OmeoH0Bq4zI3bAoEsAtjlUiDBsNHritRxJMIDEu7xCXkDSyGrjokNuuJE0Q51cofXT+4Bv
/dx8ngcaKo2Ifq14J8UGZARIMkPhbSQNKZVmEw7ozCV+dRMJQXU7iBLCFVZAMUfGVVuiPzuUNCYa
8BHUEyOAfmPMIBflgPKm6uat3JgpUWunbSTrBiqSbKPCfgZqQ0CfolS1lV4mT6jCfhOU8S9VLIYL
wZScF7j2JUIIXywSTF2Xjo4CLH3bD+JjFEfPYy0o8PiHW5VWzWn0934uHbRaB+DZc5Xvwj2daTsO
RoSlIimGvmG5WGpK6cQqVxGD6kacKGQcRWufSgsxw6x9a2Zo9oNhoDtp1KQd5ZAnyNVWfVfC8ChU
39FBVp0ePYNDwki8Qi+FFbjYGE0K4jblaxF/b4a/VUOxQ2Dph9KMRsIcaX/aQH+t4X+tDXVTZIpE
ASsn4QtH8HOhIUiqlWxYObhV+vmJRsMfhVh/F0fKCplfuh3USgB/qz7lsVb6BKNsqHpxYJoQy7FX
JMGWlQ5+WMIzwgZ0lgrMAj2/R00uW3rydjF9qn4AsE5DLEQU9y28XpuyxTvMJqmGBBEDoNhIleSi
q0neoFcwds0bK0tiuykLEfk9v3W49t9mYybBtELvZRKNu1FRQP9nqvlsJOSXAUKGDj0wzR0EyL86
qh19I6yXEmcvhOgmyH7oVKGUO005Q+Fd3MfxzZCM6P+VojOnKheYtHiqmIWbOZFw4JL+JNG/Axya
I28WaeSTEDlgoll3Wi/+1cVfcV8PP1vqh55mJBgHAg5pSFP41i00y/e1BiDagMOuJA8E0PcrYiWK
vTQLx3r/KBBrbGbacSwLcg/WF3381vBVISEbVyZJ6la/F+VgM7cGqhvFmpwqRQ2kCkaLo33Ej4vS
gwgeH4AGoi91/EwHDCqLg/JXnz3amGRYkIF+O3kYvMgoTw6pSWVRBjAE6Zk9juiYBvMD7IX3qhhS
d6ZEEmR/Az1dkdGObF2ch7XWEbZy1NxVOHkDug6YWZyqo4/Hoistj32Ih7O9UgECNmbIrmBV2UDr
tbVKzupEbNJfHCi0r1lq6eVCs4amr9w0BWoYllyRn6GMJ/pZfsfWQsoG+hDuQjQDUpSjU02l00Et
nCKldVM2hicywKS7unLjhxSDpd8E/pssFA55yd0+NtLfQTMc9LT+plqoD0+KterDL1SEVj0rmZ7J
EbISxQmm6galJiX7lg6A5IGVkysip6Z3Eej81FNgw3GiVvLpZS5/wd3+0AzsMlEXt6reknyM9lCK
OrEUvCQGFfxSKuF+AI4w0b3TcoTQkRgtpbKJpL9GX6zcR4cslH52iV4coO6jz6BR92LQdXRDg2Xo
Q9fKh+lVF7P6W4SG23oQSP4ZJIUcYsZNOwnfRzVxc+CpnqoNDjiQYVVDx9NA5KFmv9PYv23zfmVN
gGf78SlUEd6lI6eQCreW27/kOqlnij4by5+eBzNGp6rPvyAK4w01Ceqyd5Ne4DpkVnuzbffy0sc8
fw9QDC1B64klaLHUgCIpXSuhuu78yF2QMTJr0Vfq9SiRvCuQ115xX/WUdNim8JeulakBzhWBdjXt
rEdhITNb9CI5mhGoAa5wR3lgW8aSNxbKL6HC78OPc8h78QYaYEgXBdJp973cEGcC6cjBvys5nWrK
1wwUc0Dhz1IfaU3dtZO4C8MlFFAHf8WZzQ1QhHifE9EUXoQqo64s0Z5qDKB/prWk0G0kNTdx4Xuc
so7Zd81WkumJ6DeimRFEsvYic91O4S+apG04SsmuFRRbaCLDx6Fs8dSQy08KP113UHKo6IlTQ3yQ
m+pbSKdZmwRuGJs29I4VBONS+FcJ8LKBUqxGHbUSADt1prvzDKQpaIMtFDSHRoKryJQHu0qCb6LQ
7+hsM2O0Z3w+dUyVeIxTwc7iH1pN350qPLVZ44p94JY+pd2Ze4PC3aKWKBvI+w54XqlDUTQLClnc
jEZWPmYm19CFIiK70vpok6OyoYwqAPN5Db/4LoP7CXZbdMOyH1qqfuuN6Y6cW+qM5Pb1fN/X1QaJ
VHvWqvBeaGhepv4zja4hTuTp43L6g0KoTK1c/TuGMKTPTJRWPohW8jhrO3g0nQka2ijvbweKJjj2
mhtV2bijFbVunCTAIoo1pUZoEnr4emaTlT1xPrp5lUB4W83PDeEpDjIk4Uo6RQ3UnTblrtnRuDBL
86+GwCmqk0crnR/NZthEnUmdPLMOMeyyN5XYxbdAkuY7KBf3ozwT6vi/36HqrgNEtQWoJkPMTJ50
Ab+ap2QopYVsAjqyQGkKQ7ubEl+v1mreJb9zo06BsA8kUqN8Mm7GvuyJAMOpld0hpdTrXvkkJxT7
urEg76DwBjr/BsI9gapGEYE2GioosMha88OiIwTOUXKC9HjQS/pQZYLwm7S9+ZR2RfNotsrgUbhs
WkeY/0//MP9/uEsFAPX/n6bQrn/MUfoewb28/t+oS+59/zJVQ1dNXebc0FQdnu9/GAoN5V+IRIgy
nCzQ/aAixY/+wV0C+9bJA1umCbyacp/+DnapKP+CRlSSRNHQLa7EQDI/odJwirmULMWEl1Qizlck
KBGXBfYOUq0IQU6ualEB09pUgWC7bQFRkB0udsGsxa33bmbObJ2P5hbmRQlTyFNAiXoCGCdZ6HcJ
XF/cP5pJ+z2mCQR7NNVGgvoYqFY9/7ps7xgxrungpjVRNUxGiMgz6Nfj4YlRntRTSjxQCWL+ACOt
/lRFery+YkU8sUMVEjYyPIICGaUOu9LC5v5uGvkWgomhdL/f3nl3G8fzbNvbHzzPcbzDin8fHP7r
OCt7w1fOYe9t7S2vORz4585x+NnG2fEzd8eXvNrbbu+cDT898MtbXrpabXk3b23zlrz98hKv4Pe3
T97ddsu72byd7S4/9rbe6pWX8BHs1fIdvuYfrm2vNqsNdnkt7/hlfcfb7x2Ht3rlO1vXdl3e8cU5
2Nvtk711V/yO67ord7VaLS9z+X3eb3mz1Q1fHBgJn+hhMb/erHZf3d3yUne3td3V7crha0a9WRcM
fsWn89zNzWrlbQ/e8kH5bGt+82H1g3fd8NLd7eNm87hMExO1/LZzOGT2YvZxxbcvP7JTnrDTJ2ad
wOuzuOYeE0v3B+/udes9MSh39WO12a0er1iSjpsktA+WTrZYywkot6wNz7l/+XkX2He2+/12JdpX
7CjLJ/5Pw8BHOzih92uwqZoyNBY7PKKX7cMDz3nFfPNINvuDs1+t9penEHz3ZYMgyt8b9JHpi2cM
HpzXJ1YLz+mKAeXa1C3b7t22amTI8voIC/d7b78saO/w9n/+vnv12Bt3rNXD68F7PdxVNhvn8PrK
s7Rv1iys7cN6u16v3fX6xr5lhe1W+w3L+fvNzdtyvLFXtxueNzuPbeGs7vcrm/3p7u5X+z2rb7e5
0r1ydSGcHNaq2Pd+zHw5L84T+4YZu7aqtRP/+mGtLRP6bsIQ8J5yDRN77/UucNmWbPe7ZcMzbQ/8
b2uv+WrZ1YHNCHd/N+VqsP86m83m72DfP15bItriYC8tyhMHnLWmEnMlusdLPd15q7+bbWR7a2+Z
9IOHj3MeD4ub5MHwIFwbH7ha/unceU/O0/bh4LwU+La1/bL/6fEGDOVuba+fvvRMn4MXediuWXfu
jnVe2u7tj9jePfKoHUe2nXsWxKtlP7u3eBLPsTeOe48f2h0WB3N5qS4tWhfHedK7QLIfcidWKg77
YL/gc3ubz/197dkP//bMDA8nul85e48P4eJ3L38CZZF5ufgRTs6g2UD2bVim+gX3fmAWDotfOzw6
d85qv93irTev7BacNR6fU2LtuhXu1fOYc46ezXIKOC88HO/V2d7d4bBZN3cPgW1/YxV5PBNOCXfH
LnzBa+/sN1+2XW/vtg9/toH952F5059Pd6+R/TTbPwN7i7PDD9098M8/f1iN+PzN6vYRH8vf95tH
93Hzd4XL3zzaT5wio20H9pqt+u3m9vbb7W7jPm93m9+P95wUq3uOg5XrPjr2jxsOos393nlki9ru
bneDz95tmHqHWX2bZkb+l+nmcMUiZ8vmwLl82K827i1b/e2FXx/59uIUHp39/csLC3H1+8oTuey9
6FM53oxm4JOx5YjhlNzzh7W7PjgceWx9e+Xs/n3Ira6sA0j+Lq4DWTw5b5LeMMAd4AMYJ2O9Y/+z
1Rary+ld2ewi++dy1uMu2RdbmxfiHbyH5VTmQfPg+eqBX9jatwQEHl8tv7vdrm/5e/PIpDm71f1b
YMO0esupyY66Zedu38KFzW7HhlyWureswTtvcaehvWEJMf14a8/BH++Xx+hsXg5EOs7mzuF3Lj+A
5XT4j+/Rwf1AsixLhq7TpkjL0/Lzd84QtmOL6iuNeiYU1c7Ulv3KUNTWvWzl+Cn/Y0Uh/IMxnoZL
+WTnA9Ao0eqEMsiHkxb8m6BRbRrTVwhaKidKLOH2sr2Po9JEgn/RFKVFSMBYPNG7UaXSjKjTaNZ2
Bz8yEirD6IVpL9mft6Joi0Yc2payJp6MCi6EKK5FWB1iNZS/iVEFPKEc5yuL9ePcaW/MkgaXkOUS
e+KyanR+wtZAK21M1NBAb2MsoESvNa0j7QgDgy1VQ/h0eWTHR+TyvDSJWooMBIZ7lCyehElWrlRl
1k9Ayqpc3lHt1kBNJzGqA6Z+ZXhnTHHz456ztPByRTiZRLnMxCLryHcVaV8C0s9nr4yo/zdxlu4u
j+rMTOoq3QOywTQa3AyPV4VW6rC35FlNf0uD4F4U69SS4pb2esW6G+rC2Fy2d2YVvrdnnPi2qS2Q
mOixV+cQmW0yyS8FwMB6dMXOuSnUkDSDq57h6aepFj8zgVQW0GRZ6Nz3KxoEY2hxom5+VYK+umLs
3CSCuDYh/1doQDSXn7/bWlZV68AdUAICY0aSuq/l25AU9YKYo0VwNNUrDurs4EzF0GX2GWmlk63c
q51vthGtM1La0TJixbIbtVACBECpr+znc6bo+FaAUMsSd4WTQ0FC9TQRRtiO4PNJHcRI9VtqLzLQ
4KC+ssGOQ763DYaKxn9MnWywfjbKGgQi7ZZzcReGRrA24eX6akiKejOoSfW1NruXz6/G9yY/TGQk
jAN5/yUhDAd67cOz1LTBle18bs3rkO2a5P9oMz1di41VhvUshDVE0lb3JSlKCFzMXPmUvNw/08di
ZzPrMDqdysv5GrrHobUk2psMreWx0Bf+GP1KyuLcUtdNGm1RprEM5C6Ol3ptGVEdVegawXSu6BR8
KZemeub/zcomfLLwV+2VzXV2BZr6Ije4NNWf9rPHNAnVkU6bYku+bJ323XdNVX/KFUjbzy8GgwS9
vJxcpmwsH+TdLtZhBg6GhVkPwiV4FjN6ZtWUit5lKye33+U5kdShMVqxdH05SE48bgj3K2xitLlU
Sq3Y9IFBDDcDWy3LMqBBk96VUtfWPu06a5pNBhSDe/Q+ZqC1V7zIx2Wps3V0UZbhPF+CnuPxWhBu
9n3PKUO1N9XvwaaHzTZUuqy58gTfuNOPAyosgc6EBdzUgHKebLMRppNQGqGBRZIv2Ymp3HtVVdIA
19eHQEcptKaM69YJLCsK9lcQwcC9C5uv1MIqNgnVlVDoo6dB3BZSa/KgiDrBKH088mEiPhJ6GrBL
0RwUewisjG6BdgiALIkBHZJR3esPTddm45Wn/3HOsQwbhYq6pvIxPJpkZcw6iZOCaoa5gvYLpKzS
5Vee7NnxvbNyssQm5MDnoMJpc63rnS5IIfWig2idIVIyWd+LeKicy6v67Lh4wEycbqAifOK7gXnm
ChElEP2JliDBGtEaU4E8X7by0fkwe4tWlKkrElnxk3M2L2DYakCAQmWDGmJhTpWrJA06fl0K1xcd
Dd5le+fmkSWrEzXDjf7BI0DOSQJf40QCSqjCZVOZwl72obuhc6A5yP1ktQ4sbHSB/e/snoxT74IR
6j+VFt0sr/fxUMA2EC5Ifji19jSaqgh7ADO8bPTc5C7RJi1LBPCqcuL+Rgq5FaRRTG4kaS+t0I2d
K1t9vB5yMNdgaIT222WLyzseuwVrKUgoClcgjsXTWLBTgiHXmoDeah8pEr2qalA04MyEfPx82Eko
TQSDcBMMNlRoj3c8mhhzMuiwAUxDl7piMnfe2GqfD6YtELcEJASCSCQthPzvT5B8ArcAcSu9BUZJ
V2tC2zYyg/e0H2g2OM0rq/PMnjuytqzed+cVZOt6M+p4KzFKKfIqiyTjCuzvPF1ZGebH50S90KBC
LBO7Qx90bIh9TC9JSD047cVmF5pCti5ycHtFBoyd5o/+aQQSBmcBaaTh81sBdQGqVcTXXMhPmYIM
SILmpOX0n4XWekzhV7uTRBCMpaxV2wLlKcBesG5fGfGZlUmBlosyEbbOujk5ILiT6K0iDYSiEqQG
pYI+JN1WlJ7FXvi8r7be7sqQtHBNecvMvnuKZgnmUQUBSB9P0e/1ruq2mdJquwhxZrpMDXR76FLv
rkzrmUdKioO8A4GIicrYsrbeWa3DSp7bFqtKt+j+pFFkOkNUNDsNos/bEXI1OzctcGVRH10x/WHZ
LoeuriqytBTD6ZY/Nq35Q15WFR4liKEdlMVc8cjF9Fd0Rz48QayQfYCICWmKRbf+2Ertj0o9zKzZ
GaAODYBdDBYwaujjLo385rIfOzcivAvhJxIYpvXGC/VuMhM1UgEttSW6EchaAV0X5tdekFPjylI5
OyYV0BoCNWjQnTqxaIbgbqAFkVWZ0IRbTmCE0i7bViNtp5eHdM6UwfoXFX05aI0Tf9nC8VgUGSpR
WoVyNGkPmGvn6XtYiNOV4PDc5BELsQUkDSjCKXlPlS3avXIJT4sq0jMoEOuG0Oy5l8dzxspyzHA0
MnkiMjnHy6EJDASfI9qwUw1QDaQVsEHTyPn5B0RAveTzsGHKp0XxSQpKOW5Anwwa6gMljsotRjNG
LiyYv18e0JkHhDI74+HEoYb8Vld4t+YMOatCAWg8AL7O99oE8G2i9ECuJOtKLebc1L23tPz8naW8
mAC9TjF4Wr3/ahq5sghBl1fW23IyHoUCFkEHN0r8H36XEv+xEakdq6yQBJSL9UK8qeKxeswUaHas
QFNnuxjGcX15/iT5nEVQW5aiwuYBR9WxxblK43SosKgGFhNYgQ0d8zyhw7OHpynU/HCTj+Cn4EKx
1jnMhn+FSdhBQlB6oTIkD5c/zrlJ5kHCUieRnwVScfxpAnTgO9Nn5RhghByhFGKXFMGfzxsxNAgc
DY3bJ7mIYyOQUs8QvMJbOkY1vL3TEOut04gWlL6XDZ17mgbMczh5C/9hLYv33ZLxVVQHlInFmcc5
3K8hiDtxEDxJ6zfoJU9XrJ2bOxOkhGUaKrSCpyFCNza0U/SA8IxW8/dJP1XbEi/qXB7TWSskPFRi
IOLI08S2kRq1MgV4xLjJanqiwswdNSW6ko49Y4Vp4xKFR+RBnc5cQktEYkXhEqca4W06WCqd01r4
2VQR+B+RDARug7uN+VY+f/d8zLkXWmFZ+wk6JAd4BBDDAG5/xed+zHQsZsAHafTo0vgqLYN9ZybT
ZxglMqOwYwChNwLiHZ5UpbtiAECpi/2tOWgPpYDqRxUa/p589063yvLK+bKEEyeehf29CPNqZFvM
00BgBthn0aRIIKD3suS2Y9jkX9RRE/sbrRsGpN4GeK22dW/BXXZ5yZzZBtwGwGLJsGoSZp1sA6EI
NbHLrMKeYMCAYFukdXooIzrqA2jSaK26ZvDc6nkj9zQVBeTS6andyQbKfLRS2WoYRvaA3IIHW8q1
nbB87OMZBcNokCFjBWmwi55cB8g5B2Nt8Fj1EHqh1DSK7ZTDC6v6VnhlCX2cQUyZCmEi9w9ZPL1Q
4StBfGrMYJFAm+BMBVQA9MyE0rPVKNC5DdngO5cf2uL3T0fHzlsyjbgvdSEufL9ow6TSxqBCVLXM
M8FRrUqD3neYf1adkTqSlMs/SYOM+zJUik1Wy83rZfMfl6sEI6Ioc9MhksSrHZvP6IoJ+gHNGFSV
AifVjd9pbbxqOQmqCiUQ1GWvRZUfF81ikUurBorNVJWTXQrnWxzJEq2C9FByaa0QhGCr5Fee5IcL
Bz3jKvlbNgJSgBQ+jsclxy0ouKIt7DoW6nll5lH0Us2oFjl16atfKhjbIzsxQ3JGRprSU3J5Ws+s
WVQRCWeJAckeneIH67mErIzyti2A0vY0KJPbleVL4RPt+Gi3XTZ2xvFRKuGqjIw6eRTuBMeDVSBs
URHTYePrzRf8YvIk+TAI9nAzS47ahNpjomRclUckS1pP9n2fnuWmqZ7DWs3LK/etMzNPPRaMpkl4
vYBGjz+MnDYtamIDzh712xX58/YnnQcCKqTA3NPJh1vG/CpBzfzpo4xJoIxO5gy8pqafrCsxg5ug
osvX1ib61lZt4Cvz2uolFA0uT/e5Z8vFCwwqPXAaLc7HA8xymkxAnsLT0nT+cz/FioGIheXv20iF
6ufzxmBWpkRAkoc/J7PZqnQvw75W2DOZ9V0pFd3tAI+N0+vF8HTZ1Bnnh4Y2ZigoGhT7lONxSah5
TkbOuIzY8H/HrTQ902bar5EoSDcUNMNvl+2dmUdy9KCO6biWTaACx/Zgz4qybioW3nXDdARkm1eQ
DVFR53c+/8hMSs4ciQyNbPHJ2oj0rAwapLcR01FruktHOlko+9EWJMnwQziXB3bGp5rEVOri5aCb
PpV2jcdcT4NOyGE0plHCL8ImRimFwt/KNxv5dzvVvbiuOGuu3JzO2SXdiEmkZQGTnKyVrh0k9Lah
OYBNjwzO2EXqrTxRaKzzKHweCsQdzT4UrgR3Zx4jAAWiOoPgiy9OtgN8GmrWCvR5sUwnx4fcEnn4
qlgZRqNfcS1nVqiJn9MAZpM1BpR+vGJmWI8MFHXotmjmeZXScrue9N7c0MEUO0MeCFcSLeeGxrV6
KZ+QL+ayeGyvGoygGk36J4pG1beyMEM7EmjFw2xG6ZUVuqzAkzCAvmyFWoMBnJ4D8tiUqldyiyAe
DP5BlN6q9FLRmqmF3uWVedYK564mQ+lBKHViRczKJNM1vEkVo/uHkry5D4Vw+HQuTKLoSEYCbmRR
k43lKvwuDkfJhETpVGIF6kLUA0Qdkkc1pq7mTDSIVFdc5LlVsUgoc48hqFDN00GJs47eNn4LQarH
HqqVrEAOSSeeso0K3brLU3jOGjm+BUJFmph73fHgyryJdURE4Aac4FtHtlHxIOo1tiJt9ft5mLsr
ozvzyPDIZKIt0cCmduIlE0Muh5GmAAi5ypK6bCjKvRMUkn8tijiz2DGxJMYWFm3RWj7Iu6c2oooe
thH7eOx7I4NfB4VWIynMyI4iv3789CwyiZQmASlYsPKfGPNHaczbwKTH0Qq13OHjVL/yWkU6xhdI
5JL5V8PPe0dObLKlxCRUh0+P7bkwszEcYYCP+4jGQCFwVBkyl6bTBFf10Y6h/3RwLg/z3JwSVGtL
CnrJMy2L6d2chm0sINYCK4fRwP5BNdFNMwXJDVW+lmC/Zmk5G95Z0ktgYaCCYPTr2qjf4qrbFI6Z
BCnEKCl5lJcHduaosYylMLrEJpwpJwPL2hqu/IZ+rnacoduYNOHLTI+sU2lN5QqjNe2MCsmg/8Io
Is9vECRuSydG68xCKtVUcth8mcQIKMhzNunPMDfXnqhDwjU0oXrF5pnrGY6fqBp8KrAF9WReG3Mu
mlihx5GbkgRBZL5D+zf9Nvlh/Ive9exVy2jE1pCa2soDCk6XR/wxll6qQrhQImr6rk43Pwwoxqik
EbTaxijdd3I+2WlYBz8EKEsPsyn4buNXyHmWzZWTb9l/x8fRslzZKcTRJBROj6O8hYu5JT9p+zLA
IUoagRsrsXx/eXgffSm3ToM8JLAy8min5yuaQl0UyXB7ElCHrwEMr7CmF02ReypMc69tpwU/Llv8
OKHLPZeUmoHuCGXZE78TthnsbDURRNZGMLpUUa59sboZoaqasoqnKbkGX14g9jDF+vE11MI5629R
vASt8hJnH2/SXijECE4WLttlCRUxWrVWR+6+CNHagqYendHcn+mmhu4s2ZAslv5cHv1HJ6FwhtCn
R1kCSZS3xo/3ToKKBGEyTkIeE2XLnx9JqQ5rOTRN79OWSJHKZPwWgyTYj0fK3UG25pRTMvctNLbz
2Rwm20qo6Xt6r9EVftncx12qsI4AzC5wNxzDycQ2sZDEY9twnMhp9ZsDxEmGGOGqBK7Yts2LdZBN
1fdyMMo1NGvq18vWP24WrJNKNwm+UZcwT+KdttP1pENpxQY5Fu+lUod3Is7lT2/JxYpJoZ9qDxDT
k0CAHWKC0h6IEAfB2sWTetubo7D9L4ZiysuuB+2JMM/xc2vA+gmg0pjIYS6/AEqHLD4Sxf4aFuzM
zjdZGaQqEQ8nuD6JoqifatmQw/oSiCq6lBWtjpaU0XpuwfRsmq3w6ZAUwJm4FDsMOkk/IMKaQJ6K
anlEggB1Z9qb6a1G3svNglH9cnkKz61FkJfivxOW4NKPpzCLI5H71sSZDx3lVozhtCSZkDmopafb
sqnFXUW9/V6r4xJ+QCSrLps/42MI45hSsk4A4k+xwfCk9UA/CL79MUAPuiKj+EU1U7QsxNGon6Bm
gvpGU6PqSY3QnL8y+I9xAREWLawUe8iA66eIqUKYSxlSX+pqcyF+52EgEJDLbMZVFwbw84XADB8C
YdT+C4eDYfAFPGTczmnuv4WTuAp6LgGTBMe+wCfc9uYcvkhGl1yJXU+2OzvPAtEjGVwA8OFEdscP
2O/RcrHUKXLEoUGN0UybtVT08RUPeprU+8eMiT8TIVrgUn9shqbvTIwUBeJkahStlXZOH8yCW4ix
AHFwI95ST8x3sOJ98Ud/9OAjs+79rv3kcv7wMU48glqKQ0twGzlRDdnmqBn1msBwWKMOrECliEyw
rrQ2u5nEG2BG9/JqPjmx3qwD8AOxIpFJJYNzPAl1ERVRbEAXaAZBt9Pg+0GyHcmLIuqvlRnOPdb3
ppZ9/f5wnBVj0qAHcTrLgh8QEVBHhqPzymM9cXxvA7KWxLBJNMfFZ/n5OytQqyQa5KTQ2Ua1MSD0
3qj+qpnKpN4qU2yJj0bZ+p+M5hajIOnZjfSYi4SzJ0GsMqlVrRVW4Ax+GBw04E3Okrm6EqyeGZpB
Pg/9JYl+HMSbjofW0SziCySYHGuczGzfSbB5bVolMyAVgqyLHiCjxONfXiAnDudtaJQuF6QWtrmM
HBstfPRboklF3ncUY58CcImGC8w/zYBuTDIa4/9wdibLceNct30iRLBvpmRmqrclWZYlTxhyxx7s
ABLg09+V3+i3XFGOuoOKqIEliiQInGafvdJcJdW6XZQYPLZ/ueM/lgz9fNY+agXE9uy1747keVVx
IAoZ5HiZl5cOxMs8Qvj6l6u829EDwGqIxAmjaNP69ILfXUV3NQMsEMrzEsT2CragGz42k0mPIjIw
j7DCJzkZ5cn3MLb/96f7x+fHpSFxn/VwHu2U4N1WlzYD7tZN72MgNFTuvReO6/RcK+XhjoXGZVF/
6Ub90/X4LjjzieWQq7/7BiuwHl4hRi+3LST5btuB5TTg1kMNweY/3xq1+5QSPgInvsN3tzYy0TW3
SGrygqzjWExyx/FFhWxp099Afe8igvMLRAVBi53/zvCyd2u0ARiOw93GXcEUuKkKOV6IYu9zT8Tl
o1rp8RebbrAtN/7t5ofbX17iH9/l+fK0RgjqUO6wUn//RDyR4sUqIRWxSLFj3tUZ/zJTmHaET3ww
OA///mT//Cp8IiweK4uHePF/87//Z4sbS9MWDWbNUMLb4LLtJD7pdaX+8lX8eVe/XcV791W0qZ9i
0eTjdiWcOC+TCNCLQXnnVunDuvrhX/aZf7oc1dmzOJtBCu7v94cYSmqndRLhwxWPjmxOYzDbusqr
sPM7qLgysJ48WtXVwem/P02fSUBksAgoKWD9fuGKUiMafk/kkKSj16qljTks/1EOxEvC7QRRNBUd
OkB88b9fpBtsV0UJdsGW23lN8W4/0MUY/1KB+3NhMADhRFTgyGSIxd89Q7BIRbk1AMo8j64P+I3h
iG21e/VfHxhXOdeIaIlSmHpfmloGfElBLjSHMfCIzBh5PdXO8rf18OdOFbElkuIyoknH9T3ik1J9
Yf0Jp16x2iHD7YvjbXOhowHg/Mtj++OIOyuaiKnwfIsZFnp/xM3DecoWEhLWpqr8vre6x3eunE5T
E5oDVBpxXVJE/ct6/6f7Qwnh079FFpC+15LMOw+4nHiKTV1NtIyRsi/e2bVcuNtfvuR/uhRfFOcL
+Qp1kXfLIuyqtWb0iw7O7quPYzXgxLom7muAwPA/f0zn6T00SFTUz2W9d+vc2afajjppD+O2Dxfp
0v2a/ehv0oM/3xfrgXYEuv/zsfl+v118F+cgJltZgLH9jIXgju9ZUN0y97rcOdXY3cldzH/rjf35
cf1+1Xf7RIG1NSNbRX3AWm6/XEcsbsFQe5f//nH9GYvQ1KSCxrHJCDr9zd83itBYDO8FSYlIdH3f
43qb2djIvA9G78atGqz3663wL4NKFW//ful/ukEOMTJbjxgIofXvlzb7MuL7asiHosgcIu21t61y
/lZJ+serUNSmu0+1lzGy368SNhq5LbDeQ+yt68kf4V66kOX+85Inp2EjxBKNEkj4vswyxKBpXVU1
B0dj2H4xbOPinfYG9t3lBPxK/WVLPC/r/1PN5Ta4HAMpGGiRRZFN/n5TaymDadqDBobGBBOonfYH
GdbdoZnPtSpAJulflsk/fAJU/ZDgnOvmhMfv3lWlgkCs8dYckphoQykIAlQ7h+SSREWdVnTlt2sM
rfP470vkz50E0RaT+jFXjTgz3708Jc7B1wTMqOTwOYXQ+K4KkD0hXpAefu3/frF/eKgE/xEtOT48
sqp3DzWVjo3TcmoOi1LY/a7oHPwc9UGCp16ULtVlCyG0/8/bMoVGfLvOBxw2Ycm7WC6It21ZtO4P
kmZoTm0JAtam/MvdH9bv/35///Al0LjiM6dQTDv3vYJK6ZguQLX2eKETYK0uZq/dnv74/7kIlWjq
HIyCvU+HHXcs0fOp/oAAGlyudJyD3NL9LyfoH+uC8gnHGH0/ajZnoevv69+QvNFcbIYDs+XTQ0fZ
/eAscAAr60Zf/v2G/tggWe/huSFGlMg4z/vCt8TA/Syung4NVsZPBcqs4qreLUOuh6GYnfTAyb2B
Lwi2cWq/NptO/b8sEVqof7w68iekkgTIZyUIE+6/3y/pXMvQZzsdbei0zIGL3e+87n7t9qXEeLgP
FuhyUd3vXZoxP3kmJ2A06sDZdWndFdMxrR23dz/tvW+rt7pFixFcYdY7iucqllQovhS2bWRzGQss
jX/IvhEFLL3aKfAor9tVts3R2Uqn8PPKynVyDmql3dtcqLSZ/afVjKkY8qiqtvO/r/bJf53iqle/
XOWM2xfYypH/Ye7juf8xwRTRuaexrT42YgCikjWg+vprPTb1tRM3+E3ruFntCy6figa51BAu4pMX
1FLn1m1XyOR02JL5zgGMhkuuX3XJM+UdL7iJmKV0fqQLs0+fWxJCv8kGxqJcmfNk+viwdgJ0EX/8
YIrrcW56ldO5ldsn14qIcclBNQWOuDTJ27yxKp0/m8CHhDsPofAvuxTT3/DAvQzhK5xL7e8HfwK+
EF7OGCPv/lGtjREK5FEHxudyrhaxXSiMT/dsIeY3oHTAJDFM26dTCnDFjvjQD1Xh28dB45n9oxtl
5NUXCqfAL9NCOrse4BGO4gN62QEH3jrdETtrd6lJVNaFPzVCWfLi6tJhqNXfpdw/jREU4UNaYh1x
NIszqVzHYdc8LGcfmv4gfKHTL2Fh4+XrqOeugsvk4CH6aRkaiq7ZCmJ0rkhlixQUK7wnAyLTqJYs
otw1zK4OUAcYgs6b9f4lMnFXfq7DZJ3ECQeBbe2uOr3q6iGu9IhVOWMzSfCwbfEAkEt15Wab/NyV
JcaubWSGL3iG4w0NWWZM1fNu/a0wGLSGu3hIFr/svgec2B4QUiGScjns29x4CR1/J9Sfhqhywp/e
vgclgFnMcSucvMs1boArJOvsLjkwv2GGMJYOW8nl+ZDTp6awPZp1PUbJfmGhuMjXJGwdGLXoJSqs
modOx9tX9srVczKlg3a/n3SCDPJCLKldQEM28n++26Xy9ZzVye4VP5dZepCdG6idjC0Ia13nJQns
vjCzHph9XqHHicm+jlW6u9dwWYL9cyBnXX7y00LJJ6ZbgU2G4EU2PID9PcYOGkTkYR1q69z1WDox
8E8xfn/uBOoRdQBowMXnbYpvrW2i4BmYrQb4V8Bd83NkdwsWxYwSuaW4nGxH5zWDZm3tqwx6PtRT
DyYy8THCd86W3rIRcnZu/NnrR6gotMBT51ApAZsCwlRCGRCaWksv4EYLJjnBsa293n+ElaCLdSiq
BRVQ5g7WGWBkmFgmTMy5Yregh51dbq8oLEVTZkyVF/LW80qBShWfH2TJmQV00b6F02xwOY5xhHYe
IwA4S8LUji1AROwKiQxY6W0M9fe+AR0GdsQrUyCCZz3EslzHbjcF6gM+72E3QxGEZqHhQTAavOQr
SUEcHUY/KsJb6TdRr/Euqiu89RW7dYNG2k0VVsV42IS5FwgxtmABt2T0rna/Z/v6XHSh1fpRtv4E
tHyRaby5n+diIPchuktCvzn3JAVwIbUbc5MgGlq84wh6Zcu21GrYCIvFFuiQiq2Z7/tmghE14edR
Q/MAzokLfRp6W/oj6T16HifV2OiXgg4Z37hOuzhf49pbhqc+ZiIf1R9iJYSHDJIOPzyfPTnzVqKF
fDOA326cCOfCJ0uCrJ8dNeCn3XVl5N0sCX5UOduX8y1WPQZHtbbj1VwAh9sAcGISsU2lm8GpL++i
wqs+pkwenLwubT/SVxvp98BkXMKnpA779ki5aYaXTNN7qD5G47oxvDv6UyBePJ/a93fuqfZfVNQs
lAW0ABnLn0XLwa1aDU7VyM6/QG7tdDeLlUV4iDbC9LxtUm968bWXCCcTfT+NtyJs0+7Ra+tuunU5
gYv7KaiNBaimxpcdeFH1XMp0Kr7He530Dw2sjvhBTc6evqAFmoYTTK4amqY7rvaCWBVuz2okotEj
NNfi55Au7nyPbBX8milrk35jyQ6sucJF7vIwQ2qQP9IiaCIGC2eew3HY19n/WQcr1Wn4MTM4yYw1
4pgHQAe0p4TEVP+TtPu0wwZvAkb7QQV37XNRJsqRl8G2REt8csK5NO6lIVEoTL5jmD7/WoGgOj/X
NpjkllXKDbTIFyUC75s3G6N9JuilifYDExrr0uU4IZWlwdq/qrGt3obqrEqdK38yIKmtnOTPWPeO
02VDMi1My1alp9K3KWic8TmuA3Br6HRZ6FWGMmyPPDAJ1geRC1WtV5KNNDHzRZKsHTPo9D2mu1qE
m58hlMEyKBkM+znSg0W/9uhC54wZKtjvXuO2LkSCcycYb3hBI8kMNbIip62D5NmUNE6fi030P6Bv
4WA+Bd3aUg0e3WdXUDHLfdain8dTOfcYbu/AbTx+1yHtnco8RHIzlyXfV3ELfB0TcHaf6SVxafxy
wIJMWRD1PHZ2aH5EdahgQAzGfxi3LXpg8LRU/zsWXsvEnQ1zjkt0Lbep0p+IFBJK0hWcogsQUOBw
MDQp1NEBhWEAQqVzeLlja04LNln658GNeVl2F1fzbB33QG20cjIAOkLnCPGwIwinDgp4A1PlluzG
9jikd/tbLTi/r0blTcFxrDAQB36p+uM8ue0pSqwbnAJH4u+vSlxDAGONDqK2YqoOYy9hVKyIxg8z
3Qt9sXG8vfpoMeFAFpwxediuvBRgQjgDrahaVW7nTbdXS73GFj56gnYMt7gUJkltwLfVVizmusT2
wmZNI+PLtp8VaJcejvzBERxDmXu+VK4Hrz2zQHUR5LM7RDCajGdACumyemS7874s/iBhJ9h0+Rw0
cfk5LE3xq6Kz8+DO2J/wRIRwoEUP9JGceHb4HoYGnnyaLASrGMeM0S3gcNM+DMMulwsvWBpg7QMz
OiftK898bpk0BxI5xaLOmnDZaAMNLM1oSfvgWNjEGfKGn/l4fg9Uwm07QLsuCvz2iVEGEMrgUDS6
RNtziDQxZOlIau8t3cL+Bsv83RxQNsM6ZypHwWYS+8RU+V43XwdeTZ3DYAWew+R3yF8rkRSF4SiR
/UEUzEl2+lMTdPwvZVhi8LJNJJgayA3Pc9s0xWVQFpsHSuyMVI2aJB3yFBIZ5OcoqU4xKJk5SxcN
rtzHOJ+Wfgr5Jhv2Bep0taLshczlVgGffu+Ex1334+MWL334qW/Lxs23SDQq600MYKUFB2TuwrgE
pDWWfgo7o9xi9zDwPscP0+54l0PZ9OHV4Hem4IdEQHQJunnPfCaD1kzFis1s2eugO8l+FR89pFXD
N3dobSYS9sxsiowuD1U58Wv9Nk7b45quRHxRXIclSnEZAyVt4uCCGDcR8FhS2f5sdx+cUITxykvf
jZwnTVXX/kEuaTqf1F463IsL0pFoKcCRe0PuAdF7Dp+90C7JtSyYA8grfy0f97iU8NlR3t+YtSC4
XLeNIG/dx9Q7REMAoBLjqRTbxcrUsCc87+sSwBGqu6EPMuX4pWIzTEGTS1jXXQbPJfg8e479KoYW
HohYg9p99LTCsiBE4tC/tPO0UhtrF6XlBz5LC0BMGk6+qKgdcQ+kOX7atcDaxRm8+mZwQ0C9A87f
BPztAEmqLMGIXvKqwvW062pbWKoyfVwZN2mOhalVkZX0qCuAbWKKTi1SnTZbGWOKT4UqKAfDfurB
Zw/GfQk2qAhkeSGERIqQyzH1V9SghanA/3qrgw9RWJb9hSCeHr9Ujb9lI5CDOl9Kzd5FZwN0CtCQ
dOwv4aEO99TevA5DfrW6V1OsXCbEBDkL31dUixVyo2OaSxkk83hDrELW1vJaGuz9Un6P0+hwOSwm
YByeAZbqC239/qfn7uWPahy2H9i/VG9b2Xa3MkSbB7RDjPd7o9snyA7gjhwW1Iv2pbNcOK0vn+ZW
OOyZvbuDiTcROK7IKVJxCAko/IvINW575Xf98kSfPSz3nHyf7A0qqv84M2Nnj0wgjYeqaCLOAsGp
BeMlxB+r6IIE6JiRJKhr50f3dOUxp9gZZkpPaPSd+STiOTafG5km7ZUKWsJhtTrxce9WziHoadJX
xxG/OoA1QlSvTcnkfIZozemfGm235bD2UKwu2IqHO0QUBSO+/g6RM9ZplAV7g1cAQor0lzN75pej
RPoLWgaZ7doUk821o0OalslyhloI2dXkIb13LELSc3QvZ8NI4/bT27ZtTLqUld+32ZJCv6NZQg6k
Uhc0jxLz56SIh289jBj/2mc6/cJ1IlBglLPnCS8OqsAnJlfaMW/CAu1JVU3u8wr0nc9l2MuvkRy3
D9EeFG8pNJgH7Xv6IRXp1l6MRDzIJwGuMCHd03Q61k0znbagX+pj6pqkyCpd27tt6oBId8FmvsVY
krZZKABkNxDte5xepB8dCuPFF50zrw6Fm3J/W5xgZVR+hKRyubaL/23bAh0z02OHN4jrcj/GOmnu
vMZzfnm63z6sgjr4yZ+W6G0tu+apCnHJYKSxW651VBIihTRT1syi8VkvO0S49jBtdf/LTI74JhfT
eOxv1n6qoXJqKEqgpj429RTQNu1X+dPtlhkYlU3b9mhF0HUoNzt9I3oDKN6XdgJdFBRfrT+WD5oj
/D7qKvVaqRAO9MpT+w74db4x/eQS60veeYYHi3HzrhXEgV1Xncd2gwXZghPYDhYBBLUP6UwanjWm
BW5NPHtOE5Kwvne9Ht706NQhFXkXR6PTuthVA26q4fjSuXRfI9ikEf4ki/gYzCGfu8fYZUyhihz+
YBhrn7MgNjFZKUqChG6TsOlx8w0jHK0xw/VOzxc+j0dif/QmRdtTBUqBKeZZZ6nqVZSD7gSFo5eY
RVasQfCxmJLqGeVF97R5mjoQiZ9eMn9MJycrcGCIsj5KzGPbleHPdUi7u22pl/LaVMIPjmlCEHOa
DZgeMJHnjopTuOWVO8WdOhmTpk+c6UN9WMNa3jRMeKureeiir8PqizvTiD08uUlVfSkJWPV1XAK3
rdLCGmYfW2YMqLEAALPVNB0T18Tt5eQGssnLYAx+JJNvEAHJorsJ9nl/DjY9qnwOl0hieWTFllne
zEVPK3I7rWu1vxSlseaW3SLsT+CvvCMcMLXlE5IJwtmxJLkruHmejk3tC0m3/xS2fvmpnRn0zWo1
hV5Wwp0rDl5rnV9d3fQ3jPudt3CqV9FpXusxzpmiUfexsivmvXg78AD2LQKvGIJJ97Vv8mrcI5mt
iYimY0nYHuaiC5yrcN24zZQhCLwg+w3gK99z8J0OX/HZGYPlS4Cc/ittAntTdroxuaq69EuyrcMP
KoHd/azH/lsT7v7VwG0CxHJ80l9Dlwi3DDT/6OBgcl35cukSrqstK0oUaoN+6a+gbQJ4lzkx/AZ/
zAuXxw5zD5J9D1UEu2c83a9kqVuGkW/j3oxWhF9Xu4R3MFXnt65ugy9+TAstg0KpvrULzlOZ6ah/
5ks/RD3bXtN52ayX5I0OM0GyrtLyFjKQmTPLQ7wD5gF12CmNvh11SZDiuNo92AK0LGNdk4gyS97x
KpBmvSZ1FPB3eyMjIQg3hotgbIo2s+tsSIEYKyX53+thuih6sd0VyRkMEtGKhV9eAYvNl2pI9JGo
yco8WPbmBZl+ce/paFuznvxoz/vyHLVNwTpcyghPwmwdo3jIS5+B/etktvObt9rgKdpTKGKL2OXD
IFXyBWCTa6/StmyfRtUM3xUS6zvsIwZ7qqMauPCAC8aLYyikZh4nMMP/9eQ+dqvkCADWh6lUKKL4
wUgn/qL9kVQOFXHwXK0rR8c2WKZ+ork13bVyGv+mW0iSiX39QR986YqXOhmwpiNnKEhIkwAzp4Wo
5bbfpYKCCh90zfjEo29CbB3AqWnD/KghI867sm0/Sp98gjoQPeWLDuTu7bxjlHBRiNS9SpY2/ln2
gbxGv04U062EGK5KzBOV5RhAuiyKLTeJSKoD9F4E9B0FMewymZu/q2k2fd86lUYnpQbvFEYrEb1U
zQ6Ibp6XV2fa0vsIcR9ae4klSdaGfTfnKf6PN7QyhzCj8VZ/KvtWjfmopNdhyroSeyUYR/mZApb1
Saci3vJ+G/09V4FrboOktClHoaofE5x446wfVR2f/ES7J97xuBO5Merce4t4RVzEuDtD76DDwi5c
bjum47bLli7RUyy2ubrGOZLDsSKsrjL2InGZVo5ZL5xyjOPDHCZMqYclm0xAsewa9u/+cVHdlB53
U7U3VtoZ+twcWj9LhV0+1lvEqSZj+FSHTs/yso5pFB13lIcvYTHub1NqnOnAO2xvtVGee0i3hcXd
tZAnlWjHb2kPAziPiFC+02Swd028qepAziw/KGNFd+9gxaDKR6B6qj6AS1OQeQpdz6+ub3vCjloH
+kNQeGUE9yyZ7Ld2F86SyVbxFYhE8RYcQnUyw8Vv/YuzAIAR53pOv0dhPcvjNC/79roV2v2U0Di8
tKtT8eHsq34Z+i393uuhq06JK+Uz5ulQvgfRzPnmi/7VqTl1M4eM+/MumhTjpSgdTu4csUrTSG/d
USw6hbmqQa9eztS6l8yTgbvflsC88O0gLf4UBcsZomY8nAF8CtjdoR7bxGTYlQ7mmCTN0FLm8PtP
rcE4Afv0XYrMzJV5BTVKGOrFroyPfccfcxjWiUubZIqXg7Nbc0fwPJHL2g42W09Frz4ynd/31NTG
6U3YNUrK791+LilYZ5oekkYkgIyx6yHY2Ca75UA0JZWpWCsnF9bsA4fKOMPrpqf9y7Oxg/Uv76H2
LsN0G79OhcbptIj15APD3UlrbAw7mV5HNIzXS+CJDptO36c6hLkeVeJ5rPpc7nt4r5utvV0dscmD
URupULkj28srM2MkX81q3E6eR4yBAqZEBtyPwA1p0Bj52Mzac/jn6/DB9RviNtvsTg/qc7BBHsk6
eug7VAOZsXqk4tb28Qds6fw4U2OkfzAQb3RGMcQZD6Dn5XjoZ1FRsBrT8n61GONkFEpa52JFtbsd
QoNDJ3XoNJlZOl5w1xXF8khTpSe3t4N0z9t391abQLNN4+HGj8MOJlEt3PXJ24P049gbZS6Q6zf3
iyxd7xDiEfGgUgwc8fRWuL7LaPNoV7mVJhJwFs8VJ51SMnruq6ZE49GUq5sDWa53gKgtqVrIMdiD
atahOY67wLxTdPvW3dRz4l7O46jWbKT//1SxqhTKmi6BLMyUdslmXPNB1Whlyswg9yIRjcLyQpd+
sh8wJx5pZRaNKrME4/Eij3Rh3gLZKeeiIku9oqbqfxziLfpV+Wmg2bdKZUEt0sUBpA4K79TuZbsf
5sJbn7ZQ9LC6XRBteGMEXUwTpo57UK4jgm+LN5ZJEF34+0aZFz1s+2HDQy3M6dNuE9H+ltzRJJo/
F0jkoBxyaPCQ8MKj6ucqGgH1Nu0it8WCftStOZs6N+i+iareKUoGafsEYTgcj30sUpsL8oP71DRE
TkwXAd9znGWnzmy79qrwPeZ6laEtk4U4M8hDTOQ655oeX8+b3AcSABOEcx42Y/ApnV3yapehy0da
Pi4ljMnVBEJat5lqE3pSNlbjva4JeSGpTu0VpHpijLUUK1THrVq/eYV1OuK9bbxt2r5zrzxViKd5
D/wHtL87LGBVwE7tHTnPx55u390OJ505oDJUn//XZMjSNR1/eno2HyFyq2dRDFN3TOep+Rn6Lcfp
uJr922bF/NG3svo5DVh4kBz4xcfRSlCqLhDD57UL8OxdqT5dxt7gfS80Wx63yhqjL7oDSDdy/hpL
QWF+31cct3RSdYwkY+WCX1sTHjnnwFvyux9JVfcx98vQviCSFl8lnQkOsrQyS9ZpVzR3OJbSTyrV
tH4abVJZ9P476IPRi+efs4NnC9F69FNg5OjkJKPJB8/bGiq9s1k+C4C4lJ+Udu665rzTmKoqHiTH
p8o3BfSS5gjTtwiZYxC99eJGdybcYcJL23cPxrXEu1xSfvQMCPJsWjnvknhls5rjyHmcEtlMNwDc
PUODqV+BcMcdZUpstBPvUk8BVlkhDivhAdag/cUTOm9WhJptPlJOfXa3imJpq8m2sjCg7FFiTRJe
cgi61LX7gka4B4v2oT07DZxS6dlbtj1fkn4Q3mdRIoZfheghh0tTTaTCqz88NiZdtpx+eb2c0kBi
+uKZ2n2YCUGcPELlc78Q/s9sB0lF84nxEc1kvHFmguzS4ABf9OMKmtZS8xNrHdurgInAn0nYNEHW
uzqAuWx2+7LqRjyVbgO+2tp5fpNtQbV2BSbXZhqC432EPen3mZPnI5Vm9x7P3sG7n9DCF5Ts+hb8
xrlDbBrpzl8KKn/OReNbfd877tLfFJHaQXjzeUUnhhHp/zXibHp89hs+9stCLO8ndVqj5llEnSOx
rb7JltosQ5QzCa2Y25Y20dhW9x7TsPo4q3U+lsVCix9WrM/ztR5Bxdw50UPrtu3Eoy6JFQbUoN+c
lsb0US5sxbltDCs2GZz4l/Id+xhYvS43YxJx5Fhmbtw8XkPzRh08huCOCPkiwvq2uqoD5PHnYw5P
zHEcfMK/oaRuhw2NV+SUdfeXxqzuq227xM1WrxU3DL0PP6N4o/CM0TOGqw0t4C+6i9c465yeHn5Y
xtNVvwh+cz+vEyFtEHdhPrVJ+Iu+R0i3AxXBuVncM3Mlg4U0C+N45zu1E8rikk1tzVvah96tnXvn
cwfI2zsKmIV1vtVdcq4jFzTj44r67wEvueGx3Xz7zaDkeuWGoLSQbHTyGDMdEuXBtC7qYsM//ZqC
j7NlA0voE9GS7A6lXwgnHxIgqxfWVf6rE8r6GZVq9VVTm33FztOtLuhT989TA4Z73ocK4GuXOtT8
6c19G4cpuDNpMm3zMVxT9zvC8XHPvKLBBAAaRdBeOW23fZHgu8Jrr5LFfFCoQVjIDHb+4ns0AH3L
iT5xvXaWEA/lzXSMWlGNx2Wug5sFtwnaTUYGPwvwznBThqQ4VPMWbae43lET1jp0BBnDIJbyrgyb
nnumMyByw3q1p0Frv8t73t21dAeHXjIDmT/bcVMAeXeCWgHzPswt5Wr/GMrQNPnodL5zsxcdmGOM
icJX4Rk6QrJMPHVqSGAf41aAm09DIexVPVfeE3JYnAEctyI2iAc8XAblUp0pz3FAVhbF+LGT/tix
uW/yk5hpj3FKQ/yA+zrGD84SreVpE6qHT010BGKVYnXWiTLkPPO68UlNJvzBzAX1GdnqIc5mJRm+
eAlwMnTvfGu9/badg1pkfltQbVrLMP6IVhfIc8I5vNNqTyY2JRFqxutW3CFOJQCX7qLopri58dg+
qDxXk3KPsCrrp6YtLeWecBM1rOPQDyjneZSVRxXtuWf1GV7d7u0zc10RiHT8LEp+fN4PkfR2lXFE
0uPQnDQ/F0x0gwMdH/c62voCSq5Mo+uoTYShoL+ZTxWP8nncd4aMTZPWgOtb9j6w116F5bAcpvFE
Sai8X6qzP0e3Re6zcCr9hXkPPj+pCwQoth/NcqiCZAnyUoxIMYIi8a6Whu/vDZ0AG2QQSxpdns9m
2xJm8XFKbx4zt6bEgLkJ4kh8ExeS2DqaFGyg3vUvOoXvG6dBXBwDQxKRBa1NT3JVorkN7VZEcO4d
U2flijNR3kkKqpeJjcKfI4jhL5ItpeIhxPpqcAmJDgkaqOBxbzt9awNnqG+JzqLbbXRieRGucq3z
MOwR1RA5UK1x3dWdoU97ggLMXrJ4qjAcXleruZHJr8uHnqTriyEnYMRHDBgc7MlYfG6TcrRMU+5x
nFP4pw1Aq3e+GUfClFNPTb3Nu9HOmvFZf/7g6m34LjoR1iCFo/CS6Wv9PVq78Oh4lZ4gX7v0vBRD
kZZNaYp+pWtf/7D0Vn92VF+fgzFCOlGMOPrkflsSvamJ0PxQr2PwUSH3QCFGDxYfpdUaWg5r0ObW
w4Yc081tfoubgU1QV1TLOUlUPOdNW0OsbraYpa+SUQaZrJbgOUV69FZ1rnl2pjjRWe9J8wZNnFS0
qVbxQDyxo1CZ+OPjpP8cBHp+bs3gpBl7NSRy66M7QTkWzAQttoQN726R3Mnd9kVlNQYw/4+z89qN
G1nC8BMRYDPzluQEycqWZcs3hJyYc+bTn4/eGw81GEIHXuzNYt3Tze7q6qo/UGpAQZ4yV2nWliO6
UXvTRat9UWWze9QkHqhOY/XNT0UOcvIRHkGl59PWvMqYICmd36mfIlJSw02jvinArKBbjdinijBt
XwKy4Ohn5YG7MPxhaoPeIi89zSo6T1VkeJqkm5Hns4DCBZZrclZ99oEbKWoEbBnNMPrnJYAtZ4nJ
kFb4wJpTYyt1k1uUO+nIJeULAlPpr2Ts6wIU/pze5ymZ527qg5K2Fu3dzLPjXhv3Y0xbuxqNrHIn
M9GYmQ9LdDf7XDD0xq3xe5nIyRsPAnjcUSbNz4qYZFgrUjU8a8EUPylTLygaiYEuHNdHUbrgNehM
p1Zb3PetX91lmqJ+qXNe+o+UnVTNrUBefZ9g1r0GxZR9boyEFBsEeAwmLPLVl1CfChj4U6TeSbS5
w2ORB9Vb2BcLApE3SOIMyLi1h07OE8npO5v7Qpq6mHYSzcRnA7P6P3GIzKUzVHn7u4dw8d3gCRqQ
b6icT5UkgWyCHpe9K4what2qmYMvohWAiUo6OourRki7Qi8G1jnKkJ92uk4Rj6M6jI8Z5mQlpUst
fgNRxyNkavtfI8jizAmbZRc3jRYVx7lM8m8FDWE2tJ2OkStRGJAdegeh7VB0ohSFQXV4G7Zlbrq1
ptTcwwP/074KtS7E3iOkOJ7K0pQetcwHONQEY/sYND4Qi3gB2juaNoQTeLRO+sbbPL1XdUrdrHws
3Zd1GzxAp0E81xe5dqWIlhpwvUCUOHA6ZugiKTrLMymqvVBULF/lYFD0nSmn1GX7OhJ3YCZzw4VX
QuGK95pBVzoW5uQSZwFvkHrlj1OHRYwnVSofPGxpJXscAVgeAYi9b1KolqOHM7h8HCTa78TwYHyz
St1/1sliWCdD6n4IdabLj4JnhM2M0Cce6tIQvgg/0v1rJFmH+7xCMWbPUSCwAc3jrix0vJDpwPZV
QOau1tSbstLgqpiK+kbSiC2O2QZt4rWpVs2OZEz+PXyL/qlXrPZHr7VafRRohnzKU1rxZG6FT1tS
09+o4w2EP7MOjoUKw55abFQc5KEC2TNqUvmJqTZAG0wlDN0JytXviP3DCGi47xs5M/6UWpgaO6nu
87clPPBKo+eBljeZxJXpjxmyhvRLXytrEPAdQjXA1xzMG+UZahR3aQ25AHiM4d/NZoqj30whDixC
OBe9Z/tFUJISadH1rOdUsEsfnDoFDNAf+0qakrvELrg8syobFLZPrV4nOj0nNG/kIuUNZSRPcjvG
P4diNr+H4MEBZIaq/LWZKx5FeorqjjaGoG0CRYZjGHSyT1pu9OpXdmF8AxT/5+g3aeWqeUm2Z0bk
5+ZsKShC5ql8jJUSPNM40+QkYMdVuIstUnanl3iJOjHtOsBG9qBcAcoJrR1Kd3gzGbmkvuWA4YhW
KtdwnPfyMWwqjgSFf/uhUUr1oaQCnXv+oA6vlcKtyebThh9Kjt2QEyex8alvwH45uV1EL8NEu4ya
1KDfwsEe2OGAK8NdB7CvRhuq1HjNmwldDKMW8jUfrgarkYzSc2KPAUC2BYBY6DgOHfqqjwi4fv5a
QyL9NqhNcZfL0age47SU97k0ttqB4FolrtkWbaiBmqAkiB0Q9YS0v05y+p9i6SSCqbMcE0Zpfxxt
PaPfkEVGQwRSKPZilALRAa182tu9mnCe+Ah+DY6p1Q0aH711mwwRjmaNSnn8FlIZ1YN8TAwTb5ka
fC5lCaoV3Bthu+tLM1X3OAVR0o47tf5WxMrwe8i5g1DkouPsxe1UfTZtIaU3AH2jTzHRInPNYXlV
0WPmRwCXiQLHJPf6hg6p9AnWIm1scx7iNy3Uht/0+Bi1TprE9qhbpdZ9rWUUhHE4nHkPoH9L1zW3
9PorPLhS/xTqRfQF0EHbknD1ZQdkJpLAjIxQWRK3LkFgHQNKas0NdNrmtgdo3rkW5a75iENiGYX3
9FpH5RmExfyDxKsHDz+amt+8tEECFWRXI8FlXkm08t9Q+R6+jYE6dgd68lbh2byKwVh0EuqQvK8p
bgfmLL3aSKIh22UZ9l3YJXYIGiy0SK6L4nNDGx9glRzJPyTgEbk3R4nu7wCH2ECjeJpmntaAEaLT
vRwArZsQK1Ryq69cizvFIMM2QZrR6bOf26KyHudOHWSalTPThKFcHUDaDrdz38yU32Yig0djpHsK
AE139IdEUlHTtJKXCHkE1euKokb1BxQgSWaSTdSKG52QU4uER78FMEQAGWvbFlyKFCa0GCS2Df1b
ZByTcjb9Y0VtOUKkiATXLWSFliEtuNzYIztWos2ElJq1p3KfcDepCq05DRg5mnH1zHM5r3uFppUq
BZ9JHod+F6Kgeo2YjKDCIueSxOO4YfsOo4yqQhVnk+8kE+GdPiIFnytUwXlMAzgxwXbNsXjTEyWB
P5wjo4naap+MXqb22q9wzomBUoQbjSOpGTVaOwYD7HQE66c6rdIvABPVcserfnzpgzALryQSb3ob
Uak+moGCwtYoSnZka+StoGsoxO1AcvNWxb31GblgG/ARbkX+LrVnKJ2zqrR3tRUp38NCMXUvjkf5
ataDoryv7aJ+HKZcl8FuWCDYiyW1z3w1qV1N7kCFkZFLMK9zo/mahynv3BhZUII8IE7fozKuPRIO
6CHBMQOSq+apJAF+k7oHwtTcu2qcgHEsYxSNhurvPaC1du8UctHeEhrpE4Mj8r/BxEiPE8qqowfg
gfYgMJ/qdYIf13gVgLfqGt8U+U8w5pZ6kCVqfC5lAsFVIhs4SBJcJGsnBpXnJ+rn7a8sUJqBhDoJ
XtDY7R+nsO65YUojeKvaafoTmMDs9kltJz9sLul6Z3Cw6ERUsVUhQROb4EInUk6XHU+zWwslzg0s
BhI/nt7JT2r0+VtRmtHgCKThX+jiUqMZmna6LYrBfkP7BTQPHWO9ogswx0CWVcn6lcbZ/CPibcWs
RAqmrcvMXnPjKNbbpZ2n964cmen3CG1XjHvEDN1eo1JH1zNaOB1NbwMWzYs5A3wiy3z8gLbddTNM
SuvIpjLonANNCkEZxUG9s0ob2DV3C5ZKVqDNgUtDtrrDeUyePFM25Bs9yDEbiMSQFgfyx+RrVRCV
SeKAHnVKSegH8Jj9BG4aP8BrbcEZRkom7UCE+w8t8Sl0SfMFz7So6D4rYMW/lPRunnWDPoLG7XiT
Fan6FKeqlj9W8dAhtWNH/XRUrH783IRNgwzqXKvIAJVp6x+mQo2fulJtqDwNE6SVSZ6pNpK7IJo6
K1Zi7XglScYu0gqei2NTGbWntJyaXdBGI/HRHur8KtdGpYOOO2iWTW1VJz7oast/DqHz/CyjuZRc
tNYKFA1iMcU/rALgxAGJjN6/7XnjAOjCqf5pBDf3W+NpwKcWi5hLHlBr97UQONkEAgZ4QyunP4Z6
9J99Mv1fiEItZdZpHDQCATngDiqO+gofBKRHBj3otYpGLvK6FfahSoeELisMoew4gu984q1SYmwc
Kw3weR1y0CDmSrhNChPRSRQlTUGYUCTxfB+aDHmkaT5Qmybb1GEFfIpr4HdehMWkRfOg43oCXKO+
KFMV/RgtkL1umppkubD/6sqtZMt/yGMNnBGZP0kubdcw2RdqZnyWMgUgT4doyEMjiXZ2K8vvBgf6
G2im0pSL58SMpu9WZ4jPBg0teSf8WZa80LZpTuANFURuUmekpqmk5o/Caq0n3BuLV1lqdABLRREo
LvGQ8iHucPkNlDQph9dcq2/oyQP4BI6bXdUQr/qdQPe9dfk98rMP5/l6nocCjAgF1F9NEgWvCtU0
ELXVmEV0YtlijqJm0gRSsF9wlwDcAAcAgf/q51OoeSCSZtrwplUeQNjzf6pg6wruPbpvJMdA8p1O
RSdtF9StedfGujQSqlOhU/uL4291mUTPtp/YD7QNqbgMvj9LS4FrLBzLkKC2jJFGuj8R2d5IGnhq
KKAsnbaA7OBArPJ/GCGlin1jV7HmTWAhbHBe7XStzUaG1oW83DCxXKXRTutDyrIpiA51JzLLvF/e
nTpBpZuvmqIJatfvemp76DcpN00/a1+ChCjmIHAZ4UDEs2Rv1SXpDOLN9Z8Bwt9NVGWt4vW1TL88
smAVsNJsSFdvqyB1+nmSvkFA5BuPE5LoVjSLZ3U0kWqpwF0qlMZI0ZwhKRSIN0luP7aJP+sOj/WQ
pMEXggMhK9KXIVLnL37UdwJA+FJnRgyue9PiRq3ceaAO4844UPiLruBEw42a0UM2lYEEfJZntTOp
priFLlbfWXYA4NgUGZl9oJktZlF2OYxEetrzSjPR6p3HZPD3AEW14JiKxn6U8hAVDdumY/9J7Qe6
GbTDG88n7DdQLLjrr5RYsyWnafFSbvNa4i3a0nbf8VjNY2iIcVE8KpMAFgBmrIFE48v0u+DIdbtq
DKfSq+VRaK41Q4F2R7nr3np1kIbd0NUi3tuhnXCmQtsg0wKAOgOfC4LYE5QEo19jQGFm182S6N2s
gABPYjYlQC7sSomu0R+zs9uhj6wHPUrSylP7OYWmVYCxu4fyQ1O7g6fAYlRq9kskuWj2Uzj7ozeN
lKz2QUhi7AlWsfZmgji5RUyXioVNS0lQFVL8p6gyySUqrC8kgJ49ScjEWf2d5iOG6hG8j6einVB4
WWwAbjFEaL+BmdVoQhaNcVvp9J1ddZ5KoMVWGaPFqPkC5C2Ry5FopNwJXwB5GamkgsQbgGV7Kfyh
X4VfTl+KVMT3Gqh0eQEMUjumGmvyEC3KP5bf8/ijrkutkOohGVes07BpzVT+TsY3tC5PlJwUtK+t
e1GqlTj4mjV/D6RBvoVi2sufIJOpvwZdqEtxJgWeiZdQcEVhOJzpj8r5PeQCVYDhV7uQNjsGBy4g
IE6UOcbyY4jpQeIWmswH62VZf+6amrZy1Rm0dxO5sa8mKWiHw8D3/jxzg49HjWrGVUz15LFVe2pI
aJx1NwAiuCUL0Cd3ZAdcF6ncFL0zNxQxDlZU1RSwFNgEn6lJpqQgRa+Al8oT69HICsCwXDfBfZWC
JHZ6VvkrCPX+fnnoAcWRU/hgklQ0D/Ak/Z9JSQXZ7dWRF4Y2WikwESxVXu1w4jAHZTiZ4LNSyhVZ
jLDuDjU87WdKsQ1lWKUMn0Mtb3n5ynb1is6QkVJky9OfgahqUBB+QkkJNndagknPy2dRgAAgyIK/
0HQ0j52owZTc4xRP3+3JmHvyeBUsyECpVgeFQ9oITlpLn7QILoNLF8r4oVu1+cgd1Kj7wg/oc7N1
653cBjUpfl2qpbtE52mvxBR3dvHYUsbWrRlgZGhl9wsGdfLCsRpvyVzyxjgGdLSnXagJq0JarpJu
m55b85gUhXplURNRHAuBeZ7wxViK+wYy4K/al+d7A7Zo6wwAK7pjO1N/e4B75qNtKpkFaxNqerHD
xas1b+bWSMsX3gXSi2RTGKUNVMrg842YLLcdSvGa5rMmkwPyPPppB3EvOTy/wCj6AtLUoaxAjX81
cQ21abnYuU6QUCmNgbMNKMIDAIqmL6BLe/w2bKhLe7WEy+MU3YQX7WXG9aIl8K+4AeYBSH8i1yAj
ckYVckXuTsWk2xXAHxrCmvJd6grf6ZKqO5jJMD5IUorYq+QHfLq289KkE4fLw68J38vweLVCx7eQ
saULdsq1hsNat8BWMgfqFc+hFChzd5RBCaqwO8t7ehS2M+ta8KkeU2DBlwdfu4phMMfoiizTdVSN
RT/ldHR8wgyd1l3uJD5X7q4WPgcpwxZwl/CqiIA1UUULYGbTP494UcER3SU5aBOSGAreldF+2/hF
a+75+hetJFYAPPtVnfE5gkIjDtPC9OLAVlxSpZeKVJjAQy+8ho22S9tBR9/Lmg55TgVAGQKg4RMl
B/Ak9sZKrSUA/v4sTAwX1VuhvlMWq0YidKfxJM6zgHIr3LkAYEdKNTJpCqPwLq/CWhtiGW1R+DAX
dVMwMSuZlHLQcmzeQYIAB7Z+aJGpAo+DLkVaOOrjD4x+lQ1FkXPbEMk9YejLHhT6SvoCgGRTJA19
eOiAyoMBzIQ0V4DFbeXxCvScfShzuNuFanzM/mGxODRAGhvLDmR8sdqBVgEDEfwL7T6E8KBcUf6N
yi+Zxl1wRSWI1vblpX0/0dPxVvtrMiSIKWUJ8TCXB160w3Q7Me4n8BgqWPGq9Sqrqp5sPQ32l0d+
v7MZGfEZHVFjEz+q5Zf9o2vWTHohIo2djUOSfB2AbeXiLYsParX8XU9MAtk2MDIo4pyOwtCRalec
aHUQ7bW+QN+sTFzTlB8+m+CtN/bN+3OB+jbhg+4xDUG+5ulwlmb7diaxU+uW26ylNOxScfwKuUYc
Ly/f+zOhobNh4kZOuwd932V5/1k+qFx1PUbcDX6lVFdkMHCxoA9HLgBPWMk15dwN2/WzI6oIMcGA
h5qwVi8UvLCrrOPMl6E0/PQnCl12Gy+VxDpMHlBrtDZ0Rs7tEKwTLIgQFvJPa3XxAUcIjc4t0bju
eK/Yc9mUXmk2ff5/bEUsiNCEF5rGV1utZQSYnIyCtZwrswLr3NpgjsZqY5Rz64dcuQA8hQsKmPjT
LzaY4HSTkFFaEAIG1EJ7PsahUu9Gaqx08KmFXd4i5zajLdugB0jLiGarE2YUtR5M1rJFRG8/DjnC
IO4YBKa061KSmo1IshYpWk6arZoyq6ihGrG2KSnsLiUHhnlciyB7i2jogQ9NgK7M5Y3V5IslsdT2
L5eneCZ8cTEgQiaIlTg9K6drOvvWrOqARB00BWB0CtM/NBP1VjWL91XqW1QhVO2gqQAeN6Z75msi
Aku3GU0mgou2SlR6JSpCq+KkN35nvSoQr2PuYtEfMSvr9gH86N3lqZ45DUtChjWLKriS1qGlGewW
jF1KLwt4qKejbLnvJHXLlfzMVzQVFN0MgUoR0s+raSFXE8T5cuZ8JREjqPekiQ9q0wh5L3IZNHIU
y9O9AP8bbgS0syNzEUBhwywQvfTTT+mD+x9b3MCc2Op4R0OG8T2/4WxQJGnED2I7YNcBKqe/MfCZ
Y8J4MtkFYtfg25Yf9k8kraG8mzBMWdikHK+bXO53KMFKjzYVlI2IdmaOyP+pGJhwVBa78NOhqlRW
5kHPYOfD/fOkGmjZqNcQbyMaSI8lMOVvibC39IrPTNBetOHxD9KpoMirbwphGg3mnkMSCQR05Bo4
EtQW/xDIsBQ+vEltMB82LhvY3iCCeTrBGNI59SQm6CMI5NktOKah0rf03t4fhcVxQcZkVUfxzVhL
Asq9hYtHhQ+MhIDAfTIk4PnCuN9Ixc6Msmjj8YfoiYT+Knx28FWyXLdpRptgREuR66B1QuPDx5os
miOnoKGoyKifna7YKIf9SPoOyALQSHZfI65TeEUttVvn68x0CMwCNXuZS46dcDoQHSUtyKmfOvOA
MmmUKbULYHFDcfh9VPxrKYpeFhbxpD+r2SgkLMOYU+Rkusk1wTOadlED/qMcYf3vYFiX0+tHtxxi
vJg1AlHXF2uVVdyIgHVTPyBjVtWSJ1tolftyGkfv8ihnJmZaxEVN5nIzeOedrt6AfmtQJxVPcbui
ZZiG5g1mMs3eMrvQLcdgy5zn/Hg8ATAyJb9bq+L3ityZJnUdIAhSQ/8PO1G6q34A0yaW4+KxG2v1
5+UpntkgTBEbM24ZNP/fPb3Rx4e1wkJOYR7B3C3oLhTt/PH9jiYPhTFdXaKuvRIathsDjjukA6dL
Zf/BGiE8NXEybbhXvs8LKEXpXCUmdyWU+NXZ9Y0QualFPlPF2g6kNqossGaGz0D27YM9WHBwk2Ck
hde02eHyMp75cqRb6AXqeBUKaimnO6WP5KiqMCxxCkMLvkEB0r9BzdOafVog2+EYCZCi/eUh318r
GFOwlEsnh9tzfWmHg5LbAy7ajq/m80EHlfU9lehI3kgKz/MHHwavcIoqpJ57eeAzW8ZC1tPiAFqc
v7XWLL6XJLDoDTo9alV3sa5lTlOWw4fzWKZno3upQLhC8nt1fxXlCJffAvhlp1Z+gNfoI/Im5SZH
IU0zfWODnts6XM1UA5cVBTR3+v06FUsscKq8S60xOqDtBbYujSRU6X0zvkWPcLrVKdodVJLr548v
p8ky4jZisX30ZWv9k4mYEbXrwNBB/wNmehBoPu0KNBU33qjnNqip8CYmh9R5qq5yZjSfShXFeZDJ
RmI6DYCF7+qIqif42+oIT6Q5/h+z4imN0C3PHkL16axm5FQKKILsTq0oIw+We2kA80Ika2M3np0Y
r/wl+eDf1uqtjzIVsFAUGlBw8eEQ4AxMw6Qp7DE9JpkuN08zzJ+tStiZQReTFN49LCZX+OpimBVg
yuUMz2bCsY0eFRSuCRx8ga5NkGXe5aV8n8mxOXih6rxTuRXUVWzJhgSWLbI6UKJayEVuNI9V+g3u
l1mNMMSnQdl61f31RTmtBy+WKbysLNaV7GH19cbMDgOD1oRjc+yyXdS38u0woiBmR21+9C1aRyKq
mkMIMhIPQIn2lBNMJg3BDI28ja17Jt7YCJ8Q0lWD2L5OL8MBZCbuUAXYmjrYYaQLhC9AKf7yKp+f
8z/DLJ/hn3MYG23ayz7uN/48j4ZTd4u4FlaRmu5mqt3e61koXckD/TUrRbG2TGlFI1xu4coTyxs+
Vef2F1/8P2MFIsPqtBaIyfmmxpQDsOOuBlr1t1pXCZAwObjuG95olyd/bokpfnOXcHMupm6nc9eM
GW8KZBkdU1crdNdgEJlTNmzM6txGNjESF4jjq3zLZdb/rDDIYC0dO94JSOhVr34c0EeslOAN4+2t
VODshHhzLQrlYHvl1QKijgxAQJBw1JiIe34NIpBGTbiRcJwdBVIJgYfaB/H7dELwmvxSwTYVm+Ag
svbIFGmdx0sLBvTl73Nu5bDv4Wql8E7xYZXG1yT3FqRWBpJaeS+BTPfMojcfSxjDn/+foRB+tpfE
Gg/w0zllzdi0tsRHKse2vLf8NqTDaQHjBU00xF/+j8Fwu6IER4ot1q9w5GxC1KFJeHsaMPuuazG+
BCHu9W2a7S8Pde5bkaJxASLHzA2/mhcYJs1oMko3qqpnj0hZWHeG1VsbsWr5W9aBE5FkcykPcUOs
tZjztDemaGbf5Q24SacDK3pFcBxeQipU+7KD7XN5Wud2BsU+IIqglehhra4/tYU0nhm0ztDTyt14
hh5Xx5iEkdeHGx/r/dyolmhsCi4+KhnruQ2asNMGTPXCpq4PoV89FlZ9DVTOOMp11G9M7MxoFrrL
2Cfg+bLAzU734dCpEm7jtNf1QTKug8yWnrF2grojuvkBiT5/I998vz+orAuMc8gjFJiuq7McyQaA
famA1E6P/bUU80TNTRmeLn+us6PgcsgxppRBz/N0VpLUG+OMOhOINhRYtT6o74BwbnkqnVm7JRei
0cLjgKLz8t//CbSU62FHWeDq837qH4TwF8gErN9rLRuMr0rlp38+PC22IEUmBbV6OjyraalGWkdB
yJMAhTGS9Uz5FeXmBz2qKSzwHtAISwR0Lo91SqlIiE3kc8/zrlBR0W3QjqG6rOUuUAwIajLfbOM0
v/9axHUd+03elKSY64Zg1ZcwcHobPF9adTfmHPu3cjeow4ejO5QK2cS53CS6K9YqulsZeB8AIAnK
GG2xy5Ls97xAzWoj3rLBejchQxW8wE2ZJ7KCe/nqUKH0W0udDBFRVFP0mhVSuUva8MP1eUbhaUo6
sZglMKHT7QcQFLS3idxwDQ23cpLcQgpnmIZEve27Ethe3NiA6ODJc/hRuqw2+2Tn5rmEDV7kRBA6
jqe/IOWlsxB+QS/VKViZqFbDGy3Ss4/e/1wni8cWFzM3M6HxdBgZefhOW8p40MIsz1aH3zkg4+Pl
s7Xk2idXChXPxS5k6YXbyz+ng9RR3tRtY3zv4AiXhfRoRMdMNveFUBwcb0hwIH3h17CxJ99VF5ZR
IRtR1tUWwaDVNwRLiFrvaHwfu2s7tG6yfqcUvpsasTfP3y5PcD0UtWOZ7gMmOVRcYUCvgkeErsQM
NBRWsDEGd6id+G43ZP0nCb31nWzAU6OyF+4uD7reIX8HpcdPT1MhxViX9mJUh/ShGEMH/Y7kEX5A
uputyfIuj7K+nf8bxSLnVdXFWG913mhCB8gBM7UQmtMAqERaSrGoKLnwyrcAE2cGW8xC4KHR8cYi
YxX166LApkxf0Iihz1hDaT1xoXFjjq3/wY3PvE6GWm183fB9c64YCm7iAIkh8w+Iq3w0ZVtGofKD
NwZ1NSLJKi52nQhB3qPOSJDRDwNdY5pts7m//I3e7wS6s7AgiFNUm6iPnJ4vGAdzrBuQE/2oLHnF
NiEKi+lHIy+dn5NRVqeYBwmaACOPRwRBfQfdrFc5Ea+XZ/J+A1COQJoVc46l22SuvsqYSq0SzEip
YVpk/BIjeg4pBN1FV8Lcskr6u3X/DUskGAxGiYBuCf2ltUPdgEaCNvV0seiioyJDzihB1jabm1rK
qjvAt8W+NbruiPir4o5RrFyhkptuxMZ33443Mp4nAvSWtXA4VzPOKhTWs9D8ZkcwACpkFt3RSLay
qbODgPBgTenYGPJ6EGRfkBEOXpOpyuydWqn6dY5XnX340NdbEDEaDyFaKAyE/8kqVnRpOtqhMQ4O
ZnghyOXS+oJuChRSLQ433nirGf03FFkuVq30sLEzPN3yqm9GSU5y6xgZ5O+GCXpdKomPBYm/o9D6
+TsZLDDXSIS5KJCRykOYNqGCAhuM6BtVnrcadmv43n/D0F1YzPd4ruqrdUM3p6d/JgGj7/X6GI/V
dIOKXHend4F+CHkww+wadYiY8LeGBBMViNJdcKWj2+LySbcO+uoQ/v05Bq2A5QiSEL+rR1q5goQe
UhHFNKZOoyXppxE5g30Et23DkPsvLuyfM/h3LGByChuH5j258el31LQM6eeJ7xjG9XMHuQfpLPUw
+8kRyeKjXtTfu2j43gnsczT/c65330Y60BNZX9UmV+jSb9Uplli5+kFc5BYXur145a7RQlAsYOVa
SOTLorbV3xn6r8l13tDlfEA7M0/2STRnyhOacNHPOUKNegOtdGbxFxtbGagSgAnE904XxK9npUP+
s3eAhqHhaxSFB3649KowTr3Lx/XMGToZavkp/7yxKjEp4bRsu7A1pKuEDXFDMtp9/KQyis0ZBcm2
3IWno9TQWv085Qx1cxDuFXuU9qWC1tT/MReeVYIWIE0IY7WPbFwWUqTX2EdFHH+HFd3cSb1kPF0e
5dzmAOrBkaA+Qu92FXUAXARln8GqTiIRH7BsDU0YISLYBVrQ3sglqg5KV5bXah/3Xz4+NHcUqDKw
Hu8PCtTqXAwZ1EKV4tztKPThDV8E6Qqqt/6QoSqHdJphPBD7t7CB77cJwHneW8CVSKYJCacfUBpo
7Uh1jH6HpVW3cZIXx9Butrot75fWogPIp5MtmQfeul4fylVvyGU2OdDynmRDf+s169mfjeseBRc0
W9ujqdUfg7UQfKhIKqgFUGZVgOiurkX4RwPP7nyCeYpYwTe7RBj8WAo1MlwkZssQzcYmoAmDRGf8
cvlzLjvlNMxYgnsLPAPtFyA1q6EBz0AmSxjaMgBkq6Mf74oyrHZ4HUF2aOutysPy970fT6MVAiYZ
8Opq505i9rVAQQ+nGZA7UMYs/poGgb8HZx1DbjTLI1rEW/5/72PZ0g4EogSslJ2zrpaHeA1CjEZf
EUEjyU3kQvISrbH3JfpaG7Hs7FC82SGBomXIjX26SRFqm/FrRGQG5cBB4QKRE3nn21Ge7UU8C+Nj
WRsuMxZ3NYAKtuzSq1/d2NIId9rSYWDoI9odUo2+VZlgnPbBTbIg1RmC6AlKkZfl6aRsH8DZjAYV
QnmZ1eymIYxzLzVC/RfcMAsttDLe8hl+t46rIdfrmEIAtHA0cKF6lp7Qkt+xKVovq9J+Y3Lvwspf
GD4QB7Ir+tbG6l4I5ymUkURCS3Squiu0SjIXblC+sS/ej0Jdgy48jU6uVLTbT5cQVdE+NitYynbS
6Lsq7GcUm4z5cPlDrU8XuQuninPFLlcslEhPR4GZJfB8AunS+b78NNo9pklBdzWpZu9gQDQ+9cVW
e+jdkKwYD5cFtr2gttdvvlSY6qg2ECmiphbeiH657tpFKz0IlJXubatd9Oqmdnd5osvn/zeMUBRT
SNMW2CGDArY8nWg6Dl0vJxhBtfvI6dxhVxzUW8XbKm2sO5kEjdNxVncO2WJnVCnjlN73l9zDe8P5
df3wdnkyf98jl2ajns5mNJoQ5h+jKAcABQ5eHjtxh8yLh/+Jq+9ovTmfauca+Xxn+np57PXj890M
l437T/LF8znV6sVSSzpq7uACgnd+mrfm9Ufv1fVKLgf+n3HGNEcPImcc7dE/VNDqXwA0X/sb+2J9
e69HWV0v0PHjVFpmM+/xBnERDnRzt9w4y+/eSetRljPxz1zUqBZavHyv22r3I3Gff+uHt5fPW86Z
f819L22LVdgFyJxOImKYagfs1EV/wHlBbPN+ds0v6HdebeyEZS9fGm4Vcm0cKwkfDDe4PxB9dX7m
zvUf9/NGwiHOBIx/j+76cZ41eWMiBbrMCgUsl2KRi2eQa3mG93Z4bbwvaAVtfbCNcLEmQLWWWtrh
Mmbv8bDjgEW7r7Pz88td6Dw03htvAgexzY2LZev7rcH1KiIdSrp8v8n9Me/lA45Yu2Yf3kVXvpMe
Omfj+y13/YXvp6yiSKLBoYReuEwydDP+aA6Kny7ibBvLub6bV9t/DdnRJKyIQjqXzoJod3ofKkRR
d9d9Ym7NaWuvrIKGZcaNlS8HzdK/df4xQiu5VDA7yxOkSLYazn/rbJcWcBU8YktSdATH/lvA9B6f
Bs/c4wHnfom8yPsD6Z5ALDt/tmb5N/+8NPAqngxBhpdAxcDqZ+W6eSnuqmv1h/9AuRHZ7fJtes6v
o3v1QX/e2DFby7sKMEE7Rkax7BiVPYPyAvuzP5Llub5juuUu3wWe5VruFmT7XbFlvYFWkWZS8iRt
loNBA3IfHYX3nLmz89t3Spa32CvO5j1+LgDQEATEv7DlwHGfRuwmsbJcXrYsJsQ7wflQPZvMQXPt
T5mLhd9j84Ci9aE+aDf21cYqn4ur/469WmX0ZKaUBgm5ijfsjJd0H+6H/eQl++ZKOW7VzM59UvoJ
NC0A1dEUXz0IYoSq46kuG6dG/V0WsG+Rp9Km311ee/H8eHlq60BA2k/dk2KHqgLyB7RwuqpGGyl+
mGqzK6mtukcfCVVlUUd4rE3zRszRVsGNoUB20uiHg2SZ6GKdDpVaijEqPc5ZPiz1T4Wd5+CB1XQj
hq5XbxlFo4PFa2Bhy67rKhou1fhBInfUwsq9R3TSvK77tHHlScnu4zLLvkBlEg8fXkUqODyrSNpp
ghrL/vknmygQSqibEq9GDCfLHbqsxFStzR6Rq0+39uISwv6NNEyQNxyFG4D4OvSr1TnAjaeebVOa
XDPvc9tF+6L5gvgbGkq1XqjJcyr6FsHXzCwHh8p2IzloI2YPaTz5L3qbtwUCAn3fX1WZoTyCJqnw
GKqj0nJKGd+ky+vyLvmm50pvzBCUmsCF0bs6XRgNE428NU1MLEXf4zkipcFENESzNvTGBp9XZKD1
foz3OJz2bzWdx59BYweWJ+gOzvu4VI0thvs6v1x+ksr+oL2F1Cs+Rqc/SUKk6X/sncdy3Fi6rV+l
oubQAbBhNm6c7kEC6UgmRSuaCYKUKHjv8fT3A6VTJaYqxKtBD07E7UFXVJFMJNw261//+iIo8aML
YiEhaFjoK2AU2QPCP2EEQ9nLk6nUmXajfnxnafvzyya4adjT0INR6MXR7ESSqzJMdIe4dSsfK8wb
ty3hQx9J3HzPJfoPR1o6aSzK8KgKeHnenmTQLMg7R5+J04strBT0OnnFFJMWSp3q5dc3+ef3GgkT
zYvYAHo11OOSfGCrY1YQZeXaROGs23oE8FQF75RPftrkcNvoqhRYMikgMwUsZ/zDKxZQnBDx3PWu
r4T+aoQouoqzQKx4oLKTqJuLtZ366VpXY+NANT99MbNJe2cE+/nV4zvgu1m6lbCZHStt09wPQVHx
dkmynK11UPjKtZGoeAKdliycPfHFRLn89tVdxjEafLD6aCj1b887M8NMFKlPo31TkIAzGckmy2yx
+/2jYG5eigV4DuiUfXuUYOipTU1xT8wLPE+SkEgZBqb929fPUAUnoqGsUat8vcc/3MNkEondYgxx
o6HMD6nRaF6kkD4zkB7qZd3ob373rBbPBo5KKiA8OcbRM6NPapPCoiUffo6Ck7hQ5r0Pk+WdTcLP
A4rUTXo2OSlKbj+ZDun6paQ3ycaFD5t7qkr+TUpI+06VprKWmTmQDDs2/d5Xmu+WrP/6PP6f4KW4
+DbsN//+b/79c0HY02IbO/rXfx+izzX3/mv738uf/fVrb//o3x/7l7rt6pc/Dk9l88emy788tVGR
H//Nm4/gSN+/iffUPr35l3XeRu102b3U09VL06Xt6+H4zstv/r/+8I+X10+5mcqXf/35uejydvm0
gK/15/cf7b/868/XGe6/fvz87z88f8r4uwO0tp9+/eWpaf/1p/FBBx1E1RFXOthV2hj//GN4WX6i
aPoHngy0J0RlsjsYVP78Iy/qNvzXn7r5gf5+xkwGTxMj2qLA8WotP9LUD7hZaYqhD2eZhFXzz//5
Xm/u1d/37o+8yy6KCF7Zv/5EOuSt+nsql7hS+GaUs3jtaEdEBHv71klNaYMuaTZGM6rmjmpTgyY7
qlF7Lwa+Wb3i7ZD5OsqcWbrw2LTBI/y+qk4dR+mcrWlVZX8lxlK3D1nc2vGelJi2/0rqedGcktPT
rx2WAd2+IROQlSrJr8T6V1Y67ilLlvhVZjX0N6WZ5t0nkAVNBX9vJji0mutCIxsL6N19ZUeFT5Lf
FOXDtSSLI/kih9GCSypGm/hYNc+y5kscJtHHTDQ1BNQiHQjvavQ2dmurrp09TLjB+BhGdbSew0TL
IY7Ghn0ZhcDGVmM+p7HXmKHm36j24NTbrujGBRB904LlKpzh0Nt+5ok6ufQN5awWkfBdoaSUa1G6
W7nNOiKIQ1dt27I5yMKRn1SVWq9TQnYcDV+ork6g9mpW7VsjCu+MqnVOSPxq8nVpjjOXNJ5ltu3o
YScirRS9ts4DGzEttIT8ZBQNuQu+UEZjk5ZlG5wOTlKd2DTbN58MBSQkHGgIFDPZcMOnOakJIVtx
BiQrEi8PM0mx/bMOS1uzKRJl3KeFAt4118ps3+gW69KQDKkbosEdSIthD5lTdr7093OhgGr2ceFe
icwoIHNGhBXGrkbD6nNMW9ZIMJQ/qltmBBFczAoAWCAXTvOsN5p/Lvx4ti9hJuGHJnY7TensnvQH
veqmp6SR9eUAk5DAs/Aw+MQMNgmRm6tIVtaVo/S38Pf0PRwg8ZI2WjhvCZoeYLuXo0XCQD7iIvtM
silh6UbYJPHWNKaxO5RAVjDXEFl6H1HyYB84Ndk2CdM6fYzhPUxbv9L8lqThujTWUztU/lWYxfLj
2GrQAT2tJ7b3hcjQFPzGbFvjdTK11bCf6obKeDrCRNJxxqdCD9gVJdBBt2K2MaBg8NHmROwau4gJ
XYVpnaj7knBWnax/H/8yRDPM+mu1a7PwrmzN2X6wYeNEF1lt+t1LpMCwJkVXwKdY9TVd4v2WCDKi
F61VW0mj8JZUn0M3675dbzB3K/V6ynUnXqNeN8Wz4w+Lg4JwRfuaNoE6uhVB06gDHe1RWoHfmwsC
VlsdZttFozpRet7K1GbGC3HDaTtfA961pvJgQo+NOs1h1yds8ncVGBcis/W9VQzFKXnWcktQcr3V
hyY/l5WTkU8vDtgCZ+JBuni6hmVtE8xfBadEdZJwZ5v9Y0IaLQl/dvKckbW5isDMBKuWWGkXQMDA
omJwNkRy5DslSbJt7FBfd/HLgowiaq/AQ6+UuusP43yq9xJirD3lyQ17dBAjVN54fJOu+zR1XX3K
GAeaGf/7SQ7LzvOd4Su4oeB8LP2btNbkVQEi7IQcea57EYA6SqATc0dZUmHudayPMDrEDeBu7PtR
XhtblZHwZJAL/qrzY/bb9BdtAm20blWznskmmJoTTF7tWT3VbHia2vLoDVa2bSpCQNzEat8Z8OD6
dV8Jit2Rw2C6ITlT3Vb6AHWoEfJUlR0Jd3015ds4kT3p/FPxoOdEwZJuYawpX5UbO5QGG/BIV1al
8NmatGQLtuVCfIPFuEcfVA5d31xoLQDluGvUTZAPhTtXs+n2fmJZq7G2pEsBZryxzbKDsdB2p2M9
OmtiTQcQLxlUp57UoVEZn81eGXamWdVXbTNGO4XWDJdOW7B8vT5udCPxIQYo2qkRyfZkCofwPpgS
21WKwfZ81aphV3c4XLLqOrFrf2NZcJAHaQXb2YRduqBYz6PMLM5ipa6vIqWM9n1kTQ9ZDTRoZZEl
flOF5TMdmvUmokRzH0i7u4QqPK7AnIrFKp1yRYatDiDpVM1jnSWO6rAqz/q9FadPOFYj8BP88vLI
a4cAi8uaNBiyHa0GsuPY6ZusBIJo1EWyVpZKcahbw74bbf0Apde4h7ZsnRqyL/fwBsqTFmJur9eN
N1tEhTNlmWukynxH9ZdoYLMfDpCXxcnYm/4hgLywFYqp78ayqJ8mH2CURpTm3oIx6jU6KXbO3D5T
hpzWZqTrV9XQs5xOwzNo9vlOsyYBndeXDyClymSlZo69od4cIcT6beE6NAdekPwX3wzshR70KMLU
lMoq2LbwE/eF3QpqZhOImgAy714GooMTGAz5JyM1L9kLMyMqqn4FvkJ4ShNWG3wKSyQzpLLeVq/7
2rR35LZYjzXVdzeLBrQ1FSDLlAh5QgSYuHOmJZVaR1QMzBEwS8fQEoFR4fNaH4e85SjCgmBi9HAA
YnGtJpa60uU41fy/2l21vLlryCo1OIpCunWukdTpBxUPUKkc2gB0SlWrYEeCumjPQ22ZxdEhcuLr
Y4BHm3wW9mUVWNWZnozx12EORHNGWAn4p4SHQMD06Vd2AY67qTcTsX+Q27YUm1NRGitLMu0E950M
CMi5AOnX9bRiNI1vKesQVDFx1iuHNM96iEGlY3ad4RGGtu2DcRKSvlZ1ueF1qF4v7p2GHLKhs9ga
9ezBunNCZZvshXW65T/pVjcRnSkDs31sG63YVxh0eXhzZzPS0e8mWfuYVhl7VmeIdzHR6RcS8ArI
9jC9IeI3lVslmomWoVHBStZOXwebPB/izO1kVly1CncBWpp2AKFFM11t0s8L73HaoD7Pu2TuUm8Q
PdhFu5wWhEpKGmeDkZEyRr3Xoq7fg4aKzubQzD7l3QhONy3t4jOhoyyszAJfxRhh1/LzHAIsMec5
u1LyQxX7BPJEBjY6iQ+KHcRPZZWJW6UrB2Xdtma3ocmgPUkHcMAukZegTqQz3TWNU+yyIsk24zCb
L/G0ADP1SNkGs/00+CWruMDWLkEJOycys9oruysYNvhAHpu4s7u9E0chyHn6GFie6ZCuE+u6bKT0
qNb1DpHtivwMo47CZzvYt8Sd3IOGbK9z1jUBjc6xfdnovdhUy6ClKgt1ke6vdLPk9bWnJR1UjjcG
tX49GD7MmVhJ83g7i1wcumoOHyFzX2vAIS5KVr8bK+wcrNZQ8KpYGUi27hsfmqdfphUxzl0MctjK
HsfeyA7kbuo7CIolCKygc22zirbkVqS7Iux1fWXXsruBzjyeRYHduqEy63CVFLPfy7grvMysLCaM
+ZlEcyyT/dJjkBv5fWtPkUvotUMEflLgppzpdR4QjDRz2rVNBHSzSh1xac1Sve9E1c+rRis7YMZB
b90NsjI+05nW3DIz9jkJaXiUiTxOzmG6MYaPQtvHVqzdhJPUDyaeqU9Z4cfPST0Foxd0xXjb62q1
s6GYM5VnQ7jOJ0U/kGTaHLDMqodMy/yThI9wXOAk6tmczdZNrrXVqTGJCMhYkxiGp5F8ywp4Cm9p
mgoORhON82YWSnvda9heWpPorFUyA6ZyWWv4zWNg9VHlJXoB7GHMcnnFN72r4U+u4sKnnQVmQ6Tp
z2Tlteahrpp6+jj56hjcVdDQ9I8xyVAEpQJwAyZBt+DQ3VCqjMoDKa2+vjLQy0B0BV0DSTFiB0Ob
elokcX/iZBXzeVePinnQenVu1kEm1MQlqHfUToxgwE9q05ckV3BckmAnzT5dW35DQ7JGd/SIaXBX
a9leCnwNPfsCQMrVHedVrtE94G2UvFGhwgS4Yr1W7jMxVGfKoEynQ2c+J34yHqbZdC4bLKKnWdIs
XEdHI9N0KFdWZwJqtlF+Uw1rfqspgQdOGrgFnlcbCMCuDaNsb9mBtQfe9dAn6WWnQwNNDSZ9e+of
IBpDRuWt9sYkVUijD5y91enhF15QcR0wdOPhGvSHdhjDW61ykhNn0PxtZFfWgcGUkAbF1OYNMVjR
U4PR4XT0e/EEgd1uzwG8jJ+RWe15Z9TKFLJVGgdt3xOu3XhaatXxOat465EYD3U+GQjfAdwQp231
UWu7OL3Loml8IWWVqS8aVZnuMs3qq32Y+nyzvLT1XdUP9iPtvlm+Fobv+Bsjizp1r4p0DL0JY/d+
KAOuhxIVbGHnTCtJsR2mPnbTJFZoCfWtotohSpViLe0i6th7hTzCdsbKbN/FrDJO9NEcmo+TnCqQ
tAEI6HXYdf7nyKoFNNCqGHCiASoUK1namTzr8skOn+w2M5QD9A47u1QgZN5qMiAc3Uk6wXBuWuF4
QptNoaxosh9Dl1QG34awUtKhZYousC/h/WqpGw9NGVxqBET6B/KUS9Nrev+VGx0NMFA5qZfeonnl
XLL1s1yZEFux6XoAmbskTsmfn2lyhCFoh8ZZWHD5Vgj7NpvVRq/qXQUiF8RxN3U7Je4+mVGTnvio
x2sgmv4mosPzYxkW0abCcbcDmlh/VucW9iKkTMArqXWnwCQHBKzlUM/9chvnORMmmTMgKmmFBBub
jenz1BNotoIMBDBKTfVTCWFvDVb9Pq3NnidftbOTsG6Uk2DQx7WZ0MmfKIntxTl/FgAaf+71DIpC
yrLgcxb1FpxNPXXWGYBVYHlFWu8Us26/TOlcnKiD6T+XKCiMgWYpHC9RZ2MzaSXtZygr1US24BzO
uFzZBMaqKLcKBOuNhQ6iYM0stK0e6O1l5mv+6aQF/RZimn4ByHRe48TVNnbQfrILuoft1NLWqp/U
p33R8ObNuX5GPLh+CJLYBv9Q1pJGiKxZz7raPotC6U5TtQ43FIQYOhKpf1HgTJ6GaDRXwYR4uFKh
L20AGpNbozHbrDqzS2ME0Xx0afRk/84LvzEzSAvBrEqusH8p6KgjiV34p4MxGR7b62Rvh6Jp135i
OGdtO8Web/rmdTEFyW0bBMmeVujZ8DLWNHtz8TMWRNXsyTCOAauP/mlIZL9HgSrZtRr4QhP8y7rs
o/agplL6O6Jwy4eY2GxoKUpPqNlHJM68PWkVxTRZSJrBeKKYorQ/llVIm1CigY5iT5wWZDa8iqv/
Ce2xfMmv2/rlpUV8/F+gOJLH+oPOvCiabxTHVR21URP+8Smqgyj/A/XsKf/S/KhBvn7ANw1SsVAh
8dWh9aGtU2ldIjy/i5D8iM5qKtook/RYU5X6S4TU5AfATyj+zHr0D7wRIeUH4uUop0niSGjSwu34
GyLk25IGcWHkCmEBp08B4yS+Wr7Cj2WVaa5rxGnL8RoD3LsxkBJFXjh8g22XTl9/uEzfBdAfBc+3
Ralvx6Lwi5GXgV/jJN4eaxHj075hIwblljARkv7XVqWWawcp7ddHevXl/K2sfj+UlCZVYLIUrOOC
7DjnjuNHnNY8hG4unNNefsqzcfC01wJKTZrdSA3USnwFgFh5P9mjh9H3IoyC4jETX/vgSsEgtoZk
rno+E4w/OWQlJLA4DJGtw/idysjbqvW370t5CzUaQz5+4KXG8ENlBCIadYJBc7yOFRoJ+JXqiqFg
yBxmm9w9n00ipY71r6/Say/pm6tEaxxP2GKopnpHSfLtUVP8/mk3ZY5XxhJwXlVcBlX/NdWd9NIa
a6RBQoMzZSgOYQTbg+Xe2pgsB+wLCiaKtleVsRdF8jI0WnRLVbiiob84qA5lD+YnGTaRRiGeihrJ
SvOSkpvl0LAC53Ey2aMmZXE91NYl6/cRwjETOCH3httZMlwDu0TsUkPPZ6RcaSX0CpTkxstA3TVF
md41teKKERLbry/JkS+QG8HGHf1yeURxRvC/t5ekHsZgiJLW8UKJCl3bmemKKfmSp1lEdqRhe10T
3Gdta7la45+pvnOSUlWADh1Y23e+ynL1j+6OofOeEPnAVyJk4u1XIWzfNshUdzw0QwgHQ9Z4E7QR
yp4Sr01FnS5NVWcd6V4SMn1pTQvoFjLuYFZ3Q2+91+Hw00ixXJm/v459VDd3DLDCSU86v6MgjQSi
Crxe1I4ruk/ozO8575aC4/HJ81xSUXNUevPV5ec/vBAR8A9D9I70KvIZVs7Q9uugtPp33oBXZ/jx
YUxCzgT6KuVPCjpvDoM8CL0l6kEOpH686seWHLARxGnUHTJlhAoXz/BCpDgpQwFeXjNPJnb0HhgK
OzR3jZWqbljYzZbkuatS6Oh/ab9j0/6FjSgmNOfQpZp/IG4SEVp0Gz/X+zUZp1skPItkeswZTn8u
5qh3ma5va1P72PmNcVpayMNzk6COBGG8cqKyWC8hCGSytefa5EkkhH21hGsB+gECrNjbXIYZFOKm
dqmDP5G2/SXJIamSLXQmcfcp8CY9OWL2I3MZRGB0i0w30zJSaSuroDDJcUKC/CljOn1evHOdj3yU
314rKr40bdEeS8js0dAfjmk1WEnqeHaaTusJowzuC3brZrFrTeUGwl9xqqmhtbEmdAY78LA0jJCd
pNvzZ++U1N8WbL9/mdc0nyUCh6rt25tuO2XXSh8ll/1/SDziYBEQU6gr9bODLtEMWMXDVv2tKvH3
g9IjRGO1wJlxfFB1HjIGCQ6aBxd92zobttPtyqirwxzVNgy/uONpe3hnDFncAcfPNwyHpdBIHg7O
pLenmg+qbfRVzPRuUgbEobOW05hs2YaSv6s4rtJ0j3Yxg8st7MdJTaJT+ih2r1LYO99keZN++iYk
1vJOm4Rq2UejmU/ZpSi7ADZkDfFrylScHCr7GICjmauiObszTdZuFYz1iV/Ho1c1rVzrtnJesio5
kZanFF2xGsc63v36q706po6/Gs8lqYpYS0gLOBprkoj2JZq6yKzIHoRdpR/T6XxKcI0O1oZUD42X
Ry23hSH20FWJuJsORpcwWlCtWccZOLoEzARb6B5qFcJqUToPTSZMN23CzI3FVYR67YaQtbajM/Np
WLswb8EGQmz1+/jAvkOuy0x5GKOJEkaNrJA8WSq6mjLxdIzpWYJI6QDQWkFcpHxaRDFwEIJLBit8
oldKXdECs2kKbT6zIeLY7FgUYmdWedCcKmrVeUMGJDzlQgfBiD42VTCtZrDJWpVeRonxTmrwP80U
OP2wQtDojt/vaFA1w4q4Zd+W3hA7vSc6xQ1ku9bb6BbJvf42tPwntiH/ey0QSzTNrywQ3bIl6d7s
QbjrbElefRCW+GASCbB0Lx1tQUzrAzsAooqWvkFSx5Z18ncbhILZgQgewiQwOiy5NYvb6bsPAjjb
hyUXj3eCrDJCorjFv7EHOXIJLl6KpXkbTyNxDVjjjjvugCqkeZLgEswTWztRKnu8tSpoUd4ijUPe
GrpNA77Qi6uWVKW2mOOnQR3sr1UVTvsfrtzFt7f+xz3K27nh9auwCF/OCl+IwYLnaMB0mJMlxD5X
L4JmZ+rW7GHr6XYwF0FtZlA2L6mg+p+r0XgvOPzta8PyXZCqhDqz3AgynI2j1TiWCmVoxAycVgk/
yVabQYmOL/EoN3VAlfvX5/l2ffV6MIZhbhxeRGKqnaOD4TWiEzeRpZcqxuRNYfckSiV5Zwn7zweh
uEc8Ls/Ycfc/doY6SE2l9PQs0vakr8AVJfjp+tensswcfw/fnAoLdcmdIh6X/AZ5HNpcNn1bUMZi
GO6LS1OZ2doF1Y1jz0iX80Myl3tSPy7S2vk28rzxXv34qBxtn14PjBdIsIU3WDs6x80hheXUoK8s
IFAmbg23Wxh9mwR9/86XidFufH0eVTii6pMgRfMwKoUDScxPBAlFBZaWLs4WeahCkhfVIG8n2MDg
uzNnvItEj5XB0BVSZZQMZCX4bh30lWPNrSsbCuUtFoWbsA6jFVW0uQC8zGZ2X+XTfD6NeIj3ejen
Okpdo5PIBFPaXvVdIJ2909Q2S6/a6OjyyyLlUx6LT8RRA00XdYdZFO3X1tZmbFJ9E2WTOyw7zfb3
fI3LxVsc57SjEmLKtuJYeKAmUyhJH3QesQjJAV5Lt64jx37nMf/pnVpyStBWSBHBv09409vXeeGc
ZlpL1+mgthVh/LWOD8hHUh97ddPPLNh//Swu69i3zyLJNuQbYVpjwGVX/fZ4lpKVZhfWgAVtlpZK
lwvm6Mrw0MCJ60kKEwGikr9/kkRvCUZvwiYIMjnemTkh5BMLa42ddBdYsNAOwSSB0XUu8gnY3q9P
8aeXeplGcJ+xR2bEpg/s7SnOPBw9do7Os8O4c7N60LzOwVrw66Mc7Rh4PliJ4bElNYPxieHw+M5p
JUGRDFzegAHkEQSCTsVVgnJeVUUkb7AHnCldbQXeHOhJ5rKkyTZ5ZNRQ4G3dvrGm3vwIT09+bzH6
T6w3/pfJntoy+7+3ynjKo6cfpc7XP/oudSJnktrHbh27MmmV6Jp/SZ2a/QFHJTom7yAeWczify00
dPuDWJoDlnRzh7wGix/9j9/S+MC8wX8m1EVfhnf9d5YZbx9c/JXgcSBy0CS+RCeTmvj2wdWt1in6
LnqM5EAxwx6h+o2Mzz9ck39YPyzrg78HgO8HWRhtCyVqwV+9PYiBNzug5vk4yCTc5RMYpQZ/2Yla
ssn89ZH+8XRIwGMHi3RLiOvbIwXm7KTO5DxogH2IMByc/qqdcpxXv3sYah/ClIuISpyQc3SYGfJf
bFXmPWXsTK5zNetuiikkle7Xh3m77lquG4ehh2YJXCAY6zjfQY9kJGUl7mcsgavY9MVdIGN/5VMd
8ZwQJLpvEyxBykX2TmzQPx3YFDQUYHzn8ThWgBIewK421HtsN74nNNomViqNbe5MmuHaSjLdK4Fr
n09KVL2zTXq7bvl2yuSlk1S7cB55Xd7ewCIqFL3W5ntCn9v4dsyMwXcHq6GASE1IUXetyA3ds0bf
TjeFqbf2upAlNedfX/ifH9glmwgRZEktYZ48+hYE9JJ2U+r3mNgN5PjgpiphpGIG1H77QPROMDOq
1Bss5quj129QFCirobhX2qTa+J1ZrftkClwHHNc7a3hWzcdvocXws3QasHOBjXOsVeaWAuu2Cs/n
SQTgeLH9tpDAR94TWZTZNc6jRFuBbHMMV6c8emI7AYVY1cpktGpAtELatAjIXjXtEI5evtgvIHyX
5BTUlnjKhpYaYaC1de7OeZX7ngVauVj3r1aPfgK+vtLrCEldUYPUOhVVrqLwvBpG6jkLmZr9RvtM
bcgY13E/wwkz8GrpK6ElQbtSjIC20bwStrJVyE5oTn3I2wdpzt1ZNIOM32Qm5PnNUHXlk0QmNQ6N
gnHzUrJxuMOuNNtuKka12OlwMquV8WrRSTTRUxQk2m9j1IMcV7PlwFRXyJa5tnpqI4tBcSk2Tj5s
iezVQUSQRvGFpU5srlMVZRNCsF7fTP2gOiurhAaNiI/2uCujoNmXfhmq7qxYxehWr4YoFJ9oFwSB
YbNG9adx3Zvj1N/YajKL0zm3phhXctQ/hnCov9RqbsqVX0c6vi06SDBxYYxVg+fOsvyruTeV9rx/
dXshAUmA0RqEKi7sVqWXrDqpWl3gCzO+ucQs5hnlsuishmqt5o95QxEU9241Jxf+d4NZpqSpg+FM
+C22jfVUljVuNKMc8kY5p4yPP/KhRKuNxaU+G6XMdtS2s+YqVmsNbTclpcC3roeCpIxx69RVTcuh
6JIWCU0DkwMszIgBFuOhMcPSlKQt4fzGSJpN9tzKmwzaMN0ersJ6FLJYAEw1QSTWzHCsPUWjrC4M
z9IDm91E34vOwP5ld2WwSqsCE8S+L6F2UqRmm97epOM0J+NKqFn9da4F8Y0xC7fKcVG0gTef9eDM
uunC1DFE0cIuSlHHWyuezIFE6UxV8vy2Ceu4qDzTp5vGhJRSitIzBIeKVlkUlNXeqYgvcwklV7Pz
0CET57TvfUvd0jcHMn0qBhyeopYHYvuCcl+AYb8TdR+UbktX+wtZC3rwtRzrzjhvcAoQNVr5lKn1
oFc+4oeO/C3OUDa+kwz1ytVkrpKkUY8Z8daF2V8yLZjBxxHy+bzY+OKHsQC8uIXPLk3M1cascTF0
2PJ3oY7XahvOlhRnreWH1i6iqwAWu7ls2TE1aPGplofVvZVgo1plgCuitTZbsCRazcn1rTKMdvkc
hMnY4ksQ4+yNyCD8qjGqI9YlNi3B/eATtLdpIUIotxPVCXGjEdXqf4yAUqQbOQnVvI+nxBQ3aPZq
+MXJ2sr63ESV6OUqpTVNa1Zml+nFXVVojhIDe8PpcABnbyXWym9jpz30Tpulwu3VdvDxGzR1H98m
qMVp50Y1uunNJIrchKBdBHPHWEOD75nSBDP3MgwMN9di62KSZZqvsUZ2cpUPfXrZmOB34FWojDq9
qeNA0JTeUNdR3FgkBHelfjak5QzRSavTSw2jzEVXxxSbxrpBvW3TMho9A08DaQtmpH3tKi7oBsJ1
KKkcE4Hp4j6wJg8DKybybOjDQ8bI0riT1iXRtowaZtgow/K41UfLvwywCn1qaA9QXQgsvC4RdjCV
S2QxDTWABGA+GX1/42Nnv6WDi1gfg9pQ4DnFXA+bPrYia6MrdDGs9Bz6gOvD4sQIbEcPzTRQtKnD
eLzQjNAUhNooSeQmja/QgpYHPQbR3Mw+ss1gaCe81fyUD3rwKGmkKkHRK/6DqsfFZzBN/c1I/3eM
pUuPX0KDJhkE3ah5tBRVPZSVmSbYwqOE1o+uVcP1oMrpActFVmNYje3SxROiQE/XCucRnFqUeLlR
56fzhHzg4hZv7qg6hA+TNLPnUB/o3NXrvHpuyaQeXSsaij3wMMpGoaUP5/mozdk+UQy120hMgL0X
U0F6NqlVXuJkT281pRNPMfUry+0lfn23b6voWqNR+DEcNeO2U4GXMkLFBIV1Ebo305wWubFd64lb
9hLT46TOHQie0P46BqOcVzOHofuwGugjLVWMu26UOrmymtpOvQKTjeLct0tVvWStiOZhztAm5eBr
yoaTpn8om52k3aa8HNmqtHHQ8yZmM69fp2OcQYKgDiWCZDjH3zeczqxFp4uJeNevHdXYs0YBXLV0
4A+YOyOo7HnS6emBV8c/L+JZrzyq6j7drs48xgy0bAY9KesQlwGzJNkkdMx8FjjWEtfoQcauxjkJ
Pk+xTUtJ64RkmNuTwlhIcX7pWoLLe542PolLlG3K53owKdSFWs99oYUte7JkXZHrY7HM2IgpN/uV
juiO1UgNktIL5nLwt/x2nbqhbPpknWRFdxbSvGHh6W5yuJyKn9zzyuTadqAmSIqa32TmqsYPm7i2
XppX4tWO+brU+/9b1z+1hX/4i61rMT9lz1HVvbzduvJH3zsFVbau9G+yR6XSTpGKVfA3k45QP2Al
R92ju59/sLP7a+O6KOSEGS7tgISqYxpYWER/KeTWhyW8S0cbBwKoEZz/O1vXt4t0PgYhXqWGKCy2
wQQMHokhKiswJTAZt0dVo59fKcyzrJPxZWURrvLOOv1IMns9Fr2sEONwzlAUP9oQJL1N5ljKoy6d
3qdIV8teWwWjCD83hd+fCiy27+1B3m5lX09PItBpmHVIvSB18+1OiNVsFsc6pnDFGlpcBZOyzlE2
39kW/MOJSTaw1F6RE2gHPpLJUlsYlb/4csPAycM98aKWa7F86DahnkuTBUKev6cH/sONQ9RAyELF
MvB5HR0zTLH1m609sJHFQBQYU0ZsfDjH5PPaXbD94aH+B+3hn06QoGvkdqrM2HqO7lzsM4jqiRxW
fZOX5yJ3zC9GMVS7SunLky6qnfeSUpf78rfYQXgVMAg6bJfyDRlx/PP4vg1qX+CAx5xCL1AzPY+h
X552nfmpiU3nLMut07Bq1r8+y+OHZTkoOzqOiISMlnT0LoStPxbWGI+rMdYmWnSs0W3S4r2YjZ+P
Am8bkXPJLubFPy4q9BX12Fml4a3Syv6cUMvoUDX2869P5fjpQFYhgoLNMK03S+Lf0XM/TrmcS5AF
q9LU6ltnSKaLRLeKfaN12e63D4XMzgvtkFz48/k0RhCH8WDiHgpw5Lps7OiciMQ00Gocdu8RLpcn
7e2DgSDLeIXRAWYII+TbB2OIiv/L3pk0161jW/q/1PgxgwTBbsrTqZcsS7bsCcNyw74BSLD79e/j
vfkqLdllxR3UoCJqkpGRToniOSSwsfda31IwiRoU+AWi1YJI5Y9ZN5qPWhUp9oSFSCi/eLP39vr5
5+PEY03Dn5PzX6LGl1elllKqC7M1rhx/eJcn63xZhFFz5XK02y1LY3tvLJW/eUhoaGL+Z5ncEmW3
f/9JpDQXoQrtGhlNnqjwEGFMPguDZX7jtf79VbauJesjPYFXr3XuSWvOa8ZBrugoVwon3UMKfasB
95sPb+u+0uvDaMpeJ17eC16rIFttTBOTFurUlp51k6g8uBA4DX5kplF3f34gf107UE5goofnzI2R
ifjyerh6faghajs0rmDxMWiGK82KdjBPXe3coogc9oN+i8L+mzdum3fSdXNsWn6vw1h8mAC1bsh8
DoclOGjjtceWpuRZYq3m8c83+MvXtq1RG4KFyTbi3mD7U356OJTfWaZyF4ns3e2vMcoVp6ZRbyWT
/HIVFMAklW+hKFvLa1MX/3wVfN946Z3ajcsFsiuzQuKmOxoa7//hzWyrFGo8nnJ26Oi1pKNQIeeE
gcnl4pNk7E9k8DZavJVe+cvNwFb9SwGwbdCQG7Zn9KePDOnUEJSShzzC2bUXOC12fdsE+z/fyy/P
wDYiY7qECIlKik/v5VUWNLgYkWq+GBlaF7pc1ztUy/CA/L44/vlSv97Qdqlt6EBBhWr/VfOcQUC+
TEUjY+1l7hovtbHl+dLlgTj8+ULbgvpiwY2YNZINsq21DFZfzzn1GJp2EAj7TOcnDmv6MgRnOYly
1k4Ey7TuBrGUSHFVAObVkjOpoOHEoegf3y8HM94sJBRQbNGsvvxoeV/dIs0DvOHzOKcXS9JF9km4
NfLFP9/vr98hDB5nWz0oVLnOq53TSmD/aFJS4mpum2MWqSBezWrOUrcTD3++1K/fIbIMUCA2PXKq
nNepGv7qYMau5zDux7W7DYjYOmvLMHtj/vGbq0jAOxKRDlxtOuUvP7mlSf0JVmgIGb1JD23p9nFj
sPb9+V6I9Hn1oMCzh4jCRJXKdgtHefVEenlRrGMAGLyg+TgfKvav/mBPmfoWhEOiP1l0cmQZB4r6
dD/kXeIHsdIAv09pDybgva97Bq1iVorl08K6F2sxW85eJHVpX+WYh76BHXAJMaT7pb8nSdViIE5k
X8dL3tv6PX7hMcBmA3fygPBnbghPTZ1SX9hzgs0p7jP8rvlFH43BkMSLMy447KY2w09DV9akS3iu
RBHl74psluNx6sPUd/fsZ2p8583JMtL6LCJ5WJvGOO+CAK8M+vHC4EpmeBztVOEtwWlxkRddmqLv
PnhZa5/cdmSIrLi77jaRkRV8yvS0VNd2XyOWkFsYwW4c/cSGI9cO0VmZR05zt0ZAks7nnubrOyuR
uTo6vTXPV9TbS00LPzCYQ3ENd9FpbKZ6bmLyGBP21NLDhT2Q++Ddt/2cZEfm9aHcuXSd5TuCegHw
lViB3xUOfU3QAwxoYg9lKs6snuIqNih38Jl5vWieRJqk9gUBTqX7iLIwW1PC2HVefalIk8wOXYjz
C7OFm8F7sWk54r4I1XCm5QhoQTktJAftT+nnspjClMbiLMp9PTv5o43qfz0Po84Se7kUMttpcnfz
u2DJ/Ee6tNVyhv+tmrDpB+6PtR9ne4/Ne8XxWwWt5lsbF633fV4j7pwTk73D5BW0uzrIamfvt2XV
UIfy299l1khPxqp9JM5u7VXrLqu27Bff1NVwU2a2H100UEPvjDKu/7DIsF/OYaY0XsJiVk9RfaDT
DGxiv9gVscB7bCyZ9RwWdJtRbLr23N/oQtb6cspxRx06i+btt7xe1nPtLiE4ma7qq7jxaw5mkrW6
xdKbY5440l4b9PtuUCZ/XhhqIABtGjtES4TJanD7M3j+lkj3fdLagrZUrdIApTr2X3AMQqX2+C1y
W3u4kqGq+u8GVVvX4EIkZik94sZ1buw6bLILXIYZ8xHtO+qMP6L/Wtq0Jk9JBC0DvoL6YfV+78RR
mw/WZTpFwWzAnjR1e6ccyxkkRz7XHb+SyVfwrRptRdZ5NK/++GxPtWhOqYmqYS8iVUK7KzGxxU1b
DBMoCl3Qd7LXdGMB+ABq9JhXwW7NcpW+I+MY14YD0iW6noesI+I4ZSKEPm4YTxnTZvtr3buZ3IVM
Yi7Bj9jLVTUnVnWcQvqI5y60H/uw8PJM+wpQyc0wETlxOZtwqO7DqvXlUdeFwNAJGk8cHDfD4bxu
g4gYL2lIazopR0L5Ch9PpHLLOjxlJNp3O1ZSdrDZdHwM1hKtlCRt4t/O5eR8WKrWxjbIr5QHiaef
KV6QZeWBYduI2lzkbsqgxjbtTvYdgTdhAXgmTiAaf1+HIKcAzipGf13dSufMMxMqeo9Y8P4848QT
nUF/qd3Lrq9TeWeidPI/tuD78ntmYk137odVuJ5ECxGGRwjx2zFqhuij8ob82u4iKz2Iqmi/20yQ
0uusUwuv5iAZQJRJ13aHKZVh9V7psOLoZLfwnqLCTF8kkwBsxmWbPbRTUUW7RgdRQSNbNDfl3Ex6
Z5wwX84CCB0ggnrEcgwwOfCfTVhD0M30GRPFiLfxqQ2QfPOZVfW7HkgRwyCCsm5Ksvves/AHgslh
aKUnF7e+GzdNP2hMpF35AFamc3YiDWd9SmfiEY5rGBYdDm9Bv5sBvd8zBNBevctBCSFn9oou3w0N
s7qjdDqld+1c6OQpparh6N6qzLkiR9rSNygX8vOW9UKetQ44AXAJIm8+QcbKikNj1uiTX7Fx7kQY
Tj6ST1j/MTr7ZrgMmFmNkKmySewVXAbrCjtZrvfwhiv/gh5978XpZJsI/puzoO8fGmb6UphhOdrj
6Kz7LBkCQBm9azmxEy1kF6Z2O6wXGW+Lc9RWYffwmJp5uCCVfvOM+Z1XI6HvXYJsbTupAapUhXgc
6H0DtAxkGl3YbOVLPE81x9+ZphA1ir9E6ug2NG4OpeiCZ5Y1ZV/7bZAeiWWSamu6d/YRDzIQjSxo
ZfB5ZNwa7WbsZ+XFYshpifkmW/odmaEp0S0rdzIBA2j3nVzyYueNrbceIi3TpyVxaKUt81Tau8QZ
Qd2sXeBWO2uaWggwM6313ep0FIVd5OvvraUTfZD5UoGOF41PjQ+i7wxXFnGz48I0Lm6n0kuPmFnl
53zR0/vCySUzYsvnVawqbd12VhI4seiKccKURLLNXoCFKC6qUlgaH7iVMzdrpS5Ax4xK7Ec1lxK9
ZlD8ELXQ9W6InCnY9aZensNO9eOukC6i+FIrw9ruA0OKJ9vpkeh3Tm+gPILlPrPrbhuLYqc/tSNC
xZ0RUyV2LLoRsJdk9D+GQ5M1wHAayxz6zKkR5zdT4u9wmi/v6Potzc7vO7uiiLG68NgCsLkcUKwC
TPZ7+SFYRwYEde9wMCW9hZxpdzQMquoymdAFd+3wLlvXMuDvyTyHiRETsVgFPjiPoikj6CLVim+s
n0pOnDgw2yfB1scrD0WF4C2lA4CjnnK/ZYFu2AAnl7ZWPyKIxJjjKBGX9ahA4GM3bvY6LGAz5WvZ
fFm0bIEKuq3zQFRqylZQCXWhbV0wFreKCfxBUwSHIB374MaFjhUe6S3MIQVSpXY0SdIkig2ha+LQ
KUjuR7F0ibpLE1ultwvUggh6blgP5GkW4zhdMm9d3YPF+g73wm7a7Losq1kwip6K+b1Y8Yzs2hBy
/40s5DqeEL8W89lqS56dOlt85zIZyqi87KglhoemiETNm0YKV37hY7bvAmBrPeC9uPVAmq3H2spD
ed6qtR3SK+EymPuqJ0oF9lehMAdFmo0UkyraD8nEymJ+95myRbR7vSIUjwuFV2IvLXA/ORtifxoB
JXhneWohOQCwjsAh5XDYxQaXFgRaiF9IQjkJPikLTsiFrkJEGk2tHbrCbbC8C02uon1uiEKMEVnk
5VEnEGb2awjNcE/jB+4dRZdL/pUqBB+/4iM48M14F0Pv9v3JyKF6Z1stKBBfe+tH8uXTlhpcGYUh
Rst7zaT0woPDlmM2F+YqTVxZkGei/WHnpr7FDgUlRR+mIQGwZlLhPi2cbXncRGScI/CmBnaOXZfD
cQQqkB74/61iF8gBbXHqf/vLJRu38wKza7FddZchQk+2iX3XsQCyNW5qVevG1sC/eOSbhD+vXWiR
j/QU0kPv5MVTYuM2iy0r2bKVXIpEzFM5oonaKcwXzaY+IYK2BNYYUeMI1VUyfVREPa0sw2IiRN3p
/Ie+WKvq0DiOyWNRlZDXqhYi747CVY+HRYR6PFtqpyriimHvg2cJhrjLaHnDkbIvIJYqxfDiEhCY
7lzQMk9C5LrYQf2YQUBAZj3zm7/8ohXDmViZmeDPqbDqvayLzVVnpyjMskyN36tB+CkZlx2vYaGK
XqPINgH/ixsMH3qzZF/bUtMyXUO4T0ivvelHEy7dRx8VxZlMEmopYis5LXEWaEndsMr+asFT1uw9
bc3bfjOgi60LmqBor4Oujn2OQ18mawiQv8i5Poi0gCM7V152N7PSdY9RrpUPcyDoeZRAGAV7hWIO
wU9gW0edoQ04op6pG/xD3kSYSEu+3m4Uil2vXICDm6ZAQRSxmV4F1pimF8T8WI/KTwP7sQsFSaha
l+PtqqR7N/cGy26YSese1ERmHXx79I8RcI0rZY/SxOB/0Cp7+HSfZZO2d6PhyEiJXVYchoWv1p00
Gebo2mmQKbAdJMlJSFPM8Gs4aLyj5zF9T1XT/Ki6ETxBbfXsnoCihN5Hztx8mWUIhTC1pd5s58m4
OMmuTL2BYzCcuRX+TKcblmken7bYiJbFHH2ylrXWRNZbiB7iAf4cLIg8tMtHt6kb7CGdWFJ03ZGr
xXCbNVbFWwkFp1dqRwHEvwR2Enyo9bw+TgGv16GqmOAeTedW/X4aPO8p7YvxQXIU1LuQUyhowrVp
EWDA2Bt2qH3CEBadM17OpNDNu2BdOYbwtuaYlG3jZwidhByy71pZvYSlG65fZtWbb7hXsnEH93xp
eE4tvG+dpVASuXVa9jFLRnNJlCyExRqTw7DlyPrJodI9FTAMNfdDm7v2h7Fg9Waxrez6FAWVOYP5
AdFEgQ29aaRL8lFtdT54ECr1b6lJ2uiEEr18AvLpZvthaKojyYi5u/PFGj15s7G6O1H6yFli7Cle
92xyDnIPVc2Q7DOf7eIcSmtSC7m5lN5xORv/Met0VBJohpEtZtQ+5PvErcfxmMp1lZd1YLwH6Qsz
n2ZKwaZinVZD9M6inVFcNgH2mr0PbVQexNgj3xK1+uow6mdt8wuKlWAwCUEGTjmTsuw7FOTtIJER
adVxUsArTpbjBPwEQUxOXqflzOvDuloGPlHUA4MsbecpxGB+3Sz8kp3KB7aKfPLHD1OubQhV2lbe
gSeO2oH2KfqZENELiSIBPbSY9nA37JUu0uqkegQDsV+NzVfS8lZWPqa0c+x7BfIPMwT9hdvAKj0s
WYTEgwIUzeQE+/OLNWU6v5q81gFSvYSBPjH+xL1HqWHudV8jL3WscL5pnJ4MVdEq3CN6VfP9OqAC
O63NWAJFHi0rP9H2g+dGdRsQJbRO/lkQTN5IL4LGc+yh+VE3bZ7DgszDyg+uxtpJnxodEmyZ+103
xIFXiwer9euGNZRiN+5nNA6wkwp9mYMDmvfBahUfKPkWCtCMPXSnE4+XX00BejQtmxo61eDUdlyG
kQl2o5H6a9CmuGSRW5MfSqhXWZ1m9upuz3PJctjOUeocrLSO0n2VFqCaSpNXn9XEMoO8UlJmr/Za
PVoqXG8T8ki/61oBsUznXA8XUzeO33guU/fgIu3Mf6xL2aiTTW1sXSROPhA5A0KG+TQ2hOos1GZo
TmEQsXMqJzTukVOvbX+ua7mWUG+KUh20PazPs8KHuTd15txVySapgdWjP6FT1RRNY65DHbtruVjJ
tbWEs6jfZ4uRvF8gU4vT1FGSmBu7Cxfs9mpFldyunFS/0jgo6s82clEHzqrTD6c+7WhTxargrP5Q
UsYpNr5J+NZTJe08e89QMZBFnHRryXuaeXbV31du5UU7z58ZuKhyAopFstj0Y5pLOP9LMwPXYvHm
tByUnFfywM+vSkLqvnuIsn9Q3JpP3Rhl4uOYdKb6UcxU30cg3+haHL/d+DJ9V7TvUYV16iSqcMge
fJi5Nl0AVXwc0uG+KZdQc4gYyH/weDTQylDsFuRz43aBwtCBVORz/oyb5ko1+rZp5Q/Ou+U+6wLg
CGL+VETEykEki05+QMzRVnJanXMK6xnaHkAx+TUN5ZJd/lfHq5SUzUYn0pbT7EcE8neW37j9wQNR
zCbZSXqGhdUPn2hLoO5biNXl7+4n7/a/wnZOtOb4xwG9IVo1bQt7ZFBUmNvIuM57TmZOzhudUZ4u
U9jfdVE7s8dA5nn8cy/1l04qkm0mIpj1sPa6GGJedmybaPR4Mn2LAwjc9IQW5Q6gG05rG83Wny/1
ujnMwZC5CzMktARo/V9r8L3ZnYdNVBQ7Vl5ep2yDezks8xv6iN9chZHIZhLf5ODwr1/eUI+bYWiz
woqNDPQFh6DmCmGL+8ZV/pJZ/Dyq4GYi8itQ8NK5J6nj1Wy4TwctxbCRDyagCwAL2XWwQctGHYK+
XG7yQYY3U2BzpoD2Zz2GbHg/bN+l9Pnzp/q7LxA1Og33beApXzvS4YVKx7L4AimUyZ8bAuzwdm/z
Tlj/Hlf8f+XV/8I1/9On/gsr6SZPv+tXjqHtJ/6WXTnyXzgfGHdgEmeCyQP+P7IrwT/AScAdiH6A
cePGafm3Mdlx/4WHZ5sZ8zLgRdtmuP9WXf2FWtqIShHIQjQi/NQ/sCUzoHsxLNlyQoRgqu9zPVyK
vzg0gqoXsjAkfY1F3s2nxZ4LrJqitaPztbKX8KYLUs7tYGjK7JqCYBj27kDFds6eFnL+6Xxc/vRb
9ENgmrzfd+WUTrdR62Up1D4gh3mcGmWHF93gcCqOpQCs1vITpU3R2aPCjRXq7PxYigDsQbDIwtt1
dtH617LpJ3u3pO02gclt48X1YC1O3PqQ7JF9bww05jJtA9PXkXQVYCkOseGAeS29zPq8WjlUHmUm
mh/4cRb4j9E2A8hpILo1pogd3fCO31dLDg1yApJAAZDiwZHWQOCFLKd63RWJKHJIRUVEl8efB0X2
djAN8ZBnyj26o9/6nCqgl+wsVfrLmWxk9QSMWtzITLbOYUir9FavQ/QlIwP1qU2H8FuXiEjv+sXj
fAiWbiwRJRvHf0oEl/yYOtAl4wIkRH29QKGrwRaW1Ug7m8HK3mwKmHNZNUv73l0Lf9iv3TqJQxms
EfkMXRCuB3vM0KMWngk/tG3PlgFu1azX7HrmKvKTcOY7tCoGWHlv1otKJaq/BVFrVxtAn9SRzhfl
pfBZkunAT/NTA9TDHFUUZpRE49wkH1hER3mcaBTUZ32SaWC62Nndg8p79azxaDnxqsLga+Y3TLht
BLAfJjASnwD/W97B4Ux8Mqx6apd1TfiV0QKIFyrjqT/ptfQm6Of0pmMkaxRlISzdy8IDE8pWbxbv
qAs/IMpdwhKEwO6PyKdNDVhjhhwPqr33odpojh1nQ2tZ37LRylEVTnl+6SR9dm9BPvuBmvFxQPNP
bkzPnHdXDWHXYXgI8/dmapucDwgLT1U5s4t9QWsgiqtwPwJBxVVTSpvuQLB43r2RYwHguzDQb/IM
l1E8VoxL4kRMPUKWuZ6fZvqNCL+Vab6Kwco5cLnUmnhTvPWdqjhxx7Pj5Awc3RahY9WMa7mj7aG/
Z6JOviY0WW+R9TnPub0W1bFPNw6rIfp13PsjBSP/SeQ73lEaUbaxhT4lGI27OKfeZYpG9sAXaXnd
7eh6W8mmOBTGuMjDYW9TBUfAhxXqngzbRHshBs1QNrdFS86s11Nb2Qk66VjkKyauCgbI13qCEHVi
ciA4yoU0tnh0YV2/b1Ihs31AhnAej4Mo75zCE/fJ0pVXWLuHZJ/p0v6mFHaRY5rDEqIJWIRPOB78
dwO2Rbr2QUXDsHMCWuWVO7TnGf2wW2JN7TKuK0pDXrmgYDAyhOl30S82FGGNOIl/nGgD9SpEHOK5
LYPfBMDR45Sl6P9dkSF7Kdoq/QTuk+8nqopcIup2QnvvL5h24jmvhEMHe26rOHNDxSLlpOo6Cov6
0RZc7ZAExfJhRWqf3Y51ryFc+r4p7/UsNYY62/JhwYdreiZFpqbTNs8fDqn25wqL+YRpxqiWwR2B
DjUvFBNYNuBcwlKNkjrdIPEQIwCwmM2O0jgQj0jhzewj8n3U3SlMee4uwjOwt2Q70m6sxhw7FGrd
uEXVy+x3DbtkH2o38Y8LPZFPlh20n2qphImnyepoDmDAm/YE6aHQqExIi7AyKX53P+j92woc7XPP
EPCym1NAvWnkNQNim27u9j0Mh3se2Nk5LEldbfpOmU2HfCFiY5+Tfm7vO164JnbddZh2iSR/Y7f4
YTEdMDN22W2S2dm5Lk2JwF4E6X2u6hGjRbKaY4Mz41oqyVcQLuShxnWq+vqaFPOmvcQWQtSCWoqU
cQZ7kIHT6xX1MUzqIQJ9WzeYXBUPhcnTGcKwioJ7TA8JYit6A/6+GtjveKzn/FOe27nZ6Z6hJj0Z
J3+Q0h/IXk3c9iKphdMfSmpwOpGygw/PamrbdOIro+NFYUcHQ1MPKS9pZcG0TVsI0G0h6g/wE5Nm
HwwQB2PFf9AZme3ug8jbiH62KTfzSW5DFa+a2vuU0cZJd1Wb5HvtF2t2QHSJRNAJAvltjnKsN+z1
xafQw2/UnMup96bpQ4KvRujYz7TzbRrq5sasa17GwlmDcxqp9XhK8JJth6Hqxpt971FA9P5UGaG/
ZhZr4Y5xj/+NaYKFzKC17Q9zi1CRjqZuf8jUyzjSBu1lRUzCZ7DG5jpirNLGWdK6Udwxx233CqFC
uctxIdwvw+p8pDHAnKYOWkzqJCYET4kC4hfja17vS2bpP0prGC8gnuX5TjNBOU1VgXEnQ3F9K0Fk
IM7cpDXxiAIvi/EvtsiEs9E590zAM2OmEtrvykuTIyeeRuZzwFgfytTaTth6sytUiRzw9xUpKQNy
1jgaRq+0rzNiKL72EPnAL2PskjsPCleI9WYFcdvnvuveAI+jr2Sl4bSUKGubjXAsyzF3v5SRPWT8
4EpW2SX2mHq+W9famzvcEpMJr9LIGcsrP7VGhucsoEnz4FeoLvZTWEieAbguyRl0V21PcZTWNqdR
y6vsd5rmokODWlf1np5z1OxL3+Xg26qwumyGjOC3YC2cr0GYTtM3Z1lSdUUQVoUwrM1rVqYqMvl+
mcrE3X5yQdS6ZO5zWjEA2bn2Uvecl3y4/cwGc8YB6zzYyTltXZN9hKJB/6m38GI8DAu8sz34N7s4
oy+Q+gwEWOXB73sLH0yEcoqvHXlD8tlI2buoZZqIWaVpARbHY1SNksEFE3/VHLXnjfZ3VbKM4azk
RHfCO2wxKxpRiA9T7CE7C6+ifEiWH0M02+VNzwKBj8ytQ32Nf6jV18TNF9F5FpXO6h1qaguolavd
2IROTp0JLuHbMsGWa9oyG8FvlT5D94CfTm8WKu1ckPy2Y7TCHyoykzDISxBBzFBqU1d+M/Ngqou0
HJfyDh4WSmBNOW2dml4N9kXSLaNC4cKze1YpC/q5stey2vGYtsAdVz93PoCvFfkpVQGlMA+yNz+G
Y9FgLvO8Kd98hyiDPoGodp4QAsziVIcm+WEbrA2nhkH+wipBEk1cJ7ZdxGLlYd4PIxE+x1DRaz1r
Kl0u55tazewWe8zJ7tI0Tm8LFp7qMiuE+Q5+cLoOsUV/DprFDo4O2N/86Oi+Fyc3HKPlMDV5I3Zr
4GAJaj0/9fYr+ElyNNaxvemgm7mHxTh2t2t9L02vLG4M5p/loicPKbXnWHeBemZNyM3RG/uQR92x
c7lL3WkMbweU+2hpwsptD5KyQ1GtmRQNUiI2y7gf2j8UfHIq+ChvqL/LVbkHkN7M89omK3ELOwG5
ETn9uOpEgSA1qOSZ9y2h1dLFHfvmo4xy6PK8quqhlVTTR7MEg7fT04STDjjy7B+6IC/uO71kPxpB
yMeuGpHLxNEsl8uhg6If95TUwx79pEzjVvc0N3vlT1Gso9oPL5ws5SPWgZ19tJxu61/6KMNRRmhC
DuCz4g0eFbkKd67RqTmH1McMd2R+1F7KqULHutD6xyY/kfAIm6ztgl3JmBAlijFlc61mTXerJRxD
XJZRu1R8eNrKDsxBRqxmSBusvWXzLdCp9kvvIJESZbuSX1btbfJBk93AQK6Pi25pzI5u4xKAE8tg
fdt9NH0drbWiiu6z9nvaYUUjw4JW1nNXMQ3Hc4dDhj25z7uV1BCnb9edagM0kozSBl/ToRwHM6t4
9YLOGY8cOyKv2gdeKujkN3Stk8OyuIPABt8EwW3Imp9cEIpU6JsAKWDxEUHLbBJkGHSbts40wu0H
Ss+CNNNUd/XwfzHn7f816EhEm+n/7Nw64dj8/oUeWt9/MS/MW9vP/d1FsOgIQPSAYIZHSrBDburk
/8l58/+FLhrZm+vD1Apolv+nj0CPAUCAAxmNwsZxf+ojYOz638gR+gj/yLq1tQH/0+6C8sD7DvIR
3tFmSoBr87KrNiskiU5S3KZUwghw+4FpJlMo+5TwQ4dutvSjTTyS9YY14VWb7e/rwpyOBI08qrm/
hKA/aanrZmzV2OW3WXqQTns9ej1CHhJY9XTl58SkVOLQJ1sYhFs+/fQN3f19bz9zsX53aexHCJ7p
oCC0/kXLSuZWNSl9S/WgL+uiU+OhiJr1SIiIM+ykYjZ1Ha55e1xTrKgxwIgJPy7zuvSNDt8riNBf
H4K0aS8R0LiRabZv/2dBOQqg1KfpfLudFgSLuC+qfU8bPovR4ztooPvV0fvKb5xntDE9uuWa8/7O
iUCqsGCF2aUoLFKHUIN06o1v6DcPxpZTzPPqohuDPfLyb2ui0vLnNbqBouTQYalC4p2JGKgfl3mY
Sbh2Hbu9HMXQvJX9vv3iV0+klMiA+Y42s5/zSjvtLaGssza9tXkGnlvPtM9zG/n7hOPAReXUzseR
cfOdFan2g+0X6Ru9bN7FX68O32W7YxfN+itHXG1LGs19dFOkOvvAWXd4FhxDj+kg3rLDvexn//3l
o7xn9MOj+De/8OcvH8HrrFYruUnIDXoMnV6dObVxTn9+2H93Ox6tSAA52zjgtQUI1RV1WOLepImE
pSfT+XFObfswQCp8/POVfnc7+IygLv5lJ/mLRvfTC12NAhGhW97SCzMPqvfVLRpA9UZ3/ne3A86O
5YrGLta+7aH96SKmZDjfV/ltgxpOxYrw2XObU+h90Q7L5T+/nw0Ei59vs5S8fjdJUyDjIS9vpV7N
YRyyVO/q1Jh/Njv5+ymAK0Tz1kNrB+X+5R0N0UTlRDhlEJXrQ1F36VW/VWV/vpe/jByv3insogJW
vwOTzH09O5m6Nu0gV9y2nBysvQrU2BybpCe2kVnKU+PWw/tJrJ69R0vIFLsvwhrBbSec4IRfA+HK
n/+e3zwrHi6ngJY62498fdNMx1uvrkJOdY0+L4mrOBut8q00azbc128ySyum3VDQpIcH9/KT7WBT
aCIdb4RAAkSb3JB72XzMqvJ5jvQb8c+/uSFfsHl6+BawFNqv1ixq35opwXwzJWV6HgCT2dtu6r21
XWy/5dW36EOgoq0AoQgPy6unv2gyUOGVuImWUVzUW+cGNUCGWiFsd0qiBVUJEH4B/4qjS1J4T56/
WgctC/dqpY1wLvIqeVBqKN5D3hlBnNia5HNi3+49EzVvrDzbH/P6j8XSyTxw862DTX358UsjOsW8
4MYXCDBXBJDPHHS6WC8EJ9VLaoOrsb37Pz9Xv9k62Df+c03x8ppDZs+mGOQNmm3atjmDyF02z/Vl
FyJsy1y8R3FTbZJaEnOWK+g71rs//wG/ew7w4CB3cpgP0Sx8+QeYjl4fi8pNkGBeGS3dExmY5W88
bL8rG3htsMoA0RWbiPDlVQApK/TF9g11hesezNwKsxeZQ+wBopnxCQpQ9snq+v69iRYqGsSc4H20
T1SvLNAl7Wu3YqxoEM6Vb7zYzu8+AF46BmA+Dh6mXC//tNURuEmUvOE5DveJbrN7uCPVM/0scSCC
KP9Ay6lhdtTT32Yf3zrsnnPI8jHnv0XRXZ7Mzg9ardMb2/pf9eTrxzGikLHZCHmBXueUj6sXTX1k
35i8cC6CrBVbxNM4XvRjT7PEm5kd6L795Ddze6n1lH8kJQetXa56plYVNfzBJwDufO6a8qJBw/Tw
zx8cKHnwvSmIt2H6y8/N70xvc0y4sbTXnPomIteuDM0bLLnfrIgYjaBHQMvjO3q9e6YEFtHDGW8Y
nP03e2e2W7mRrelXadQ9DTI4A90XTe5Z0taYSilviJSUyXkeIsg36ufoFzsf064qp+xjwefuAMcF
FGA4U+LmJiNWrPX/3z/lm3awkk8l0pAgXaLB2lWZKj/Yrv9s38HEiCmYgg5ygrfu57/br5tlYuRg
9Gelj8OFMZBPQiCv9QVDj7iRXaV8WrMJQCECcI0rKzXUAaPbdB8tgLs/eDT/5MnklRS8Nt5qSH3P
XMvrrDYTj6TeWHO2Szp+14UqPqgZ/vTzrpw+4ePhNf5gkxsqYUZ50p/LTtghDUYIK12/RkYn5t0q
TWfrTYixLuOoBtY2YzAIl3kgIa/r9A/u/Z9sFugxON/ZzKmBxr9bf7uhczvMIGeZcFagU/6M7Oeb
9PQXNHcYDpZ975ofbVB/do9Z3kw2QB/19I/b87uvO288p7dr2A4SBZHWdG0QZZYdWobP7MQyjlYF
t2OcxaUqls/EoJ5dc7y152E7GPUXFN2/wVD/cwQyj9e7l34lQKzvvIcS7b2demEghDWlOuNm6o48
3tXGx673waf+44eGiG2x7/yoAKxVPvD7Z1yr4k52dXsulUg+Ma7oH4ykdj5Yv/7kl8AmRI3C6kD+
jv3upFhD0SxbW57LVd5mklVxWhC+fvBJ/lhdgwaGccIbiymYBeLnT1IR6a3ZjjwPuhSYypbhCBe6
wos52dgF/3rB+0HM/Pm74VBiEp/Ct7NyEN89n7OjZ9JK6FgVaTUT3WnFt4my00ezV4owNUWwIIYN
8xMulpGc9Fh9nYlRP8G7vor7wm4IrcNHwfBXoaiXw5znW6Tsjdx8cJ3rge/318nttldP6tofYYX+
w7ph29FsRgKOk4rMYJAjvhzdn9IL23bAeXlks5bMfH087o6kdRs4wzwf4r62/x7ZmLKSK+Gc4IId
pmfj6+8etNxU6P7b+ewgFwgpQ3P67qn+wffy/hlYT6QIxmzDYg2jY/XuPDIzsNfwNp1l1aEQkZm8
ctCUWnOVnT+4seuW9u7GIkwH60kF43AOePebRnxqcuABQIHX3cJlRDtCWJZ7AodHrDA+31Uf4O47
mdx21ZTcoCjXvg1+65/ofi8PH1zN+gL9xdX47879qRvHjiBSOLX6/opNpLpphRxvdF1etZrlbNuY
JNLCSUMSqZZTE9fTDhmmcXCdWBRhLTTs6399Sevn/6sreveCgExMcaR1Z1rYTBhZbN8iXKC3UsKt
i3L0M4Nh2ds8R2qKge3vrmrrcwD3HOqsADBFj4Kr+91Sjh4IU4ndn93SkCGGXBGmqOM/WHDenxF+
/BKWGsgJgP7/gDqIJq3tipxHoBnEXQ0NEWjofCU6tefxRrIjK/VRgNZ6197fVdSDLNfu2kTw3n3P
hcYQwB/ac997OrNsKcRliUH63vPBFHKXh7EKhV4j6RNeepfhVDY2HJotG/opJMQP3rZVJ/aHy4GL
wCvNUdilLPn5NptZxay76DmxxP7FMpU089LJcpowyrQn1jfSjzhqHP3KQobiO0D58RLsOBhUN3XZ
tF//+pH7w6K8fiHULSaKNiDq/PPz5TDp8mrHHM7DNGvrIDPpn420d4lGparMwrHy5VXdzn27VbSC
mPO6jfOtAU7bnohq95m3EIxuB1o0jvssnZnraYVuTCerbPNvH1zrn32TLMwsiSyGlDnv1g92DeJj
6/I8uVW8bM0cN3no6ZhhNql0V/RCPmCU6+I+aUO/14eb0Y7db+YC8hHtBUOmD3aK91v0eu/WYxkA
bxu4/vvdsyMfk8yk5mxo7ZKGzaijJjGKcfqvPDIICIkpRCLtsHj+/B0VnlllIl0/N/J+UtMNA6ut
bxYUVeRjhRE0vyOpqKhFmLgtLV7p3ECW0prFOSVJvcS5gf33g8XqT7YN30IlaQicWuuZ9OeLQoAS
i8Xzr3pv9i9jZHS3k5EkXyADyPu//t7/5Db7Fsd3m6Ypp6X3C7WbRFbOlP2qnl11hGeOPylvtQ+W
ifVy360SdBlNIlZY/WiZrbvF71Y/l6IctLd31XSjRaipGjeENJq3ed50CYTVqjj89Yf6w0xipWyT
ZANbg0M7xeq7X1gt0URUwXTVp6J/0vF4WKCbJaG00hutCuoEUR27fvEN0tayqUDmacj5rZqiIf3g
m2Tdef/hqcmYN63Yby6LGcnPH57TU6LGsbnCOQ9nNZdTG2/R2g9Pqls9OeYgPzm+zTQiyam+Xi0L
4DICynbob7AOWMgJY3CmV1kZRRBWfbdikhkl/njEcLGAVTUI9Pqsa727nOa20E/gQFe59Thwb8fO
HpE5LWU8hcIZ1NlYmvweKEb7yjwAZ4iNurAJ0e93q/6isvDNKS2Ztnbpai/4JfNbvBI5Qk/2xNeh
1+NzLdX8ajt9bG2RQUApkBAEDmpGPnGMy1z1V4MzKblrR7t8nQezALRLMzTb1GY53vWW0UWhX6z2
T2MU0bjTETThUBYif4PP2cY4YQztrmV2X2F16yuonBQvxzyr5XNTkc64SYVGAkqNKbXduJNpfjHM
WKA2RGPLQHZZvOs0NWv8X4MJ4ZS5fjWeVOaPI+NyczwMFdMqA+lq4pJ10joljR5lsKTt/cY3cOV7
SIWQKUAeTV+HXAd2CpiWNJaks9hPhIQttjNzD69G7XdeuS+h4vkB1lmYn6hzPbeIkWvqjraKDEYP
9gZpFlcRFGuYQL5KFTx0zVc3fjV5ezPq+eO+1Q3jgVxr43uVpTr6NJNoSnJZc2zlQxTLNtDX5ZnQ
a1nGQeR1y7k08ZCFYsBKRkiSITzUVIXiC8yL2ia8kDf004A7eNxklpU/iMnuxg2wx9QJ6qhm8B5J
Dp5Bi/qy3ZpDjBJu6vl2NiA9ulutNNk2hVOIWwebtXG2egUbBUakg+nM7o1iu/Tj2B0wexC7k/Ug
JQZB7Bnm3rKKwkzgPmO7GpM+QAJlfOs1ernRoqkv8O6L5VTp9aztYVt3r7WT98u5TeeqDNFzDQVW
gKG+H1CYEYIJ5Bu9I6N3AzauYd/MSCrv4qXlCdLnou2DEQxchZxCIemvO7+ON4xCV2xE1PQEq/Ye
qixpY7be1XNlxHR5zUkESUMrFen0jPhwlMbsb2M0iN02KTXLvBQF5tBNQ27hV8x9A8Rus3Lva2dW
D+YsnHJnwXOddgy8VIIKR+UPUEdIH+kI1UPki6vuZorkdGvUDOaCka0fK6TyxZuTqwbWwOSLbUkQ
5IVrE4ptFuhOCzn1hxpyi3mMbH5M2PqRE0jZZJ/Q+CKTjcYueUjbyrhEBKtdYPNMqsDF740KzWtG
51hr1fAwjH56rYaoR9KcpK1EkDcOjwOecjMUCtTBdlykxRqCwjAGJzAB1fix+v6P/eEfTD9+txH9
wf5w9///H4V8Xf2sXOCv/KpcsG0CoPGwobRaw4no1P1TuMB/YfZDGc1WQVbCj/3+n8FsQv+FaBV6
TxzFV7zY2mb8zQChCeMXThTkdJhgF3HPEun7NxwQP6rjf2/TzFsMkqEtcKJ0nJjUvRcvCG8ZnKyP
uk3l5ol2dmUu69ADp69toP047g5UK+8PVUIWQVb2Ua9GApLyhdFZqI5Qdy+sJJGfLXttqpEMRgQz
90dDCQjcE4OS4uQaGj2rxk50K/BaONQB7qHC3fQMPYBwd4m4gXaiVZsx8fGSWsAjcR6WbvcWWxlx
WSVIoLshzxqm5x0uV2Cgfu9QoiJxt2JpjiE0qqd+dOrXWEtdnMxd/fb3H+/r/2a6G7rUf/ngSjLN
Odx8q4Z0mI9v/+cfP/7Cr4+tyQPIYZK4FvtX6QzF1K96G+FBPUZXsPLwgRHSlv6X3EYzfsF7sZp5
KGJXAKPFeeJfjy34ZX4ao6y1VUHh/beMO9YP69a/n1ubV8qh58WUBAsQeqD3z22NxYPoHfd+yBN0
L6mPYV2HeXFsG9k9CjGg/fSd4pw4Xn1bLbN3JQ1bveicFcMJjC7RVmW+iSmbzt0wqWehInk/g8t4
sGuz2Y2o0Y5IaDNk78YDL8DyyZAx9r+kj2+jYlwuLITP22ReE4TNKZ53cGnsbZXlw9HEXBe6KP8u
YRd4p3KIoNAPBVCiXaZ1I4pxNGjbNhmmp9xroUdmCRbLTVq59he7NCiUcVkLJywcs78Gx+VdZK2N
6J5SsDw5o/RhmbQOtCDVNHgwS9h2RagXft5h4uG1nXkJDrqlY+6gVwlQxh6s5rY0Kyc5Dvo4PvZY
rtGWW7N1W8rc3XMp/VUZ0WVu68i4sZrZRZoHmaiebXhHCqBWkFeDgYhRV2kAf2AzNMYJuWG1j8z0
zKlRvwBRuSn1Rt1I98k3x5uB5tOcaWjs2xax5BccSfIWme8JseULAtBLE5p6VF4QIHKS0/DJLfXQ
zkcs4sql7unu9SR60yBhnNpOPjWE6R3HZhLXnYXIk6Uq6Mwe/lbmvAhdeZc9x2du1TWsg3vlt83W
moA+t5Ik4iiJX7IM9V/SeK/4T7swsV31VS+HN0Q/wEUQQj8ru38GAHKUQjuVHbSoJI6KO0oEDDWt
qt8q3bl3qu47KRQITax7dusDqi/wNd2uJwswrAgT2bWit2gvmBaMsZQfvUR1t8sarwF3EYltp1l3
TlM+dKXRXmZCfrVNNM+gZQ/tNHNPR7BmIEr2E4kv4sIcM3TadQpOQ4K0ZmQa47yQEF0i2enfofuG
rdACzrdIQzXM+wIjO9AZMuj2hNpv0okAaXPIHqUVzSflOmGedBjdnjj7OOMbkZf3Xexu4uq5tQeS
AgfGeEFfzhztZ68X27Yh70FpFtgjHE7UgbbdEVJhI6KlzIjm8VQBRoPRZeJpuDSga5BJ7VY3/RQ7
Ww/oy9EmqCNHaWsgOB8UNro0qzZp0pePWtzSj0NUgPxkIAF7PEOA4d9c/8bNcKDIuT+gg/2MeW/b
meWdKWeC4cV9tlDbFMQJDKK5HeMi3dkKP6ft5/3FaGJWKqz0WZ+zHdU32i8qsIDB+qnH5rcdm/ES
TFZyaMb0khiXEkLsMhP46V3mzCUw5EiE9ZUOqY+mXZl3+mmh5A9zEdcbpGdEpkyaHlAR83/W4iKe
b9x9Kfrr1oDThe4+uqx0ZYV9WVxqtP6DsoJ71GvltGV3Q75djuj/6/i+TFLvWM0K235px7fI26Kw
ybmVKA3nne/KghPyML4Vafy5TLujVnynOW88AB5rt2XrEOjoWOyxrX8AMPa5IURqR5oGy5NpHPIS
k5zjjXupuB9MCGy0KA3hDQ6zs6j3lgBi2hq5qtP0773RYbhtHSwVeTujksbeBNPzYpDFsRsTOaFg
WcTzrPy7OK9g6OpVYDfZIanUCwe/2zqRFu01Z5Nkmyyph/t+mn2in3OCknUPh1IZZZBxYnr82WvE
rdtAW8QlGdmvyZQf5zaHGpc8xk3/as1j/pJX/SHrqFQ7KVbPWBiVVsrxFEuYIOzPGgEq2Hea1jeh
rk0Ut9j3ladz3Od11P36kAKNqwXfQSoV9KmoDqquIK49ss+ZWzQ3fJwuVPWSnkvbJNvZyKKDZo2S
4C3zFA9zjLdGQlkz3IOVpKjjlg3UVfHsp0LyjdM6eRiqJT7hkofikQqmrw60xonz2iecC5+z1toT
D2JuTOcZaHAZSLjI1aGBSRdtWWytzwn7541pNuanRo6s6l78YqSCdxf64lzOsHLarA3qxZ32Vhrb
cBwm65UGwoalxyMAhzD1Y+NzfjRVol2Y+qSPX+nTlRcWAakvtXKkCpSw7ddKaJWFZN2S6NRTm8gf
L9fbDZEc7j410gmqRJd7V6KujU9QG9tQWZmm7UvdPhcw6c7lBKE/cLrIvFEdGoih64wNKze55trc
HWVnZxfo70eOkyZq+drvi3NXyWQn8ZWGWi4LXsxe32RavBpofTug3Zke8DfOe8W48XMTI1wtyzMG
jkMHKr8pD7WaigMCiOpgLgVxJBNLIG2H6TjV8oDk4jvztfbCVLq+iVXhrKwLnJlpa2kHb5DZDrNc
tHP5LMBFlwuYE8YNuM4wdiS3gM8wKedxUBIGiUqbu6W3dbCAX6clS3fR1LiftHGOdsot+82gY/Ul
IFgeMquPtpHXOo+xntdfNbNYHmKoFVtFw+mKA3n2iMMyOcKw0PaWmcYnmdXJKRc+IVNFN9/ClWie
0xn/TJBQirB7AqQ85hbx3ZYcnLuh06pL+EjVIzPc6iUxnOU+VcSw6I7qiZGJ9B1z3eiGkVaxcarV
4mLMy+vfr3Cv0teu7uvvw/9ez32vNRHBKYzYH8eLf//bf7s6eGUU/+f68/sau/T/uh/fvv50hqMB
+88znGn/4tPF8921HCZMeyVw/1YMm79wCOMfF8Y/Iuw1teOfHnbxi0CxDnCdAdDaauXH/VYL85dA
2FM7o9mmJeRwJvwbJ7ifB0AuehcQOaucjR4+EoX344848RLldsWznRn6g53DVKlUUZxqkik3worA
X6VTa33Q4XR/ZDD8u/5efy0CINrHzBO9H6CHnzuctk+NMhfTY93VVbaFVhurPfVi9ETQUuNvQHZI
sB5shbdgfiU4mmR0H5hGDy+ms8z7Lq9N+4iqPS0OGrQtY9+Mgy0elZMhGRJOr96AnKUnQuJ6fWfi
Bh/CjBqDzWwcVLyjVhLNvkdARhDUOD1FA731UJshuF7l5mI6297L5+s45jaEVIl2v9fckSU8KnLv
teLbzq9+4Dig6hDsR8gt1zKGtdY0NmZnsujYc1O9j56RIpo0Q7MUXQwGc+62aLZtvqiu3lZVil13
4SvuiyPcTM15wtWFq92gr8TEsVMJq+QGLNfov6IMiKipF9FUt7gk9RcpcTzWSdpUewVwyb7z0hrv
vvRk/Mh/YmMJlOcvUMHa1FQhY3NYYxbG4vvaGNWj5gExDamUaO8GCUfgnZ9YHZPNdpxcRPcxWtt4
XyadumsKKjcWx54IA+Hq/SZJRv3Q8lD1G9dfIoBoEuHAflQr0CWtS+0qpb/V0cRSJr7wCt/MRu9r
57qWWA53xkJRd1CxlvihV9N8DoyJU+G2dCtwm4Et8lEPe/BL8rZJVxZN4pYvopO0AXxpe3KToiQL
wAs4X5q8xq2TZZgLgxilOlwr4pWHkGZ3OcJDGjwcwhpzGUqBBZtebhqtGYimzJ8Sy5meQTKUC4IY
Y/bQFECd2XBSsZqtTnRwEszChC41qAx3e5kulX6hDwXDv1Y2n9Jucp6jxJu1gNrI6fd1VcND1Mi/
K+iWFomDj6ov24PiZxz92IovFni+gUjc7NsoZfmtxNYLkq9IopisMDv51uszPeNYT8DyxVW1aamT
inCpG3FoajOGAlrWpGMhMY3H0O4AnBMLVcrLTuXDHMxgG/Kg8JyVupdG6ZteKiXC1oy6p3FJbDMw
e9m8xX0Mc3llLqCim9tPVoMhj6RrhrWQIGzqXr2U0j2Cta32pWX7Q6iQX+zdqOV5WchcpbU/N3q8
LXLKq40FoPTOz5r+DQFueifjCOq/rsruTL5l/WiBjGu3i9bLS61b8Whennd3tW3IHvmfHE4uHOFy
Pw1NvsO23cuwbpS7NzqgQyEAgOXSL/Ml2oilAuKAo06q0HN7KNH+wu/DBG5KM4jongElFCkwiHzu
ajzvuSThGmYiTc3EBGe/W/Q1PK6px+7B69LmNsNMOREm1y140cppPcPZX+rYXz6btIExSkJzuGFK
m95n+VidF+JewEd30v9OmrpfB9xd1zwZccGcj8Dg9smKyDsJJJSts0He4sM8K15iZxr8OwvC62NO
3vpXemCghknQhGRX1FoaQ6kq8OjDpZ5vajb1OSSlsx+2jQbbiTkMGX2Bp3owlr0gmnCj68lchlhq
E05yGebdXQ4LgumDUxCTFBaRnenWttVF2nynBSLvIbO63TeSXJY2iEmWvPKdVZNqerWARmKXVR02
WYXNXeYxhWQ38riHjBLx2XuiJ3RMS+AP75Z5Tg0ch3ZHHlJOFKd+hZPNtt9KtPX2qedI1qcbu5Em
fplliXCo6DGIWQzXnd/wqJJ1QEW68xYmksAYMXOq3TT22iNfMr7QpZsAnOPTTXAu9gWtet4nMeHp
s43cPbg04vthpzUu92Wnyd5zXpyRALq945Spm+8IX83lelwEi53uRWxrmDqTRfbZVd0tabXpO4nt
TtST0XMAEQlBhKPZjUlgqXauBD/axNF3zi2PRjoxpM7sU1OWnkH4GuIYctuwoUQcDRkPhRJGycyB
ZlB1F/qozazTukUZqCtXG9qhzUbIJotX+qxxID8zvbuEg7fIq7lnUgx5I+t75yEuDcvDOJt2hr6u
qhVwCAd1ERSAQpRkGk55Ip47vSnVtusycw0RBLb/2YD18X222+hRgkuAd6bhKq6FasSx0tfRj1vo
Yx7OHN/2hGRY7HX0T59Y7SI47DK5HDK9/J7lkXfMBqwom1gjtmB1HcAiy2rU1bSHovEK46yVMcUy
ldjGsqrvnLRN1sp7OGl6MnwdS+gTUO/y9sWin1aGWcm8gMZtzFEoWhqatXEG3h6YO/t4oE22zgm8
a/RPLB5g1WaB35YVCxk0Dy+uqxnO67FzjZWAoGtAOaapRYLhIdy9qIwE+FihmN8GqVu5X1sVZUB1
3cbi3efwuuwIAFzgobD3B701Mvknb0B/w6bVPYz0YCDXsNHlAdmD7l0MsQI37iwYHgmz4eLJy9Zf
OxOnaeA3RXzvkzX7ohaeaVJNJB90hOqgD2GrTR2bLnLuZNdwALVDBzwaq02SqVtbet4j2dDDsNXb
orQ3TVpNKwDYnbu9YqLJobhvy2RTZJhWtwWRmM/SBAkAF2HGRl8w72Sha1uCwICtcaggzHfa+bgN
mq2v5cYATpZZXzDVblHsYq/Onklpsm0kcLF4U7zW4G+WMfkaO7w/QWlVPodhcgdVAJZhzDa+n9Ui
aFIoqztAau6ZA3KVb3Sx1HEovBwamtJMzuAswSntFfD0F36i6DKMXUoNwoI8MY7308a5KqeuYBci
PiEKhMbyRYmzQKQttfV3d47eOEdYN9rnXDINC+1lFulm6egRB46yjHYL5LRuD16c1H4g/JwV3enm
Asl8LrA6c2ZT8wbkQDvvl5SFaTfX1D8osxAnoRPLi2Mv68mC3W65435emF3jUI7TnVtWrnNCDNoe
bMvWps0kIl+n8TQ6rEseK24H8TENYVbSd+EP+wFqFQOP9RzRGXC0hCd1st3IPsSY83oG3th6Ga2h
NfQRf0yBKo3+bRw019iRtwnnUMlkpiGEv6GGyqSsm8yYvNtpUtrBWHQDsKSyWT/iFkA0o177DBm/
+uKXibyyBoe1Oyvy5cyjqb4gWErEDh49p3HAwNrJmyb3WlcOiil7jtNvaEPplS5kHu9Uk2uf+eQO
CdKYSh40aA9jgB3aHiC9J9BeHQx9X2u3rtiifPMbtpaGt9OKkK1kaihZ7ZIyvlZVpn3xMq97nYFb
ZmFSj4jgYfnFT4pq4SaKZHJFYzv/zLc1HpvJTonM8FpckrTYm+8V0dPZBoaGeCBG2TBDC45hu1GF
6uS+RmuwB5Q02iCYmGSHMHSyZzkW8FiLkbb1fpJeDGdD06YlRJxdk/Cqr5EbdUsC60YHiXsPGH+I
93XiRCuVW8U8obkqPnuUKjZiI5YY+q6ZQz1Iqc8KlsJghcdjZrQXhGIAFc/TKAK3wRkUmPZK9kzp
eFwixlnu7ILxPjh0CxC+ufii35GlkN+kwAC+2yLWTguqMDbJ3nCfKh74m77IrFt/GLwjORkMEbws
twh9TWKn4FHQ+v4IVYUuaxfhEw3mbiFY2TKj5Gzng/+tKmPzS8laM4V9ojnaTkdJkWxsSnDCVbTZ
qnZ+TgPiyJktv8wUwXk7xxtASBAVSlvDTxdvCq2cxSEYpkpPt5lmlKgbNDQMQTvUUbv1Sqe7M9KC
3ji6o8qHDW2vf7wdIe/7FHRgpIxxvIFnV5JwHHO2CZGQdde9w3Q+bJzU3GWQbbmgyoajJA3/CaHg
hDImXaD/x3PVHmsaJ9Yui3un3rWloX2r3CguQy+Nx/Iyi/I+2fT8PrBJXpHRQoR/69x7emQSOkyZ
qFBVlMs1TcAyCaI0pchbOmIxAhC7vX2ZOl1CYm/WenSMsvamiGetI4IgJvqlz6Ed01/NAUcTjOK/
GVGRPpW8BJ9oKkNH4HCDv6Fx8d3BAI/KF/ou6jmdcB3tPKM2X7xFzAgUVtrghvdb/1IlPnVrIwBf
swJYnzphRFEIGAe2MZmMfZjXNdcDBS17gWPFRZBB5d8ZdR5pXHHjPRQtJnP68IW7t/oJkXSBepTH
otEnShBjbNtNL5YOTKtddU5o4nv2w6LROfcMrbZcxtTI5ZYRiCy3GssqkSEao6gwFaN5EJoJu63U
2ikNwCmNWJApOj4R4ehgPVPrMpUC3nSCxCJY/sRiz/31/VmUGzZjQlD0MtaextKbbxliAdnmjcqn
7eBGBjdZNi4Nu1GDqUWJmM27DLVrGlalSah4JolC4HAl6r1pTOyIyjWUiwU67bxg0acFzQZThKee
o8hv5sn/UQf8Q6zq7o+aS//3e5e+vhu18td+G7V6v+g6Ojk6SLpBHKVA3/prd8lwfmEwj0AA55+3
eiL+JQ8Qv6AnFizKtola8kdD6p9zVsv5hexMnwJP19dxPj/ubzSXDFt/J68ld4X+FrPeVYeAZvC9
mp05Fi2xiXNF6hil4HBLcWqLoncb2uHDyOTUIgxj0qrevcSGTeEUmq3iQYxAqOFjIXfdunTKsS03
XdOpOkTXMGsUcoSkni3gi96tbKl8/MBehji6yy2rmy6rTC/QFeiN3x2W0sn2uW3BOheyMYYiMCqk
AuCPLTndO4vOGTqYgWTTntHEwvx0QF/7tTAMV5JgUIrY8DagauJbsgAWtbH9bna+6DzopCD4fOp4
n2fKs+1gAeWgrpEpKiLwUMZF01Z2APc/SUS6LuM2i41PefNSXJd1WXR7sMVedo8h2M7voMQ15QvE
IffWjitHv7VHx/JOTt32AAdV7VYbYXBO3ZVT09aHYuK89AD0pbZ7ZnVenSPUklXxUsYDE5bB8+Vi
bcQQ1SWw9XTyr6Z66AT5FIsLzBHYpp0tm6F0aT5CSlpkfDY8KNJsDN1cz8/24GvLSap2aL5RP/s0
NYap7lNCo+q83fhLKYFdMVTgrExJUvXikCdMsm4bI8m6L8xI0/6cOhq5HKbTSO1YNmbmfffGHtWa
MdZL/w14vYHiW5l5arHeT9IkR6qgX1hAhXaGyoRv2Kk0UZvBWerlkMV8Jd+VDvWPcfdCcnhUs4qz
8pVoHhVq/MaPrytp4b4Oye9ymL4ME4yhZD2fg4Q6ZthviTdoy67orxEG1+Z5Yv1dnrTRxzofKpWO
KjoCITT6L5Yy+uhpEUACHttB1vUN2MCtBOO0X/r0AQW3dUFVmzN+YmxP5BLZ37n7ZM1O87ZuCCrU
pumJMVaziZBj/nhwb5OcbqHlqHiT4G9fAuKgNBIA4hjpnoK7d5MRTG9+NhG5jc+tyAt5YYuOok83
U6kTlaVr2Yojt0Zv445TZa/Ztn75sKbcZVAvs3qXTctyy8m02fGl0hajklU6izOtjI3pJ0XQk1bE
sM/AiRj6JBU8t5FpZEffJg+oCktfpjqhQQwwb6TmRzFlk+cQ0qI7aUptYgDQGS9prqb6PtWEWl7o
UEdDtLVVjp8MNFW9XBeCgeRnFzbVc17MDIMt5sWQ8efS3NcAsXa8YRFE6Frss2akRziQBAKKPeZ/
V3TEOuekG6DgQkb503Cn/YbCHsgUw5RSo4hFuVFb2lM6zf30MtN6km8ehFLvSCGh2QetKSSBvHNT
i++dzuBlZ2hAvk6O5Cy+TeAKkfyuTOrP664npuVAh6q8s4D05+Ewc+Tk0WtzosHmnnS6se90sKBr
BqTlTmUejrNWP2tT0iabLDcb4iJGlo5zQ0oo+DYHROJCYwqhqwfFfePnuXdwiStwd3jLNVBGTGEp
wIYaBaFX2yEJHcSudKOWXeYz9NaAiXBuXkQLzckDUx0rCSiJK5BvTeyJrZB1+QQSiyboDGj/QjO7
6aaeS62AyJ05IzNWq+hpltnV0yjK5VtETXBhOOkSTmMq32rhEUFWS+euTLynJbLnu6gHF3BM+dAA
OpNI20nR5/sSAsk20pdpnaayfnIhGru9q9dHt02NPaZyaIaYsJATUvA+Kx+MXpCSzvIaR1L7XFlT
fD3wM+Gv9em2mM35zq68Yt+gadu3RF5fVqIoH+KslLd9lZviFLn9d4pBUqWitLJ2lEQNvkm//pS5
qGxDfTDE90kYBT52EMDkVHmk0y2pK0GLD8YDxLoFkUE1YR8ZTPfJLdCjhmpEt5zOMLG6gYyP0+h0
bhjRn3y0mHcu+yUyaGqWhcK1X4v8cpiIoFtPjO11QtTf1pFoNLYGyE8y4HpTfRu76dPQOfgYXDlx
rKr09oEVANqgYWmEJZUYu48jNsI3j5Smc0q68sazKyiWlZivAABHX2SSLMZlQfkM8qroSLcVMrt2
28y95Taro1P6+Ze+GWl5GDVTysnjQwVVrFsdoouYo6uCThxWrWE0DIid7rNks0eeqYTT7t3Jsu4K
7T8oO48l15EsTb/LrAdt0GIxvSBBTYbWG1hE3AhIB+BwKMfTz8eq6rGsMmsxmzRLu5k3giTofs4v
Q59TMcjeajMYL+lIjpvJhvPkZ6oDVZoGotF8f4tmJn9oXfLVry0R+zEwjozMhOs67ZNZzvJmcqMp
udXocfdguNbaaQFW11C4JIlBbPHv/T63e/uaeNrJ/UDv29EhXOC5s/IvV7b10ZrTM5mOQFXV5PUv
VtvS14WC7BK4w22pw+qpXZYlps2RqrJuoSqraeBb8+TcN4iZPKTp90NFtFi0XEcBSjzFe04l29G2
fePhupXGfd00tybm39gujRTKfex2UlC2h7TK+K0WhD5ramOHilaNxr2fzUaWh1ZTTo5e2PfXVNyk
W8Ms8nO1DL9pXtzSrYePQybviWXfIW1Uj66UxqbIO/dVGlgPnbzFPdlfOksOhyJrc2NlNML8pZRO
rCj8OtERYq4t6WYvbOUk2qYqps/ShQ4YGReUOsoITYgwr+1CjmsSIjF3NuqNZUqeZmKgt9x8f3A0
5+PaBwFdtWLYRejaT+1EfEjNRhSPVyvmobW7slpJtgwiPfvbWrnziSEn3HOg0rO+FDDzIvVeGIMM
/0M2tCH+mcGBIzChWj6UlXltG6nkArhkkH6SFEn/WkAoOceub+YnL2yUiEdsRW0bB2mHnTj0GNb2
ImUoeQDfmIL3ClT6K2PrJPlUZ3qfs77EUNRmDC/026ZDrrcccuKn5Mq/QTvyCgJevIsu43imzIne
AlOshwQs+eS0Y76HlrPi0aTSajV7OKHIlrApzTTlpQIypA4hb7cBK/hq1nN5FgSsELY8Gppd2PF2
/PJs+01WpVQ498PLTPKrcaja66k9WCmKpsHKyRUMOq2/UUNcw/HGvOlvXTeRO8Bt+e3Ntb1B6HDt
Q5uqj5FW2Wrdm/4YJ/4Y8RkbdrQtVKA2hYY1Str21i4KMm/dMEDvSohSbCA40qvOcsUZqwi/T1rQ
ETMtZy+ZZLoVbV2fdeKxp1H7smsARFvQJ0Alw5rGTVIaho2a1a7kylWcpyuaOKftvNj0lY3OdHYQ
9q/bfG6pEE7L6U9UlPVjXeb1e0hUz5s2Rpecxax/mKkita4EAGQPyeSvYaf6/TiW9XYemj+LCGD0
iq6KqePAdWPV4tLgpt0C51V/xGQ7u4GFd5+VE2UjEemuNlDmbTeaYBY+uneVqvxhnNz6CmdYW4KX
xbPthcvRw+P4mgXtc5WTJL7I0Nw1xTL+2J6k9LMKfqiyLXekZKo1Hj1j1WYwuGM5PjAmKC7T3KV2
VUZgrGQU39kEYh+KJUgvXRTwyIaQCqyfyaVs1E9eeYWx5vmPwFFc+UBTZeMcwdkFEMQgXl1HGMQd
mtVubKrsi5Raf5/pkC+cQmn2rLy6YmknKJZ2RveDIOsK8ZwgG51NhDxGYzaCXT+DDMfkSma37tQN
BFMUJWWU5M8g4utLKgnY+Qg1HcDu1l5hA4t5wwFCxFCoTcxgMwUCE0GZB8iiQYK4/JG6UFjXTv6h
LYldQHJUMzMYtkv3qOioOISDgJZNuwQcMFxgZxJkKzvVJ/azKLIy4uGkkqYJ02scM+zgm2F33q/n
6+rLJsD9khP6TIuL231ou7bjheBTSlwK8PBVr+r2k+Q7cbTqa9HZkpCvpBfX3KRO0sbS6GjNFRX9
mPHkLykjnbqr7Mm9GQU9j5ZZwtoSFvIQWLaHa93i2Va1plWxakBE6W8jbcAeKHGvkMEfqRQy0RCa
HU+i0wHhx3NfDOWFSrRhPbRCra2ZVpl1Z4wG0dqi9GLXrrCd0Dx/JvonMC8Nz3YV19rueEn40Z2V
KR02QZ7Y6Yb6mfJpXiYziQ3SJ9vT7BXBPpOh8yDJktzLBjrjOHZ5kMS956rnqUXpuiKlxlpr5Wpv
DYWDEFJh2JtfB6UvBPE111aNsqJpvDKzvc5qJBJh5d05yWjsZOr6qEIn07kCkMNdyDF8cHVZnGex
pF+BEqE6pGZqBxugI+SprodCstQ+h1aZN3h6I5hyoP+qW05eQ+Q/LG0O3B8M5Tu1YAyBld89pbPi
q9gwN64yDCS/bghIRJtWcTA45V7Twcu/RnpNNk1fjG+odOrbweV8snwSIBCaEB7Q9ZlxO1A8czv1
o4li0G6ql4SW49XIBaPJqNTZjVtGw4aEfm9T0HFLeLPlmDdkigU3lDNOnxYj5Qb/k/s94ndq1nXh
mZQfFEl3W3EoHkh7cs+h69dPSCRqFGwp43Tr9pT5zW3fPrRtZG4l5Zsnbfbmh1+mCtFz4h9MREwI
BeSS/HHbXsaWQE8dOt10v9SYU1Zaq4kOx6yApadraFf6+XcEofhCFjs5zVRlXXqQCJoOUAzGWjrq
wXLrZY8TbUBIXAfFWeZhSNdeM+1a0FUiqmvvKP1w0TGVAK+ZZSWHDtPto06M4sfHeLDWoHAn2fAo
DiB93+hn1ar3VHbji7l8sDgUuXjyAbSMbYmyyKjiAZvVZxO10X1OjvzWniO18a3w4PnmcK58kSJ6
9Ur4LF4+PcGVfCRqL/mAghMXu+1YuCfUpRlqruveRteJx1Ns2N6+SggLWynKF+Z1jvbwg7YocfJR
Mp4J+7U2kDSPamFoWc2W1Wwjp8j9Lec3RWmy0DlB0kkOVz1Ua1r1vI6JtqteXKhAZ50CTHOgVU2M
05y4akUD5T1UknqtZaD8td/oiQF+SEt3jbBz4f+Y/Ogetz59tAWrWbByamLgCtAThmr6DtGdmP6+
Z2qqV72N7zwOunn8lF3jvg2zmp5bi3zotTsTZUcVshW+WPXiUihBe9sBLXEbnSCrgViXJogiCpaY
8alwLp0DrjQ5b3HECLVjVP5TURUeJ6gG7sbaBbccZfhr0tf7rvLKVPSvhUNx21geeFLIoH8V0utq
VXTll/K6eX4qxpIvLjXb9aqUU/oaJdrfq9lVjwAfyU7mM5Y8Iq1N7wBfUAZrs0v1fpo7z0Um4eXG
WphOJGI71YiWC93VR8Nz6dSYZDSdazjHAhIYfTHFDI6zjRDQxnkjvT9+aspdQiTOtIFAVN06YJpa
T0FixCWG7R9EToAgVEZv5igQ9K6SF1RuWU+XacMzbrmH1p/GPp5DW58Bdvp2hShaPDVclxXpvKOR
IimwCNs1W/k8d24On96jIs6jtFkFIhffQ29B22c4cobAf4QYG+NumIxvUwl0HpokerE482NG4P+Z
AdWJwadoiRA2GUng3/dWtdQ7e4IHCLs6uAyGOz8GfV3e8EpZxAxR0strdsh1KamE8xSiRH7klDc6
JOZXdEu74V4tEEDQULpZPK0vspeUjUfAjMm6KXLk2U1XPNDcnJF9UBPim2nXhnzH/nvn03SkaA1v
PPNiBQnIICZr9DWLOTvBEcHLYj50Fawz00OvqxNoRxrGZW4T7J7PAzoXBgjDeexa1aR3Br1Y7G08
WRN9rHaJOOjHFctQfw20QXrbkrKEvor7sGtzaE2KR18I0PdDcstL8jlXYVLOyVvvDVfZxCj9xNjB
32dDhCGwztJdVQSld6dYxt0DfQglcjT04lStR1OUnDJ71At0SM5PzXovOBOeHv5ORV9EH3OoEg+9
QM/htGmU43fnMRHBHZuDWzyX0ZWXdnWRq4MLpRZus6FJwgvlYHNy7yVO0mwrtobpgOu+KbYLxRxo
+1Ph/anZlWm7DIsCMz438yp3aprF11bAZkuDMG3pUaw9O7FocAj4czowTOc+I6+12kNt0pjLz+63
PtUp1iYdxv7kTlmfbyfBNfMgp2Bctnlpi2Rn8m3yLlg3elS1ZandvUcoe7YHHxLBqSKYaNg5EO0F
NQfDYiUPRujxw5VhGmGMHMZNdyCFejykKKr6O230NIg4YZnpXUHLj7GlAb4W+17ZhnFHE08kdvTZ
Exbja2U3+8id/eRcmXPNkMwaZT6Dpfscu3WB9owtyp1WJTkHxl20zPzcpV8Aav+3gjjCsgIXhANK
n0lpr5mO3c8IZ/NRmdSnrin2S5c4TFRzRss8L+gURx2iEWG3WhsT5VKo0oR/p2ZkWlBfQMwJZfCZ
5OvJdlLtFzfZ+RMapFXVwxtiahU78iPtNXW4zB2Y679yRVnr2JnJMzCGgGvtgsMAengQpW2dfL10
h2RI6NCw2eJLpIebjAYDuP+cZuqBPu1owGJsywv4a/DkkSN/O1aMFxhzg5E2ZlY3zJ/1H5kQTRqK
np8VvnUa5oicjmPeqiO+3GQ1+sgYvWhsNkxdVDZmdYShh4ZTmHrI4h5EK6uy1w72Dt01jb0F7Zbr
qTcIr3cXgWMpzXbZrIx9MHaswi4jGM3nq7KcdsoJ/E0fkozQesu0TYRJszsWhg3AuHXnKUrYRzt1
8MOObZYcPIXAhFY1swRU4QDXWMk2YW3lnzDq4dXTwRe9ROUcrWmTdszL0i2YDqrgZIwq3RdOIzau
kWkMN9WDCr3P3K8Cohw54u/TMLF2o5mWBx8HyQGlm/3Ul377qzFj3yiWso6SC1HdVUvI3SWpIA3R
lF3gUeW7ayKsMpVdHZjxSa9v+XEfWKbZm7zaiQXfqVOay/k3rBGQ1QjOqpWflxRRtJb/RSnQeVzm
6qUa+/R1bA0/ZtsIvh0air9MkQNZ8sa+BYq5Y1RZ/oj7B63obI03llXpDaoKNKxLW28EnjKQfvrB
qWrvtibVy1uzpdWgiXAk9ZakFrijmhn9TZQ+GIPf7pWf/7hl7R9yqW8dAEVqboJnq85olSwNjmpJ
A687jCMqhuSXwIHiYGUiJB44LNYCcFza4o9uHR+MmaBbKk9fB98pVmiPrTibmNaNXianMejau0DM
n4z0xhpJH5AHX7xVg/QYrh0Vpo8LvY+DYLhnBvsSfGlXlOZx+8zFXQV9s2JImZCQZvXbQvtuvalc
C7Vc3srHss+hgpGeVg9Lo++tYUlY2gYT+eHUHsSQGjHNTzPqTNOKMXFba5pRHwvs26tERqgiE76y
O9Lj2s+xNB+W3qG2Qz8TbEVjsAXb0TdvRtA1p0L4+9wy0z3q/X1WONN7TcnoJR/0MZnHZYNhN1m5
WevuIFb704jY9yLqcD5aHnAPCrnpgPeKvafN5hXmCmsXkfJ1k0/9NqXz4kdGeNlVENpXCDikwkT6
wyFwum/qL0F5ALmOARGyGG2bPW0/Ekt/VG1NybxVuNGOtdGNVZnqmFrraW0r/40zdHwf2unoVmNy
yMtuXGMQ88fNIF3EXkFB3VPUHFGdGTEdA9C+M5Y/QFiLOimkPM4tInYa2TOn9wQblFsf2dzqLLb4
vky7KvHzk5Mk/o3j89i2aHX2kSPovx6r19YsuFO7xCLHHE86+IyIoZdqQiAJJtBop1fSq5+71H9L
O57MMqdEGCsax3dgvQp7cVHD5deNrZjxalYaNCxXIYoH03+1Kuu78TMZl1cHk3J9sWMWEJsxr72z
Ww/GnyiZjZV1LWVqJ2SjS9Y8tyUf6TxAd60tcDw8Yco++jQqgbHI9JVGC2a/eVDbPCAlcykLST2V
L95H+ENseHqO05GovLaAbGNxLLx7R6lp11/FpCsnba8XgU7/sIgya9j0EMwlZyPnYMtzTBDwcQL7
xbtTn4cykS9W19JzkgJcF8nMlxIR3j6w8pQ7ArUjciXP3w/psGObobky63s3hiDU06ae8vMg/OEI
OMgZng3rua7UvcaveOIzrH9on0gAGGqWFJpFn5HEqfOEzOgpaxg2yFqYa15agfTiCg7/0j4TxA3O
zGdbm3k8uGUIaAJ1FIsqm4ggcgZer2VM7qVreWQPget9zGDIByNqG5cI3Azl6hwQjRXhVWEwHOxH
H/IwRuHzldlGtMSD0SXFJhmn3IkpfTGpzqhdv9lNge2QudH1rwlI6qnRXJZ5mLX3sNsoLnBmM6ID
pZGUMFFMleXGJwAGQ7RR7lh5rItNs97zkqBbcAhuodMo/0PLbxoDSt1bdXTfX9ttrpOiT81HucSF
RM9L/DpAdkkirltgqUUUVtbMIBK9OnbPvOiNlYCOSDZkYMiUaakrW7yvVYF5rKU9t8Muu8EfkK09
mDSmWmHfjnCvAECuomgdESZ1EQiVGmSqsDXttNWLzRlUVPa4bbXW28yszH3tkranaI//GZb6WFD/
AfJu6lOuLOOW89rfac3VzLBqxF2YmE++6yDH0NP43ySU/kuMkO/ZAfYSXJ8uMUKWG2BJ+WvujhTp
ZDg1PrLSHrH1MfleKzgYzoP/JkUJ18tfAn5CK3RMVAH0Kpguicp/88v89Qclk4efLRHFunNqVx6F
n9vzSXsLQti/SCbu/m4q+WvbwD/HcGIwQQXhBBaJjZbpkZNw/fO/JAkloUaAKuqcgKpqCjbNGPTF
CnYleUdBaRpxxJtK/7wXZU9W6nvj7r/+8f+SFfy3n4/RxSGkPkCDR6DRP//8SYZR0vhRvslrw61W
CTCsu/JyhAtuRoDUNjSCqH1DP1GMF3OorDtzaUEaXOklMYS6kVGg1JrRxeoH5f3diPP/pax5algL
xX/p2fqfObt2P83Np/hR//pX/ZMbTP373/44/WmuWRj/9C+bv0UJ3A8/nX74UVCv/6E8uf6X/9M/
/EcgwZNuf/7P//puhrq//m2ADv9sz/II0vjPdTcv+U9ff4p/Sje4/h9/l9xYZvRvgI2hGeHeQiJj
Icb5h+TGRFqDvICcAh/QFMzz/6lubOffsFqRsxqyvXL//yWTI/w34gwI5XAC8tgjOyKM/T9e+T8e
b960/zRxFRkPv9lfvloogTwfoxmZqNcuANv618qBgAprlRTYxhEnp3MLAVXay3ODAKO94LD1ptth
Rn32MrVqdm4E6vfKxRnKEoWsy1SUjRChmQaYebM2i06ZN3R/2pAh/n4kyiw7JqRj6Y8gyVvjJkJa
EcRZ0hVevUIL09dnhBzEbK10UjVfZk6K0kbqfDaB5XozjWvP5LZL0PIgRyswD4Fp1+1diBsSwk0Z
0y4fFFbRPqvmL9jQ8hEgO+fyyUdj+h1ydEubIBqFsTEDusZu+x7lEYFXFHmtnIGX+mZRNTQ+tw7i
311Y50JRUVfZQ3i0g4pUurxC644T1tJCPZmUC7aHLkKSsfJ8IV+k2/revsGz4+9rQV02IeW0Dh+y
zG/Erh+n7FESmoNIxCz4+5EIhe3RC23Yq5kazORUoNnnaw4yh1QuofJz/rqSTWRSUWEOJ0a8QLBe
jArk3PVK19gi7Znv3NGewrNhUE+1Y/82m42Zca1cq73Nap2kJYg5XZKL+zDaPkOIyqbg1cXFQJSE
11wBiMrVAOWWScYUGRRjG2PdytI1Zii4SavAh7+HegdLBUhsKHBKJri1fmw9pOBTl2VYAiC9CSLA
9kUCVgIcVRG3tBA+241GwwFdDS5gYDANuJ0D7mBYpwXyNE88gdbXoMIPuwP9ToirnZIexL7pX41m
aX9ML1nyw1yoCQJ7sFETLi3lorvC0RZW7MSxrT+Nssxia1msvTEHKbJMNTZusZUV3rIDbYP2VWGS
Y30BQ8NAMtapizorSuW0FlaB2n0ctYU/zF4+kTO7MHZt6WUvzczuS07ZnL1Qu4irpEso4N1ypS/i
lGmvO8vRLb33a0rCl9VjATsIJyXKAPN/kX24fVnytBbYxG4GSxXMX1AkzbabferSVTZUlz5qZ7Zn
N7XUT1E3ZP+1iIAXBCdN1VzxXtM9htAP3hroXj6O2YIk2+5cs9hdncc9njqHZIlqaeqTLRFVXlu8
cC6TRG6604tL/kJ4IlG+UgfqkJfPBAnXvG1pALR2sxkmDl3szH5bauoaydPt5tZ5WdJJ345kWuML
62Qn71huMwvrmhcozYg/5mNzP1bkYj1nkcAdY19jVxGzmNayJwOtJhbB9Yht8OCERB2FqyYA+6Dn
Dvl1ddMsdUcGh5qQe+Nw4uMlGSIzJH05lWiemEuaHFaNX6laVVj4GPv7Eqn/se6G6FjKRoVPJIak
2AusfOEkKOdUDQc1e7YVk/+WtQgbdIr7J++S5uQAXz6WxTDYa03UIHlcSwuZQoGhZT8OjnY/6wVR
RdyrZZxih5gS71G2PZZonfnOBWDEWw5iIUfoMCKz21+1zxLkQw3JbjCNyt9UCV6lq+07D51NZQ1e
94fmOhrs8B9g4gJOo8B4Vq2gWK8DOY2XshfJecaEt2yA7UpxlBW45pojV5LJ4nhgpRgBvI6X46Qm
UjWcR1c3flHsyHXS1gagkkb4lG6naEd9nuE/DdLXoAsgaWJb9LNTxSHw8tMyUo+6Qiou3KPt0Nca
p2Gr/S1eGvfawVZ02VsXann9JGyz2gc2Er29kyP1l+016k0vTX9KTLM1qC8isTjO86RXO4IHU/hz
MRnIfg3RQKS6/YSUx1L9sh0rHWUnv6Jm6OqsFM3GsBbnM/MlH5HbRbra1MbCm9bYUfvhaJX1K7Ne
6s+oqxkWZZDOxb2WSz1uSnxIRDLJoH+uWnrYiBDTT0ziFy/CNaN8G+OPOfX7gdi2HAI1eiZYBhMl
AOQGzYCz6lR+U/Xjw5C1h7Sa0iPrwFXKBUHVITwu8dJiECq2HQI9vGQveHGNc0jfBoim5smkxRND
0q3t1aRDZ1VyCc3KeENmWsZA2QiyPCOPkea1e0JKuhhu66UwBDZkylSXTVLXOAh8MLbfQpJe46T+
h66XNyfs94EXiAKL9FA9oixBB0bUyJGi2WpTWj5yaf+eLpl3UclP0oCqi+Et5P6TgfKHEH7/NzWD
i87Mh5RElbM79NG5EXpe83BC/3SUuc58wMacv5WS2B5nwA1qZF66I+vnMZATkH6OzHx0dnMZJqsy
Uq/SH2/SYNgMAMVxAApneMnMao+MATGCvR5QCHGRl8fCzHaK4WAPaZQQNeKYK6OA0evIxQM0uLPz
ANAZ1sqxJ7wuS1//EtjDf+BC+xbAdVjozI8GB+OPkOCndORaBGaClWr7O52s01h09t04SGWB4y5X
Zg7eC6LxYIgW7QtxR0tPzLg1pEkchSo4oEIsVzLDFuqJk0VzNiABzbH4K+v1oOrmAMwsTlh3DASV
9YwE3VKTWNvaPSkTrv4aXySJUfFQENd82Cac8ijdmNawY0+dLyTcMoJUiKPjTYiJkdVyQIE7K+NC
tEixp/IyRlNRr9PSPjWuFwIZGcuDhOxYjV0COa2bzVwACwwpy5xS7kk7y/zSYnbaumiXWZM4m6j7
7g8U7c5xwcQFH0e+EzFl5W/idfkm5MAHsp7eXcCIc5qM3nMSqeRAc/O3HuE1Vyb2vx9/FA4Cl3Fu
32bt139oxaBjl2z6cWMs9mOEsxmU0nDXbj7Wr7zB+Rdt8OAqCzgQIrMHjyLIp0pMjAoBHWuGpCB4
MriQDZv3bNDyMOtuO6c9ZRppfyIGFNJ+BPYEJxxidMbWZ4KZDssWvxRxT9J0fuoSGYbZkN8jBllh
Z+5sZo2uOFna3fhNyMLuhdm28S3MaEaQb7uFAJ8aqW9pCpJJLPpCOYbI5wGXvxR1clOFGBwk/i5k
PEhgUp1fzM55z4cgXbczzeJzQvYyVcxZs4IMm++lg0EH1nXuV3W2HPTY4larFryLhWStAoVJ1ipZ
PnvyGD4qbb0aM3j0EtpcRMHcAnaU/qE3o5dwdA9Icb5YGeGUE9TVsptvVWY2x6GLDnPW46qcnSYG
HLjLveyWoII2TuEwgb276Nnka7mfUlNtMPmiWXNQoIfK/0U7nEKIZvKeLOL00FXyNpIzn3mlho3j
6jNfZTbRBeFn916HmKdM3bkgqDUYK7MBFdEzInFj/m1D75oCcuR2Tlcyb9DYuCjh8NouMn0cFyfZ
p421rJKm2CVJd0zd8cbDL/MxLYb7h2yxz8nUy4565EtYOfsI+WeM4m7TDNr7oCYH00xgrqXv688S
FT5tvphrtgaON0wtOPNSmk7XIfoTzovksOgBIL/kM2Y0vvoqSxSx7L2rznEuNWzOugyHCK+/iz/Q
/Oyl8WQ0qXFwBvk5iDR8s0EeT/CXd2XVOWcv9e6VptjWZDoNotrfTwGHrF0Eaoes0Vu32FY2VkoX
6wUezjsPQ3A7J0hUIJTSayzT4N03fsD8OdK72tgtUQQB1JbqczxrRvOUNibAaG2SWBn55m0Ls7Pz
TVHuuQUQC8pkjwhxSyk70VXGol+FQ8hbawxr3I0ILvrU+WMS1RaXbb2clLwmF4a8zPek9/Z5r96n
Sp0Mamh47/P5aLqJg6t7nDdLlZo/wh4J9Yq8bNobKMphYlw7fVVl8sx9+oB+UK/6pcLGxTQ1M+JJ
jWsR5Am+o4ujVlX4HFCDxFySB4R3b5xP4VHD4xF2Ov9CeSKhh7pK8P08gkA5T5VVWgc/H3n1YW77
y3agrhu4VD43UsLF+EV4i3YguoROFn1is4pu0znP7wnWR5jUYRcwN+MIeza7pnGDzq/CJmreITzq
ONVc816nzZtbiHDFS9sgj0i3dsi8Zysj2evErtddF54Y8b5IGiFHSxna3qeFczdMy600kqcycl+i
rnpM8yh5RZM7Tbto6uZvjq8bYRpy6xeZPunEJWCt49y5MMXgoxvzXTMb1kuZp8w3jM5PhFsmv5wF
0+1ERNCPbsfHMYF01Haw81JV8DVE+lJvQfCRPlgkNDt7AtU/AqwO7xT00YTtDsHK9obx3BI4wEKU
SXkr4G6YOEK9KSH9M6SUw4dc2mpN7kYU825mh3QO0+9eG+a6qHW6H5bpG2G/OEmKxnNuZ6/7GCyG
a9PtHzPB5FdnFMqWdf2AJeC+MDKyqQgl6mmWRFHmHKAHkRPL6QaZxVMt+7OTjregkCDObquec8uz
b0srQLKWOo8CU/RqUGQyS65pXpy5wyz7FBFwDs9khccqQ2ugijqntLgEBtuVyKJ3ZqW2xYDGckG4
TVCU3PlyTDjHrl91qhUpvnvyRzDMsQ8uns08TK569tPB9lG5ijVt6fLsUfslEXIB1VDfpDYHG5Qp
Nvt9QtKWTZbzF1xb+1bOiq2M+u61ENNXOoBBFzatm+tUXhV3SRLsSEHg9knGlPfLnIvboSfwlyV7
wh3UN0h4EtyJqkfn2Uc7sPc3KNdtPiC3bGRgxhMOcEp7/S3hwvhmceRLgkB3UhhbVnuY0eo9wRqK
Zx9us7hHY3eXY1NeEy/65lUjyS6EBHp1XHTiye/n4dRNOlqRkXwkeaTg2BjlUfcc/BVhTDvCoOYj
hUhlsmKTfpzk6PSM69AxxpC26dZHSeGdmol9rZwIzQUQP2Hl0eQozKQKV/Vt6pkHrCQkQUp6lutZ
HbSdyU3ih19jrcQjiYH82qUr7jlQThYeiyUoX7ui3Mgoe8ls81ex3yLpqw+MSeaRLmqClMuU96zA
sDcrwo8DK9rNLr9ZMV21gkEejMmq4fvsrtiy9KUxgwNCcfUu1IwqbmpjL+nvsFAgPXPLvavl9GDA
Q1IPBO2Buj3Ld0YWIkeX+LVlny2/iaMQdCbBMeoK/JaA8HCv2l9LhzhHJB7VWXmTeHNFvxP9xJFq
O7faN/bCX9B0YSOweRO3OiJLnc2JWYLsioxgZnO+aCJubiQ9J5VXW/u0q9cNPJXKl+7oVAXOpKol
wTHvmriNfFIuLYh8QlwK8e2U+Buz7BtDzAXhNvdSMHfk9YH/BifoVDJ0uE9QWSaoI9HZzUgQYjMo
p7hU2rste9l+46bvtnjcp8/GEOqEChxHLZ91sgrSxmnWwGtiW6PyH/Bre8NJaG5ibvobEmav5qeQ
FkVCXsod8FZxECibDjUMyLitmnTjatKxm5a1X2ZTeZIEOn/bbnMufM1qT2UUwQD2qSBKAU+sRXlR
ytaEjldxujj6CycZ0S88+285o2q6DoLpOOfNeJYWqkSEuh8+xw5h5PVNSpzXdkJI/j3w3O45g17G
tFI/tquTjSHIJYoM6rg75c9vlaN3Db7sgwg99eIRO4p4ZDKRRFGkjuWLtyczdzjU252fmQFJQwxO
PvI7iL5SnMEOxY2e+EdlV/XaDPAXwQh+8EV/q9r0ty2a94Srj+ghHPBPNNhwTJnutgzNhyBv9ZHV
lhMRYSRM491cW+WmN8UhC/BsC7HhNsnXokt+czEdOqtv9bpOq+V2gmA+d2OQnsni0Wggaaxc9cJ2
9k3hu08geRE6+OTsFm62VUYxrA1PyqOkOXRV+e1zF6YN+mXUOJaTpI9dt5hsqE6JM2xwiUvA6WHE
zmQgpTEzrOoxkc0YegW+79PU2wsG3aZ5hRS37xpQjk01LmcLgOj8f9k7k+a4kTPa/hfv0ZEAEpmJ
bY0sTuIokdwgRInEPM/49e+g1bYlua1+/XYvwuEIb7pbpUIByG+491wTLe05WpZ0PzMR2Wd+hv9q
CprryQMlMhPUvteFH6FQCHnHpe3T1Mz6PNT6rRdZcuhrOjRnSI+Z0dyJwXybmVHdB35gdmOjdlkz
XjXYGvmJE4gJCZSqbJswmIZCn1godmBKEOg2tPCJgHLIEzqO5i4yY3YHZiiA4wDhBPoqe/lDScwk
Cyfs21vSP6fuDJkXcIE5PpNgtTzOdaaPnJ0O2RUmbq9YWRbtNmxK6yARTlnSgouZhIF5SQOIDaH2
qMMr2K6dIhVem+QTjIwv3WKJh0LilSDTbvK/9tBRvb3K0+Tac5aXKLXuQGXIpzwtoz0F4qNycFQA
5olvsHTTLTnmGKgeYRR2+21avXRhQ/I8fCVEWQpxrB8fB92f5NhQdPNobKzOG/cOxWewFXPNV0DP
SJRB/Q6tJftgpWl/TU0rb6wCCIip8rd4kTGjMT1B3i/gwtZ4CVF8216xtTJJR7OoEwDT/g5rTrUd
QwUxlnEHFan33pVIn1AHb4qpeFWDvPNR7l53XXpdNnh2aNLCPbp7XnJT6b2FclzOWmz1qBfFRYxK
lRmze8gWy6bILU6GX7Mui5DNUJc89Dph4V5AQJG7QetzpHQesS/Q/2+0ajgo3VpYZ247F97Gq2X/
Vas2cLY0P8SQlowNINMgw9TQAW4HM4k3ZobI4ZE5IGYqEysZNxCwcqRuUlTbuC+c93ju3WcOi8xF
Zw3lDfnPcPKK1oOcOZjDostMb2Y7fsmd2tt7bod2wgHg0XsWNpvZIAE99i7M/TMU3bxK6oBnARET
rcjWISIgdKsIsXaV2NM293qgSlY/VreTREMRFUxQUyyBZ7GQTHu7rCIpdUIwxs+eU5kGJPJsGxuF
kcSucj1ATEY5refc22O3UQ+5k2DZjNRcl7syjpEyDak3jZuwhQpxAMYf3gxd+7EyWX0Ru9YXk0+o
NmeZWtuhsbilqaisG3eYpMSeP7n3EM/Ex9qN+zfWlrAtnKBteEKiASZBiV70yakE1hgvg3YbSAdT
ShnZ3KW89JKHtPQUdtAKRWgulltEvyAP/DqiRAprbiZ0X8ETS/trdP2sjRXOlc5Y5AUYyZlU+om5
S2MfIx07axb7TNzKTTu22bBrnUic6rKklBS6vS6QmxaBqJ4Gx8wxqi/BBCzO4KvumN3DsZ6n5C7F
p3PmDfVwKKLkQjrN9EK74Z+VtcivPRgUhtNj7w+Vc9GU3Insmh/y2lzBmb6wkubInQhnzKrvJIL/
PU94AARVysdlLmb+L+/OLD1dpEUCIdQr20PFNDlUiC0SUX5KvNbfexbDV+rnL2upNC0Dm4VKXGBv
IjTEaTGDDmmI1XDo9nmsFgc0xySjfUTrcwZBCalZIaozZHQW8hXgZroqzWXtOqR6uA6Wj8hTXCXf
P1mjRV1hQuN/in3/uZnC87rCg9Ypd+SJUHCbMzhXTc9EsDeze7QQ5fqMuFYq7GLb+KnNUB60jW41
x8aTxudO4Q64vFc5CaJLVD/Un4k/X6mA/UdQobPO3XVqWQDkqJqzOanvo0k84Rwp94NNcZ+zy+KJ
kvFtmI8PdQLwTNpO/BxptNGlWrI9rz90rhUAtQ3CbuSnALjtjeiL5iHoFk1oywIXZlsnhryGKlms
Ozl44+WYAQpFPdTdyiYF89bDMOX+qmaLAy9VB3TY5zpf0pNWnKyNBy0GUBQacN30+qw2VRscZxsO
8GbGffw1FQqXn8jnasZ8zMhnI/0ZIVxmF85q9B1cvef900Lj1Z55ceag/WQlXZsfVQwSXQ7dukhC
Fg/ajdUmmnovBulV8yG68Q9suhKxVTDYU/p1jgFdZQ7qIiBYgIKKiwAxFrM/5fAdPEa8xZ7bQ/Me
6zBxHfDGMNME3HWsjO6uUYnbLz0Gd0jJrMc+Rq50nio2ylfOwFG6E4xfz/CWM9boCjvZ234VP7Zo
BsHq4Lv57LXjF/y1yQaoDQccYzUQR9scOelrlglOHjW6cjly9BnYaBR1HxDT6mVf48vfzxW+eIcX
P0W3m7RIJ8fGvsnSFjOS0y0JvGAq89iUJ65ce4uzcvqU2D7g4szDMo8x3Tkk+MngApX2fKEcn0Gp
a3nF6wSR6Ya/ZTwyiOVVv7rbcB07afqQsTQsNrZc3C1jwF3vqPECkwqTdO4C6Do10vjKTpxoF0Fj
YTzcJMuZ4s9KN32ywJeto1f6OMyuaXzWZ62HQppOoccoKxj2yVKjeaI73VmOwHGMt5o4hLb8MHoS
bV/GJGkbTSOa+WEerCei2NOruRu89ynR+grLQ415NHXeoEX2F9we29SN7MvK4HrdUIJddw0xQike
0wdt4bFBEFJtQjtlOhjPCw4m2T4yUEasXvmOuOAFjLwImLdHBt2nvl9YaS6d7u4tqw6+Qs4l8KFr
MhzOUTY2KNg7wZ/XL/5sXVg9/pwtdaR5RT8hMHm76K9zLHl4TvYWIkN04uxal/NhGoebZmpZV/kN
NadIsmkPNq68lUwzXqO0OZGBylVm9gVbfPDuwqDwriIVn+wq1ret9sdtNk7J3mdVZDP9sEFV1Wgg
K5BZQu6sEqq/pfxtQ7jR18K3ZyycQzZdJmzfj90C62kbFbF6zIo8fe0ku5+ddMtuXyvvMWNUxHUq
Ydcbcd53AJM0tGt2XZwFeWNbLK8Gt70zHix0wUL6mol5smmd9nNlJZ9aoigPsxwE07Gqya4SnnEE
82w/cRCghKU42NNAPxXV5F+jPBlOBBey9kBZurfBXFzywC8srgkEbDdlYR7TarxLcVq9dKqJr9NC
XIKx2yHSdveq9U7GRgMwTDep1eJaWkJzE0ztJ6MTcQW7a8EHJr8KVnQb0v3021g6z+SCdBxIzWd/
Hh9yUT/ZXlLuod7RaiHCh9GTE6YUoOblQIOEHUxCbKqeZ4W4z2qf0f7uq8yLt3JMMOW0IDfwX5rt
xJv/PuEu3S+QVel00i69ZBX+bEt6KixmH8ucsT+ybufaHRAtNnUrG4SsKSUyLETIA5rRd0J9JJG6
NktppqOVm5hBX1J/GPzmOWkLLCC+A5wq9dCjrvMhdJN5zRm0ZfbL9K+cbAaFgPVaihLlPlpLcQGd
4qIMFxwTsyWpGpmn3dEYsvYci9597JtxQi8cvxccou6VzYy13lhCrJ5gnPwvZe2wvx3mfoOn1N01
i6TcBlimzkGUsP/nETuzLVChyMpt1up4wRgZdV741R1JRcKCXKYTGuiFKZ7maaO6pMJomvE+AdnC
2gtLQxBFwb3T5HSIUc+NFuCP3LC9xKRtLAT5ADRdvkNVniyrv4Z/m105I8bHeKS04TBxn3Be0cwC
eYfqqGdKI+upsW3/YxRavLsEMy+1hb7RbogwG7dQMd/LRpGbGUbJ+ioL2SLBSYVzGvKcrvynAboW
Q4+Uegl/EIq3gXf8VhGCe6B4hxzTc/aypP/gxVWwIxun2cXB4Owad+q3Oo5fDECWgwOYFCm54T1A
5hbUCxl84pTxPuQwzLdSBeEzWMPmCUcFHZmlAAk23pa2Slw5TupAMs39q5DFPfNIXdy1jtcduA72
aWngFPeTmM5hSWp2BsE98QzvzqTBbsizXg8MlQInf2eZ15rN2MM+BasV3iIiXvE2suR+z5ZrJBiX
TRUEeHJMdtI8e9wF4V0Hvm3mQvQgS7F/f5jMkMTkU6U1j5IIykey+eLtaKXqw9D3HzNHpvcC63PD
JGsA5jbSUM6bKJKBvIX01VwSnkevZkabrSLpG8Y9eF6H0BMgL2KF2K4zvZ9prjIWhjX2T8YaEGhJ
BUV104RLd98zPLEJYp/Sa08AudkUY0LwRFtC3ts1Q8sB0HqdV9/MeGOdy6CQnXyg1atCBlKTJlHN
Qys8sW9wcPmFhZs/QMqxEadkHV5dqYYVjZi51pEEUh1vByIeoZyMFQxoOHfMBOA8DgZzvL28uh5R
IluwPeyrC5SaJZODFsyabdlpdsHeE9E37xl1UcV2AtMRtyp7l8WrD/7E47ePG5UBMJu0dV0hQsp2
kggUseVJDVcASZo/zlOFxdQF6X89eKH7xQLJcZuOxu8OmFaaj4khC2UzShJgpqDvLxWq5XpTjrP7
XKmqyC/9MBCnVk+B3JUg0tFFoav4xFq/lUcD9OIthFn7oYYLR2xZTmYcHklyIm8AweLrWjyQD3xm
hrtOmam6xFTQxGeQwuCkWL1VvxYI0KZ9NEke5jK20BaZClUI4pcM0XRaFm25bwgthXFIMf8aa2RL
mxyWCD9BLoAFMHxAXB32A8oDFmGIdViFYcXgkwl1GLCc8Sdq/8kevZaBw8jue8fitHxqm7S/7EwK
uUZE+YJWgAMiOFhOicIYzGX9nNZrFsaME52/BYYOzTtm3aT5CI3DwALaA72GYcjUlRKfpwwouu1m
hg7S6QhAozL0kOtM1P5qI9gglsUsYHrDkp8a+Ow0FAcnHFF5zyne7wvuapptgcJj2UR2ba6rHNrq
WWNr8JOLMRYgGYCo0x40HZUSMFK8ZhUQDu8Wyy3FtceY4H2BSPgQ9q7/tFBdD9sKolp9NcMCyc6q
eozvetctzNli8HZs2Ho2uI+WqfvCG667DJ0ELYAWmNRyVHMV6/EcTogEykXt5NXhe+0KR34WPvgk
XsaTGg/1SHO2zZyyrnCzB+iFSb0zSMKzEirtyu7e+hMN7ERv/uTrEIv6MuRY73GPk4uwjBhDuEi9
C184J29kWwnAHBtt955/DS2zu0RTV/pnXHvEQ3gp4/bIfqVst04YLhE7wN7JPjPrilK2oIXd3c2j
7HwCLaaBBWqZR9F9YE9xcViGJicMIuW1e9eOMRNRlDxR1XyuoWA6DCCDleK9yKW4xYzJG9qJqNQP
HYytee81Pda/wBvZuHkW+XcwjDsRf/hOm/knAt+fEPZcRpc8FsdBW2uMQLH9o8BWRjKHC1mSuHQR
n/PyD74JiP+WSPb/TgH7/122wZqC+t9lsPdvxVv4OftBBrv+F99ksMBQf0Mozr4eC6/0vN8zCr7p
YC1b/+ZReclV2+0q4Xpg4f6ZbKB+I7MO5axW4ptM9h//TDawnd9Y36OApeez0UySGvCT8PVXQtgf
bwtvVVorT2jlgH5FqmuvZLrvdN9lUMQTuUm3Cgzok2rc7NH1URmBGCBiaSs7MxF3ooO/kHv/KGv/
9qmK/DLb5wIg9F3/Vt99Kpb3mbxF/xb+jmKWk8f36Njii+9+hj+54//0Q3xCtDElGhve8Y8fUgMm
MmFnbtNQyid67fYhDetp/guF/s8ptOsFXDmAXBY+RqyK5e+/Sm+CmvBdc5v3jFDAE4XyVpoYcpQ/
ijNR6Jdff6mfnAe//17aFtxSPo+y46Cq/v7j0sQe9dLrWzbZ9QUm3ntURN5l25vxL77Xn1297z7I
/el9oeAh9+BqbkeEzrsIOfVGNDSQv/42f3b3kalJTIeWEpPbTz+RCtuBl6i6zQPj3/EvwW6imV7O
s6Wy2IUlWUYJGkbfXlX/Vfz9H/Hhv/9mGkk6T6SC7vjTx2Y0/nOUmds2B8M+IvrFW9VJSZXvuQew
9ek96pZgX+hMf/LQqxw8Nw9f41DhcnVhfxBMWuUXTG9qPEocHjsaVbrN/4drQ41CsgmsYVf8fGM1
TV/7K+cKdRixuCkGL5R/Gi+9id8d4Ls3FTCks19/6J/86kaI9ZQQxHN8A1V+92DOLAtlNDq3U9LZ
504zYvOFJfP3H0wkBDz8TLV47firMv+7D2msZojmXtz6+ZCSzUDgEgAKs//1N/HsHy0t60tG09Uw
OONJMdr9+dVWRWHSYES/ZK4KqqPxvPGJATJqY7KFTbmLDehgpniJ7mmd7J5pWEE4MpYS1+4JuhL1
O1DOADtTXlAZtloymR8LfhIwBa3OWZBHwSUmd+PvRuQXmNgWX92l48zqlyT44GZJis5CrNehwyKF
oXrUKmfNRinNFH6qm/doYBa38VDrDWvkW4uGdJkQANIAuJ8m2JXgsh2WHl0l+PFzaaNtRqWxD0Vv
p1i84tbZMb1d9iTzFci6nX66DK3Rva0mEzi7AjTzZ89O4hXItyT2tmTieTS16z4SUVwwBLd8965x
WVEfINwgLGzsJkeDwSMIdbNykS+wQYoYsXvjC5ZTdrVZXTBu8Ooqb7Z1WxnQ03PMvwIIonuTEZBk
CAOd9SXsnem9SRJ5MkWnk50He31AKGVF91xH/+RA+PJPEC58ueURCy8Uw/v8VM5R94D8xEkOYdEF
cPr1aG0rQh0Y9HsRCd/gIMboWJT2UO4Yqqbv9PzIV0PLdlgR1d1SXqK2cJn28wpDQIQSFLx+21hv
0DXQLpKo6iHzShN9HpCdYg5ASZ2XAmvmRAj4tJQ7yX6MWBITrVZuaBD3bkzXxt6jvi5zPmGbpDp7
KBLlMwECXfjIoRIe+dMR6BqAE8/GGvtLYzLj7lifNjcLjOaLWvjh54ghEwDKJCrsoyKQ5KlAPpLg
//cG0GpyAhlp2iHdOwOzqW1EBgRYAGzW+BQYqqW7yEeaQAAI6r5KKcsCPNXADfRUWHyO7QG1p2vF
LUbOZaxeARjR9LDHL69tJTtosCnza0a7yG83S0IoOJrnNPyCfjKON7KoYAqFKNa/QJ9FpJa3xG+R
CQKhkgzknJiIBPKfliZYwI2Pbr1jnRVclylF8lVNGAqCC5IFxp1JydPo4rRjFVG674I7dL6haxov
HNhb12Xi0ifjcCBhMC2YMiAkYdqNWpL5Gs2qn3bHImP9QqcW0AklqDUheUsc4hjlG8ydQw6Pbrt0
vbir7bzgERPNiOhrGJ1gN/gl8qEZGRIqQRHp99EUot/Ug1EHqxU8N23tCaZjCtTNLqsFpMsA0fCX
eLLlIyzR9mXEFXmvaSJSYkwVGg7H6t3PYz1njxKI+S3ZR/GrP7ES2cXSbxv2HiUdAn13fmIhMV3X
E4/eETJjeUISTjYa37V6Jd2OHwjQSf4qBHMV/gbQYzDaQY8pFn0+ODlRfYw2/Rc/cxEYzkNDVHjl
dzkY/6Wfn4Oioy1xuLYhlDw/TXeaOdhVlormJZbLiFV7ypM3dmNlgim5GB6IeSu/qNQKnk1h6or+
2wmRNdry4+RKIB2pnxQfEjYJgulhyuDJK0uCPRzJSQjjJplujOURgGkVOn6miYmuHDZtMP2swEO5
PS4RYtVyacbDmJNQBzfMrZiVs/d+RKMyPIhsvQcnAVeONWuIDVjQvtpxxQKoI1FEANaR48dVsXIL
hzRLjzUkh3iz2H0aHwGWAq4txiG6Em7MdluDvJjx3g7shNOgIBodxoGdHFIvtt+Zt7H7hKsLC3du
WhAVHGAMESPHGW+6Ksxux3KegaR4ln2pKNVB8g6dK/a959TsdqyVj9xmRTpymYbsNuW+J+DGVFkB
EVN6NwipLYRa3RpUG8pCng/JmJ4GiKXmauJNXr3kPaq8aCudGDioX1g2byB218hs8QR5eXxpmiZk
Sc/ruOhwFHlAQDa9bkb33ssbGHXERzksBSSS7pXXlO8sfLLOuYVIsr1qszSxdgBqeHK9ygGsDEmm
IPKQp2LaaN9U3BD+whK68cKG16ZDoqcZlzjbD5Z2Lmw31u8FgQVyD8QToKc7Vjg1YiRQm0wCmhtJ
oc/OSCwQF1aROERhoOJ/brxsvpSVQO4kFjWgM8e+/nVgog2DIfC9Q0vSRLcvcXq99PBrbgTLhDck
+PYb9Tdb66mI+ekr7FPjqQ8YaLIBaNkpWLWRt5UTRcXeJU9S2B+RVIiHeq6TjFFpG8Zs4xBfg72J
UU9UbkkkrRU1Mzj8KsfI1U1Muw8an/FXbCj2vIM7kE5nypPIwCcAMs52GQMxkWpI/MNemUZfZ0Qi
aMjPWWLvZxdw1Vb4YCr3Q5Vm7JCQwH9Kkk5PO2gB+adAGMwXg056vCE+t8/O8g0HJeIN7iypas8H
lFyRKiHdKFA7hosOoKdCfZ5Wk/Q+cEZdEUAAi2Prh2CrWGp3Qbb1ZvJcD5NELMWQp4VyxzqX1b5A
m4Mqqu8Vt6KY8NsZnBhfXNbvSCIzkkExEfLs2A0H0YHSIwv2sxMwI6aaadyt9lFJbCVcMuRZOYkn
eGhHiHHpsJAX6ffMYiHYOLAxxpgEnO0Yc9fvNZtwvNwuTrsV8EqGFjpMjnlyKdv6CkU5yIXWHnHd
4YrjpFKZmZOzOCiUdSlg2EXnE0eBv4dPkUynvC3dT5rK7ARBNR92naWaJ4ziOXNKMUNK9lLUk7sh
jNsAJ13Q+A9EPHD+fFiYssabHNbB7ZLb+sWpR+JrA7+eqU+WztoaGxURhxD+HiqmEUoPmnvIhcSr
0jJsgJlYH9hmrya71k2AQbqKwsEdh5zLGQxSHMIecR3bCeq9bQ1tj/w4DQNt07ojcGkNPRvXgxvY
74iC+v4MdQMpoJON4IbFrjXdYLRhak7LjgjdIordOhuZZN0ry+3NWTOP2trCUNP8Ry3c5uGc9bKI
HolLSTHPe+yrj41P0vW25xApDlmHTYqfmITXXSVAiG7bhknnl8HM2GsgggTk4I2236I2G8IaZ5lf
u5oMmKWrUAv2Nlq9D3OSXpaE05wPYWkNpwnHAWI2H5IpuhwHp4ZMwuoNCTIZcKSfIXXCEMyeM7am
ilQa6WWwagl3u+wrtgcb1G5+v6UG7u1tl1fIyBfonAA9u0V9YMK8hnoFS/aYLj7T0GhamY30WjI6
ThZ19mQi62HyYOpd5GoYulOV+OmwW7I4eerjQWen3+v8/82d/uGsfesv5k5l/jmLP/84d/pXnqZn
/wYmzMPgTO4OMySX7ujb2EkKwgt8W8OBxINNz033+8+pk80/Mo4GbbAGYtFA/WvqZNm/KSxm5CQw
TwFG6hn9d8ZOP/aZmuZPM4JUNh5nkg+k+qkDB7Eztiy78ZxGM7P3kXo96QWEje+uyJ+MgH4czvzx
MS6DT9LEIM3/3Og7cdIGwYIFVmUJ+gv6jBO6kJWWG1b7SM/6/tefx6FE7/rvyE4DW3/NMKVjdxzm
ebjcf+xtg7TjxKHLAf/KgYhqtZ2JTMHzl7so83OgXNZGi7pHsTxCOuK93YLaPY8ZLeCFYLpc1oiA
ctXdQo/Jzbm0J+kfpBzm0hxTIgYcqFd+kS7NduiswALyEidjB+sfPlwXo0CMXMCek56DArdJiDgS
JxGODTjPHbseTNfz0kubfC231zpGM+TBBb9oWIeNX6BkDyijkUL7zABzQfM+sGhyOdV2GcefXrZs
eFgFPTd4BuNxB+9IhvDu2MaCVWUP4iM/pC3XjQ25OsbqfAZsBZMjatTCDZ68mXi5j7q2sbcgzQac
ecbahn9v23StCI9C1isPqSN/ATAnrPMyoN4fyfFmpw7mxZBJHSSKDKSy1Om05qVTA2CmBogKP5aQ
0B3WKLUa+aDmjsWGECoPDSN/F3BhxiJaKEGsxsQO9hVLGPoek1nNrWliEZ3n/WDhziENDZt8HpdN
fpF7dvYJWmCtTix/UnA6FUpp+jEPNO1LG4q8PQE6mB1OJbAm5fucdM2DnXeFc7KIlMBnA4a4WWmb
EV0PXZCPaTc3zoO0W8LGgJQXRGRr4lm/sl5CTqKEpcWRa25BxLGlaQ5VUPnRlzF1DO6ycpEldXu3
oBYkw9nNLzoGFtZucZk5SGoPOZjXlEFveqjiGcezdPI5hSfrLAqYFI4oO7+O8dUh7OTcDy4mArTy
u2qxsK8rXVicEqC2K+YJULGt7NKdir6/J5tQqKsMnUF9R+oNHwiBMRXX2ShGNt9ssmmsQD1OMTtR
nNGbhb2Ui4qmJYp2M2OPlC79oYjLQ9z6gbqAnVCrD1MYVZwz4ISrEk1d6QNNY33SdSfy7AWb5gGn
tNxPY68qrMxhDNAflKpTUfFkrGTLQ7gqVZ79wV23pg3bHnGXp61C6tIgGrwC1ZIQBY5GwL9uwg5z
r1Wi0b63YiSM155hSv0gEX3T6zmmsE4WjvezWQnw+IoCO7K7NNwXA5mMJeKnICuuiRHJ46shnkPF
RZ/BimORZThwNaBkhWSTNRSUoCoJiMiOkIir+VTDIlXnieqW+XpeJPl1PVkn9m5s+6GnCwmXBQXo
UgMbIxmW9btGs1Sp5tmv8erd0p0FiE8XPMPDPQWuJLpeWPUKNMBan76UXpJ3UNsIUHhkc63geBIt
RtrErndFXfHEq4S02G0EGa9e7sZh8tqFkqefyPa8l7m0mup+9jvM0Ne8s8om2BINH2Y9m3q/wAGC
AHtuzOvSAShcTvAUguahB2VkzfewXGW1GWLXnYgvbBh/bBIk6AlanUWARSt9ZCR7jbVqHaElw0jg
VKQitR3sanRzxBie7X9gfh9TOJNaRUO6wVSsiZJLScYkMYFcpQO4vKA56rbTAvwFKt3zxSosa++2
yN92DWM662zqwoyZRGLFM1dH9NVJ8eKwH63Uqj0mCqtVtzeInM/TrmouyAggDSaV/By0lUTUbzMp
HdBqMzQxLOoLiDhfwrggLQ6SUrO2DRvUF7JJngkMmRv/Yph9LAS3fmGaMSA4IA8inK0jHOj+L+bk
Px6XnCqGrT+HOCsaKifzH8N4BwI7c+xo9U+Fa3BCX+LYVkv86dfn159+jsEypTgrWVit24fvJrOc
+6KDFMfCPK2AB1YYS+6TsvH/1rH8xyHJxN+lNvGpQ346JHUCFRQtDs1cbfnqtOQT47H61DZec8mi
cnAOv/5aP06C18snhE0JyprN047xf/q8ACrDtCjWw+yjUczFBRD7hUnHrtB2u1sVzZjaZvE5DWBm
/Pqjf9zX/P7R1ATrrsvl6in10xqlJKxYBSTJwEQOsj3zguwAvlUcBCOr3a8/6j9/PL4kzByHtHQO
aMf98cfjsPbyweOjUEKQQxER0RHgZP+LL/Sf13L9Ig58Qk0lSGDTj5/SzzOxVC6iBmT7bc3pVvFl
gtx7krIrCKoGi1PMSXQ2uFn+7Wf8X6n/D8elAP7vpf5DGZY/1Pnrv/4HZuk37aOToyz3HRLEhPcv
zJIloCzZwuYRI0GeJQgV/feVPrU3jzPcI24YHo5/VfrqN5ufV7HSpD6n56cL+Rv7ZUett92/K2Lt
UA5zv7DcM7Qh/Hk/bSwrsWCGTN51nEp1LMbMusTCIecrZHTA6xrtN8vnSpfzNRgK376MWoAizCX8
CBOAnb/ryAH9TsRpwAh+Cj4mjite8IpVjyWJOmLvOHjNNsKrXWYjoXCKvcKFjFfNqQm+wa3EaeBE
lNs+3gusEd7Qf6ionJFe+lGnt5HRK8FRyvLGzeicz5y6EdV+tmr3mfhtOX8pgrmxPzEwCKJj05JM
fQwT8rauFA6uE+O2HM9lYqv6sQDK6YdbK7TVIyldabqvbMscAN2PJJBkqAz367S3TrZFWdnuXo8V
zkokp1Z/ImVkqI4JXQNBqUjgkrtWVljeuxD7VQA2Wl2KMMyvwgqh/CHRJXjDFIqu2kyAsV+tZCKy
wmA57jdgkNIPJUlFx5ERfnwz2FD7GL0GdpPtfYgpOUa4uBnmD01PAgniHk3Z2dXLwLavj2Bgz3Xq
BZdzXBXEc9S6xzjtMRX2HdBIh4WpLXHhTpkP7dcyyBnt2ZaqHj24NNdxAeudiWAECHBDSRr2t2uX
9tWHn8GkTY7FO6+J8GLINZTKpJHjvu4wnwBFRGCMQ8JGOmPy8KsMAmanSnttigNDArwUeWYbkm1L
JiZjkTT36Kp9DzezP8xoVUtAxkPMeGiL2nWJTn7gLeII5LG+XBXFiKOY8JHTK6hbGb8F4fsaoYJK
Mu24C0jTDSi9icCdNirxEzY79VJ/bQfTRscRFQMK4i4BBqlZKXCECDzEm7Zu/UcEUtA6WYKRxZDk
EJkWEovVLgTh8tRyfjJMJwL1M9rvi9ifCoRP7ESRGAZ9el8PACY3bSoRPI5MsDBtejq79uGffnLI
kikvUmTZ0XagsZo2jjvqR+X2Iwj0WZMfHyAGm5Hhh/lX2KftQPy7My87ymtwZo5pwgxTSqWugb3E
b0tsEo3cOC6xK+YxStx2KV8zE44XYRT5pK37FvNmN/e6lvSCrHgCM9S9JiEl0hZVtH5zBhaOp5mx
z2voJ9ENNkqElDSP+KdIASMyyInWHJahWgE9eqC83CSVjBHbRUAesLJA+aQTTpKLMY4j1gBes1hb
GkOGdoUn+x1qLibWiduN6L0gP2ZhA9IiR8UNft2asC3R0rgMgjthbQD98avWAKFfXDyqz1YHSguV
c8pwk2S45pUgrVxuZG66HYYbTXmJuz04I/p5IDs0nApF/qrj0zrZCX/VznLUvZvIABEt5K3Xhulq
vdeSxIgDOWXN0Z8GQqz5Dto7mlHgKZx9YbdbYuojZoRdZz0CTGABOpLI9JYJ7dcHpoVhA2hK0HcX
tguAnoI6v116K7qSeLmwWWM5epsiCWIq8yOSXbjvm01HpvpdOLdQqVsoRsclgc2BI0tkn/s+ql+4
YybQElT85VnBG4UKNQyqc93mDDtcoBqPjp9gt15F2pA8vQJjZG4X1oUcAu9t/H3gYoeDuixJOmBO
mmUV4ZNYN9D9ZUXTnumF4DVwVsNA+rffyCMGTWxW7jBFx8zLFOTncp1E/n6s/e+E/wfF9K9OeJCQ
8etPw7z1v/h2yDveb45aNSAoVgSjO5+53B8sRfu3VefgCGE8e4WRcvr+McyziDb1qeNtARlNSS3V
v894yzH8M5/xlOc5xlPsvP/OIf9zkeu56/8UU0VEI8Lon494Whd7dthZqaGxb9upe2ltr9yr1PxV
Jc/I8Ydygt5EgX9cC1BEPMaRP4NC27qx5wY8+AYk2O9OyfowCj46yfLJ2nZFwLTHy0byK2WvrsWQ
RftKTeO9zoPic9W55BYJCHt1jwvU5F56NsjVV82QZJNFzptvKXlWVdMnchVJRepb6ybuscateiyg
LIF8dufQ3JemvI5shkUMl/x96w1vc4N2ZCQu4AtKOntrgvAJ9j3YCVVRnyh00Lxi4mDmYbNMrLCO
quHDyukfnLp7I4KAGQ0RHK+GTd8x9iUCBmJON3JKzv8Pe2eyHLeyJul3qT2OAQgEhkUtKpGzRIkU
B5HawCRSwjxFYH76+qBzB5FSUSbrVZvdTS/61hGYSGQgwn/3z4uBRY84MRjwxSOkonrlwNvqq6fZ
hxjkCsJQVMyDTSY00V6r1psz6GFOkOz6mapA3K9d/HWJc3pZWRvSfWLrepvjEadtLS1FbKjuujRY
RK0dSgbNGtdB4qJX+UcMDzVjLY6dTtGeTfqWlm4/TCiB49mbMDrcz3ahUPdGjskM7D0h36tABJdD
bvWPBWfmHjd2CbCM2ZX4rLHIT6t9xTmZPruS0CHa6pIb7YyHtVWEsU9UP/VunX6w+pnQSkOpG0Ff
Sw8ruwEkT7e0bkA9WSkD6Mn0gG2skU3XWSb0GM6MWg1WYpqzcN8TPQCj7MZ7S7nRcYkGfUuxDawl
QuOpe3Y4vuRbNoVYglEEGR8hgfiIJZaZfrRrnXVnQ+ezCVtr4HGLackLzqAKcCx6DNswyxA+kLu4
zMGP0Y9qcJxUBOqJ3EOl2XN+JmbYN8YSkgkH3oFkW8ESqGfmdq3b3QBuQJolSwhEMDV795s/+TUs
8GKgxSzu4GOElp+wq42ckjgbSRUXXDrzYUS+2WRDB8BEfNTZkNRhYKXQpHu8EF+HSLMhUWlhPzEP
NpYDWkrwsYNPHUMFAjhNwCQJEAIDHyxBnajgvIwpbovSo011I4YUo3RhrE9uLaAxZKVVvHdMXI7b
TPvk2VZjBFOzkTcH/9dd+7TkLkf5wcOZQ47Ma11oUEWvmL47RGsHUuFdfKW7cWZdYFGaG0hXaHPJ
1uwSCF+FAZC9Ko3p3NgFyCexorBXShS4nMQAhwVBD4b6uZWzqo9e15Wf3UxQ2qYSitgKYU3dns0z
N6cMkLtIljP6X6tG4LQauHrQhyIvvhIy8x95JlLCA5qZMOESwiIb0yM0xIIxzV9UQqh8B+zRLvaZ
U4Ehy3uf1YTHp3zIF9O4BryUwxxwfIdRJVAAfqKi8JmvIfEeAgI62Wac4/GqHNDzN2m6Em/gaNJx
MAMfucswlN9qpvfeqasJIG1YwSR9RbTR45EYZcqrfKwRXyZTf61cwnRwQ9N+V1VBPx+7cmBPbYBc
WzubBzu7NEnqPXmC/HWY1AOb26SuYMOwCTMuY6tN702SF/H9mol4mizZP5LDKz6oKCF3W49Qz0PI
FEQCGhMxhpRxGVMlKkVisDX3ErogS2S82dWXyCLgAnTDzmPHBj1djnUfqw/rkXTF6gQsI3kA2CLH
JolCXhpOc0aya6ZtH1EehHuiEMnOLKe6f2868xosLKfO2wzYrvKNjxKb7FUCwGRnj21ihkk0ELuk
IncVV4XFQzEkqbCOQSdr4hBZZt/3hW8LUjzBcIgntJvQaFcaZ8rEJn47g9K1MESM9A0tlUkgf7HN
1rix2Ss/dnlEYzUmeWRYdwqGN3laUswLPmi891PKLo4W4P/V+LFwmEhtA8I8PX3ah0wlIauaru++
lf33Ann+WMWPtxjuKnbb5LNNa+4uikCW5LWmWHZffUVJ4Ld2qBaM1JGdldvcbltwsjRnj+oDvWZ4
h3UtjYWOO6r1ZkJJA47Q3Vw05ngNayRO380V5i6eLS9i9F+V2s6IgEZJNTQhAraXUzaoa4PyQQVD
8j33mRRk6RsrXdR0B+gZgn8/Oiapkffs9uFssF9lzzd4G4pWIvEtM6AJHDvhujkbzm4wKAmr4ct6
+7oVBmOUjOpvoCOESGnDiTk+syKZXqtvYTYQSwkX2HX+nQfNRbM4x1n7oWmdUWwZjNjLka67mqAi
BSbFDuPYwFJCLR+LX0uw5xynaN1HSUTLuzSos2jlZrSZKIS8aPv70kry+mBWzNoOEdQGi4BM6vCL
gnUU4KohM4VloBpb50Ou+XUcq5wY98koEBM4O8y5la05vzb4CBOpM3eVClDiKBxSbfa4DJ3d3WBv
G+yLmSNpeYEryGq3U+nMZPCnsfaSt6TtOWdGQ1NGt1S5LMMKiBuSg53JuuSv12rZ5Ua5orZmAfLR
L9LkgvV3HL92pHWzLScfXGNjboq3U8L6+mZcMDbQPZEImzvkTtWHPAiM7kzI0H1sLIdOCgPYQb9L
sSMR6V1A6F72s7C/MD+K+2+K7uXks+NYZX/h9EUbv63dzLNPOWPGDC3TDLokHFlGAbjAImjRXUAA
ZsMORYHMbZg4uK7OCDNPk+SINE0NBrssLd9hKWS7wC6FEno1N2jxsIoluWhwhyEJsoKs1kxAxRYa
RvuUseOIZHyUDiVhtls94MhANkYNbHYpE/9dHCUFMg40NlmbxY5kNAdpnk69pwx44Zfsz2R2p+q9
ysuELGJr43cbSKxaRuPshmFsT47rFhB8xcyRuZVbr5ub0zDUy12VZ0zUesuWW79jaGpDtNjMsqOp
InakcUHZiH9Q+Ew3bkp0KPDlO3TTDTZH7ygaSkEtyJj7QXtPzZwPx6TDh+eZrCTQ7pp921M7Cl72
iaNad3BtvP2gTYGtjXX/sc2m6pJg7BhmXmIdletk99WYRA9TXjI+47Mm7pYq4oAvubAD5KXF5iVn
z2wyjUJC34DCB8tNHqEJ2jtczN281WVv80A3JpBRBTtzGzlrXYm3GI/My77wmGi4c5YRis5rV+mk
v2CEO4aTbaAFTH6hdonol8u5LvItK19DcR+DD0uublyHxsFk6ratkZdkpYXxPkIPD5u2BXLKcOd6
cHuyxanXk+SMiUkdED6+9dV6KBfMpDm2O9k2DlL5rpuwlsEpvMtVEW3GCWTaqEfzA7XewxbRH0ap
YliGx7W8bqJpvogsv73ougyiQEE6dClNd0sy0qTTgaC46bJ96moOr7PmiRGmo0jdFWb61urs66nD
ngREqIEny+E7MujtaTX533yq4nt+vIqe3b57QPczV0OLfTEp2WBym6OraNbepsHqsMHqcJkE1a3d
VCYGQcM4Fh31PLMsj2MAw4Sd8ZZ/OVV0cdT9wUvN+a6gqKrdJ4HzSbLF3RDPhVxTCYRExyw6XK4L
P2q8Tb77uQ8i75KUrAejUcsLQB3lobHGO1hb5cNMOnIz5r04A5QC+VS29ROpMJpldFef7aUoTlVS
XActpqVk5A/fdlEC37gcoXUKJmFgExyMmVQ43waYvphYN0n91aorN9sJBsbfcGSmp9rB+2r3sg62
SDr4xHQerIu8SCElGl2/JUhEN55TZd3XpfT7bVVpY9cObE9917rPEJ444xRyCwtInmSHFLPpxIi+
2s09RN9k+Mcg4T9nfdT8V8/6N7yR4Fk8F/T/ddYnL7ZOxcRaL8LUCKvEP8/6a1rMwsdCQTk5I3oQ
/nXUF/xPq4ZvorJL10TS/5eaL8y/CAkxFuA/RdRfM2Z/oOavB/kftXymWCQpmAx4a0aEsz7/+w/z
QTYry2TOJYFQyyw/FdmYnOFEBTQb9MP1aFBCO6tluvQqc1xJffrwgybyCzvPc50BExmfgM9CpZOF
P9eUL+Z4zixwZhfMm/vWtd7VBJu/4CGcrtFB1W9Ghj9dCkmEwYonv4fzUF6ef9IS/hOkOjztosqK
G46UpPMLAr44V4LffKqfbiqwTz6VWMeUDHFfTtQERcb4d0FXm2BQNh1dSwbb6aGUkDw5SC5c8sbF
dGDt5zgJvsI7msXp9Rtr8bg9/2LRL5gZEiz0fB68dVL04xer055Fg5fwhmNyVrMqjokO2Y72vFwX
TO5wyRu1Z0uwnDVUugcZOza5XZE3d0xNumxvtN7y5I6ttulbUk35m4nxz38fIT5Gmp4TSI+83QuF
CZBOYS0u25TKW/QFII/hbJRteX79NqzNIy9uAyhyk4eX8bcb4J57fhvaPmtYiCGX5UYF8JtgOS3N
YliIBEtlmw8e6sl7eNcaq1ZVjsvBHBqWWU7EztNYRiq5SpWdXLVAMonJI9gYOz9OOab27MuuM00v
RNjzT8MfABq2p4BAv2OJ7wRW+s5QBwUyVOznRLDbb9HOH1//fC/scDb+PY4OEorQ6gWCgPD84yGn
lTM/MuoRKeTcQ6Tz9/TKeRxay5EMUTJevn69F0E7b71gwPhIcgIMGIATVX32WDEm6Ee/XqhYhpeI
0TRniMHOKOq3dpSTQVYIaZKpl94EtfMwmuTQ8XNUPgkQt8JRwU3UWFpf/6tYDJ99yd//KJfIC4Ay
k3z5iy/ZY7rCnGcuAZbK9LphJduV0fx10bmPGWoA6tCS53/9mi+fX9v13NVVwS1g+WYs8PxGQPaq
6GBnPx2g2J8S3sV7OsiG39RS/eoquCm4UBA4HIheXIXOYl9nNg63tmjIaIwdsqGr3d/cv19dhbcA
VVEe2URCgs8/CwgyN+LkzlWGIj6xv8T2DqL13R/fMd5xPu81Ag4O77vnV2mDVRKCzELRXfu5dMT4
yWqV8/Sbi6xz7ucPg7fGj32LUTdrvfl9YfzhjTZZriZKJh9V0LPYm8mIIgwDPGi+wgzGftaYEKnj
ifIx9tAGLsh8weQcg6s3tu3YFOM7nDm1DVN8PZT2YOnrd99naEftsskN6QSo21NHoAPE1qQ6xoGT
ZsSaaq+QCEUTiHgc676AkBDz3zo9MZhzEsmGV89Mz0gIsjPrj9jZwQNUKmGE5CUVAlQbk5ZdUAlK
0KhJdoxzFQSHtkrB0wx8IXBnSrD0WxVn05dOWnm2Vd0Imm8BgRvzw2rG+H0zxOI4zRA+PhpSzF7Y
1Z6h3xYJwZQPgBMW8zaqk9g+DL3qlh1tOOoxmAwj3itVLn5odm5WHr20EHipyAEOlM6bI1RdjzDT
toM4ThPboOdy3zbSjw+zs6iPVGwM5bYnA9Xty6iR7yvgtuYOi5nfn6MFwBLBMArAtl2ho/nCaXSb
bEcb1XkrUwfYk4N36MZ3l56qapkE1t6YyZpCAZujERyc7bcHu+s5OUc1xyRSLK3B69vS0sJMX9Dc
owdLHJndmfBEl6IWYJoc7k+usbf5uWfw32Dt/FTPZc0QP3XwttKTA38bsZEhadysd1AWZdHtZnjD
Vx1H6JKCi1K+m+2UME7MLV2nn52v1+GwkTMWXoaHaW7yr2oUA5Y4Wt9JTPDX36pB8RBgP/tgdTgr
3/OPqYR8k+WWO4UsNx3sZmpmGFzR8jG309m8mGoQ2DtrgtK3D+apAmlVUrdkaxbhM8jDbuQoQ5Xb
JV2urdrDh8xToFRrpLGzeuPeUrh5d5BDkHIbJtgPvhjKL1EKxnHDnjRNL+YWdyCBCHfK3ln10j6Y
01D4W3hPOj0SUsjsrTbL9mkQLS25YC6GYwpbZoaa7S51CJRRn8hCVRk3XlZTyLNEnUvkGBbzbJ9J
bDiQKqAFV5SqY9soYWDDIhBf8GX5tPPCvDE3U2kk/T7xJqt401g5MVwvG7PzaPT5l5auP3pVlpi2
08Z1sCRMXtsRYayNmnWv0rykU5xfn2evxcgHucfBOTcb9hd/Winc1GHU00YxNXK22Hg7Kr6myjsx
ranUOYvaebiUCD/8UsyxsumHtOGIxq2ighAimiW23kBDzn6gPAehoyJsFUqZr8d8wuvdOyl8ZzpU
c794l/2g7QfXaJvmEj94HN1aHV7ZszE30SkubTKJfcOMISw13C2Mj5Pthik2STBA2pge6IWhJDgf
JiKv0eRBY9SBrj7NQTpeCSoz7RgKp+dTnzC2kqqYPJLZ3tGd6+6aobFgUNdzvhySvHEU1Q5LVxzs
JJdEoGMLC5cyB08c/apfiCnPfnNKY51Xb4m1TWyBWDNBVvnJWvbUxwRjpyWgOoXaUx9fqMa1aSO1
VSGFPNW7QhdJTcS2Xqn0Y+kslzaoOyReuwVzlpGrOTjTnCZoH1NCK2ldE+uK8uYpRdS4sCkUq3eC
pNmbCRbOGsgONP23md+8canFuOFPii4ixhDUAteVHeH3LbTYTkXbHtNCkfs0M0XHycC8+zoVyjkZ
vkL7cc3CucgbrxqBr1Lls3GrJo+3aZFBKjNpwj5Dwa3VhctuxkO5EEqcbLOJrsnp8YnhVMY4WHrr
neEsXou0Ws9jiHFcm1vbCXrC0kWwIFHIZoRPBJvSpUalAWxYyTEgLuXiLqEhU7eflfTnN2ZpYZxw
mN9Y4TAkBfHHMqh3DavVAXMiDR1FlYh2D/FK9yHm3jKkp9vddN5ivV8I6zKkN6QGkrfwXtvEtiy3
eHutM7/NUrx1A8N4AzHfBksmg+aqKNvVDF4pxgegNkeI2Z5djNRIWHG6zfysI+2MivSN34K+nx3L
/Vw3taE2yJRCEiPDrxsO+BtwbCRNTUoK5sWA8hPPOe4Ng+Ng48aBSZCu7FGiGk9+CpzcssMEKVvv
MRHQJSmpPoIdHJfGJQy6mvj6aKA14f3Uj0416mhPvAnV3ljWPgCdlsrcUUk52rtOiPg+4+VUnR0Y
P1YojRqNWNWu8T6OyIhuy36ur0lw4/DMrDThwSn69CbvJv82mJroW9nj6GFC0NomZPBi8jcin2Fm
LglDC+0PiXOiIbu8m9nBEa6Ktey3yYSNEekwEkCwAeH6G+pDFK61SL81+FFTIkZA9BJ/zciOEbDa
bRElnY94VvoPOKWbK2kU1W2da8eirSmhrYOynaYlYVuZkFMjeOG7daDvX3kNhEW6KiYHSPo4K+Ow
3hD8cF49npO1VWOb+ApruZTt+FgOaKcbyzXbnLen0ZR8By157YagNBb7aqCHqwN2XA4lNDBG8ywj
ttWvVGR2/bymeh5fWjEMD0t4Z68/qyBdv9WBXMI7Z7GqdOsG6GsonnRwTEypZgNTGlOi+BJjTTVd
GzjKChXiD+28c83/H7lGSGUgVLPKm/mV2fS7kM+cvKn3T8wmJMpAbYuIVXbW4lufIF1vpzb2q3Kn
85TW1+33jd1/xCXEJc6+r1hFKXH7XL1Ul/hP/naSEP5C2BCUa3Lg97CEckT820liB38JrCBUb3Is
YqELsJj+00myJsY4MK2yFAXWmEp9/kGN0S757/9aAUdgI1jnJFEy4fKP/InC9Pxw4a9eadf2hBtY
KD2B8/JwgYOPdkyD4TONV9m0y2i5P4IKopbmh7ty+bdm9WPf7fOT/nodz1qP+IFnOgF9fi+OSuwX
57ZknkQROo5KqujG/tFZlvojHbx/bMzmWvj3OQKyfnAYfnGUyW02W209ZrR5EPPoy97fUo9YvH39
Ez0/3P/9iZDlONp7UmC44fv7UcJJtKBSKGC+krLHuZK6rfp1W5a8z33WOQbqHBRev+JP93AVFXlg
1ofFobD1xRVz29F+qxBlMmfttSvSdKL6nHY6bmo8Hf/fLvbiJra0NDFegyrcWv48HaDCids8FvT0
sVFtf6P+/fQUEqNDNUUBgr61Hqdf3MvONKuew9NGNK1xlbFz2Maj/DONkW+Mq9DaiQLBlBY1c72/
P5w9rXJ2Ozth9+w3c8YYWnQIQETsNMHCP9If/nGp9VpY9pGIvZeX4oDWz9OIOaCDzSn5MCE/6PE3
P6pf3TbO6yaLhWCF8V4oA0XZgwqYZ6wxjWMdcE8UocVe9DcqnVi/6n+r0H9/GInfCtl0Nb+/tJvZ
BqcHE9jxBjiq32yJ5nCA5iY2Cd0qcsAf7C3dgEwIV/AzIISMPjFyaxSBtmturOQArG7siV97WOmg
rfawPyOO5ENVXMyVBefA6mgb4eDmx3EIvceVBybjE6nqlrHxJvLM2tio0Yq/jToV0bYTC0RCOWTB
Z7fwYEksFf1f7P5KzYTfbNtTmi6Lv6362ntgOIlz5vUfx/o8vrwjPKgmXzAaebDmdn98klgNYp2s
7NwA4CPRNQJs8Izr4qpWXf7BHTxjU3S9tdeTKQEOGWnwG7rgL755wknIxya60PqAPf8DOj24voV2
QnSUeSDo25UdAbnn9Y/5iwWHjvI1y4OcyLzjxYJDTM4YPCLv6P/AX+3Blm+wAg9btkLu4+uX+mk1
XUUnyUCFj0XZ9Oqr/PGO0ircpVJyjHFyVT1502qvqaTAJQYkL72uZGTLP1K8vj/WDq43DrpM7gVJ
peeXNBqaa1JwDxvL4o3UE8vck4ydf/OaePlN2SYzWJrkHV+SGkFYe36VlIMbVhpsQqqBBbvtZao5
BXvj4G9fv4M/X4hqb94K6wsJ2fNllkzlKGuJkZVsyd3kbAFsJRisp+s/v8rfGwZfgCpw1u/xhzW0
nqo2oWyG0EAwiU3fN9lW+Jju//gqNhEavhiuIngCn1+FgkhSCzapsRmo6pu6dlHehsL4jVy+3vof
f8UM8CDhSXtN17MTezkIyoIU00GKDBnopblKrRL8C5ikJ6t8steDVZXYu9c/F07fl9fkFeTjESbC
wBVdNm/P7l81ubEcOZlicVKIZJruDkVOHcvdzm+slPqVPnA/OqTCGS9HbYkE8v0gh9rdHpay6Z0N
BW2YpjBodf1uQFTzt60b+7ToqrYvqf0Vo7/TY0aljurL+YsOQBiGVmkrOBw1jZ+YYfCVDG6ncMPU
5Cv3rliyaROIDraSa1JuRHuQs3oAGgKkG0ssPtHozCY2UCwVJciL53ThLMR4DfLX+QSfH9dnTwIO
tlQcYYecAjEelV25gtYvhWxEzDmiiYh51deZICoezRFKVRiNY602c+PBHA6sYaShiZemuRZsYqZv
oiK5L3z0rR3FCVmGBNA2NQwpS/U77SflhHZgkcwk7hyDr1JY184Lk7UgLCreY58K5OY8rAefzBzS
Lx2s7pIk+z6NlHnhA+3+4tBS0d4GJkFVioxGJ+agVnMOrEN8ZIT3t3Hl9gtGXHIwm1YSa/gIP4fz
+RRNrLlghWi2S2dLNgdYbGONeXUa0U2ocAhX7lwagpEmxrzRY+VrDAPAf7fUzJsZGv4wecdYC/BO
QVOJR8FDUGwNf3C/IHom450BIP6zVw/oRCRkjQxbmT9/CApoQFDraJmE/tPeDH3mGF8a11xuHGZC
adjp1i+PtWuN17EvhxgiyFiXG+y/5bJTRtAat61PKdDGN1LrvnN18gllzKzDJrCbhzZmEgfGrPPo
qMzAjGFisPOG2o/K06Ce7XJ0QlzFsb+WIxZ0ptl4d8SZcNSACtYbw6euGszmk5eXnbMzBidK9lnB
0eDQL42g4A/SNYFpOm0NAGExAl6plwijDkqjfXCSFokrIJP/yUBB7jfYLnAXT0nMcx7kQnwoTMJO
iFRu2z05qWHPb3QZCePkyxZrCa1+cRcaAbnafQ53/5L7bmUfMfRb5iMGmqK7xdaq9bFHmMBYRSTE
wlQ1e/cEVHBek1rK8GbPqThVc8ONrYKiHU4lQBkKtMsBGw0N17kI2xkL1SbTaeN9c0sqPLlnwske
mTNMdFXWZkaJVorCdibW0mVv276PLYrc8Ad+QV4sM5yFkPLbYDPAtjlKfvHNU2s22KnYLlKzhZI5
YT90gXddzcyHgRsxoknXmlqbcjCZIJrkVkHdWtU7pECTtnf0tp3L9hY0HxhriWu7ekOKhsaSJli8
eCdF6vgbNcTsgWtwZOUFsxpbXyRpmpfVjgjqGDsHLWA6y63mQAtKrU7JTDVhQF8Eijgxt2rLnc7z
c+AEeO1ijnoUcoEB/DQPsX0qMzSIS5acRO9t0gkJPrKkkR0O4yyS6oEsK/2KX1Xac5CBvCgx9Xm7
idpCPz8mqkqXHJR5DoZ9GicasYYiw3LeZM5Sm5CkaaYLdsuStyNIR1uBC3gDaInc+lQsxeeI20qt
TKP6adc0dnATxDZkgTjtp3Xo2rV3YOsxzI0lXlGyOqKo9vVYwGgaHZe+P7VG80OHYwJeSUNQKexI
xU41SJRHft8yzDHE7izto9EFVGn2BRXZT+NCmi0UQ9vrNzRXIopV7FLJwtEAGF04MfvUXZOn+AAb
EpHlNl3KFnLhkJnOkSohM92Zg87eGZRzWYQDR5qWsi7Gigub0KsQk300J3vE5F/gI6ResrP46zN2
LdOm0cCQukn64wfTjTnGkMtrp4MrI2a8ve10rNMN2SV8bo15RdJgic5NNUYNP5QmvszconzPidyo
2E1H6TX/BgiskRoBRkIq1fmbmlEZp4pZ1xHGYXf0w5H6H+oGtMkUhACmf82dsktAiGN5X8+xF4VW
7RZfu7aFdlKNNgp5AUw8DVl0qvQMwT76YvjeTMsUJwmBPd6jT6kZjOaLYVM3RpdEkt8IK+v6/ZQO
rXnqLAugfsQQ+cIYo8o+dDTbDJxG/Gj9sZTY9mhKKO46rzObLZK0fTMxWqDRnU7HYaPamKOELl2H
evt5cT83vDobYm52ivUZSvwnSN14VyF1tKeATmP6QzUnITAFPau1Z1nLnbHSffZ2BzkqTN1ufMOP
Q+IKNKvmwsmY32AhNHtztwCwwu9ptjEpiwZyWYgnTfMhqb+47TMtZYh3VrWhOdVO8jUlG6du+TNl
fVIlsCYeICOT90uCn/BNV5qUGMDnK5sQPFdb7HrVU6tBSVoSfXL4z/otAwWvOVnQwqglg0qP8dLt
HQapCSTOMGtNO75G6JTJDq+4TyWHssc6xJGbmxc6x326TQdX+CEzIAppmja367NfVLUXmg2Dpl1N
E15/CFBUzP2SpBHt1lkQDG+rHFLDG5+Fh04f25mzXU2QTn6SNrljE3O7zMdTqXgnU6KNPfyuBzUT
ET61+X9HAB0RUHyKAXMomZUy3wbaa0nektbT/pWMcb98iZIat92YRT32BJFjHox5O1D2xsKcHhdt
oX+SS7btjcHagludYrNbhZu05Vt1xzlctB/VO0BYhoN9OyCHmsLBZkkdEyBzy9z15JIct6ReJlVS
nzNCedXG62xskkmfAr1hroENu2PvJG5SU/SCaXJFqrkqOPsf6R4LMBAZMF7Ckupe+5SNps/dNXLs
xhRsjge/FqyhactpcFe5Oe8wDsmAEAoU4OEsAzLV1GuyKZsTQy608AQjbGT0v3cqlVG2Q1Omq2Za
eG9RFVlnKUNtD+gNy6xPmjKJbz18XzyTrBTRG194Cnhy1MJsM0zC0aAbNXUhg0tpXYtQROzVKimA
sCCU3CamhWN8EVpqUhM4w3fN3K/3t2iNO+pI+I34RUHUJJPkU8ihxECQitSQB0d1Lb3ARkSuM5kH
sq3jJChPY6J91+vBeK/b1ne3OHFJ2fClrQBbxr47JmQRjc6UzmH2iRANpm8WEH1Al9jmb6ZkmoyD
CWayCCl7xZk/xFKp3cjW76NgyPaYSrOp3uZNzyq/mBWTQVeIaT6LEbwpDiEjP9QkOnrANyk1kcTa
YDzJIpG4gJo1O6wK8jjEPnF86Sk177PeM6A68ipl/zkpu9wbVc+oIYpqAagFXPUpdgSZKq2s0tsW
yuNQT9kBCTMNh5LeG41/cFPDK+VCdSJvCjerv9BPN2aHNoZsclCsqBR5MAV0Nr40XG8Hon5iCFGh
6+zdGEP0O1llvAOtfCp2ok9zgFSF3Z6XdEr6DZWv1o3b1RTpJEtefR46r+L+dHRXrC9ivMEEHJTN
53EQ65SCV7PhTIBJHzVGPPWtIolb4eKjtSspLTri+rq5V8SdFmy/C4mZtMopkkx9VVGv5sJ+5ISR
8Cri+J97QLl9fdULHvKtPfTYtf0qsbJtoS1SQwPPJHZfVzt3TW/GoJbcrHgzcLbx91I3dPZ0zjBV
xAbS+er1o5R4qRhwkFpTiZbpQvkgzv3ijGhKNqfW0pUbo2PTc3b4cST4I6JoflvHKnL3adIZwYGZ
r7NsvXSkqbvPl/lysbqJvXyO12U/pywm26QqFiLGhBDijeM2XX1Z4FmraLfTTHTIUstl78dGZp/i
IbMfutqoht0ysRpecdSOyWkQGCEEXbvuAySjxLshPCYw9Vaut12LRe4cO5vuqKiKgvcz1ZfmAahA
7B6MCOAP+SGHVE6pxn54eP0e/XyLSJu62FshzGGze2kHS9qkieJKVhu/sgDzuGRSogA00UZij7st
nLm/ef2CLwUjGDa27wvEft90bbFOO35UB4Y588x8ZhiGgad4XAzFoBT5j4jV0lm/0Qh+cS08V/i7
wJtxQeeFOJW7hOEKh+5CqUxnhwXQp8N0iU8L9XG/Obb/fGgHKebz4TBqIrfaLzQcevFSTcQINKbf
3AdpPl/Mfqp+c+9+vgjFUeRr2TmsUx9v/d9/UFZAUZStO9CgUiZ99q2kQu9Slc14ev0b+tVVPBvr
1fqbcb2X+k3pK442HHI2SVAMRysFM2GRYjm8fhXr5y9n/feRVIhm2mvfxfMPg2k6D6RWDWbOjoVf
IyBT80OEug5dsEOQRXtTt5dRai32bY7BCe4RR7kFUK5FDt6eZ8d+y5sJDNzcW7N3Sqw490LMBFOw
ff1v/dUdwY/mowEyUsMB/vxPFdj1HQ7T3Hev+yAgiJyINXm/mab88iI2DEZ0VJT0lyqgNQSD3dFz
vHE1xxD2tY2CfNU05HFe/zQ/3Xhy2rzXuJDLwI1A4PNPk1fe0CpQb0Qxu25vjAkhnbT1Dcpwxrb+
058gAh1ZDg+tDtgM4/TnF0uWNQErF0UkelG7pcA1U/T+nbJr8zdf0k9SHeuXs3IwTVy0JoL38yvZ
jvJSRlIUvIm43ziUCJ54m2Xv06SOL3AiBJuuD8w//dmviybuVVT2dYTz0p0c4wGwoWZy0XJtdEvL
ek8Op/77Kv8Znf8XfmTGI0yVIRQwsf57jP1/j9L/58v8Nf0xpfHL//4fhAYmMv+Yo3t/oRHzhuPx
s9eXHE/8P/GqEJnYHLgBIj9Eu+9O/39M0Rm+4/TwTLaXNDgwpfujmMZL3/X3CQLcB6bbEAyRSV7s
RVATotFouk9zNTXuzhkKFyKhVrEpoHHnjKtxH+GBOiXgUTdKzOoMk98p0jAvWQg+EHSNcSxR5V40
6hMcGsVpe0xz5W1VQUYu3iIcON7j96Xijx68/++6oVYA7P/9CN3Gn6unzz8+Q+wQ/unFEPIvkjQ8
I76DIYPx77+foeAv6kt4IABzrMCPfz9Czl+EiyDHcHJa4zfeauH/lxHjL4AYAt4Xq5L0HOFYf2LE
4D3AGvbjOAKXB/MhcESCLRTDthcWibEgzMto/APCyVKdVEoT94YlLxnhbE3GxRyr69Yd0d+NGnjS
pmmkfSFrWDybuaiTB2P0UKTRnIm/KwsS6qGzeyzVyWx5QLI86k0heaITbHS5ttEb9DrW2yRbxnuY
4nI+jX5GMan/XTLrgjS6GbpumHZ263Pc4khQfp6/S21x7Czt29Yx2yQ6iMTs0OJyaxmiq2BZeCsV
sDgrbe3psKuaJsxdwASHJEKQoxGlYLN+TWg/Kd7EUiOjDm6J50nS4iLDEUmSUGifpdf/y96ZNNmp
ZNn6r5TVnDTAAYfBmxw4fROtFM0Ei1Ao6PueX/8+dOtVKUK3JLs1LHuDTEu7mSnEwXG2773Wt2oj
sOot0B80b/3QL27shiT59QhUI9gG0eJAVXv6rmzOWvY4dIoUIKeInnADHQqYG6LLf1dpgT1WVlRd
kjGDzxvoPgCunvTDiTZ5p1uIR1PbcpGm1tWGb8/orKbasswVn9cgXunqEOfrjJPMzsGGBY/dipNv
tDhrZNZkKtCN9Umz2/SDKp5FrFdfyq4JYJwFRb3Bz15JfO66vvQXy3hLkCK/RwWB2DnGkSb1bZ0C
4nzqMGd847Sfhl46V3PzEA3D4DzpqlI+xWNK7EQcCF33JtTCdKI1IF5jm5kPHDrmFzlGrBMlJBLX
TbMIVyPUr3F0FWCS+FLN2MN+38aezHIyKJNMJKdaavQ8llkQzFlZzYFr61XhrKvZaa4GdAq1h7Td
DEHOjg2ebggCJ+SuuoECPxuTHWduY/T6iqk9zV1E0VQ1DRknkoacsrKkIDHa0XICQVhdWrdJCBY3
XSVXLN8rIceicjWNGYQSZDP4H9BRVS/L2cZxmRaDgwwV5RoW+Cb8vsSNMPoPGDutMHRVkOoAucSu
PSj0xp2ALhOjlcG+1LoeYRZ2FKf2RnqH4TkXcfKqwdW95hidZlva8tGbDRcDYhaR9iQQNDQdokzq
t0PLgV14Ajcx/HdauKrdUKESZFytwjSp/KcpCZz0Pciq1FQYt1tztw+igNWxClE3w4npTGtpojlO
cobTa3/DSj/IVadyKt+GLLfWtTUIcKlA4LoOZvTXZ3rIRKyERdc/1rRWz05B0PBWnfEJbHJUgUST
ZwocllwatboZoik66Jk9vtG7kQtQpzX1r4GMQNg6sgzTHUJWzdzPUzNtGdy1r2Cy5H04R5Cl5yZL
b4QjmebRKCVSkXYfzd2WDme0nkB97fRSh8pZd05E4LA5XuwxstA7JmWMZzqph21mB/P9AKAPizut
9Xfax8nF8VGZn0kJqRoo/vC8Wj0antQ+rNm6Kigaa+xZ4dcBm4bvhTq2LVca1bprqgI5Yxi3BG1D
rT0VeVxVt8Ug0EUKCzHAmjjT8sk0A50coqoXTyGdhYcq+4HeSUeiZpPEkgXYEdW6HiyddUcvhA7N
WJoBRDYz+UL8seFfUJtV+Yo+ZHqomfaX25m55bhJbQnsL1U4y7laGWbJVmvb6b0sBA1IaBOy662N
FAlTErKHh+wWDF1UrboyGV6QkhVXuEksREqkGOPhoF0bYYrvsnPcGUwiRxCBxlbk1XQVtAktCp9o
t2pjOrkgfcmvyWHwTRtyAGmAnJFyI4ybGwMTu7KuI07lhNagW6fFTzSspwxMNXYUxvw5WQsq4xnL
dUr4Qm+PbPWGHw2vDkll7cZqw/FbxT7/KKhUXjnWabdWHtob6AHQAGhwzc11YZawVtwGNMcO5b5P
cyaNnG8MtXLTK+ScDAe7XXpoUwAMgeUfoy8V0BjgQFcmyc4OGSRr0y/5OcYxrqHc1D3K9zjp5ucW
sTdgbkBBJC4EaZF7pGU1A2lcOhr2cRIYWfSGyA3PTzvQPYPpAIbMNYUxTpeAoGiARX0lgWe0F3em
fRDLTwB0nJiXFRrGRvvruPSPaqD/pSmaC37sv6+Unr5n3/MPhdLyv/+ruDaNfyGKsS2YLOjlsO39
Z6FkaP+ykZhoiyEZxi8+rv8qtvkf/UdlRGImtT5VE6JSHX/rP6qt9R/I3v+qi6RAnrocJCjgIQlz
pv10QC8pQszIBLpSQExUtuCU6vJ6RqAQeWXQOkyC0hTjSgwyqlGik85ECEylzOYroHo45iw5QY+y
DV3BpsRLyXkuprntpTpWkOW7CDRA74V0qzCYHpIukU82/drIVSAsPdiCgcyqG0Bbl6u4KpTFUhoU
rf3c9qIA6+3DVupjhi9mXgWMqBHkPSQQdfovmhXQY4SSHQpEAg2o7HdATQZJbuBMOFav0KdGCRBK
WovaYVIiHT+yGizVyyDKIjnZONHEpmry8NSqnTKc0wEGK8gqVR82knoxY1442801nHfL2AdTuPCr
JqLAp0MJVLR4sVvSC107tERQ4+VF7rTWpIKUDxa9CVAxKbCzbOMhG/xTyGCWgZqvRjXGr6EzX/yC
tus9szuTFnZS8+3qocVHSh4e4zousq+5sKv+eRqbsWbyMowaqUPjkrEz5D7Ba05IsJznOEUoyFye
LDFd5rTCsOswEHwes2ws9/5Ins0ZKRbcEfYD0ghqjB0KnJNNwC3EOhyy3GceHIB2zwy+QxEfGz8o
MzxxQq/0rAOuZLMyUvxfsDnvnInYBcCgvpTFzA6pz7Nf9u9qpEyMwZx5oij0tLwMwy+MEzMLXQ3m
LkT/gchon9A3b0fRntIKwwjErryiOoMG2Y87s4xzHaRE2xrZLibeKHpn6K7od4ER4G6IJDYyU3GS
L75ati+5pFBB0qbmnkO2Hl9ESrxjlaKZ2hdgqrKzDPkyLhp+89FhAC12gYPp+sD3Rgt2TUgCDn4r
I6G6cAjTgq/htYZT3ZRdF6crK1x4Q81gaTdCEe2+1XvgrnbWgd0YnMdWzcpXMPBXel3KBzWIFfCu
iTBuClFn33Q7sImbFx0RN7ra1Y+CNOb6akTy8liqo3qH23H0oNg4TzNGyXMQ6MxTYfWYxBAytiLW
vcupSZQ7gX1w1VdFepyi1CKjCSTM82CO+GBI2XmmcxMTnBAaS63ITM0jY15s7AFFUcvE2M0GPTom
uapsGtwpIi/zvR+OYGMa+vX2CJuFt/mdiB2mR+gPvWZW7/sUZKpN9X6Cv8sfYej1LbPN275hLoOv
b3wvyrg+TlOhryF0GUxsjWRtxCoI2Ia0JPhtoxmTrqVXJEIQcJRZa2LIVOuIhFPgBGz9ODlU5HQ4
xyiC8+ABnG/tTe/4TXJJVW2EBGJRNTyyDuLhDdm/42AmI/rq0vdkV5BWESjWUxATOU4dO5Ie3xUp
s98+nP3cy+c0Uy7z6DcLq66O5BUwImmB/oDGRas8CSF7WVa/UnyrvO2t3rkex6h+JY2plQR7EDjg
2iMwFv6kqPjiYLqytsizev4SdduzmJwsJ0NN7TV4IkRXEAswGbFOoFobtm4RY4dz1UDVHwetr/O1
pomqpqotjYm3nLTFTYg1KH/JmjCpD4lBut1O4bSjrVNiU7INEeuBKFYjopT+QVhkhm2DpC90V3RB
HJ6q0sZmhj6qQbhU+xViAA6E8NOMEkfeBvtuXau7uaqn+Y52KTFTDk6h9FjnLcxIr7EFBBfRL8FH
P33hrv/6ZPzsQfjYhJXiB88TETgAbs74fJk+NhFDfdTBruAtreMlcSCXYGq9sqzbvxor/23e7d9e
B2Uhx3gBm+6z/8ActJH5D7kuhGpVr2U4TK8aVt0/NF8/tkT/uhvToDOB0GZxOnwaSswB/lBrqEmP
6R2xE1kcbZwizW/J4hhXVZk058nnpfj9T6gtnayfP8bLb4itfrFvY3n4URr8PKVICWS1eUL+Ss8w
abbKKBYlBZlxS+LpujPiaIs4Ff9tUUHzVYtSpCsYjvLr7/8eH9vcf908fBJad9jVQVLRlvn5r+Gk
hYwZD/hLnsuDrcbBiU8tB0J7qve/v9KvD1NXNQS8NApxlTifA6Bt9s2o0Gb4x0Hu3JuzD524mbQ/
qIR/vR8CwUlKYKhpIEb93LbPiSnt50VjYzm8D42jNx6nRpjgLYOJf3xDJmZYbEVkVS3DiI8/HXT4
OODsgrih9oujPWlvBBAHm99f5G/uh44v/qYFQMWY7lO/PrVMYJN27Kwqxaf4CcCLu61vt9cEfrZ/
mnn8zSOyln4ZbzbtJazjH+8obhDV4Yd0cIFXj4ra+x7s1egP6+Dv7og6VCM8Wyfh60f37qfxXMkw
XYkMCKKziGFGql3XJscEziB1VcER1fv9D/h390Rbm3Ygs0BUDJ+agaSgsuyREa+QdXcbvebM7gMJ
Xf/+Kh9bjtTVFNRgd+hrMi9is/rUt4bY6AwEazKDNgk5avowOVodL3et9N0B3+TbP74cxwIwSw5E
FNNYXG0/v7WyBT1ZNpakD6lED2NliKOSOvqRtgMUB2Z+fwi+/nWLRGcNvw2X3TK//fwjBvOAGaSh
qcmJ1MKREbzousoMrtcuk1XjHO+zP1zx11XCFRczASdaVTA/+niH9IQEthauWOkFKCE0Tdj7bRDC
Ksj53/+Yf3tzy6YBCJqsB/PTqkeI2SCORNhI9T1ukmQYNojEu3siiklpIoX6i2wG5g+/v+rf3SCL
n7dAE4DztU8bb22lNK/oj6zwV/RbpYyatY7AcNOU6Z/oU7++ApBM2d35d+wMv3BPZMAGSNHrr4B/
IINTkGD2yIZ3v7+hz6/A8kEDc7WEZVBTcaT9+MRyiBHJCKwavHAfviZ1omwduo7rdkr7q8xU/D/s
jH97PebuqoFOYtmAP14v9oN0suPKxy8UIz0x6mTb0fN57NlWmGzK4E+z+F/XCbUByBU61ny4wTN+
vGDULSaepbmqDXiV0eRTeuuhTO7pdg8HGr3kG0xWNah/WCl/e112FXW5T0RSn260HXutnrqETwBg
gvu0nEhLJtPuBmhz+w3oc38HMLX+w0V/XTO41EwEIQ4fOEZ/n5YnbLRJKo3DOJjAjYx0YVW86kOV
e79fNL++BQxi6DWS3PJjKvTp3gjY65njQFS1lBChzxS8sQcV29iB4PA/uBKPhIYLF4NW9vHpIRIG
PlprzqrA6fHEcZp+oTE3BoJxDRX37y/269qkNqYRwtSUWYf1Q3L10zcOb0rdaVbDxXyQFcT7uUoj
vw2BoIctyj/YCn99VMRQMlzHRYRSiCbPxzsjUqX2SRVz6K30sAxGv/AYSf0p+urHhvSxYF0u46A4
oUzG5PXpBwzDckT0JwlZ8UmK9DprcODZTXo3eZZS5I5LqAu/KSFq4aPS2/XMrLXByiuUUJabidcD
kIAfGvj4g1yVf1hIf/sjLCUFoQFEZZmf/nYmJ00wvdw1+XS4U+gTbybLH//wXH99FU0avgD2qI1Y
lz86bD89V5tYeyAPmb0KkfyeinkqrhlNA2NnFHU3ybZ6jIAj/jM4Fqct7E0MxJn9I53i/j4+30GR
QArnxF5BFLO3IShn+vJpuP39kl225w+PdxEYIGdaJrq8Hz/iC366NUmmxzKlgqgx5fU3M5oSZRWl
CZ2oCCIS+XT4BpVLWMWZcTLNCLrI76//yyujAY3E5kuflG+U/Ly8oONBswZKgb0vq09dMNO2QBQ9
EsM5MT2a2yhb//6Ky5L4dMcaryiyc4roBX798XcFflpGIds8o7vQyL8YfuHPK74dgbEnWGVw/vB9
/GWFasxtOPjABkC+hE374+X0UrQ2wFwQwUzOPMcHiArH5x9/pJarsKNSxGOnJaP241VITcWkFQoQ
7UnSbEReaFssaA1WAobGzOWwxvhm/4dn9+thloAHE43aIpLk8p9z6oi49uveCJg7OhC6ARg/Rpb2
NXfkxQ6be9LdXjEvuYbs75Gi/8lDrC0l/McHaS1lN80hSlQVn+PHeybfuR00xt6rUTHrtWKo8z4M
4s5NmL9dW5CFnuErxTdV0w1bpdGxLLkm2O233y+nT8+X+hHJ2/LXoKIDJ/E5GzAGbJs7Ys5AK+f2
qmyZFtILH91/fhUQomwE8H9NBBgf7zVNgmkuIydzzbFCa4wwFc4l4+ffX+XTZmCwfjBDLxUAJSqK
jE/Vd5TrAxvRULvO3DsMUX3LecErgi1e0UU9vfiWOcSEZQHdXw/dlM4vv7/+p1dzuT5qx6XkoRzn
rLjswz9tRqYelHY4l61LCpFyy5cDK1shrFHfKHVHi/afXg0lnEodKamR+bQtT/anq6F/7QP8pC2Z
ZYwhEn76kA5vjGvWkmg5vN9f7TOrk5szGPrwtoABQCvz2V88arNfR1pJqpgAdc9+wBQdslPdyGHb
q/HYHroYlZbXaLU13VcOf6G1ldOZ31pOqlQXo3bmeCChoO+tl1r1NQDIfdNWntQD7b63igwMs4xk
mdwk+TAa7hRqnfR0BkbPU6qDJwJGXzoby0f1Tb4jlXPx6GOiiv96iv9/JvjvlFo/PXTvpX35t+95
G7UTcUjf/8+/r7o6oa37b5uX5mP84fJ/+w/d3b+wzLNFs+aYAwpH5evzlw5PMf/FwZdKy9b+kpsv
tID/J8RDeUWfkrYJR2JonEv8+H8K8cDbsLAIVIKnwKf8H8Wca3SxWPU/76r8YXyu+JfDCJOy4NNb
kSaYHLpKdyXEV1dr+2qGD+mI761CTG8PA5TyOedFyR1rm/WJ/pQH8abqwx3JqKqroy/WVxXkvNBv
1xzRfG9QcGEQ3tKtWH3yOPtYGoOUkA19MjYWULhdiY1ihfXNWPE9Ub22iQFdGF/quj1MQ1W6qY7a
BMVBtesaxzoSW3IXEhQzjE1fMsnyr6JiJBDQsTZq3VDI+AHEXZ1kFZzSV3ZvdC6TTwVGf8RAvqvb
2xrMnleCXF9mjX7ee7GCCqGSmyz06QJofvCAfit3NZmfJg02fkacijcQyfoI/ivclhjJXb0yIm9u
xAizFLyYrzZfsj42r4ZWF/tUoKySVvaepZLOUzU01ypG3HdQFs/gDlOi77TUa4ok3uuRaNYZF72K
nc445vaQ3HDY1vYZXDcXolz/JZJZMcDzH7WD6Qcqdm6+yrdGkBFkF5g3JcHmU2k94zHV3kijlDD1
4jEbPEau6g20xR4BZGP4J1sfS42rGvO5amdxBjaUF+uBGO9NkPn2exVq5poZKL41s6UPsnKYEj4V
dgOxD158cx0kunxIK1+QCB3hBSmqNLsI3opwhdZ+wkyIb6PBTVldN/OYn6NavjttSg6hz0/YLxOa
aT9Ra2/HKbcIpGlazERbK5DBINw4R0qG/4nABpEPFuOQWOu9AYPiox4b9vjaNIHvKU2lXpWZaAib
7FNdu68YxVz6Wt7klmKss1nDpmWlKQAMAs0L+s6jwm9XJaciQmVdxCJnrMLE+zCC/brqHZ5GmETl
mjj6+cqvywtUXCwXBHSOF9ybpHJW2XSYA/l1GcMkh0g38m2hGbu+IPEGldq0CXL9OUN+VoAfdNuR
nOOIoBJvLjiexQzVStXcVrMpPB/ovo1m4wqVXHiYZh0S45KFd0OPn2iJLr/4g3EyEvXEGAmhXY+r
fnqUVXwO5mwd2NERp5btSRsRVBisO2zTmPJokuXKDqEicsRyVdrSnWEF14uD6SxlciV6uU2zHu+t
T1RIcy8XGqiqLzkVeo3XcLzAiXZba9+K2764q8x6W/YTar9viZiRnUz8nuojjqHmtku6K5/RzGhU
W7ajjhkyzVxfP6a1gdqSWGmRe2NB/GNJLGAZ6+s2z3qmxvYuimJ/R1CCO9cVT1VxjjaJnXse1QZz
9DEtR3cRGm/7xNTcbqTfMVhijyupOfSGOV+bIdcNY6YzShbIdcXZ5Y7X5qTF11Ogr2z1OSJQPFQh
CWNHwmHiVp2zJz105aAHnVpGuZgLS2wQQN+PKFm9MHo32FXkqIX7RkTjl6HmgKNl7SqLq61RSORW
YBf8UH6RqY9mqslM9rnm2acQP4Xx1LtjEr0XaXqdxmUDMxVXYadWj2U1vCm+g1+Tt3GvG91xHCHI
juklr5oXwFNbTRlnAmy01ylPxuCMw1d4Q9R0JIDmPhycRPWRDxawqdSFTupUW3TMRFPaekmixTKE
LKJg39A+F5uYKAuP3KIQJ384KassRVaEfqsH0604m6AiXD5MPEWd1mRW3AUJxllFfYV8yxYX2slN
Ng/uTO5R6fczNksDFgbBGrfgaZs3nAm3qqL6t3XmRzrwRuUSh30h1n7q9DjYVKc/m/6UeKAA6t1Q
FpK8sS7dB0GpfaVkJpmUkfEjrYLeZZjtr5V8dm4J1USrger1JalxWBL7sAl8vXVlq8NYKNEp2UTE
EDBnnOlO3BHgjsM6sh9Txe4wR8XjfnB6FFW9eqqjODrQXnEOzOQ7F6tYefIJRkd65azj0nabMrvX
0uEaDoEHTgqbOkTRU+Xn8ZWfk7WphF9QuPheobYo5IqNkbzAHUB5ENzJaNIJvFW/k4C3Cyz/kDfF
DuYbareIrwql6THoq3KtJNU32k9nO+m+ZWNExmZjFNBCkpta075VSp0SDtTx8dGi3ZJ25A5SJ+aP
qNgarrcPjWI1z0a5tiUMOR9RIgbO3ICOxJEiFVbGVgiuNfRzgIlz+c3X4HGnbX4YVSd+64fU3kJp
fHPq4jAkaB1lkLiZabhl1ncuftsFS3eZsuiqQgcP5wRuMuDWdSIhiFSlV8JeyI2v2vh1np8aE1Ex
uR/k6j7WFKjLomtk8eD0w4losIzCMV63HWIO5Qkly1YkiCktfX6QdrKNlScKWtgQw1mSsRMoA9Od
mvYhq2Q1d3hjTbnt1PyGZvHGKMb9HFi8DuBjOSReB215hT3lGC2SiCjOXyWpXitc/Gd9VvddU++H
3PAmqFdOZXzxq/ARPO+hZ9SSsIiLEHpIGx8RwuLw1ggsgYgM4v5iZeUePYubyfMsuwdwcwddEfcK
p4KVrJWLdPLvc39XNTLcaD2kIWTUwaqfjHfLN4ksIUtJfzG6xGOWqaEvCpjNm3do5B+n5j2T6a7P
grPVss2QjLASanwpUm1X+jXqaDu6RtK40rvwGoCTgZII8pc5LUG/yGhl025A1Z5DcRwEbuUs/Vap
0T4ozbXelF6M2rmbtJmffNg443Nk267gsa/CkQMYZPyz4/fbKlOAd6jkWAGuVcCcxxoR0ghcwuYh
HIOjmB6mIdwSUrwZx4mTnIbQRx3KgwqhegUI4LavnF0/jzeY/eHiOvm68503XloPRt/WTxviqqU/
7ZngkVkzKG+wEPah42z4wVyWhjul4b4gKsie7W1eT+u4VzzVujeV+qWGoy9iImvZNgI1qngB64uv
Ar7N21sdos5CrsmVag/8xJVkRfqAN7QKfSr9WlePk/PCcAAbTqJd891OrcuYN4+6Nm3gju+MxNyY
5ezNIZBYTPeemm6HNt4HEjpUOqswZMLaQSUueLyk+DhJ5wHJYqsyTkxdT5PqwFDXgptOdl9Qzype
NjzNCKIyKy12EKblcWwUTryI/w9t9saj3Cc6v0kBDRS16mJlH5slMMs4WI2P6r1PLnWlgvsd5I3V
o1ST3YDYpTPPpayAakdyjS7pNiBoiCfR3FYUGn3bXyshn8VR88xw2Nczhm9HhXYzNFttND1r6FaD
aO5Gku69AiY670RWeg1SPM8Au4WX30Cz0uf3fW7ka2E2ztEhSZJBnUq6Fu2R+0lEj1px78zjpS3F
HR0oj8P1hqyom9Cujpaun2Q7LB4BKk7D8Yy6OcD2XllBdWPU+q0d9btRj57x51+j090ozkkfFC8k
slrHi97x26dGc8oGG4iO0W9mtX1bNvRNBsWHHbTfpibdi7r9UuX6Xp0JxqA23cA4dlYqX20n9Nfo
AIGzZB743Y2cHuDtrDC1pRuU3N0WLSty2JVdRbu+Cwnnk5G2nkyTpV7akMKzteLo34L6NUdLvKVU
D1lKhlhneofKLnsCdvCsp6N/ILB6jY6ALQBkRaDHDwKpT+RYe0ifPDcY5zH7Qj/T2WYIy5cjSojU
kP5La/Zu16cXAQuI6sSVkA1E1qx9MWwa1JWEsWXCvxjBxY+ec2zdpC6mSbPtc2VvNtXTgp7OUggj
ZIYppfosAgg7yOuIT1qBBlgnarE2C1pIc65AF6k3RWaTrYTbmD3mpbLENoYgg3rvxjCVeznM+4Wd
VFoIRgxzN4rOC3SHxTMAuyj1bZ4r/jYq+GrEuHtRW6+TQvrbFkF2Zfi3snqOM3tyczsn18O4FXYm
1mYFDG9I7I2PGaQKJpfwN20fq3bvSnnigLchPQ2OMGhfO02+Vn3rRZPcRaNzMafKdpX0FY2xa2gv
jTSuJ0O+asG3VLUAqoQVXon40GkPotBfzGRmzcCEqJMQOZTkqy39FVIRnM8GcC9Eg+I59DX/yQ5w
XSY5Ez9lNejTdq45SEYMh1dVXd/Vo/S/hgUyT/5ZMJ0b5OubNiqpIbD87wFU8MFs8OXrBvWVwIi+
kK2OwkheiQ94HNifV0FAmGSgLEvS6tdNEF3rk3jNEJ15Y1TdaSOhgsUwH5yhedCr8HYwjfohVpO3
ePmW+slJUQgo0YZtPUc35kRkn15GFyYRb02lHGryal0rt1ZmIr3Yr98qY3AnlpAz2mdEMxcw+usm
TRBxkbayUtUCEBZRcoFywsDTXMcOxz0MOck576v4UkIS2U0QdKhO09rBhJHGnaOt4jirL5x0lU1P
N3JP5rp5l7Z6s3HADcCokskz8ocQUPcMxcPQm5MF+dJtiXt9VoIWrkXfK2vmaPa5nxVnB/YNmZ+m
lz15n/5gbdp0Vk5Ct9PBE0qnwr2W+Dk9LZuN974Myx7SfT5cklh0V1AnFHAOs23zQhXgx8DCd1hq
A1Rckad1/oCjOdJL7VRQ5w7VNk+UrnB2cTGCmvXbJDC/4kyyanfBb9VMyScFk2oQbVlpGZKlBWgV
LSaOmRL8uhx6goDAOEuoI350cSIxcPhWkHTWgJ6BEBAikaQhvHG9xqzTpkEIRX5OYA6UhaER/2pq
iAV7GRQEd2b8Z4PC4qFjH414bthVXFJfrd0Mqa+hkPOH0U3nBuihD28lXGmBMTGKTg1rM9Bq3w8a
mzdFaruz4qg0LrIqieMbYysC+wOZY9UEU7CbalkfnS517ouML0EjLCWnJCN9xgV/w4pOMiMmaXYs
5MVv4cpHgNJ5gvyXu47qd9XXYX5mYsLNw6wvb2ghMRpfD40yxFe2ppjWpk6aeb43DfhUHj4hhROk
44QEB2vRPsMPjCtX8aevVY7CeGMZvEsk+ixlZ4DYNVbL5hjMmHTWUvqyClxACYr2zeazDFRIFnE5
L6mbdSJ2MYGalViZWqWVZ6UXeaB5kc0PtfdzJ09P8TCqI9UuNjfSCGa4QoxfRllfUuzcwz4lLHi8
i8Gxat85wIXye5TD1OiHJjcOIezx8ZEU1+GEcHjeYUrNOmqwkSzB2o52+gyr7bYyuhpbSNxpR59x
DDtTRKt8mxPQ6W/NFq0xJjKSLiFX5Mt+Vub2GQmyjZwFn5/p9ZgxhlXBP6IkcIKMNAzD4llYc9yc
LaQiqOOIJ67dnsC518IUCy6/dVoSQEYQERvSKf19TRqt74pq7M1tFvjUelNrxhpiX1VelaNtlh4u
DOXWalLxPS+d7pWus34zaWPzvWipUFInIaSvLsMt86/mUKp98VRqmJmwwZr6vB/USdXdJcAPGXU6
EV5F8Ap4H32ubkNAVIcegcRN7Pt+6NnVbEVExgb1hlhhHR5bSixUFUaPBAk0x35Mp5uuUWuo7oMk
xpVtoF/BuOD8kATa99bynT1MYeeubE37tors4qy3nXmjMiPl7JYP2qFuyq5eW4RbP7RDbN5U8KqW
Y3dM1GRqNnW7stAP0diY4ulgZdnS/QZTR0MkMp1rzk+mOypxvG+0IFtVoSwW0FAijc1IK/1hNMP2
Xa1t1jrSYMYeoP7ucsSNV9h+lE2VTPoR5gjnBe0UqRCdG+KOjRUusGxvQapKWR+qAOVPaOVdwnb5
CEy8PDCyCe78tqYeMYYGYUfX020zKcYvWaQ7jw10fj7VkR87kO1GLLM5Y1dIQvM6bhrtWyJTAzBL
r2Vf42QyaTMGikA7HxYXEFj1dy3Ir1hHBJO0ZfyuxIBmgbHNfbHVWyxz9Jkqa2PZ0UVNVZqkDF04
6cZB2d3GVaZhFmoCUtuLBo9qyvjSPrWlbT1oY0k1ExB3OpWi12j9aBzfZgMsAssLQvmqMkfwVTmx
WF/ouQ4TimQVRIWzWIwKgyLZuBJWwnaVCmNbqsKXK9F16aYbwfnRhkOIgRH7utZs+IWzKPZifg7r
24FAHte3hXqi8zlJOd7JHipfxVt4EBZi9Ei2jDPwdFA+K1r0nfxjSpxR86cDWevBdRDYxt0gcg4I
KC9Q0ETN/aiGHHxpQTeboDPHMyE3BsfW8hZfynTRzMrn5RL20YTpteP3bm8EOwxlB3LrYbwXCR0C
nRbDLnUqfWWAlHGD0CQ5vqYlybNQx2MCNRY9f91vUhH7biUyVvdA7GZv+nRU20s3hGc15XNqxlte
q9QjUO6xmsy7miTuodgqo3Mcs+AtN9JtkxorhdJGNjhInWnXERhBiAllx+yvVX/uToPd+KsCN6Fb
GoXO4sRxaUsazlpR92ejGPyDUU8mh59EvBFwrzxgSg2zjVoM1tckZXcS2rrXr30iMx+tJj5OsMpf
R+Av52waxTuTS6xhk6H2x6rUk8e0mKbvqSHSJ1ivxsGfFM8ew3pdE6k98BZNst714KadfQtXIqYm
TPJxy/rMwn2PqvUxlTlJw60JcD2ZBTB5qyIiSyrRWiZG+kVFhvhkFU55EY0qArB1jQKcupKdB9Zw
H4ZJB6YHyCcYTKe/mvRgvhlk69N2V1vrNa6N5AAgjiyfWdt25qDu1NGw3kotlaeQColoIz3pX+rW
oD0xtNWVyNNsZ1emuo1mRXLmkvM2V9SVIvIb5PusEx9LgjGjQwx1nABjSKR6pm2HEMiro3a5mxVX
AZ9A+KAALiEikuwbRM5e9cWmYTOtVCyvfMixxsJXdPkz2004V+d+yBp6zxWgwz440tbCHisCMAQp
hro+oMeLf8T6OszjeszFrtSV8K2VJtbBAmDh/2XvTHZjR9Is/S61Z4A0zkB3Au1O+iy5XLO0ITTc
y3ky4/z09fmNiK6KBCJRuetF7zIyFJJc7rTh/N85Z0rzMAJm3dWRYwXMnq1g0tyT66PYx7ZPFiZ1
03UHd6ewKnBWSNjYh9BlALoq6uiJGXe2JdUmO9VGSYNQ0zmhU8/LnavqN1wLPzKMJFmpuKu0xEZZ
VXXokeJJk55q8ivjw9CVz1qhhWbUmh/EAiIsJZm2cZhjEju9xdgR7RsvQ4gZHSxVfPDlELnnvsqu
UGApN2haeFg7jnSe1q4ReOXZaeyHYYyJysdOi4PUjT6FVx0ZRuCI7qgRrLU3vB/0qk/Tyir5GPvN
IKGdBnJETDf0hu+M0LCKi9auqchypUn5EsUOZbQVf5ehKN2w94aXiRIwnmP7FtEme+b4SQCZPQwh
y/uWzCDiuan24dvM956ZBcyFcIMl9ebqbQgtkmt3tTnYe8bJBsGDPY9yJQfMaEXJ0VoiVpCxdlfY
r7ZXb1UvDzHSbjhfLzemM1+M3O82Q5wdaaqOd90yAXt6OaNgXXbueipp3MkL+rCUJc6mdJCJU2Nl
5DxLtUeQm10FDkKdN36RGmgjeOgbrtdkCQprWM3ohkS/GvcFtVed7pahwBAUakYbMo15n6k0QWVr
ODH13YuVI52D+29wmjNLs+zxDksKHw/OYVgEiODVIyIIsEXs1dTtCG2i3DpJ5WUc+cTkBW5juBLW
OifbkGlfnCh1bh78SL/xfWXse618JOzvJOLpe5rcQ9u0R29xT1mTPfu/pL6xe+AEr6/KGptzQ5jP
Nwmq9O0k8haXrPaeUR1zJpKIJp5J9jvW3T6kIqU4emWVcfjgxYx9vVwckX92v/LfeNISpot41wgz
hBCNmevEt6VMnixEfB3vG/q94GTf7wmGxF+dXxgR7krP3SVJVqzx5rI74W9yzHKXKxkqrT9XdhdS
C/7aDYt7mdt+DZNQXTLV2h/1NHj3FHIW2NZY6Tgt6cXR72KOFZOw6EOV/Zr+eBWOi7WSTl1toLkR
3JiybElY6k6jax4EIt560MdbFan+GSt6co6o/rZFl94b1YLk1hGZ1zcTGdIDBrnE9z7alrEiqaGz
uCFODVVHDdFery0EsWsfHKP3pSXp0IhXXuoLhMBxO5qxsal787FnKQmmeJKHviq7z+kaH+F0ecOH
oro303itV8uJ6KV7TRmfwoy3BUsirpk17+jB7IBR/Ye8YmoTp+MKumg/R9oxzq095dL7zq/fm5lk
w2o4jlrZcRCnt8zCFhmqBTmxaQqkdRZ2v5hyNHL9yxxI/MTSvc6y9htG+76R5Jea6blIZDBn6bRC
4ne23JbmnZPoyWYQxfOM+DgkwnzqS//QI+RV+VgQrPxLFuRBmBKhnieSOV6wmIZ5y9QFNqhZy3EW
G4PC2KMr27csTo4E0DEsYMK9rNtu6jcufTsh+3K61vXx1VXuiyrrB66zxRMvBzYVmGfdeHtKDVe5
hWI8xU3Q42Qx7cOYNMcMAelu7PWUZG37nKXfdEhlKYnD6DKUpW1ckkAnLoRv6SCmTykn+zzg9f9O
47F3QpWZUzBN/VVJT1s/wszqMqCutWsiKq4N/0J/HSxX7k3+c8wVRDsyIdfO5uxVb3Vs2x/6VXMr
+C0dvuj6PHmNTtog5zYJ8+2LNmhKrSgDQbgBRxjqNXumKXBbYkR1jtRwBtTxArAu/QbglMpv6TKQ
ssig/XITjhjoMeUPDqMxc8RsWHdu0bOAFUYcH2OT4SVi8A+yb1aKc1Da1eNWcDBbJzQgvpn9OI83
kWXOiJsqI22ArzfWRd3Nv4NL/x8G+Y9fRuu/N4iHavzo0ir9q0ccoup3EMTE4w3wSHoSzSCegHb6
EwShAftqDcNhBBd4RfdxefxZbCTs3zDowEwDSLmQO9ccrz9AEE24vxEcSN4WjKqD7wVI5N9ozgb5
+AsIQlTflSZxTH4HJle4f/4JBiPkzhTNhO021uMtxsNHa9IYClfomfNW2uyTHt6b0I8ZVGGorc6N
qtLjmLWcTUmve5/gHL60RF4rcKj5YWadt2LPyPw89JqzmmvGZHmFW2vMkhfPwYw+pJ8eS9LGzqxD
1ekpsQleWA4yyDr7kZ9lb8m52ItZbnpI36CviIER/Wsv27tr09969pIksCZB5s5QPpp9hCF2ktZz
qTltmOgZg/64IxQYJ9A89Fuz8LrkMStF9A2YRcNiapG19zARZ8ljYjjotRYHgAc2xYTtbqEPSbMR
RctRb29jLGdrjmfdnQbnyF1gnkqxRfFAMOP238bPgiwMjsiaYjaRtsQGht2YGMO31ba9WnFUQj2V
aUx6vald8ZSB0H4KSbjtJyqgENO4qROjPXEN13ithZMPLz0PrB8SX+Js0xxLNRlGsV6FgjY8dMym
jy8Jh4cbKGXmZo6HnigbE2hbsCqVdPBF8eNC7Gh/a05Vv6WDkfWo1r34ej2ZnkU0EGzConIzFsaW
n33pbWIj3JoJfzzr5mrUNbUj/jg+8dEJx5yKv5l4kJVWS3+v6eS9rISKdi2T93HErpylQdwnOysF
9AEGJ02nda0jwThhg4O+1bNjJ/NHEnSuyZDyARNvs0mHZbm4Rs6ZB4vTYvvJDQko2Vamvq+tcRqL
Kui4BZEDNCfSePEI5C8Z+pcCXKUribML3Njv5kCrLJPB9y+e699azf5l5Bce168asoH3rfvH3wZj
XH/e//0y9Y//9cfPvwJlf/mH8Bdcdul/yPn+h+qL7s8H+vqV/9N/+Qei9jg3IGpf2Mq763eLSWb9
69IEUvr3q9n7R/n5TyVtV2/IH2uZ+RtyDE87TizsHCCqf65lQlwjw+A5+b8typGvbp0/1zLvN8E2
afLvfznM3Gs84J9rmeH9puPJJScDoJkmMta5P1/63e+wGn+1v/UTY8m7Lla/f+H++3//B9lBpg3Z
aoKPgMuxTP7TYtahIPcaM1waOKPOJ1S1JErdh3BfFYRGUMEJB2FzaIW9pGER/vyl7ahqZCCVGjGD
rnR0x+/JzOZuS7JO3B7oLtPZMbsh9X7YFAikEOxlXCa3VBFTwEFOcV0/p37kqSIg+4hJd5Y5xrvw
J0pusUV1XIwzAvEJoZ71yxLlZrz3tYpJfBTRQnsTp5opA4sGhj4s+/HVaqpq3ixaP3tk6VKRuVCX
nJfzWorMkMzvu8mkfaHxdUk1L1ntQWOMaiLyJqah4xJdpyCMbjSGFaF+7TsJ+7ruudQkbpVvnUUH
SDXb+L1eWEpqYO+btBuSx0UzhmNi6wwfpdet6TyYXmkbbw6zX7E296p/wKbOYxvVb1ZzBWf66rtw
C3CQ2RiP4zWRg8e1C8gXaz/c6w0cM8Kyj/yy2KXtKLc21cA3ut6fcYeSLY2vZOUiFK4NP1FhnkzW
rhrG/kg7bhWkuvk2d+mwjho6V6tSuXei1CMmdtAsTtEHkd72u2qi8ZpO+heOksORkN3hkFh69ZOp
eXeAdzC3JO7Q4+oTWdUqrrc1+/Qqad3u1S6vXQ/dTD1AHY1tu0Z5Qm1b2WNtdeeORVhU66xrWs6f
hKab+dPkQEptclfxRrHa6rW8aGju/tsIWKOOfq6uFbtVlRGrQjyU65OQxouXlrsWnckdnEtMPJyz
IaUbJIuPFvAn1S85SVnM1Oq7qqV2OvScvomuAejIz3XPddH2mUus8I3ZC4JaK5wn0TBH5Hr4mDsO
ylOmk8/A4oi+as0MUiXiZYn4F0luoIA7HYojcD7nTovBDyqZ59+nKUDcxtH8/kZl2hBMkRgvC4oD
xNTgteZDkkiBXGr3w9tAr4O1M5sujQ7Ef5jZjWJSR8KW4q54QuT55IagU2hrRn1+sK8pVShc8p2a
5f6BLEfbJZ5kGrnTxGiyuwisZVd41UUAh61k0nQ/Fruz9zkNQc/5VTbMMMDd0WjFsHmudngRgSP8
yiiPpUfei9AlUfw2W24bEPICHhDTF4qKCS7whd/+epjIE67ujIC3xuhmJEcM7kKCUjHL62wkd/y9
F5HMdeckjdetUkOQXUL60ska4ntOQrdtvxRbK+t+mKpBf2LashJ1a75ofLv6VXlLWx8blWduoIHn
HLR5jqrPuOUSveoLqxkDd7YKJ5ioCm+PhUuMb5C6hUaARgdV/zXg3PDXeu/eanXN+AxHh014V9+P
FcnsQwLTaFvvc2YzQqtn9yutxT4fVHNigTJcsCDFe8osH/qlidtU7eGP7RcLzJFkATrjxrzXP4e5
MjFijINMMeTP5vTNWtBwTCDoh6sGOwdjjwK3LDzolDJqG8TIZJ3cGnVI/RQB6hq6ESRjlchPIl2i
dBWBHrYh7SsUbPtMUe2VY+l0NbNjRP5OgwzOQik1SLFr91LMefjUkaZ94eGdQkxN9Q2m9H7bxClK
QlwsbzMyKdmLDm1s7kCyHeLjN/WtQD2o1WtFbuI+0XrmM8O4PCHbnjl+KHJtG8UFx1g2c18wWnHn
I/u0tiHZzD16WWfSBpFYB6tNtS+vT20Wzvhq2bYdCjIMq5/bDcMpi7aFVtlULvQ/8jj3A4Pekfe2
q14wYdkbwu7mA7k2NZlCoMwG1VPzUvO6c5uYOdP+HsnIu0FPIF5/rFrkntF6GZGTVtWcLgcnRZ8d
fzUSDPUUVytIifxE0dJCvW6vdkWl//DTOrlnvY1OPnk96xbmF0yB4Mi1xNy4BSl29jZ9G6uucZZ3
ek7qjaa7y7uFFlUwYI6yU1ZUxd6ynfziSas6QAKfIRl+Tm0JEksXsndw6HU4lV27HMap7zZ1ZIv7
fPH619bhmshK6+3TfIgP3tBET+ZUxODAjdkyobHIDZ7VeE7ZYmTYjMZMC7qwP+ir8N/MufJDnwS7
O0bV2WUGEbU88k5cgJ7dVKTVjiGhdsJxxjGXqgYEHoc/IjMhxW/iOqdp6AiMKdxbd1SPJCBpdmC2
vrJCa7F/esl0b9uVtUfdH7YyI3BpHq52CP4Wdb2rG/HRGP0a/+WdVvYM3Nkvy7bSHwQzA2C/Szm1
x9gz166rps1CzNsR9HqBnmzqdWJ2u0z2ZMzNHU6mAsJST0EJBIF6PW/bRlrzPfnaxLrlTiAtxKdE
d/eWsaiQv7/17Fsj32rsmvVMAuQ2Sd34Zoo8fcOuf1Wri+jgTGW3ji0t/rSMvj8syyK2NtFaQTK4
9Y0BM+bWJf0mPjVehT1/oUaPFw/OQ6bJo1Sztao0cbYbRsdNPT726BbQcb+aOuJk2UZm/7Me6kve
cJpWIFad+a6kDIiUOai6WeUJ/F02ecG0JC9xOwZDr59TaRxcgSzSOcTc0dR9kxUmpIbM7hO3PfkZ
hc4ewSS6jA2mRfUz4sQuIYXcVnSLkxmYHWALjhmpefvpV5dIqqp5K+rlKWMsB8U5lxvb1e+c0eO1
TESsmHpA3yM7r5RvjqlQ46fBCeyOJukV1vgkTJ0kZ12y9Pskj/zH3G9t6NR0Bv7kWuW1VaqtTUvN
C/U5IC+raqDPNWiYJpvIWmmX7Jd00BgDFQlwmVRO8SHM5dwwKg0dSs8C05FEEg0Kz0C/8BhWmUy+
qEAr9lQDQYHeGLnZryicamD0zKJYJ+Wcb1Luyde0I/1ICFH5QgTTHABnRASegoytltYtU2fLE9Rs
jLk0995MY4WGneislj4Bg7Wa/iD8enmTlaAFS85+wQVQuYCQvnbRKlYXtJpxMZhncdHZero3fQwz
V7cr+qJxkFwyQ7TrbCYobQW+YAJbi8F9GRDWSf3sBrJW00HFd7rouvOihLNDGjTPvbRhqeB5UCFH
MsGcFWpvBkF7Rayswq2Bn43lzs9m67ZJWqJJczOnoIHIhSHO4W173nRRYqKmzW0OVFRY3GVTKPy4
07meWeaqKIkdG62hfyb4iKytGfIVdfOc41ag6Y7P7sJpfzuIZmamZ8sbMhDuU216a0lzuXgcwa/9
8meOgNPJ6lscZ2bMJHyCdtxQw/UQK4CIrjOaNZOMZ4giQs58GDR9YVJuJbRy15YegIDEZ04tOsBW
dTsqfYRFITq0rpk+pQi8kPc/Ykf7KFwjOSTuEIfEUkJikFnvZOMHmZLUfikYsFFfuv1UtwyTBBvn
apzG6pG3dXijXYBC9dj/mqyl3QD/5rta2S+NpuQtVyBzP3JrJiW0ejBITFu7sztD2jZI2ERYg2MR
c82wb7HwtfLUJic6SCBtBqLRdsU0mHeyLZaH0V7yg5mYZjAL76YwZgL5GOTvB5O9BJPu/FgiU7wY
URNtRwclwsqMJhhwCG5Qke3QHzQ2V7/7HnvzgjumeS2v6r1bgp11hrd2Rr28UJ7RhAZVXl9+JvxT
7S36KxN34lZrzn5OW79SAquvSQjy7jFzPOhpRWJX2n9rkw5smiVrX2bzm66GTTaM6a6IS+uT/vj6
YKPr33e9IcNKRvFn07nuZ23a/VkmlvXkg3yTphC5GSeVyH6oRh6x2Km7h15fiqPGYI7Z2uD3P+1Z
mze2Vg7bHKRmS8gXe5pQOOJE677PIu3PRQsOGTs61YF12jIFs4rH2ebX9op6etAH2JK0F1u9sQxI
NMAPPNDam1VM1bvK2ySsZ88IqcrNzkOj+2slrPJceLP+lpal2OhOIQMmXy+DOVHHaw5gQsyS6jG5
mjNiUNfCkfve8vt14wp0nmghcs5dlkOhu/V2UUa6bYeUPF+SlF1WJF9GR3SeYdtAUV78viMaDWid
OXlJC0CtL3c5wz/GvH160FItfyLM7OrwoNGXB/U+IZbqMJPsifASXRJEmaBOOiOYMoC40U3sI3MQ
WotAFYYUMV538zDrs+Y1lbpx6WT9iC+pPU4miXQkXROO09Okxl1zh0s5P9eaaYeNxIihmbH/YauE
583r3zxrSu7I1HOOzWKIB4POxZPF1rHOLVMEThpjq4nmp6j2D6j/IyBXYt5nHJE2sUYET2ZMReBU
pARMhcQ7xlg0BeOO5kdyqRMrzHuDwWFfIRMZFhe+mY3mO6uYVHC0Te9q6t7uuaZzu4xcX906wPa4
QMBgMpNUVdtL4iO5kv6pogfpQLoh6prP9NOHqGe90xpWEGu5SylYPGr2mJ56o70fTDgaRDbuPrGN
DKCV9m3eFvGNl6F5xVyy2B+NK0RKdRpKvr9rZ8YWHjREkIpObbK8se+r6/knHeGoLdF8QUnzhLaQ
T7kPPxnpBm2YPJ77kdk+w5NW35hSPWdwSaQPxtxDu7Hh7t3Uu5mhHhsRfBsOX+sHJZKv4IXiaUkk
FY6tBQ1mzNMn75d90LpfF+X0VXHpf+XjvI9q7DvuUlAUWVrU4gxD0/LynXJPbHYRlggFiKj+HE9c
ByOmyNJnrGLqhFPbCaVJfjSZBysnp5OJKcmxDKPjwfO2kU3/ntDvhcAwlCHI3faJ91SnQ2Dotb9v
fO/GREldTy0k6ZgTxckJ8OJHNuxsP0QhZv4PdBKmw+SWb505t46QXztGzzju22Wvx8X7UF65hrZT
6jzoPpPsVKwXI3Ep+qmKIx6ahoThBe6w+EpEFe8Su+uvULizE4gF77RgMeMqtBpj07LVZv8IkdQ8
aJB3n8N1d+7MKey1huTCeD6Rv4c5BJpyE1tuifSYPyIcqWfV++O5Zx+gNXKg9Cm1P7xGu62N6qtS
SfWB1VCeimvaJ3V7oAx13Dhrel/slablKjDF4h3cBh8IiN5Lost063rC+cgMx36dRkvfYkc8kY8z
rVlkgIfEwuANGx2GGTiiHZfwd2qqekqUu1fHmr75iEQ8FmaNqC607RSN+imtaqB1Mw5ptMo2Nt09
P8EUx0cHUWflZzQt9f7gXn2UEmAhAhhI82nXaebXNVJxWnmlSgPR6ja2wKF8ujZEs24n8i5TTbfn
yuYEbLxaQDvYNRxf2HC8MdQ1Kgps9Uzoo12QkVxiztJrXQtsq6UDkua6VeMb7RO1o9UaU5MFYzou
F2FZxaHJBTdg/ecyYa0g7DbeEE9Mp1OTaeqhmZfvLMJ/5s1AW6rS5U2lleyVHu3IUy0IYNRsKmJh
hLa13srAm4fpKBZf38aYUg3AqHF2XzgecSi3SnXb1HBf5IJaJ1x79bquChL7IVLc9yrlAuw3yc9p
Zi+/OkkDNTjVqcumJnQj3z3VvLi118whzV3PRRIRVQ2Gv2pKVH+/9102XbPc5qqaPorOmG4J4C52
NsRG0JbLa0/q/Mace/eULlnJjxbWDy2OtLVeataFpOaJp4fedSPuSlR95QSA4y4zjlQ8pJVeb5TQ
iQ3Qr/c6c4Eu7T3uhC2Gqi3YncW9mjXe5Z4RYma/tM2I01DqOJMERbXksrT7lpz3vdH5xlqm4icK
FL4hO3tQjPxWBcQyfIGIVm5S4fLIpUEHZvRT0P9+rAbT2ZXC7XbCIFC7pewxLH155wj6V4l50THh
pTZ7oCoPI+enW58ge1xBCv9K6SB3MH81xgAknRsTGA+IvGmvFfOFC+BCDY/gV8h10kceLRT54oDF
LIo+GXPm7AaDmmAxbXAjqKm1ptFgxFjVBcBt6J9zoLVkor2z42lQ1aN+9GB097EYzU2J1Xauyn1D
TN7RiKdmK2ucxVHkcnZkfbh6SzHxz9ZYhV4OJppNKEu4s42t2aopyOGPQ3AlFZa2eqrj6XmOURaR
F8V7XMjPonbOooxkUC72+Nx1vrp+ttReGCl9jro4Twte5dyxfpDzjMGuTvJwlGS+Nxr+276Yp7V0
xvYgmBKfIkjHsKGl7i4vSHmku3Cr4mnE/oSRYOhmFEQr+ZgorTYP3Nm76ChmSitW5HUl9TZ3sHme
RAci2yaVbW8A8PvlLopR4nEqRgTkuoOI8WnRbz6fFW3Up9TU+cs6kQk3mWfttTeF5SF5bl2AyBw8
NIYCzrLqdcK7wA1an0wsm07pvY7kKDJYR8R9KYyxeUwHPm+rtmqgvmha4NmRcUPUFmFN3Am9xNAn
GBmT8Lt1VGgx90pvvI7Xy4YlT+kFt5Rxzh4aXQGVah1y3cV1xlE7ZLIWGpueebVo8uM7cekGnQt3
1pr9Ehh+1Dc35iiFADZsfa6Nfmckx2a2zSG0DeILAhZNYzlg8xVXn/BcyANEJ8f/JXHK6VQ6em+u
Fi0S5y5z55/ErNOXMA46hrRJXX0XKdLyHcq/v3NVCtVQxY/l0mebYXY4ppU3Ue8+FQYR66pAgIvH
Qt5XsX1oLeMzYm4Pe2N04VDmcAuT+z10xvLMB2F8Qr8F6tInKCCHMcWLoWYghQypo9T8aaOmRVgk
y5b2Cgy5ufEzpccVVcFLdT2We20XaMWQPU9RK7uLUH3F5wGvw45c2kxAAw3VfYqAlIXxADX3UMmx
OeoIQjhUkS0VKc7kcAMdrMqx6W/GZmEskRg7PC/tmlDaAUv9ooVsnfXzNAwvRV0+li0eF+nl1n1P
ReV9Y8zVWiTzacK7BsXrVG8Y/zhbdPYDoAXXAhbJhEVJlNu2b6q7skuafe5rLnInkvnzoiJ3bzae
vWmzVL4KMv5/mlGFj1Wk2bwyGwdHZx29gsnPILFg9OYQG5jDExuAnu4RX/bavE5YMagkpmvFuPEm
nKErexpxuWOdYAlZGnv+KJ25FLsyxQwechRv7Z3ZE5G/5UMPVJamCs8A/MOk9ilwv6TmpGmleZxE
ZqehYxv0ndLsKblACAY/XJGdGhG3sgS/7mrws9BPWRAA8QdVbzDREMxd98zZHnPajSc0tZxqLRtv
bV7iCwq6dl6WdhcnZaU4FsXuOJ68ltoDAFGMIrw3m27xkzXk6BIu/fIyJfUd0vSBGSvMbkKuuTvX
cmcsKLWlnnn7ipESV3aA0mWc9QMzitS6+jM5ddrVuMVdYm/IJ8/RVawR6je/lgd4Nz6pIrfMO1Yj
15W3WMpzAXVIYwzpQ4Kq9k1eKGen15N2lnZPki+i5HrIPGwtrO6GvXaMod3TOwMD16hSHCtgwHeA
VLq+IQhPNDClobGY43vSeslhQiLFlZOgytrMJU5duYDr9b4H1DnFhz4xy34zNsDtvD+pwgAk2O2b
JM61gExvk+hkyyxDN9EFveIVFhNQ8HviMN4XHDoPDAZOpWHsxzlp+o09JePPBWhnC03T8EQUOR6i
poKgdaJ1oTrlwu1Q6cL+2ZwHGsELSiHosW1QqjY4zEz0eGtO0fCRfF4WGi8aTEDIuBPH2zeo9R+q
RmMuZOecGhPTMJ8mCMSKM0zWiPoGk3/3OTTeuRu5cGU9LCkndB+z1DQdKJYFSopLcUlq89bxoRll
N2+9Ib1tc7WTjeMfDRAGyX6UtWffGxjBMx1Yg6OPa5njk1gVcUPdz6AY+3QEJYB/dI9Egt0y7WBT
5DJ9wQAvVzoi4D0o243TphsqVQ+0kW4lBoiSkWb11mp1i/jsftgNOrVlMWVK/Cy+N+bE2aECJJfC
zerQHyyxJWcH9TbhlyZxHnupn382C2y+P3xUDTAtrpEdnDlFNagBURdfSjDrL9bb8oX0hZGnsY02
jj6fLU3ZVHt0XrnWUAhoNslRkUzdGHd9I+0HGviw2Okk3O/FaJC9nE0EWCy5eESV/TE68VNp64y/
eO5ONvDzjnSIJZi9pVv5pX/rQGLdxQ3v4Sq9nhUKu5cwaKW3bydmTRJwPijIt1hFA6bUujO1257c
9cAwmvI4ae0YJhbrMw+0pz0UXt0+DEN+Tw1Syw0W76LHbHOVGLkRaA2Wi7ggScEggWNPte1LlZk6
OQceHj7oy5tSE1wCI7kthKU+Y9lxZ+3jW/f6R5WGdEMucFmgl+YcpJzmIL5eJYjLboh6jm9Z/Zzk
wMe5Z1xtu+PHmBnL2tM4uVNWRGuUwxJyrMyqvMEb7QR0On0Rds+QxjX1R0xxRIbnw41j455csGLt
zTja8AKRo53sl1R2W+k52nE1h840au8uHb8rKgbyA4xKiRVrKaugzZPkcbDYxY70Lg/ydlYck+KV
rSLnWKL2R+8SZNgOuwIg7thGBc3Cg2Gx75o43ccxnmDlzSOeYq4efsNpF1bdOThRKdInBh9Jts59
LsK7fB7rLuBGmLSfkas7R2pmgUjaXqg/0hH/LVLjb/mL/45f/ONf8hz/D5Ia9jUz6O9Jjf9TdR/y
q0u/SG368Ysf+UVAXP+j32kNClj/xDO0X//7TyDD0X+zuX1i7SNBzjeYNP8XkOGRQEQrJk7Sa/np
r9yifwIw/iWQcQ1o+wuR4ZAcx3TauYbGCguO8Rex8d/St5pZ5wSeeddHjSQxJUV5yHPDTz2jPMQm
sYPG5CnW67Esy6H72XBA6/S7yLIN7eJoLeBuS7KEpPaXDAOsclQV5LGptBsziRtO1YXn91l7cOds
ocZIT6ncQjqNo4SnWc2sCtjCh8WaHpRlW5kWLlrbT8OB+WgFxRF7kJMj03FJkIREkU4YyCK8nOtu
MqabJsoMJG1f51DFgHeW37rqhjKcS8ufvzproLsrjru5xAu/yAazTizFliTNpawPcLgxT2cXKQpS
VlHjeToeFKtkujBbkZ8jiyJGk3s0MZXSg2EujXzT+/ZyKgibyG+RDlV6UGnRYFXTKGerv9Rklt3L
Uk/RPW8eAuBY9G4SsKSI5CZStT++5IojiuHFcWAlo1/QDT4TMJ+4WtNcfOTnJ35C9UEHfHM74VGU
hPxjT1lzzHLqnR0x+FTs9czGfEck24iehO/CN9vuOJeJQ9pPZNeYMIlgz07WoqXbnNjl4bXzi3YP
A26Ei3Ksj7yTcOzp7CTiKqqRj1oiJG0nZELUC8N4Hlh/5jB1LZ2MChpR4pkRRtat86kzG6IsipF6
iQFeFdDOwqKeyPplJPQk6PpZy4NouVr2/X6iLm1xF7Wh+4nOtBzeO8JQpSMo4ozZZbbCxDBpJiEA
D5KDbP4Ms6FlPxWHZkQaKBli98nEcc9aQYYCkabgK+y6MJl7J0VR5Z1GIT1KT7T5p04nzdbrDBHo
qMZoeXZ8HITFhWFy/AfGbAUaaALzv0qq1A1aJ9fOjFTSQHF/Xys8VWgg1yJrooTvlnmUI574pHz3
GJ5vUEIya41thFuNhe4EF2dfYwdyAfAA3sj9PiJkOXdncz8VvXwRaBPEODgzo4KIvI+n0lPjHdFi
TPkIS0gfFzmh2WmNpD4eF37ThbZZj8MFJoOqFFGPCj7a5O0MaRRu6ygkjClKwipR806RtIMr3ZzK
dWEwSjgZEqw7WUrJ3LssGFPTPuboxyrnWxxTLK64WRItvmIOCfGlREVqYJdNWKY9v6VMh/qZ5Lpq
+CixpW1ARpZdNHIJgCVP2Asxx0XiB08w05IK9z63fqWdEvZptSPTY7D4TKjIA/JnLFS6pZPQVpdP
QSsjM1Qu9jJV0N8Rto01/BjhQ178/+TovJrjxtUg+otQxQCS4OtwsnKyJb+w5LDMmSBB/Pp75u7D
Vm2wJWtIhP66T9uiOXvBLD4XrasUNq2lNmBZuvoB9kz9FqMVJynHe3efxjo/UoEz8XBqDu77KLbT
U5VDpbwje0uQ29MpWmym+xm39UAmaL+uMmAIrlcNmC9tM5vYrOzwZxWTf9AaDJJd1/6w3OrhqDXz
K/UgezdzXrBAMfedgzrK/oS+P/4ktVb3dxxPlDlnYploW8dgXh00Sb0c8kJuz6vXdm6CR9dL740s
6gdEW6IK6NE/hyXrPubNW39u1RbviRwFDqrTnOE38qowaTPcpSVJdIkztO0AaLogh652MfJEA3j2
vNT0R5wyPYVIv/Qx1jvRY8nQpVD3HSmMBw+bCKJVGY8PE/XMDEQ7/gKeQmPbPsqXah/5jW95IDYG
+jIjVMh2b0g+LNHDlE9q2MtGtR1DQZ9OKb1FabLom/1H6VElUJCyR+VUDf65TnpHoupAtkZpMakC
G7iNrjrWjmSZBAf8xc4ymdqbVNkYyjmrbOViFrCX7uNiKaOHdViCH6li+cYvZZdpXxLRcXdm8CZk
R0rZKGMD6/LljV35bPssxkxWhbRBBp1xAUDU85Lei9Q0mJe26b4cU/PWRTEYnomzD+CRwH2lL14+
tQh/P/AuDOI/2zBU2Zu2Q2DZhiYLW9ZbFC6KieoUy0eVeknDyHuu2ckKsgYUBnU2/TE1PggzucXO
8DwAB8Z4UY7cPdfVm9cXasNLxO92RUMqiuCX7SLGNHyNFQp01lQQHqFXndvc9LQ0ZXx8fuuSBg4W
IVsmNsKPgSUso9l2vPHFazgbcWf9vq2+Utanq0ibEbE37YCY9k7avYRBvzUJTMt5vziYFTtFKJWi
6kC+kAdnJUc3zb4irqIfSNoeylvLDPMfUdngM2ddGtClzG32W9cgw3iZMNaohtwB/YD0FOZYyoL5
ln0pIf899XTz4dA2Zf6QaakZuIXLGnOvi6gcYy5KAi8eaga6U3cjlqhizOkImqe5+z0Qq+ZLIDFh
iqvK7OxVY++ep8VhANf5GrtEzH/rSbq1ATH8AcmT7X0K5FSDUMhwPMXv2KOJ9+SYL3bjGFFXzQ0R
EgEHcfRtvrUxbUjwOJ29RlEAXrDoVEsbn2j7owkDuvpwF0VMu/oZ7OHWOs3KyudjTHfz2T9yTrJH
mifjAxZLF5FMDmTZIwJRLtwpd7mqaTIg0DwRZpdMOzn8Og/L+u+1w1Q27NuGDRqdLQc6xx7vPpvG
obhrm5AZnjgzbSx/JRAcO/PTyuqCM08Z+MH30vQSiHSnqVDnphAL6ofa0j377cjofQE2ij7FRtiS
FzKi/ojRbc1hwNQ9MSVLSwbMHuzQgI/skdopYnEJBWkhf6gWyM2YFlVLoXhJBSbHx2k9seWuFzH4
XZO44ka4GNBHd3ENbOPmd4PDVnn5NF4HQubzpQ8YK97yy/JP61qKFbMoHnHlYLddIM41a41DNK6e
25hlb+d7bW/OreOTOu5U7b14ed8HSUAm1yZuK8ufcN5muhAlO+1HWm3Ou0P7krPTpYw/nNHy9EY1
TT85GsqvdanFV8mAr3+ArBqMTzlL1c33ua7I/yWXsNnitTh4nrc8D6ulgtOtVtruVFRFxc8KDN9v
suIyTNJZUwwJSSyT91p4iHbKCneG0zAiu2DkRM+JiYr/5XeiBiUwRfuqumAwJxNlnEo8JeVnt44O
1s3KmTHb9ZRK1ocAl4PBnOdvl1k4AR6PydLqmwdU2e+KGHWPeactCTWyy/3qdcS1cEReFkcM+6Zh
1DlnxAEaZdY3643rX1tgptnclhWyXcxMwaxLie0OC2BEhWkfhy/YZ9bgNOVubz62ck77wxTYmMcX
QSA+pqRja8xOY3zPRzzjJxRVeB55qV4sV+ZvPLG4VbEnubTe6W7EN0z2g+9P6KreB2tL4e6oseLx
4Ecs4YWUS3hQuSL7oeMy6q8jXilgGI2Ku7sRsATNgz5+qRBtMV7T7lT3sJH2URmu75uW1d8pmgBk
RKYW+2maFgHlBdtSAqq/5wi+zupt8WbhXlsjq2JfOWAvAaWUyDou6HX/cbM3VkMN2Zjm3UmND10N
Q4qz7pJOD7Mru289osJTPFui3G2ul/1mjJLNz0Gb5+l1xt962uoZSB5PDzGVoIn6b0zChc32jVbt
bTDoDK8mZFL0UtvQskjirxHkiz01xCG2Ij/4GOxK+bEXjPndBElTJQuQlubkx4ZCt3Qkh7bLI7X+
TlsRuFdAq36b9APWwp3ulvhjRreB/+K23n3AkQvlu8wgn4RWdOXBXRdiJaIcwOSv88qUN2RLYg6a
BXS7bcbBBrPUsblil1jxkgV9JHeUlVVtAs3Cvs5mMkgmwqKytEj+Ow71+FiC0CkcIqus+HwcS3Cf
UpEd8FigQkKFLfr/gMmLiDF8GLx3tx11F8d99lhq7RdfobCMyD3ZEtmBjZF7z1VvoT9kAETza9R6
6ndDJIei1CBNrxEmI8mEau7xI3YmLBIpyvwX/KZV3LHt0qRVZdiAnxU+8X8jV8QWSbfUD4PhnnCJ
hjnSd44V2bfp+vzOLmP40pRCFMe2k6T6lFqLB66dDD/43Wcw7ZPHa7Fh1SwglBSxhHmlWveO3sje
3+upE397L9f+VenMqX5LzA3LXydLGUiW/ejfFOVi5cS5hs3vrVy3Uz4s9d0yQk8I0eM5qGXZ76gK
hmE3T03w0zdqlgfm7PkPylpC2J9917yESxH94M/sYBDpWQ92RR9jIOibaWGe1VQRdr20mz8WZ/bS
hzqY4+jAqkRGOBNj4z+4sQiQPAtTDz9WP5yKdwbLS74PIZtXr8bZmvHaOGGBANxl3PmS1qqqvphs
dZyHFdumPvRmytCiU5xKGBf8/JOulSk7yVBu77K1jnPoXbEC+xhVuTx6Jkx/aeByHHOJhs4loQC7
ZfQ7eoHZC5rHzL/VmfsA83zlTafmBj4rwWudim3IXrWNnB+uUt5Hs4T60jiF7X/IQZB/DL35y2d/
Ui/l2OLFXFSw8kyHyiH4WUFwSl01kN6fKUbBpMP4GhScDzmKIYtMAPA1T3R0VOdobNWpCMRySGUe
oc1W6YNrAHw6aeX+EE7T/D/JhCQcwetk0dGkusqFI9w+AFKndyHXt+fQhi5D6sL6M1E46VuGtUUF
yCs0jJkQep3sltWKyWPhoeEYysxN38ByzrBtoGw4BREMgJ0CjBV3EJSprnCpNx/DKEn1zMCJTZA3
uo2Drv6Z8yy0D33gcqUwN84nwyDL4YKkYPnekO/YbjYXj4vwGsI+lFAF0nYyl0ao6k/HmX+fppR7
GqelZbE04XSIoJ49MUwZHqQ7t1wgTBNxIcdUBADdadJv5dbcXDBdTE9duLrQlVTRXoNOmsfVhdX0
1flbdg1KxZSz3qL8TqlpudP1ZP9av46iw7y5zWOdyeVk4qzHfF8uJcXgLbrP3kaVfW0p2MJTlVM7
A7DBzG+VKfuY5Dng2B3dYHQiznk+/bVBPn6kfrSE14kxL2TLyhlQyoso/ggh7b7dpgs3LZRoNiBN
B/IDxPjspGW7fVOG6r6JVbo/QD/SgzpaYQ81vqlTp7wFss6arxxtB49DmVfaR4bXfKJWkYVlfg7V
o5xDpnU0N3EKZqard95gSsqb2nx9wj6mTjF++ngfFbM48gUndaFI2od5i3Zwr4ELpUnBVFfzlHgV
U1LT0K5RjoufwAOtEzBLk7Ob8lRUn0Ep+OAc1Y9qXxWc/V/cgVPsM5dqlf7D6Zp9ZivVVXQeOM2V
psHutQRDsnIlH/p2zzlwBj7jwpfCVks12MGbHedqG98Bo2Wa/g/VVDL6nAWzUKYWKpR4Gev+dlX1
HipureaVHS34Nfilg4MV0Atm1KL5bONObVcU7SLxQPfgwpMQWTV1T2/KegNwuc10wTmDPQV8uCCw
E2zMmBmZdhTrplHbfVoZBQPic5E+Z1YT7y8gS+7b/xMC0pwd/2zjRX2YmJfrMK1yq++qPJoXuEWR
gJ3mieU7MIH/ACiLDAfRi0dZrMsfK2Vfnzo0JcaIcXaKiiX7CWARVKn2SJknPu4A/ExucMYA10GA
MzBe6E295S8yZtexplTtkSNxdLx1c7unLszsjoWVSV2RNild8YE044sDZ3vYWz2K4o1Wb54clwrW
ADMEQy/25iEM9CXHlPWU01b6oMPKz9+oPyXLxCPmfxMZHO8KAmPeLiiDKLq67abefIezD29LeSIh
VF1kFqUvgVDq2fEZe4BS1k14Fg428ZmatmsclMwBmR50R7N11QdQt+bcNLrPdzbj0nvUkAwAcYfR
8Aukd+3+AP62eneEcymd5fMm9JD563zRLFUNzqmbHJH0ZYwvnBhnemKvjN/y0gpmS2UNrKPStX1J
57z8JdKA9fYmNzyMKV21SQyEbj6KOcYx5IRiOdOMXPLjorTgiyMV7owwjNu/PZvZvm51T2bDG7mt
CzESyfKMwOmICsnJIe7SK179iErlJncf8jJdgsMQdD1zO+nW7fgRzXWvnyqLxeg/eHzmWbErbY+l
3VDDwhZ5bm389tGmIl9+lrDLtoTmUHCxkUM+hcb3oir3FtPjeMBTV0+PFGDONTZ0ZBMAV0374eeF
HHahbzS4LRapkCRaPW0q6THZo/l64fivb7HQ5vGo8mMPDNfQ9DrdzIuEd7z4Bb8n/FXAzzJ67no5
M+vY0vmYVVxyweZjLdqKMHr0Ga76uzFYHOBjMHTbRG1Tex82tF8k7qohiKFS/i1RWYDORtx/j6u+
NTF3JZ5nDvn9OfQy4g0FKvUTr/L20aTp+jqnGUrAWKy55E4eLeTl8q3GJd/J09YqnJY460n1pALj
c9n68tNEYXVfFfq2CoaTNom78YAcVoqn1bnvV51h2WQ8d/EKXrV9AWf1c8g8xtGLoIzS97b5I68p
YaYxRMnqovytj5n+pMV7ky/EcjBcLfF+tJgX9+PYhMt9kYNfBzbi/KqnqsBITjZOgzTclvVjc5X+
xVC1+Vyx4ScA8GHPAjzgsDr621U4BoBjOKz6I99m1kztDDCt/UEBFw8lAcEuneLtxHLadi9pBamb
6AxVbS+yjpHfcG2zeJt4UN9ljtyy60C+Y+eM6v7Jq/r11IR9+4uwVHYvwmbbl+SMDjHJl6QK8xh9
aQlXf4cGEpxpEDJZsqGFEynto+qvHrALI6blp7ocxEn5s7hv9WzOS6uDSzi60CW62PlVjetyz5+r
f8p9T0BossFd2bVedGpzV2hMkiL41yqKaHc1xqCz3sL+tPlp9q8AXPFRDZQvPMAENNg81i39WTZ1
+5K1ojyn80wpaRpDbsWgm1bg2wWuaAcbLO0K04oxoxUFgoJf41/djSZXf/zayt9DJaaLjzx7GUit
DrtiK8qjX214Jwa6HoArrctcHt3Qdr88xHheo6hzX8aUKNoVSbOT18JX8JAqBqRA/trCVftmLqfz
rBZ32FMqSyLWy2NYYbPXe/Wplks3oQN4k7+vRS7Z/DsalneDK/P4Lt388GdL7F0meOxXpD+vFPeY
fYfoH0Ij89LUqBhEtocR5thUGul5ZDXb5d0a0wrBmdcXpn/MoJ5KLBJxth6HDR5oUgqfIlru6tgh
ScXyyukwe1lKPVNwEJIzPeAogZlXZfPNRKS8+rnbtP5MoVu9U7oTAhqXOYOIYFwVmRV38/SzzHVJ
moRDn0lsLxvUtToviueFXOBLkLNfPJKMxepDhCd3/mPdSz9toMOO5EwJbrMcvGcUdj4CvxFnUmkQ
kD3XD2myTqV3DYq+7L8AYatvHUT1Q0p17yGoquEThEs1wWtWnFAtHWFn12/Wcj9y8GyOy3qTLZ1p
XdszC42436qpAUZWp9THTuDgn0JMtS+1ybf2KgbVyF0R9uqbDLBHTzU5S3YZ5vv7ok+rI7AqtWfQ
RGCyJ/gDPrxoXXj38xCaXVVVir2llZ1Kum2F9wAxSZm3GQz5iVx+cN2Gevq2EPkS3lKiNZkXCrWP
c+Gfgxh62F6ForgjmnnjKtd6+pXPat8xqCf9kh2XCV/OviIUQ3WCvVmq1nE79soX/7S/IacsLQup
LUZEGa7ZGsMDfJhux3l/+6045AAHnARar+jNk7vU8k/m6e5sB6FfWVcMuZW6SY/pItL7wBMYpkmR
D/lpKgesuhbgRXkIcMUmVQ3u4JVkXxkdFh/jw3EYHWQCW5syMcqpP0Z8t/tm8uP/nHJ2XrMu6H5S
+Ikvu1zi/mcxuwuaVSOa6uCYJniZlCDjiUjp/DfKcHtAOve7q794nLtDuDCG1bCW3XmIs4qGqfAW
CYw3lLcXpBEzco7Is+eozxnd11s8mbscG15OkLybn/xYeOq99Xx/eA7cnv74jH8VPkulYqjeylen
rYgGrvZdsN7N9EItu0zhrTgpXGVJKTEsEP0J2mA/MnbRXKsIc5xm/J8Zi3DKuCusMCM6i1b+Vx6b
ITrUpIRA7FiPYpbOFdgTcciV7h7FEy5YglTBzL9wGostKsZTR0TrBtGRWw/of+WM/Ce1aige63FZ
O8zr2Bz23IcVcVJgxylLXpX/jCXpy7tRLPrN78vFJa4nwj0XSm5dhRTEJ9hMZBIuFT0xVb7idhWV
y5m3VMs+9MflwJ2QcDsJQZBwe9V0AZq0APTu7YAwpNS6mHAr410giOJhCa1RdxMIxqCbePvfrKMc
orZ8fThfSzsC+Z5FxpOM2zn2C6wcI2HyT36tJsHm9xcDOOHEbEl/W2/2fjrxtL0Tn2FMJdPBwz/m
ZzMZkN63khOSMWQ2w8HWP2rahcW9itp8eAlkxtSTxIsXMqgLu3dR9eELuMOlvValxMZh7RTdb8tA
3Q1nyK5/oWlcRHDob4EZoFhwt9aij/RXOqVe90tmk23+WayIkDmjiOu/dGHuAy4EzvHix6uiEyIH
FMuuT07h79iCeEtsqiWIWfIyYWKY4DHNJD0hkg2j/h90KuQyDizrdz/7cXTu+HHuXBmBGgqqOX/c
1hDcC1sNqpTONTu8P7UuAM0tqL/CaQi/vXnjchYbl1SVSMffxAdntZOl7qeemGeFH2lEJs/AdTb+
VYN/KZIg9BhytB5GG9x40UMdAuVNmk0HE7fpBShgRU/0CRNXlr+z0UQjKk+ITZhvsuCIgqqhP3Ae
pPbqLF1zCvCZh48YbmLGlOT23QZT9twvD54HgvfiojBOR8L9N20d3eMDFAtPqc0W/Z/BMORdAQ53
+ZUPVd4xbAAnPDRQq/dTNVu83HXQuO8mxGx3XbthuO3KW/eVMplHJ/2/4H77Ti0mAI9srllXvb61
IIIPeDa2z76puBhhXJvyKxU3/nIxQ7GCv8OLcAkHsYVM69Ap4Hmv1W/EdXHQce+ZfUxAVp5C3VUP
FNEA89IYqveVBnXHp8BdfkS0vaNO2n3dwlrQFZPzVqsoWAhaDPKg4V1cCk6d4AANV4S0HyI6/igG
ACVRk8l8GIk71xc3FIYMC4RSKDLOHRPZ/uc2VxFvr1m2eCNSPbgP7jq6r5XEYQjQPqa0Jty2INyL
3ExgOOUK/sW09cdsqB6xOya0wb5mOlSx2QTZp+mq4Y6jOIMzI3GY1Rx3w/rDU5v9dnRueX9wLPxg
38PjGzOhaIp7Q0DQumcON87qkFFHi/6Eo5EXx6b2h/DJcrviZg91cTuW3aiLN26qkbfrI45+5zRD
06EYLoYC+2uarB9se8ZFfXGfadPoA+eIMoYalubc4u4b7SmoyXLsF/hxQDLHMD6VXRinX1G0rO0+
IDUyy99mJHG148CCBjOjdi4vTs4+YcHmTE1GoLYr8gi1cu7tVY6uxOkYZzLQd/lSz6o7dBmNk+0l
581cP6ugyLznrlsi+KFFSnzmhtW7eTh4MzDbQvZwxKOH85MIZwi7/bR14Ix2TVFWzsm6DvTfljlN
/IXhOO7mBKMDV96EDEC/HoSOJxwsxFVx8qcI08dValJGHbb66W1gAAO6hFczL99dv8qwm+MnQ7O/
djl5b5N0QSCh8uAl7zIQrLYuBD0MI+e94RQjSgOl7gIMgkT+OOE9YrOLut8tTw2n/M3YjlSwKGYO
xZGHlsTjIgP6SFJOCwyYGJZxRUDDHp4bQ6LpmS6cshmSYajTDFoBtpxob6RDPnXnT3VWlnA2kdnO
grtrt3OhCOjqlBW1yyHZIM67iWq2WZ9By/O9a2L6xV3ldUP+xMoxc55mtMs4sJkrcpcJFr6Ollt+
jFOAidQdwAd761pP/TFu57WrrmltehC1BUyV6F8nozH6cBVZq3suskNzWFviYHvQEfDdCNNFFpOd
rtkenVS5JDOg4zo/OlFCr1STX7cHhv0sbm2AdeTSD5lbPSKk+aSr53ElVZCrOT11dRrH/4AakDXZ
42AC6H6mYa7z93ILtjhI4KHc7EAd4NxgPTC8WiMy6pjSXdw1Ak2QMTEopSc/xyi5cZWry9I/E5jN
pzsMZDPRnZBLMUdn/CPF37FkNnY7rLcTuTJL8N8LTrUhULO+TlWfufYNOI0fnLDSMIvnpDQTjMLf
DYbiRm8Hd5zFgx+0u8jidkk6+LRQ7ZScaU8SAxiJnK63PLowvZi7cxSTnQAT0Tn+YazqBYfumFXI
Ud0MBf1EBisc0xNrw+rguHV4ifaTGBgH19Um1n+MYGATH32lBb0oigbRS27xksDULIzzX6lghL1L
3or+95AJBiv/BQUcCAaDLTzgfcBh2cYJ+euiK4HN907GTuQE7KA35IoYxb/RDFSoKMDH1anGXzIe
BYHNFUkYKZihHLrers+2GhoXaX+Gs96Ym+uitpCGpYmsWWIsiNLn2I9btlGinyLok6lfy+5twDoa
E/MJCS3kI9SZ+7poOKEG6WwNE+Mi977LkMxvsQ9Rs1yokBNOVV0FFLJNUCwqen2cFiop4vJUga31
PBLvkCD1w9LJ9t3xuCwnY+fG9e/SOHN33OZNBQQd0N1rtCTAjkDCu4s1OBHeKedsIJBWuQjKxwqx
3iMZzaDgoAnFk37ruj4mop3q7LOrOQRdZC6M+HWbEYSXiQ07+mJ5pPhTrXVf/YDZsYEeHfoIWG8D
HJzqsrrP7F3cmIm8rwdytD/qgrWO3UIDELhdJpR3VDYr+u6QetSIHuMpc+S+HmsKf+rK5uZbhVPm
fc2IocE9QhSH511M1RtyngxFfWq5PAgc5W4/WdzvdiptzYoVMUhmKhjHTFEd/D41YUxN2gIxv2mw
YIvWUcTUI+tm9XDQHHvjK1pON1+goQT2s5fca6+DSLVw8FKNQ7zvl603F3w6HvhhLQP1H3/fuGg5
Eofso4qYQpFlA/lEx1NHK/Gh8YB7EhtdU0XkqiTudQSTbFLAFAxVX0nkZQnsJW4JrImCJhOuVGbh
VuHXKzSSNuVH80ibaBv/DOlk2MCphAtQZBLzfnOdsC6kJ89lrX42If9wjhwHV/mudCbYnTtCsIoz
VpzjIHieBzbMxMoxGxF1Nm9ML+Gadc2xXl3CKOQUWv+V9QNTxYk5u21ey6rJ6/22FDPL+VQ3zXaf
CbU4nL2XAoaV20St/iHrWXT/liZ3sn9hP+jqlRW5YxLVyyndj6w13v0o5kEeESqr+QdXMJWdbYbC
9B2BI4oIRnloU0885OvwAYs3roEMrXI0r1TGzOQC3XUGx8vVH+ExtIVb7UI32prPreiYom5duWX2
ajV0+qOcvcr9T0amXygEmNULdmjWO2YsT1G2eOQXvDLgm3wqtyalaZkz62DaSxMt2hzDeXagjiAH
Dsv30rszFjPOMDrledJuT71WsGHwvkMGyZcBBxclx0+bVXxOO4vTpMj/EFmzywIrsTP1H2JXXAqR
oYpuDpN64dzv37uqCgynF1QrAIODHhOPPpl15+ooBLW6ZJpZlIePXRxqcsHzq8xr23sAAzjpvXlV
p/pzrtlJ8eKYmpLNXRuPbfkVLpbQB00zK25NenFzuqGOFe1/wG/58Q4EugJXU2vhDwRL8cpg3Hju
8PW52D6wblVn7CfkHxr28Owz9bxtpVpubraMkf4y3VjNyxIpYlBS80XB7HovJaU+9AQVHp1NTDWg
cw9D8xFIlw6ikZLNv/maj19LMcmXRuQk1/1czPd66AGdBTKc2qQdnTJ+FEATMOw2koUdV8Rsm1Oq
AkUfjGp8rtrAVfR8CJ3RIeOmqyV/TT1/dI/wk6vm37wg+z3h5fLWL0i9Xsz+M5AUhqEacc8jUp2G
zQnLpOahpX7ZLbjSOnK7d8FMPpqmK45jOpA6LWeBqbOoMMw5bgpIciLMjzLsyvG5JZZ0JuPFDH2c
h/xs6fB7NPjCGjqR5jlBPuz281qRuKjL1b5KQF1P+cTYilHMUH6NFTGsgtjmNfBDgkAmHn1gT4Lq
tVDyy1OBwkONQ/ajJ7i6L0D1fnPclHB9AvfO5dNInKUHgGTYiY66Y+gHjkteRyeo98KWlrnOVPjP
LY0HT3kuBCBqq4nxC4CPDBZh2IMsbveeb/0HMuUOg2M06EunluaN9IuXhKaNXj0vh2lpSX4nSLW0
sTKWwODHCvGj5WZ8AMGlPyNsxMTeivZEXJBK1v+jI9N1uorYJYvjZES5uTSRs+ZykTOUjduUFNAg
gFx5fZQgONafpBgZK0et+c+JsnB7YrQD9tmOtTwDkMn/ThA4Z4A1pr6tlrn3p5Z23BKKeMmIhRsk
Pv5/zJ1ZHvFWBMWj0n75q8k0zhbSRcEHhll8GXILOR0s2r+MYauSJs3Tey/0kRgFTT0c+AoyJWKU
bsL62mO27DQWGnIyI6bJcdrnPSVVNJx45/L/3lxk9Rjh31ANw6bgwOTk2rmDqhk95zCUoqSr1vHd
oT8EgcSO+YNfmdXbxQUPYjaCOK8qdJkLMTGMLkTVfIaike2Bkgm6AtU4WnLD2/YYwihMmL0R+sqo
AnTbGSsOm4rHozEYf0erYJlg9FGQ9tYhPFWbypi2wSJi00NPZCqM1F0CF6Zfx68KbuoGOzxtnBLf
LaLJiSpT+YWUVR19emdPPj1wR6ZkiIUaVC3dF2VxMXgynjaYy5ADc07r5RJa9ElcrPO9Z3lNudw1
b7VgaI9ioGywj4agviP6xG13oAYxz7kyJuC7HYTKvMHjFVbwwDpLBJeJjjUYCRTdksfUQzdKgsyb
DkwKgxsHpqJfz5NMKaptUHvh9cTcucwD1CF8eilokzgvTjXmTC689JKy9lz0TE4tstV8yQdUybpt
oOXzLz8xz7ZvheZyqqz098uMKsydQeXnovHXp2GtiPuqPH4APrBi+wIj/uguKxq0E4YQPJoYS5kf
CHkG1iSuaWTkbxpvhorlBTqBvGxeV95AEa396FJRvzvV3H0QNo2vnhm9Qz25DEbdzWZnTq1MNdIl
D/L7WasfUb1yyCSxLjOSqPc90sm9prehY3zjuvcrqbSHAjvLpxqArx/GpvIPbQN1P7kFHNRZzvFI
0LAOqivxAd5CVzfN00iP1H2g2GRyyeO+o78yvx+xsxTHuXYpOloUNCuJ4yXh4AfFQo1mfqyY6H22
ANoPhvDmmYtxexyBpTFABX0NEWtuv3ieq7siBcxwi8fLwyji6qGv04gK07kMH2c2J7ydzDnZJZhJ
nUNFVgNhdE7fkaLtveaG/jnTEXdlqn2r9gUFsvM71MGMPjH6MuvlOe6V3dflLZSOTHsM/DJ6BLgP
26q28NAtXN+kcDk4P0/E10ciBEP51kVqfabgiFtIGnjZ0WXN+bfhZe0PnuVuNWCV++b8RRNIS1Rx
39366luCHWelIi63t2h8mdjBFD9L9tmvot6KnP1G9JybHKZtcRSvXKrr0BT7BQYEo/ww+NOPafqW
96NEK+HggtIygU4++0w9KBDtJxoEkEIkcW9mW89cnFbuA0HzMeEVvvN7P37XyoOaOKFlnfQt3vtk
sbm4O1BP5iNLW+cxI+bCgKKPX1w0pItjxhUmcw90HuVeucctdSR8hTj7hwEzCJ4NQek3FMhJHLOC
ioW95uy68o5myJd2K2W2T6d62Y8QCP4F1Dtd8jAQV/b/cnwfy8aP90vhDN2lnDDqHvqoV+8RPkxv
R0cwaDtTEEw+brAOvds4L3y8Bel8fFvu9HuRsftxc0QogjGWjskU0FORVW1zcoY4306Zlzr2s5n7
qESTNPz6Mz/42oe4aqX+m5mcHry8Lv7H0Xktx61rQfSLWAUGEOTr5BlpFKxk6YUly8fMAQDz1981
9/Ucl60ZMWDv7l6NDoiyj9tHzGAtnEJRstkveKX3ThBXdkLvoAeMSz+2cKz7BJwRC8q4KJ8TgfZw
m/DdJAQCQTNQD2Q0jf07XncTDa1Uc2M0SJYBaoPn4FexmLurfCeCzsOGXK95OnjbNsb+zolx7tmZ
+YvM7yN+OKwI6IQTgjF/+gMjec1ppaS0444TWAyIdAj9JzknQ/vsxFUgDg6d3NG5ZcUVMEDyLLzw
FoTpIgccIIkiRrDTaUSEdHam+YYbTdlsO6k01XvmuEmGsQ77/AEkxrxuyn6gHU0x/+FFpCjiM8gV
g2LU+vLgAG/r/44MhdsqbnR/4dnlfAuOGnoHuYtP77QcfizGT24uzUNkU+qxHDBxpgtAsyJQ2SmZ
ac1j2Z8/p/UtMLIWog8+u15r/RFlOY6GdQLevM2M47EcdSIEWd5THIFh56r8Dm5RWWwS4G44D2cv
0foONr9Vr1nA13CU3hrrfzXZTQfrAN8/Z1XNY/8U9xY6FLva6cAyA9NrrVSc8Srp6CwkiI/hNp5Q
aXd92khAl9Qd/JCp6Xre1kvo/uoMS8J7xJehYcswW+XuakrYWiqkM0JNezH0sIe3cjFSntlCmleG
Ui8j9FE2FzemYglvunDtUzZTEOZuOvrusFRp3v/vgN2Uv+sWkgo/IAxYV5aKPHiyoqAvbNDSgDon
44Eb4gzidJygLE+oHXgrEurwPhKQRo5iH9mQr0jIu3XAq0B8P6KOOkBhTPljKJbEri5E/Z2uIzPr
CkIEvaKUiSFH1fxSYzPDuSiqEGZPY+NT5ubtYRhEOd87LF8T9AsKiWALaDv9xFLOFb1qSX1H8UWh
nhPsN/9hQJ6Kc9jX0OLmihf0LR5H+KJN05/aBpYPt5as8WYRnkBRFv9BfJkuiGshTLpYLPe4f/8T
FhrleixU7jef62zI0LH+kvV0CPGpdrASV+q3twrViwefdjLxgMWqzbYZX2D6o9dA2iNgYUv3JRD5
gMAbkTt78pcsCautbqWD/5yRLhanIWCUhYdRU49c10HiYIPxxpk5mAgV1qwyiqv8CXLN5B3reO3r
39DIF1Q4beK1PIzUQS5fuRCB2pQc2+nYrL2RtJanYfHR2gevVsXabry6CWZSfxOGHHbn1EbKWyV3
PJJ534WztJZpz5jmpxNuNt/hi1bkO+K0l84bWQ+Q1BxmpjH+2yE+rteu7LH7mCnHw7JgASuvWZPl
9CkD5itYWa69bY8iYAuzF/zvkLOoBZW6djjv51Nu6jjut4uVzR+99izzLhO8hyzZTaFXWzhtdXyD
WxSiVZTWUrEV1PRGpsuwLHehcgxbFI5dw+rtdMLmG3PKVDXzQ2ZJa7VbBMJAKyw8fQCg6rYHb4Yt
FYDETPKcPq0wX5eP0NrOvvhDCvgklJHLZczpJSSI3jijqc5l2Qc/K99UxT8lRAq3DgqR+WwMtoON
BILA4dpHxVw2RsFUPA+Z8jtzsBPFd/tsdEBcQO8KlubRbYOJf3bwqNy79kM3O8+izYoweGNZVYR7
EZksPuYBy3UmpKA3uKMX2RpNLTOBsns4JWGf7CoSpPW/vsxc7wcKNTrmvoEazXcu0VXwsz/rqk79
C4MvkARPsdh5JsCMH7X1fDHd0f9duy+GZfi8D3C+DkBpyuAsSyxQG9He9lOaOsSDa1iQ4o4H0s1T
qWvPDpmrO55J6TYa0aYu+PRxEXbp+FOiKu5KvEj+jrpdS6ZpKi4qAwt1MHETHHytKNPE1k6hVtfz
DNpbOs/MQWbD5MIEDALLS5RUGn25S7hk07nrMulQyD7gmh0KJ/y7Fu0N+ihN8aWcvj9C1wXD6/m1
kqyKWGRwkS5o65XJwltS1aEcK12ikaLuaTh0VQ+LgaK2SexlMPRXUxF75KHQUtCj4uTidbJ9gZ06
J0yTZgaK4OvfvUUa2LUetX/jkJLkRajtpkefvnSQaCZ0sT/hgB3O+C1WCt18QiV4cauMoBivSVbE
bAgowqzjtjhqYSj5QSLsz6bKiscyBh7s97OXP7HdD1sKZpKRK19M+bOkV4CaHSWWq6fxpDBEI5v6
SKLjluWfFY/NgJB6kz5xrJOPd3517hgRdq0MbUV48rxNCgKx4ca2lGH6WeuBQycYow9NiD6/VUlG
sTqskw/fpc9oiofIZYahAGdfYTZ3HsK1ssdqwMW2D6Cni10844DHAhODEYzYtWxsZNPu0ARuNlxp
eGaKI+oGfXmilaLeECSa+bic3eLPOXO6VwUBgZol0jk8BzWY5nPty9E98jKZvpeWrAEZHFw6HRyy
Ny9eRLsVvUN/G4aT2tyNOLgIgq4xPIARwltXzcGZZa+fHRILC8Z3MuS2Ahn8PYT9GREuHpb/Mkli
906rePxVZ5O0ZyXX8dUF8sWSxRmKowRL3h5EzDx5qFUfnGxeeDPjs1sHj5ZNylMDPuWig0nLB616
c6Gvk/s+41Td12Y+g4SMz1Nvw7MMK/mjYjWxn8hYjwdB2T0xHfPrArw41BRRkuz4UUNanGrSmCdu
lWzPtDJxALMs3S45dY767BILIahZmjW+dgaT4Ek7OGIOwl84v9WZg07q4GzFLpNMCOt1nAFe1rCb
Rc45lZfmqP/r05nRlhk+ZPO3gqdwdU7nEHt57uaudz7jDNnmxaXxedwlo2XhAW31Sn4jQzbmPe0x
NNDc2fUqn3a0hiD19mnHqWksvWLvSSwEbAvi4dwCryh3MceBFwO6473zdcL+q1a0/dRdDd8FhS5+
bCdQIR0KEhaC3A/pFIWvRMnd0uyrJoUs0w7O8JTQtnlYS/qjljExe4it+I6GfnmuCT9uHZPiMmxG
0z8sVUmuhdtOM3FW0D3cEcKr1Bw80IuVPizSqx8119zWZ8G5izyRw96ooPK4+HodfP4O3k1a+JCx
kMr9t4EHE5ykXgXHLHKwN+X5GN7k93RgA+xXuIpY9LTiTNEAjfGho2NsBUPSHVfkr4uDNYez90AA
+IAbBoPzqgpu37wEn1oTSSS6VHiYAjPRoyd7QyiXU45BnLz1NEScMjx6zV0UhFMvJvcA4pY9WeYm
zl+C4tkxrsLsSxo8uRsqUP2zN9xQSg399mrjsU1kx+InXwG5ovcA0I+zhWkeXUiYtYdMDnovgiYu
PnuYjy/Sk/mKQwCV4l07t9Y2Hbj+oUEtYjLMvRiOCWpPt5d5Vv11hiF80snqVCeKHnIBSNzBDNyV
0w/gSwptCD0+Nwv1KTVu5mabWapqdOfQkaBRaM8aMfeJIlLz1Pd+lfzKUUUfuwH9BTtDyCxVYjhi
kd9Q4+JBB5b7hvGv3eRAqR4shQXTeWpq/4duzCWh67RN7lETuMuaxlc+Q0gaEsZmxXXqC1xr9abH
dvo41G1fEHrHCuHQLEwx3rAUr5kWTXGieCcEg+L3HH4Gb4eYPLMuwxxdQMh8CaTLANwTzcIIBmX+
32RsT81jxq5/U/kpD1XCK7RZDoQMM+0v4uDhG3hZkgVzLQs1cTTWRCmPzRuhxxC0+ImclTiYgIGo
XW0fReHm4T5teWxsdeE0bEE4clxJGHdwgxFaHmbOLu+TFnzAsJcZX1Ay9dil2XB5UN3B7FYS8l05
/mLozaKr6vv0XLfGv488MxeXmCxFfNAt2v0mhJKeXERQe/oDmQT46U2lM+fZNzP0YvLm2HiRV6HR
YVvFrEAiQFwTrg99wnkwfOMjqO6sWuQtDzIOZLtjqXbU8bTjAayPYk9QBA94PeggzgJwWud0bi3o
yKL5bv2auk/W5suZ/+3TTt/gmeW36HgXxQLavdKb4D1MsZtdHN/WJyC63W9m16a/X3Q8L/D7RsmG
u+MtSppEBRNpLaVTtuTwHS79bVitKVUlQWsF1Gg7Tz2bZ1H+g/TNdNHN0vxbcahSSuFywZJxjElq
bQCYeZfE5VjxOqlecFAI4rQN93WX0GzHDdxc6hF47806Cfo4MuWTE7RBeoRWStpycidiVC7JOv1m
s2XNBVXKdYi7rF5c2f0lNKVpz0Yo3RLDxDJpraBovMKyWu3xcHMaEd7Y6yMJNgoOQA6UHAYpLDmh
38VkaoCF7HhrT48cXo35TWaE5DkGNXpvI85O0Wml+OGyLs78RVXDwvpF1LiEYohlC4mf59sSefqt
VbiQRkPlbbcDqOjPYmF/QSt2vr65OGq4otF4cS8mzGMPXla7MAOJM2CSC/38ZGrlRfC/+/GOjwh9
gQnB/KPiL3nzVteyT9Y4/gqYqAFCjwuTABMmeK+g9Hp1VGgiSQVaoEvJaWCdSYkh4i8ak5tdDRDX
Jw/HHA2HqdxPkSZIzyK4o3ie0pnE9DGWCShJvxkx30F/hjZhaZS1wU5Db42Pq5ebP144dJCDYRpv
gNSydORSQPmH7Fc/wy0Kf1FcR+82Ntxd3yzu3unGbs/zBfSiF+HV7XGSza9yxI4h16I/4qWL9a8I
kFZ2l6ks644+L4CCrWu5rOdJgvDYp6DU6JnHUn1va1Qqh2zMmRoqQeBNUTbZrlT/DTHrX9/ywaBL
DI8JVrtLymL8xwEh89tkgAh4aY0JQeUIl01N1uggYGzy2MxgOTBwBC2KT05VqpWA0OYiGPekpXjq
TI5n6t2yrMRJQMCQj7EiH/D9Dnx3LXGJhb+X+17yoVvkhd2QDlFdbRJaK/9fOInzjuw8J6Yjfo3l
WyWWThc9AhXgOAvfJrjloFpMD/9xIzYZ6f20f2Cs9Hyq3IPqV4wv8u/kzpLriUXrxjTVeFzbsb/i
aEHchckEO04UHZT3yTnLxRuPel4rjLlDy4Iv9RAv93wvzkvfSzLTGTT4A81FMD0KWHj7Ed4/hStM
AntBOuG3SLk3/y2is+LLWbBMev2K0dtdck7l5JLr3ahG/UjoKDpbV7BEKsc+ZopKhUToSmMgVtU6
s7NpJliYS/BimGlOVmcj00xGSyhMZNCOgVwwhXbGOM4JCDvnCi3J6x/AL1PZvmp24sSrQ36z0kaS
41O5cpXxn0m32Imvr4pr+msbewVhWd7jGyJgVlGcxnVnCBTTKk04jUIx4sxRX18YNwPq3rLorx0k
iVRjA4DN/WiS/WQFKinAjZgUoJ0wcJI0eJW19Lv3ossCJKVITVAbfQ3qVXUEcWmQqXguRATlEYub
0BSAuPL00Ll0BaM4sc/eKASA6tU1vYwQVPntIcWjMpxGX9lo76rGrbZD72fxqWaV3O4r8CxYXxSq
OlnYMYy1i50bYp+6eJBUEJupLz92jhbuEznTYbzSSRk91lnJ3BtNLPmfhLI4+DFJBrga0NWOLgQx
ln385p1NRHxVw//oYdAWxfoIdtTyV4QEeQhUf8yIZa+cMzEzBgHUzDtszfl0L4aF8tpyGrziWHd9
FB3aSDqWshlgv/dmFSFtFO6NLpv0rT5JljcfmFWLrzkuxw5vYYQ5lndR92Yc5ijBuzvHx4cvzx6n
xskgH7jySEaW5SMExpHsazdjTPSKu3JIys98qtRfPwrC5yqNpXdd3XrK75gHMDLydp/rXcYugcUr
u+eHBtbMT+RX+aPl1/mMhb0n5K2qgrIPrI8LHNQhcJMz6BfPf1Z4kf2971EJu1nYidP52hBi2IYT
nhfEiwpZSDCR0VjD0dtTVGslVO2BQBHn2SQOh3UQngl/4X8V0MkW1dyJ071K84FZwLhEGYusj6PD
knPiI/WCxeRdzdjVj1GC4WWvRByfl6GIjn6QdY/toHPqIwrgIjt+GjqpA8x5Z9tMi9lOVI58AHTs
/oVQFNtdtYREmZuQE9pGlcPyCKk8oef+VtO8bXFA3auQtdPDnK4T347f4jhVrUFRjjLFIjuh4qi4
rjSIPTsKxuuVbh+cLJKLVh2dKbMXb3UWqPhueKn8KPkRM2YHnsKhVXeyxbJ2hXlVQ+MTQqsd9t2q
vWRVLx6pdzE7JMvkuQW1+VpiKYbVmdz6yFrOFxHEpDVAogO6jzptyEtt49oZGoosavZmFAUG09cw
8AXB7y3HBIu71KI+ocLT4kCxzUASqIZLmJbdiYLc4trOnjhBXVq834j1Eb7qkpNDVuBL5lDX6/6X
w0QfbJn6o+hMc9J6QtVaSMHpMXhZgiGJHzFHMNF1LTHfa0z+AoJq7fi7eiSPYOcYLdxzcdZdJkcE
h8LxMFVtnQS292flzn7xahrbzOiiDQAi4lixx/m45fOilruBT5BLZ+4raR4eDFgcPO/OBYj5UCZ0
etvcAqk37Fb4cemGeMHiHw/PuPMVQ7qb8RgAY12jVMA/088gNVd9R160HIF/CsIB/FZM+U9wtAve
/LpzYvx4oZziTU851d00pfB92qzFUUEkv7c8aaOEETEHwPDXDUZ7UFEl5NWBBY31s02tJCMw1Csy
1oYdkYjkBpIU7WVe7NOfpdWwXLlR9F5KC6OomuNd5cXY33MxDMfVYaO4qXUARajx4zI54NaQl2Lh
PE7bbXhfE+wgVLH46TO53Q5/gcshIWTuvFYJsPQpKnQTcF4gp/Lk0REUnQBGkRgAfUAQmCosbP0V
Ycq6rcZrqeLG2ytyUGY3smcH+eAuN7Y/E0R2rP2elTd082HatKWfj0e/dcgDF71W96WBQv5FTEb6
b5r81beW/KCZga176CDH3qhkFsKantzbC0eFe9zugzqwx6W5LmBftFncvuovbihIO04w6e4HP8Ve
CWgnQOdo5kV+DfMUuqe0VwzceJ1QOOB+894QRTMsf5eo7F4MAtcCPmqymAm3TVWyuF+aslT/qD1p
iw8ECJGecDYU9f+Fb7wiOpwDjPqyMIeo85l2S9lRqWyroY6Q15U+B5woUKQ9iK3rwWDo4tYPSLZE
YqrjO4bglTo8E63fIaPsfTvk5gOIps2f1CTVA8uhtdyZ0UQGHg/qFxRJKrP+qydjXPw5ylwQMXmS
oQ069/RRz3ssnhWBUYXD2S36E32v4Q6YUAv7AwN7gYu0Dbw3GrvwfkGZVN8ACm6D21QUafFpY2jq
qUPRBwvkmQN1yK2RUmjgneDL8AjxPHLM73hqcX6B6eLRfID7hEtUs76lflZM63CapQdHqmKx/OGX
DWsVFosAYfEIJ1ic6vW+ZPMD1kvjotrx4VtyuEnMXmYoEL+N4eYjcvGrjIv8aMe07gCwTawlOndy
2vNo+Zx0HaVjDAeHSOojXRVe/+y4sOOhfIc5rlHLHwlz92Z86e0zt/L8DIvJvRRjXT3JaVLrphWJ
/GHDH13xivc3FvpKNZ/kZAm6DXv3DeVlw9+eHm4bkfymg2YrkbULe+H80+9iJTdE6v2HTqKXszqh
o17+QeDHJJWgrVFaGJSPft0qQiteMH9BIYmvaYl/Eg5pOQtSmmI5zgGnhuNcO0kApKXTcl8thXi3
+OlZKMLt1+cUH3B/4kZTwOG6LK/xJmGaqC+rnOy9Lqrx1UTYh0mUpFN1hIEzQR8uakpMIDc1v1bm
5a2csuqBLrds3sRuJLcJxhBwEXjTFKbBY49ZZ+8w6v/H7U8qyrEepy/3/5WIzRAl524e5ug0lBB7
TwS/1rduHaf5GNaBE/wqTYF2l2JerbZhDMNlg5srZB0fgVH4JF6+csPaNIyfqbee1i2DefcR8YPP
wC4ET7iaI8UlDLOEbGzmsAANZuuO2zGy6yem+v6bIaEEm98v0OESOmmQc1ghptjVDisD4IublSv7
AoQFcegJmNEmj4x6IxthJ08OviswxxUuplKElQzPOC9OGsV4QHXPXapynGcUbRyaqNHX2eX190yE
afSusVvRU1cHtWAaRys7Y3U3/p3jAuFmDRh5XwWUiojSF45XRBIcWXeHTIFgfqjwSRe/Y78Nz1pi
/IRgNVgFgSF3p19j79ZvUcuZr4rTYY+uU3Z3ZdOuVDOHcGwW4FKB+Jiydv6T1K1zmm3rZdt1WpZf
lSNVj9hs23/yZrvdTpUx3hPBAr+ianFw8ARWCsJTkOUZOG+ahe4rzjJXyAloBrEfWM2eEIvkOaqH
hM4FFlbVgRmUI1cfTTX0/p5hEkP+GrCtdWLxXLnrLZ27+FWHj2qag5NL1PNCu6qlgYWuI4aPeT2P
SRj6hwRHIjapmmsdj248UBLQzPHJb+P8SUq8R2C53Oa1xZL9E1MrvfXwPt3nnTX/zbL0Xby2I4yN
VIgrL9IR+VLHH4Ko5bzJNHYkrq5guo4Y1y8tG8styBF6jvBWl+IJrYaEoDuhyV3ijP3k6xI0Oe4m
D+5J/bWsjjgkM4lIjuiJuHVVglTaZ16HvME8hKGTQ3vb3c+pgFuaT+R7NDsObx+F8fpRlUP9F3Cu
cxFUZAxkGgKJw8xwJI2ddPFRYqb4JUecuKcAo3zLxwEDMV8+lDPJDTGGiaDEABaTei2sgwjaTaFP
XlFiZbzlLzAO9L06N6jR+lnjlscnq0z1FzYCcYksmFmG+kLdHpQL6hi0uu7PGpv2ec2X9U82quDt
1l+t7mE1Ns6Vtcmt7wg10Gft0fjTHpbzWrxNeRDxcmK3csOi0eSBcK86Aj28FM91rsZzygYwPCyF
XgGCk8g48mLNUp7wxfDIq5hCtzWN60NU1S7k/c4tjmqogPUXuhD3kjoTWnw4B4F05IpyQCzGzR9W
xBBHY4IXGCHsbQeW9fZEPyurRDFCjyBvWZ25MXt8Y74+G9yeNJjES+LRGYghCXSV4VUI34yoTFr1
tKRYSBsZuoxf/AgxZXss9+oORrPhHB3EeHuNl+KHM324a2tNOI6LQSGWJTGh7ghQ6qVrKFUhqNut
DYFbQjUc3NDSkIlcklIH0iLztgkitpfTnI8vRaMzUmwd6ZznKus5mifLUhzEQMo9HGiWegTDsHqg
0GtL+Z1LOAOOVpi9dmyjQeO4RmdXzhrpdcwItYAj5RDB434Vm6CL4+YJyXg1j/AVcV5BxLPR/WwU
+l6z1Nq/tKjqXLugF7FwOale9kE/tvpuXZY6x4/jNGTbAI7TlYbWBfE+9ElS0y5J4ZPH0DHv8A73
/hZkBg7JWKRe80+vUfMQ8vr68gsb/ZqdYDwFzsRziZpCs3WFNzeIvy0yfYCx/6FoK90dMMtEj710
m/dVFuW070Y9vbBPVNmvmCyLyrfUOovxM13duAUuFsVoD6Gr2Wz0A5H1MWDv8C/K0zr4Chg1/tH+
SizVFLP6VK2Xb1MMJBGRdKOQlyq60/xGGsmnnub1lXOyf3tjsbGhSD60qzpVDFjdWzgmrflbjRRp
/WHCyIk32DUtL9FqCJ0jDPHmVeh9K0bZKgoOVZQ24EJUHf3rJhm/yzQDoIHSzWsftwXXBSqrHV9Z
BnJn7ntSEA/SGd3kEcshRkRaAWibJ8ERyY8wqoLn2XHL9jTqajn7QYMBwlvalyAfMVaJABK8byfo
UZoupX4jcrNcik5GX50GQPXTkMT408D3DhEzKen6mWQddw8JPgs6DIdcNjjLImYBSxiULUeDx7z7
YqzTy18iVG25I5bs/addT9ZP6kb5EGgBPn5IGPHN0eAWIiIeMVBufEX3aMGT9yqnxYZwQJT3PXpj
ePJjWka3ijKMvZ+EXOWWSomtUGpycW74Zg9ggAGsnWNCM0Aw1nOBK2r+rYcg1J/wNryCc86Sjl/W
09PEWzkPP/AaTPYXV4pr3oEIatgRc9z30XZmC0iAuy2feEYAgDFThvXDsrLXoUn3VsXxneYcTltq
4gLEIu42BKe6nOvsnBVe+g9Lu6KNGjnmiYPrcKHUUd323nH/p9R197sDaI/FNU31iYRH/8sCCjh2
kem+R6BPDxrfhH2JRJrjXnG8+Br23kwVcZYLxGb8kMCqOPUUf9jFU4VxGAqMKgRp/ajhr8np90Md
lRQDtFj++K35tZz+JmvuAy1usQkOu7gAr/3Jk5t/cuXAlLD7SYIHnTE5LZycvIsJEFUwP60C1WUS
bk69Crzp9xLGR8nyrQBdQdhEqS1fo/vJYU9BYskqXcASI1LMFT07AwUgIIWnQ5HiU/lNiKHABOiM
wfgsasPVv/FI1nT3AyHAbtfYBSaN7DN7jAs1sjBr8QztiB/mObQuSxAriMbGfZL5WHEg79kItkYy
Nqx5FTlkbK2RgFst/Qtn4a+NxPvazX/7huP4fUHftn8ZTZFSWVKK7zxGa0/3KdIdHjXhoaH64Exn
4BMJ4DRbrdkzczpOKGsoLsvtPD8nPvDsaUuuSZxYoKKgNEQBvtvIpCtFTUEN9xVfx9HXSE9oeDx4
ILklYjd5etGnjJcuxmWu6Lr/asomvBZEURpEwzaX/9GJW9PKmiUlYxumUq6ZGxRSJ8+EsNrqrc6h
OO4Np7TisHhluqfejCk6Tbql2DemiBsQFGVS/wjCe+6HH64uFoYAQuHbQG6h/IjwICCL4plNMtpl
S+8F0a9g25LDbyyFirtNy6NrH1CuxNXU0SzU+DxsO2b6+l7RcdYhCtbuc+1aZbdqcuQT2+8k35cu
DNuf3ssGLhBIomF/5GhD3gTiIkPv6J0TDjbeDtkJxx41LZmz8+OBmAJuI4KXMlcbQcrz2FRNd+ZU
6ayn1Ysc57XpwXgfoyFL85tm76b3q++A2PPrOdB3dmK/f6VRp9N0b9HRcbQB69ldmub9Pdfv+g5o
y1a8gzrMyLrHcdKGwkUScXP9J5vNUG603xTUM5Ef5LaIAn88Cgm8ar8M7gQDjc5TSCxM6pCLmuXc
zqKY4ZR5lOJh/GZ5Rqjj7PoSYrqKBrSU2iNCuaEUiIIHv03vEUWKl1p2OEIKP6jf4wqICRNOm32j
ZqV/oHoKKCTTiDUbDye/W1gkW1yRPpApR6Z1jYdtlZX9KrslHE/FzLRfhuw+qUKZCDChWZCBrRR0
g1iC93u/Yc4Kzs7czXvDWYceZR8tlGuq9cweW+hIBTov8TM5C7hLLJhuYjzESCBfbbNu3DGMmkcW
8QT8c0r2tvAbcAEtoaQUsHI90lkNuwJJ8BO25sYvV03GwY5sVJJwEXZPeVGGVSU0i5vsomKdos+O
BxLY1o5dxgtEQSf/FeYsL14QEjkRxC549hOnjiV7W3kOpnsvzQhGMTSda/RE6DPJeJQZxdpZGSwX
rPiA36CMnhYyv91GBwWiRuWOiuDM7U4WAlr9kZdhLgUl5Z2rWbwbmCwYR+bpT8R3uNyzhF1BttHa
y9LkhC6KytpzNbysXLblucePQAquJy2LXzaM3qIqn77ho/jdh0OggjBDw4+RstS5NKFS9wUbmn9M
lgkuRWMr9Pi+8d+psEv8E9vt4j5jVGY+LX2TPmFO8XBKLBPidDqlV/ZF6GVFirAryYFtWF8HLPjG
IHjuGwdUpHTp6+oD9uJ7nljyN44Z51dbejhDAxtA2gU7cp0HyCcZOFc08qlrv1sQXXe2MfbA2EVa
KRC1dxrxN7xmGWj8a0S+eQc6wqHZLQzyYIvHpXrMtPFWMtjkh7elOyH9o335e1Tepd3zAceXheH2
FSN8KI4hkUe+pqnsWIvPJeh/qcqLlVo5h7ZL1GM49gpRc0nxIGIv8Pr3LK7bn8llA03G2FA97Ygw
ucsVDTcb5AfvzUdIb84UNk7mRvGx+QniQXJNLS8/0nC3/dmmj0kR3e426/5uFWTDb06hQfzYYxk1
VFANJb3u8CrX1yimRfnTgAw9NF0MlDZ22zLYeSvnqseVje8ucs3y2/PIdt7Er38wDjEmCQ2Ytgmx
WCWD6b6CeuGc0TWDldu8K8p7KMnh8OzPPhuTlsMNyCsp8FQKaU4Ea1PvbAxHjSGS6Oa65Q9uKmcx
X52zzr8dh+A5SCtNGqkfj0BFZMjVoJvz6HgN6zzJj4gKt0T6QUUjfptVV8XVjaDQ/IKEQVmfdkPv
xDtjrVMMr3hY9iwcwk8B0uKZvGYJ7KSlgLNYrce8iMV6V3NegJvjUFAHroC5Htxz+V8WOzOS8lim
D1Pf1PO3LiJMdnMYLgrSzWCP1JFX42GsQAJvB0z5/pbzbv2pQw/GateSGJ8qGVEvx6b5kTeEeqmY
XjGe+BmZjyYq/wCo1VeA3rMlvW39JyjGxa7OeU7vOUmsL4GKabQxymmOPmn+fRMkhEoTdynJmEBi
4cEkjoLD9ls2EVen0HcMPvuF/DeDML+mmbl+5zrMe8yOTv4uaCZ4IdnQPZGG+caTOv2BZp+dZmgz
LO/L6lJhlTn5wARZwQddwfJ4kmelFKCf/BZh3kSiF2YLb326c20e+/veKRWrnjoVz0EQhd9W87DG
+ZOZU1U3CvjF4H14LBNYEg3a4/HQJ3QoeRJhO7hhfLAp8FOyKs7+rXlQvpJSXf6AmXSgW0i6Plkg
BTg1sFPjmczjx3kSzYvlx/6EXWueOKFyFAvABZFKE/lzNU7yuyi8joCAGuNrLMZwuUv9LFRHgrbE
VmZnDo9TzuyHQwlOliKV8xC4DcMXJ4V9kOGl3woNfhfmKs7RcVmvHpZ7TpoQn5HSsZiNcVYjW4l0
3QXCp4gdT1H+0WY6e6+Y+nnI2/iBNiv70nU52CzOM+XHoPrfuakkX1eJocFav7m6SRJ8toBc3jJ/
JgGp+iI/hTOa/hosf7ssmo5FusrnqjNFeYq48fY+b71+Y6SnHnVjsN2EhO7uB8Egvp/6cCC5Ferz
on2+VdX1vzl/LHtDMubgtWk8/5GmFuHBgblyoHM5LTapzpFHsX3jknUwyVl+WxSZxOP/SDqv5laV
dYv+IqpoQgOvEsqOspfTC2V7r0UODU0Tfv0dOvd11zl7yxJ0f2HOMZOjNTeRE1vafgkjb3qwb00W
uhGe32wCQ4nAOLo4ZClebSYJGy6pKvbYerHbIMHkPHRufmJKv1u8ctqTgEadhcW8L1j1deHZGDWC
NPGezZwBgPOW9myNefq2GPmC1craEySZ3Nuono9NI8KnADP5Ya3axZxECySAs6ijX0Aq3cTCdZ1z
zu8DwYjtgdh47uSxiRkFZYZXNW8Lx/AZ3B2/LZsmspXaPg/fW/aY69FDpvHscVkdiyyx35E/EF2B
6JmlagD2Q/YrucaT64Ue3aP+Rpo5vEZFixSoksU7Qkzn1PgwiKvRMS4qfNCQSLyzXzZF2S5vdL/J
wWRu5MDnIg/P3xSjQDdNUxW3rgsFqwwmCYB3Yhzs+Hb5iLFhjE0WRteMZRMtPanZyMIsyca+8KqM
nB7oXQgqavuIJmv6z8zd/O0Woqac1V/oDeedU00zWtU6id6sMEGtllrP6+0vRQTZLkRh8I7cCDDY
LupAslgAwQ2olw52RA+ge3MsidjZgqtzLsgpaETDYCY3eioJPK3IezsHGG34qCu03DpHxmE7lDpg
T7eDYaLtAabeCBI0nlhQAYtm7lPMFEy9U7och2lPIsLQnUAfDOS8jHp4itL1yHcd7Tq1IgcMLNZ/
WGq/HaQBcS+MdZ7z6YylmmllJ3XxLxQZodXa4fIb+FZX6Mrly7pEYRiPciL3BOLBgJVJbWk/Ky40
gFwfKf3urWAb+/62EqI8RCX1RI5G+GkN/n3mK3MBF5A65ygVHKoChPWDPSLj11CftrjjIZiiqrmn
WKru/flmPif13fwkneD79iscSFEZyj1JIb2AvsETbQnrb6HAgzmE0B8GfAZ75i6GlSNSsEq5QbMF
IMpFHAb1S9kGJZzLsnJOIdPmzzBQ7WUORizolMM/VO7Nb123ZLjjsOTVTQL+z4QdbWxhia+pqx7b
QaUfIRzzjWYj+piEst5DRhfZZkrBum4Ln5BDDDYtl3ru/TSWqJ65sOazT6VF8CFYHoJ8yfY5Kpf6
meIWkpwbgAshdud2hVbcWG9uagPQZZbLNxjpI1MKmwEkH3NVzC7Uki9nlD2orbMC9wKiEBVnVcD0
gNp2Q0kfvRNwiJVgbIMjMiAAHEWFxbao1OtQDTSbBAINiI/8GzJ1nfJdK/2cQ+b/34jaVP+xnIqa
nbek4kGZNXUwNDAz0qmGNq9c2FxT3vxAXCHyjsfvJnhVOvtDjKvzQI5LcfVYm8fVMIeQx6n/CWBD
HRLs3IHstbiqx4yWNSU7s4bZQPi01d8qi+x3Thz9Qq//2SVuchgKsMc46qkQWJESQVCrLxbxU07h
16mLGYrQ22ZssWEDMKD7WqDsZFvpd4252AMtvxr7/5gOJ/EQuhMwq3nsrrm0Q6hTUX4TntcogILi
hhYdQb7jDndefXciZMfvu+pLFSI7rKjvt0XvMdiGbdYeFkhmT2lvuitdCmeJNJ35j0QPs+nGFSmB
aWpGLZ3vZ1vOhYC4HQA/u2GVmd7f5ApbusppayxgQe2iktiqLfQdc4oV0SnpfdCyNmwzpH12Ema7
PWatGDHxsGtNrjA01FhV7cL0WzmPJEIULeGsu3ztKGVb1FUkcnXxCLCS42R5AzaH/tGdyEIepghr
6/ROvqXPHv8G6kDtBPsm/TATvlIoehEmX5TK2TwbeObs2SXHGZ4KYb06C2sb1zXlnR24zgczmuzT
BHZ3inQkzUFU5QFC5E1+VPL7YA93sqekYRi2Dxz4i73CubMlbQxpDGGIgTthwC5ydQLrZp1yFo/t
wdKMBz0TyJcKV/ZL4PpZHOF/I5crgoEWDM57pQb7wwLXZh2q3C5+RuMhueHWqn9Lf5juc9RYEXB3
Yrq2DvP+m1+cYp8EjpqTY8wfGi2rizeF/VaZkFE/3AcMHcB3Ei1pl1vsQjnaeEKMO3iNSOy6Y16E
GAVyVl11kHoo/ea/6YwwCrfkubAxlrdUxyiqig8GL/zHxui51mxOo7I+YxKINl04De8FNHo8KvPC
aH0t0+GPKZfXNLnVCAVv2mFCy40Q2PPjBabQTuqwOmE8S58UK4fPInFvqRt1wFj7tmtw5ozjE48T
JRfQ9QNLBqYaoU2AIuTJhz6E/FkspXqd4FNsy9K4/RZhAvGd6Lheb1q/NywPS31OGHpQTaUZOd8L
iNe7FYz6jiCU4QcDdmRYZqUNB1yUowTzA0IjAW9a7q7T8/zbqoLd5chf8etPOU9WXidbqyOOGlvW
unx1ppwuNdMZ90AJFILnZhOOF40HHMFtXltMdNGVwOX+hT4xvzM/sQ9hFfmKoKvBfR7Dts9OpWCd
vR9Wz8PIgxHObAQ2rX+O8LiKZsSk8ZjZ+j8eX9Ecajb2f5win5ov25jmce3X7imA+fA0ITuht1OR
wNkfTuUN0w/C5oSazSNVKrKB9RawOKd4gMaOlUc6vayvNI5ez7Sj4wZH5Fo4BI42N4peUk8XM09z
9DXS5wUIpQbcG6iWrJcV2e3yn8p5BdYggDTLtAmZyEjg8Fmupmgu+RJy8/IDFkX9HEyjAcKxduU5
d4IMZl6b/yxOJrhV0Vb7e4A0fvWEB8CZdhM4sXfS6Ki1DAa4fSab5kh3iEa6GJvgUUyg90LtFTS2
1Rq+EGbrA5QziP1ebEa/OccGPBuqidE14w7ZQ7NLtLCiOxQwjtzqqvZ3eeHbu0nRd6MXhF9Y5kT+
7WlcM0Z1SGTcqIOy6Usi1DyuQ1T4bXS3Zk1jH7SZvb/sTdtz6eqcDpBgD4GC2pnueAtvyGNCCPZQ
S4bfHLnmI1McsnzqiCBYBpEELt+IDiwgQ4xFJja9YQJkwypgrIPNfzt6DNX3fhisn2hufLMJvFX+
MUO1NHFqN1I9ThrzKCF1PWpcvam0Dy7Q7/PiRoZz6PSyGKurIq1wwYN67wLGa15ZZFkL6pyb+/fL
poltPzIPdQESg45lCr4K+n7+552D7dSfrZqSiwSnYesMTKUUSt50WE70CnxMzFHFCzQT5lFbdh2C
T8c+FJcXEa8SjhSo1S1+nyZ5dtMyS4sYcVU2K0pbBtD5kaPBSgUTUjd1rxGaCizD6COzP3AUi+Qt
qUcTfU6Y5PXZTMj58a+0lkGobaDRtRO3ETmFzgF1gJ6OGe9qUbPjyYwFnKNN7PzeIdHdBk4N1wma
W0gGRHkq0zyYSbRaV1uTsaT6uSYyS+cVJRz/qEB1LgV2dsqNNMEGRhti8n9sI235d6rgoEyAFvLC
I4Qb08qkrlmVqAR9Bf1x6YPDg/3S7xktgwHn4lmvyEKim3+FJMxrVNjWcFQJ6CBCVLhONjRhAstd
Z0dxLRWpSCk6hw1GWeZi2ZwyQEYkPXyW6XzbS1WOuafDTUCqQ76gAsNh4m1076vyONbTqvcm8upP
wjTs+mSVJBUI/EBj7BR2WRzppslOlMu0Fg9w7orgsKjADU8znLUESWdDzQlQxjkbd6RHgdLD4smn
e30BzQP5cWN5ndaXWidMcNDmtw2MrTCfr/iaUA43hrR1pE9OOT6Ueg78Y9030bQPrXxVGOxa8+k4
I3zeDQXT7N3RvUzHAXckcvyqD/qX/kbraMUtqhHNq6BxvimBCV5MckzyqBqGLT6PVO8FLK+vNh8R
h3jgrblrat95CjJ/uTGzNPKmQZKcckIcFi6nvnNlthfOVNV3/CelIlJUIcjlOJBEmlr6rbeW4BkB
lJleySgaHmVgPP4oYmgAlbiuOjRD7QK1i5jICEfR8PvIyyhoK3vibM/aPxQLzfg7wvz5JaAON5TD
cjzEToaB/x6JQv/eVVkH2pZh+3Njjfpf5OEPOeJ5RdJaISl9YI7oFo+ecih83HDe8dhl37grguFk
MV3dyC4tHguOg+pgpior9w3Rdz9SkpMT53gQiblgdJkeS7huGTbQnM8Jf7i+AAyTRFVZTu7Fa9k5
yz/m8eO1T1U7HqKlD38gxtl4qklQZMzoEjSMrgWLYpylsj21XtH+NwAXYa5kW2TTDetkX2y2bF/4
SefrMnfWG68t6U+ohUg4C8diDE6Dn4iHia7F2zfClJdMw/6lOus46vnlC2/vqZINcc/AAMsGtn8W
GKqI7itIbFacYsugVeQEEpepWts3HDqSoT+NEqpq4eQ4WuZA0Lc50qVJIqGtfyAJoQiIcOoQjlTS
Ud8JIRx3vi+T8+hjJefCnkq4N6LFTigH9pZx0FjydU2xdfDvwAVCVGjaglcaRXBHngJeKWlBDrw5
dDLDCK+SdYy6zS/farjo07Eex/rHqmbEaSOzWZ7ZfBbYhwAU/XgFHlV89CIJXmGYly/8og07gb4a
zsR+BB/Cp4c7MgR00CANBvFx3oTjvm8639qH9MDtYXUZssc4U+g+Xdvz5n2PBM7gc7Ux+A14vj/z
dUq6S+VDBz4jgs3S//o+q4udpSed7qxJqeqUAGfMIcUSwobVYhYvgM5hb0t2fbc8Twq1ERPgc9CP
ioGISES5rSpKws3ElwkqtAMzzi036ecC/dbFhriZHwS34jcRivTM7G/llaoEoKmpbp9YjzbzisZq
iMPxiwpX/DRGbC9Cm8rBrYoZbXEtOLfN2jnBAZ8L5GZOStzFAyfvM06C+kO0Ppm3PL0YClIDIykm
KQwSG1ci8RCKg+hk0jxPX/uF0fNuBJ81bhkfuE854LA2VvwNr6mBzhXPrpduQceKe0vnNt6UdC3v
Wt1Qeg0MXevP3rf6/g/j1ObO0uuU4t+auvxM2+ftFE4NfWCyxrPHOqyZQYDCifSQ498xkbPPIuXU
EFlivkUdVhhpqpXZp8BDxzZogX95e+bS5qTYF6KeId5MIKHE3VvEzeT0fwCGyeU/J6kJBNnUghHe
d+EaZAqUnq48UhAauRl6W6CZhsWcXXXZ8G2Ui5hIP/LkHEHjiZgkzXMbDbtlwtG/EVBPp21l1WY5
2JOVFAeTh6F70BbjMEfx7Gy6SemfULDf3suqm+4Eopzuu2OeXCJoSHt9YjpupXcdgaLy4JpCSiqo
CojMxHDhWs1uiLqpp+TGWlpA5ZO4hgg2YesG64SZrOCrliad7CNrAZ1/seEd1b0n8ZsfHcdr/WvB
sJlM937s1mPVDmSMue3U+MfF7ovwxG0xMRDPb1BTndIPw6Jx2Je6Nkj1rd11wWuDLZK8KaBQ6bc2
Y9OdU27/fwS1sKfhx+5frB71ZjxACVkfvLSx/6FMnh/HdAIq3eWQXTA+CPtpUdAM4nmCGnPuWyf4
h46BLZ307DzYBsgewzNpI2vwpaCHxmOIBEpDMaR6qKv8Ieg9Y+8MN7FFX4QZTiDr3S5VFpzXMCIL
mdKKCVzRZ0D9YL4TxJ7R8lZEJIt9YbPvfHEBrp0qkDiUD1PzOweIojem12hIjA/PeSfShtGA9kYA
iU2l9GMPN4SKsjaUxLnK/Vf+puRl9m2wcNzZkQ1mLiHMqQjDdnzOkQqeipUt/w2iZj9gf8/uWiU+
bMWqN9bwGx/XaYa7Qhae2vhAXHaqtVfs+JZ7DoEMphzUEqV7EybiHT+qLp6X0fYBVDEH3zqcu6xB
LOcxgC5k43yuJYOw1noSaNDvCuap5bZm0LfvrIJAwlvuQ98g2tpVjMlPyCUySCNzHR2QjbHXd6Oi
/lhrg7+1domMOkxmtsq7fnERKhkBMUyriO/CJMkqdtDSVMeeK1mrEmXsih2pLZy/pcITldUzN1Lb
NrdqKvy8sWIe+AzqAUQbu1SXTWuH1KkqnU0+tbDMmnr5km7dA95dcarYmFPOnuO+poy6d0kd3qhV
RpxRTkFtaOvoA37Mf7COPDCsZnpCb8j7X4wrLwFzW/9xpom6gg2eOfCYqO4RPaZv2tLeoQx5DMtp
yci5qHMBQz+jDfA7t7qHYoDWaYn0387X5bnpbMnatUSquYvysr6LnKQ8DlUh39qw4g5kkY3vqIcU
vJkUjnHUgmFWbLgTgl3uI0sGPJREG6UjB2gaBqJDNpJIjRIc35xee2LAy6kN7nOBxxmkBuI1g1mG
TQqUEtdbd37icZMCM3jIy0w+Zgjf7kJB1BDTaehFASNTtJad+hmpNsaYum15NasLBolKPPK+W8ar
LiUvf9h2dh1GUy2XBYOy7lDxCNh7lOtJy7enuDuWQUHgabpy7nfaGfP5xDrXTmJT1RrwLJUFPhje
jRdea+IWGS2X3d4E2WjHgae68rtcDHsE35o5cgvAWwAFaiIKX3OUUehtOgObDG20zIB3EPgGggD1
2AlIr8+QerZbT+2F4PWLaT7q5WOwu6zZinUI+8fZSvV0x6wFY4fEsefx7EcoGzZpgiX1kFo3ziUn
AdSqjkGKu62cCUUAQ58IGaXtRQevM9WNYUvKD9dL6j9Ap7it0XT2N0pxlMEO6JZbABAnCCmIiObB
fjgJaSR71ucE3aKXqAGVReSg0XOPHMluYxvS8hiakWY31GhkzCID/nhB93mbIyNX2uZZrRZuo1qM
jK8gnqEwRzAdN04avEDTYpPGf754V03LcbaEUfflJqz5tnCPIm4QPLzddcBny887E825m9Hu4vfC
jowtFb8s6JAwGMY9ckvvBRpZxGoO5UaKzq/o8kNWUvLsOLNZURY6i0KIuQnK+oD7iNecPGaonpmZ
YDFmoINir3G85Yg3aDLbvpm1e8Cj6kQHF8TRqY0AvCDsyIxhdKJUcYc7QqmDLtmx7MTQkUYRyaED
kxJaw6M33vIxQtLn32qrQ8mnsY1clVfClgUpiCy4MGG+cJJ0tn0gRoZJIk8SmbM5icTupSdb0cHK
1fTZL6gOMMxNuCRfNhgz5CZa5Souoqpi++Qm/atNKOHvugwAtMl14r5HsNvS4AeeuH02EwZva6rx
/lB1Vjjqeii4Z7UMOSmCBPC5+3ZZyQuiFfHomBwqN15X8uj2gCb1GqOIpUVEnkwZSLqvWWO43Q58
PreY5mMH2OKfww/71TD2De+bpbDmC4cm9mhS4TwMdzRYz7ze+FmDuQ/ZWUXEvVARRLlFUI288QFQ
LjxHaJ2hzyXsdXie7PI0KXBYWzMs0aeVOJazDYqbZwgla+PDNl16h1XD0H0iLwXURoVg70daCoJw
HNQIRFv3kd57aJwQfLrh0qLAGIeQeRP9zE63HrwmpwIVtRnDCoaGUU5WXgaGIz6D79bPj2zcLPvk
OxIFn0m6GqihMWG4mzvNIwSPRI5bVlyty96mHq5+gUT+5h6dbGB5HH6cKS6i4qZoaG8FNX4Ys87i
xKmEIEQnxeco4U+Th7vje2hLyDRJ550Qr7jpixcirXtk1T4QsOG3/vzpC7dVe2Cfzngoq9CJtohH
pM9eFjkW4Vvh8J1xkQwxqIDgNnIlaG+boTt+mfOKYEg8fNo/pNKa/B1FeO/+ycHz26+ClsuCEB3k
EeYFns8YIUpV3o3IAMEhUQifS2n1v7Orbyjzem4OFILpyxhgGNl1rcBXDplmDu9sKfKwhkltKjgN
vmmWnZxbeLMBekCW8/qmUqUilf9gDrPMo3Lww/NSO8m/2R8LMqkqN/9dMtHd1YRXM0qB8sLvvnpV
Qn4ockokQRFaoJ6tKksWOGOfyPDagTGuA/MIqytytSy1LEgZQf7NzMAYJrUdOqVEyXOdIs3CUNEt
L/yz4DlCeNvtVhcl3T5jEO1sMdUPPyxiZyumVFF+PFrZMD4yti0zNum6AcIqJp9uckCVdO+kYe1/
WAkmntNSFgx4vN4Q8A4Nciy3c1KMd2bC4R8vyE6aHSOmTm1TnH5XNBF0v0UPoc/KfO+tWvzl0qPR
H8DIdsETpGaiacjeUPq0UJty0PYsW0BpISuEOjlmR9IKhn/22BY/1pBTC08DMsqTg8FYHH1u69cF
dOU/MEWJemocjLKbzqnXh5Ei5rEfCv+hSTvWEQmHKTCbqbWe06Vrrbt6UNV3RjL8X0+nBICpDnEs
g4GOWAbyP70Yfr9EkmcGAiWj3oKqZmz35yYe5HW18uJBslD8D66R+EWj3jyF6YI4rcDsd0DtBLXW
Tl0SxFhYQYLryRrB+5ffwFpRIEfWaG5JveYJQTGLC9R9J7hFF1tKZ++5UgDOd2UjUax1lsdqs+9A
fL3AznS6uEds+NPZ9OUEUdjdmyB0LNgSjpEP+z4cWOYUPVOgm+YsuuLDJq3LF0WKVRy/KhSSHG0d
ZmFjB3GwZBlrVdwIuquj70TlPTMUuEqru1DSKT6hYlWzzzspH6Q1eH9gZF7LdnkFxPhU5cX8ZM0L
4Q39LO7QlsH66bP0Eb/s8tDzSOWgrefyVCHEPUnHILlArZydBjPIPbdMeUSMrV5I+FmubPPXHR0e
MZVzYH0hYLQvhPRyPjuj3HUDmV0F4Km9CIflPZX6dWq8Cd1CUWzdzA0uM9ahe9kM6J7L0Do34WzH
9uB/rjwou8TXLwpgTdwA3kObQLIdSp6G5SyTR/axChNNFGTmA6PCOwv78LfC6vRsaUgF1Pf5MUNJ
Se5zFX11ElRSKgyLs47h7SZpq4pTdRz2S+TJLx+o0ruVNTd61ejUT40I7Ht3ypItcq6vJCScBlxk
0CFZ7SBAMApRd9idXldu/I3GHQBdy+pjzBoFqYZz/tva0OWWZbTOJXEpz3UBocGu+uUJ8SDpGL1F
olAY9hd02PWlLMfip+tS4B9FXRx7MgEfLTOu75KXMqaNDXAI+esXLfty4v7E2pCBHX2fc5yLzPX9
v0Fn6wtMpRvssk9+Cyr5OA3X/hKpUN05uJEwzA/NERHX+DYiEWOxO6jHSAV01z20SMsO9GtPVBwY
DRwnoHUW/q7mp8iCaKv72vljI5rchr50TjC43aNntPuWFKn8O+JxO/QO6UBIEMSTI4byj+8X6sP1
Q/p7p8V97LDE7nqreiEnTB1WZWNowCW9s0CiyE4VB1F3fwlfaXZgJBjiVYwkLsbABU9alNG+cT2m
vUi4DgncBOwv3kA8D/FGh6VCHEupgjbMRYYWm7IU95Uy+RtMoAqxNIUjmpJxPwqpj75spnuQrjB9
R8kAgCwiBokR00XcfewuGJucoB8sCF+KKWTFM4cbyuXoiZtF1nCtl+Bh8sKXEWfJfZmtSnIqD9PJ
sa3qGz3uFf9I9+mO+HCibEQm284n8pmSt7aM9hZDtE+fduiyDLVzaBFEYDBlWot/bjjyAD3hFv7I
By5nUVnjP2yAeFbpGStvHp444z6DZs3fS9+bYuC0jKIcGFANEYtQmgem68y43uYccn3W4P6h+vcP
jqc4FyAM4lZ1h8DdJqQnXSswUgaQRr0TbVQdQQerJ7LHcILWU3Ba8QbtK6FPmO1sVCNdVMSkftO0
6cH/s6AJ+eSnmEhcsF46rHmfVknLgHiiuSMYjpQaD00NEL8RM1FD1POxczLv6INiI94bUiFL5oax
TTqtv7XIFqT/2uxXobBRTeO7sGxU46TJSraxKWSEZBqZU9IIcL1N+fIiiQYnAtdK32Wvku1CZN9r
aTICQVdfBT9QUKbH0mULuWn6FYsCnjgm8uhEnZ90GPxYwnMSG7/TBbT/1O2+1q5+zjofrMAg7xSw
UaQ2NQkZ/DtKPGPK3hLQqt+LrDEv/CZyw30dHASudwbMvvnP9uzoI5gQQmYztHul/NrbrSli/hSK
GNxfRDNxs6bi1V0UJg7fweTpNMSeEoR9FUWLCruAIbci5AyKP/Qg3SF06jmu1go2HkLz7iRTgOVV
h1rBa5nASlQMCjjmY+XbrEOHdv20Z3JA5gRBPstC58J6Vu+8iVRC4SC4CKCtn1QSfUw+UH9N93TN
0zD/x9AT/USX0//bZVvsg1wGMQ4DvB7UhAkz107/OAFDaype8m2YzJPgowJQf62L1GigUMUcIDCK
ki+ECKJb4fcqdQ4zdDeljOj9mHxv+yRSx3Sq/9eQ4smgJ3rPR9t8YPOjdmdh1Z45jbOvKpXOpe/N
X9ugToCP9pV7wr0oh2jsiWCAfQJ0biu0YyB8NOkDKyysoC478xi1Fr7+yl72ttbNA14V8BNlzyJl
yPCLtoVsFFZpVnPg9dS3LgrvvghN8ij8uUAiaGVbe/TfQMGmbwxgWEGjeHu0rCr/nBgtPM+ix0lY
w4hXsCjviR14JLXAfapMIA79MudPriXMu1MhxtWl0Dcs6Q31anXhRYVFf4gioL0Ugi5+L5ASDxhL
cP7K0WyZ8bSvrWejhi0ntWujxNnCdTJ75m3yKeedoFrOiEFEso17bg2Gf2UCBAyZz+Re2c4kGMmN
OCoGg7FT6eS6ViGohpR0PHSKyb0JiBemnSYdCaGX+40HDFvNPA+Uid7IaYU78wJlBeoNKo35DZRa
m8YyouPc+DarNp263t2y5N097kV2+SJ14pWh+4OVduIOyuRwmedQnfFSqPegp4GUIlA7JsHLV59m
z0AiUdKm4RN43C/b8zt0qAzrNrWDRUdmjXNNwF7stb8MF9fpuH24BvdSju5JLNX1Zg7eEWQFob50
LHYnejosEV/IFFSj2nZTSmcW+kO0MSjAHnPslGeDvuEl8LX4o3UvocbbIA53CW5PvWkkDfBFFr48
hkNjnyjdxXFeekVOBu39iZ7JpuxonU+5usmpxOl/ViutT8SaIe4TaXYjgg6BTLnvn5e21scmn+d3
HPvNMdQNUDe+2ADCIAvRl1l1633Us1K3Zyu79FHrvhZOyKcNhyJirMQPfANqjI9WX1rb0spe5xzW
IbEBgEElvCRvO9kERBgDY3bGsIXsNUxZ6nuMIkGzetm3GpI2FlOSfBhbP4AP85+d/MYxq4MkubiD
zB6rdqz/4FpDBlsBM41G8mdZ2Y7tV1MwpGHbaP+WDuEqjW7HuA9UBRG6JefCGpMrkR5sFKEe/xC7
7X1DdDlMNK64eOBt3AlRL4cGTgmNIhLphtnj6MbDQozbuRjYU92Q+3Ge5G4Wsz8iuhGpJgJGq12Q
YSeOl7OFrtedXen0kMwMQnlyim1TCHdBd8mtkijqAneV7W+WGX3wZx286dnkv8iD0VeA9Ip9jOT/
lkYgA+DM6DeauOBDHrjvesLcuokWf5pi3ObVlTFJCS/ct60XByfK59gYg0LCt5K9bP3kIZ9khs6b
NmFHuPFbppUmMkN6T+ibII9xgpdUfHNDSoCHF6MgYgNbDhuaj4QghVdaUrRwrk5j1Inhvq9965DW
QvyLignMxw24ThJARm2e+K8e8e6YgBz1gny5hy6YLAAtSOTO61mTBkxGD2vDaqRynforZpn1GZia
RXe/BEz2qsqccshDVHRLQJZDF8YkCyYoONPx23dre9+6XXNtcxnl3CB2FqdCsPhNQ+IO2qSlPOjz
DCpzJE/EXEcPqtD9t+YqupuqIPiDBWuMl1SzFKDx9kl4cnkQVL+W0YZhcrtNmF5/lx3p8ayi5jvB
MPmY4y+5FhkZibHr2s1nwVr1F1dlticAkzVbaeunoQPD4JRZ/ts5Liooa7yFZyXeBble8bBGM6GV
i+W9NWhf41bX4z6NRHCT/3XhO4KO/g+ryeTkunXytqjxoW1XfdYFEP+G0JuflMZ5h9ODY2MZnE0G
NOMGShGgdkJSoEVp6TPSyOFvMJhxz/8vebVCm3ZY+cTOjbD1zzCW/b1Dr4+7K1juZCLmU5Nyb081
axtGkI5+yKmLOsJjbzQuU/83Lc340EDwu/d93GOIPaGq2zMWw6ouftn4c7rnmXXj6Br1Pc6EyDLQ
O8/AsjYgn9O/TLLKR9qA7nOZDck0yojmz2qcN8x0TC8Gsge3nabYjrpgfIygHZc3Z3jDcMjz342F
zg5TfjARteDLc78y2zQJ92wz1unV6Yx6KJQ2AOpnVW/IX5ueQSiaPa+oTfCCFZ6ZrEf6EDBpQszw
Pz+bctbhOoepOWuQI8OZlMTxSL5Mfd/DAd3IiTZrAxhXQyGrGotzN08/S38kEBkjmtxU6Vzt8yml
w2Qk/OYPfYOBtmBPC6X1WoLuPBA5FkKGsskfxRQyIz6Fe2SwW+AZ2Tig5/6XPYGTwzXk4CJtxU9G
5UBTjn6ozpLkiMowmq/knYzyDglRGZMqkbxA2RBU+hCTWjD8t1yyflsBld730u2JhQhvgSxhQR60
cIb/gHDmj+Rk+fmXWUIet5k+gff/z+DkfKTe1R+sQ8q44suqtt4ayl3hcy2mjJnfQ8CmBITOabuZ
LEmpq5F1M1aavI6ZgnCPs2y6wxyJ4SfjUv/f7iT8QiPoEaAOPJIjZNytmFzq02qpPmdaG7G0Yj9D
/CP1TVfuevaNzwlOo9+kh4VaqkTCxKu9f6k/9gxkGInfcepE1sbnzcGxMqhTgMde7vs5+AJbCmm+
XVzChkDKHF3i9XiiMso2dg2Y47rFtlbQqpAmJTDkv8BTOnFfdJgntgCA+stKVs7LpMFC4DfLLlE+
q79Z3w/XJGpKLLmq/8w5lc64aU2cEtT6QvxHcYow9d6xQtUHS1IP5bWPEHPxrGYXOjo/Vnbf17vI
6/qrsOT6ZtWpvCyl5YcI81AOIm6oUecxSpH8JIO9hxOfxXr287Pr1OjL5llfUYXap4hJ9EepCmeH
ma5kst0M/kNVWBphJ5WZfOpcS33kLCo5tBihdIm3YCdZu/w4I738HNJ0+ZFOtT6pUJePS7f6nAnk
WoTK/j+KzmTJUWQLol+EGQEEAVtJoCmVg3Ks2mCVWV3MMwTD1/dh091mz151tlIEN/y6HxdPonfp
idZl9elQp3oYIucvfKueXgqQpn3ZG3+MifKb2dbpScES20z71a9+ttDvt46KqExcpCuZfOcYP9gE
VNbVpdBxN2k7JYtP4gxeR6xAmoGveI4SHFM7sJHuOdauDc6nyl42ANdOJ9RKuRPf7Ew04DWIWfXM
mlbhPZOfHt6IK3e3ijsefZ552EzYeEf7BBbGPq54HRCNnOVGA6X+s/aZATtiRe3PfE3kAr9pVfWM
UoiMMUHz2avOJi8z8v5+lNi3scESZSL+Y+Ms3A/NrcnfgVP7JBRBmtogbfIrihr9SF55elmTeDhX
vNoq0rCUhjguqXIblgYOX7AOLF0mL6CfYQ3H0i2OqR9N70BUhiul1+VdbP0joDgcLK8sd9kkApJC
U+uFfzck7g64zVgTM1ICd1mSVqZihps3cWudDSGVp/I3g9Q0h9U40BWIH1lcXfzeIrQM1u3wDRil
OxZ5x7GBksw72/lCqs0IQKd6AgnqLZROOJb3sEyzAqQxpxL1vU/HHwAawsIa5iZ87njxgq5OcfH4
s0sBxpYhCR1cUp/VRrt/QXAWbgAezrrgN2MHhAxdSmr/pDT9IGVEemPXiPI0lIrtX5pR1vZNaHF6
QQGPRZjUU9vsJ9wn89VOejy9VNbF2TPOG4sGJe43P7YrTHtfFixSbnj++xrwcJL9QonE80QZabLu
iPtgaBb5LMt92fBhILi5xbNOOyIXS1bahNbyCR4iwjgWfJ5jfMlUDOFT9rkcDuts3HSx4WVwyWIw
63iz0cOk8tfcdwbULJGW7GZynSV08iT4GEq/i18m3Eh3GEoYJJLcIAoNnyWAHMjQr2y7OjVYO5hQ
isrr8eeJjvWeDybpXBpi42cqf/2P4AK5IW8dpkunV7FeYFk2b4CYAcJ1LKuBJ9TbJJYpEXnPQF7Z
/JKi4m3pJLCGgJTlBr9tOZGf9LldoX1VZBmvFkFXHoZ0KKkw8uKhOGmgYODvZ6BgJEAbsG8Q2s3j
5PYEVLIq/5owqTIWEppzN08ynXC6bvzrmnb8VlLTWoH0wf3dQ+KzkM7Y3uOg5QqsSp+dp3YSSB+t
AdsimBfP/C/vDapQyEqZ1xQkAHfNugFOyX8kSZs+XQR8vFLKyzSNSj2S1Gl47htBkbJpKOO6CF1G
geWKqjx0oFGaayl8daKSzWzPU15AwVNzKv5sdFOmX93V/2w5qbB0qcLYZewX3li99itVNFATwpYK
temaCtP5Z+qRq0uReM0NCITzREeL+ow5zLnCooO+9RGXpEBgPabWF1jZUZY1MBuftyvkTuMXsFPz
DJ9WI7RaZe2FmC6FF6iSheoB2QtHBj1Hx6ktplcLvfXHGPJ3aoLBt8Q+WipZdhINDuQUvfwBLXzB
dIsnO8qtBVttO79CWvGuXGkYPGKu5p+Y5ylwoB4VVQ3MfJTrwAfGuSss+5ObIwKDLo0jk7b/kXbz
v8XO0pDuFC577oi27pT+qcVmzyhBzAH1e0he8F1QvYoDIfnPHvF18DAArna/F47rT6BOF0mMdDdT
tV3b0zONDvtKkhAHDvdMSPLubXFFnyGS3O2n20u8i/PU0WkOFzco8VkdxOgS24N5SN1ibIU4qAi5
uk12svq+wBLijUeLUkSwlG77SKZFPTcDEvw+opULdMEyheRMvjA4Tjd0a/OaxY06m9ITX84wRBc4
eTRceYZf/1qb1r/levNKRc5bMWJsH00//btwsT+aZKzJ1YIaqTHYFD4LaUfvrNx78GZrvgmIg/ui
Nl3IoSTY8DQkby0LM7lzBvyhMBDvyMviA0HQu6HX1T9xJPSzV29DSnQDOwTAEgeHd1WFaJ6YALxu
G6XW07A59XOm0tkS3ksC/RVMFNyEUiisK11TEqtfHWgVBbArINGfpdf989mrh4Btot8LGKX/Irq4
uRlr51kCNQzzqJl3tmec2IYhe5ceL2yTcM7D6AoiZ27Piyet6vfYkC8jI+ZZwFYJO3oiH4E65KxT
OaLYc53inFRJ70dGWFlJs8sQrLvDDFT+VmlZXrnMosF5d3aEKd6K1r1CCY4IwyZmwlw4vYq1WJyd
18EvLiaKTCtOnABFmZ0DTr0jBhOui+yu0DtGHImL/NWRitgNo/3hsVsKWOuUO+LrT6rxo0djtm4Z
obndSOY6BJTER9UXw2FZlQ6X2W8OKMFVsBpwREfZN98g/IYQO+sQ9o7zmSzEISll3zPHA5YEX8wE
y2LBN5X3gLfUvUiN/bgTVGh1EX473ZF6trT/VsQw46gRhgjjfq/EH4E66sq+KozU5ypJ3E9W4le5
YhQXXZrSkCzRVEfxa1n0X6vNbz0MhL7Vlo2EarZXOyqzo63cM25V5+B6skbTiZIT1uQiiLsEFbGW
S1gPnfWM5O9dZbpcgeqhNUfTG0Adh1loDXTiLFd8lr8TMSpiNx1wbNzKIZ6nP0AgWbDF9Eli4wQX
QcnXZi+MCYauVjw9jyZaSkHlO6eEeaGNA1fP3KhDNzuCjJ29OO1OJVX7S+A5Dqe2hg7cTriGr9R0
KnevFe8GngygrELsZg8LLwseeYSJZL20m7eB8ZVxdimcoNeAJ6aNk8fxhIu6q93HFu8nfnSRHEz6
cJHV6ClnWj0IUtC44a3hRFgMa9ok9C7RxX+lzddn8Fbj3jEFXjyz60/AXKZ956X1Q2QP7z67x9e4
s5GaMiyOmt7RPrKPjbLnb2FKrhOO96BQwLiDgQwCcdGFMNeAahHWO0E9yh97qDHHZjC+NfDiHbVa
AyZhshae6/Y0ZXAUnVTaqW/qBXGJ5MVUU0VP7NXU7J8KX+hHDGQ3Asv0jEuTLY63VHVgO0t0LpTB
bZfJOb0k1Yi8ASDgOClTsMIgxFBSAgA5Mmvpr6WpwCFnS3V2Jqg7NNxfpLqHAWNaIeFpKDFyGceO
uYPtNRAgFeljC3EoBCzVHlq/Sd8TYXwDax+ni5caoDNJR//DbmyCk4FbfcTzX+ObTin5NqpZhmtH
eS3C6TSfmat5D9b2eIVmY5wyNTbPdLFkv7jQ449KW4fPEr0tbZb6mSoI9WDZOvSXH6dOHTSijnzs
BhgDRLGSPayJKbqu5Z61j26RmWP+7BW23PmeZdx53WBcmf60GG+y44xA+MuxB/evHj28MyJelr3O
4t46s/7lWp/+GnsnenJ5K13RFUPMBN6NlMODtBVdq1nlxOOBncFnpTHi84YFTzVwTUjp/CnnAht2
PRIh5bvPkuxv2isc5X6bH/gH/2Ima7NcxVrFn6lBb7UXWWqPQOfRC+T+Wezlv3bS+qVNqDF3gJEg
GRTfphfh+0jWB48Gg6e2wetlxuVDW7YdW1Erx7ycm0FJXc9+xflR7KT0mnCZRu+dtTBpjmLkSjnS
YHLMrI63Uqv8B29bso8p6iPtSkA54tgU12bueAE2snxjv0LnLI/17Jg13I4kf+d6xYHExo0oG8e/
UyMHZJIdE9hRt1RP7PCf4m1sBA9X3PJ1bC92NVghpvz6lWruiKJrapkOlkl5uxsTsCwZ137jp6Kt
fBzeOwNTXFl5Lt1+NbykRjFLmWyZW3+jjbB9vs9CX8xx/vTaOPQHLFYV4Zp1tme461XDFtoq/8b2
0jR0exgQVxQjISr2bUgz9ZGvFLfMS/ZkSpdXVtvJSzVFYdHl371RgLiB8u+DEnQXfpmkzAg2xX97
Yx2vJHrgLk2c13Bd9KPj+zYyfdodl2TYfoY+fnKtZHv5ubZ8MLy4P8Yi7d94lS6BOdWAQJxyKL6U
67o/5iyyH/xlEFWStA7oqKv/RSp6TlPCMME4Dl+9vT5pN0NcmNli7QeKAZLV7e+u1RzHAW6J6r5j
vMh7VlUZganZPE2y0g8sx7YC6Q3okrOumRIdSKyMe14h30xwF5Ck87leOWgcYtlnq1vIjMxDnO76
jhK2UTdlgARbHeVoeuTIxm3f0byzBXp1uzwiERL319ys8vd+ZQ8zKk2BJyqpZnNY5++1zbmqjJio
K+Tf0+j5R3Ds/6F1r6Cs+6CAOXZNc/yVKXDvM4+Jc6uN5DgvpL8mu4qyQ48IfugqC6J1Ok4Ga2D2
GrJ57/Di7Nibg1URDL2zWQLplPT25M7WpV6s8pGE3WRybYYKHfW//EafwHCUbFfKGtSM/5xnxLFU
hAODMA+9XGpJzzTnZVfGr/g4Y5p40NUXVh5s2OObQVWZC12kIXWERQEVfYVtcoxV7TF4V72mqQ3C
qAFx7zhO2A2rKT+ZfSvCVjnliyYvGNTpphVmJQ1QfcEwXLpPsZOdBAE+oqVz/wf/fnu0HWMJaftj
+LYUrL5xbG56Te4edBpGEojOJTznZpPBLSHrbzLK6U+f9688QILWzmJ+qxwM72xZ5Q/XdBoabGLV
97wpuptFFpGWUaRjyxt/d1ISdtlpkd6TycJF7frxpm4yROUAN6FrI9S4afPgD/oJD+FLIzA9L7QW
7mCWfPu6qq9gaOpgWBKmRb21jucsjq+d0bTnwU39wxyTQFQVc1safy9lx8vRmZ0Qo8ZbIqqnpul4
lSKNzkA4YnWaGIfuI9tMckIzLmT2UMWUesdeK+OVuOMm3rKntjDobs+++LA3PF3mM+Zg0SxOhkxe
VtY7OHHy+hDjnX4xouG5yKHsMlSYAVqNGTRem/018RFwzPDgDtLPjzMCVsAJ0kFswqIUUHMpaaA3
xpd0HDU1P6Q2dph+sxgn0Vbal7rpVyPJrFDhtZV6t9d4YZUJBiDU/JxN46iQQAk3vRgMLxdg4NuH
LnWqU5clEJwiGDOu9y/qkwcHLzXkU/YzufeH64B7XqGPHK3JljfF0X40MhLAM9+LKuLlCMFEBHh2
udIilg5T2ETe9ObJuD6k0sve6D64tGxzbrZq7f/I1bCqG7Poyyaqu6H2YMA1oxewU/uIPXMkZcul
yCN7s8y4deoVRd2flon1F27gg7kNHQcjYmolmE+VduzHFxDEj77hTKjssGBym6qEy0ou+lbAz7+o
FXQi39xG/fZL1d87w35soBmw4kKaP+P4x5+Y+EN6TTyI/BYDxw5Pe/a05uxNxpFWgYyn4z3qynQ/
N6L/WlnRIX9QwA2VJr2kYxy751LiUq3RQ5jl0cTARwPqg93DddMqEvtIsqo48KzVR0AHHYkWuH4O
VXPgmRVmZeZOGpOAkPKhzLPxBMOOT0YWxhdTKDB8omN7bJKPGzWSTaxVXho8kaRLFl6NV0vN5asz
x8O7bmX7WOexGfbJOr0J2gDQ75CLLr2LTiHL5VpoCnVqq2Q2pB/4HxBrn3Fy2jJVimKnA7ZAAFhl
nI5FSM9S89g2vR2OvfiT+9VFesP0o7nDXQkACs5ewi8z2y67/5fwQRfHvHRcfIVtCxcgzdZoONLu
MLFdjaJn7NvjNdaxm90LxBonnCRq0NkVPcd+w5WZgCcqxC5p+l6wmqnVR0t6InCoi35WKYK0sQ44
vTE8Vg7vgLx/Ucr7EWOaoFV19rGApxXM7oInObd8CZfZnQOHq1e4Mkgca4/nphwVBKWZEFFM9w/+
9Xbb15kzMBxStxjWnXz9q4e0/bOU6u9S9e6x0F0esP9OcnyEJc8yattpBR3zksnS+O01dUSF1JZf
xz5MxNSz6OOFdtxyMS3GHXDZv7B7yVdavG02uto+p4HzyMVp2LcDZTL88NAwku1ez12+vvR13JCt
J1juxHS0YaEerP3qZ2dZpZjl2k5jiV3aB45MWAS4xbFim+Py2Y9WDWCIFBWHJTWXxdtos6q8qGnK
sG10FV9T6FaYFYeEnSACA/0wKZ9IiGHHVUfIAf25qLAI7V0MZEecax1rzbTsPmiFIdoLU8aRlxLy
QT09KuxZ7HyNUSfbPIZxQhN5rVOMeOb4sGJfBrziKhmsZfSLaXu9O+SozR0hdeuERKXPI3iFN0LL
CrgIpsCPVmk4/VgRy7upp+mYJz6Wy4H/u2n28T/4k2PgU4V5IRL/m+RGdVoxsG9mOhphy62X3Vig
iYYQVNoqsFXt3Jneh2s+Qx7DfIWA52sRP0Vu5wapz/cSqzsGjWZCq7WyL3pi+kuiWeBzwe3AlirW
YYTsx4sJb5RlOjoki3/WC2zKE2yI1PHRlsEK+5sMGVlZO/GsHagp6rLobvRIsSCuoZjs0BzyI4sH
OwsKgXEDM38i3q1cf2RLhQy5LDBuiP3bmPZk+69PSjCfQEpR3a1gUstTTs/ubkywGfH8HOZq9B7x
2ri3DqcuEGMgja3D4neRdCrxPvib2qMIo3JJ2IBNH7Flg3KFMwdJhjvcuV3XEQtIk0eoclpNF7rp
11266mKj/QhxHc1E3XoG4RPREJtuHsik4Oqp0mkBgGFemy6zSMlpsQwKCorZV7teURFOZssWoPKT
5DR4LWnrFMK3U/T+oUOHwWbKyfub6QozezQ471FiffKpbgo43txdbGQPa6TWz8qBX1j3E5a2zqJO
c02rZ5GbOvD0gp86a+/0kLK0j8A6b40X4l+M/gELcFvnoO8JgvGQKPiXbAsGRHPeVEA9YbIoTl++
PUt38DosPI1ZMyll9JXR+ObTztdWV1pIRkopI4/FUp8H2TaJRtAKqcaYPZQWbPYHkrG72s6YIv2J
1ihI4U9Npv4tq/ffQJCfQA1kksGg8wqHUoHbcnAwga7UsweDVBZ3J4n3Ez4hLM40q0PLqzbnzFrx
B67ynQwaNe6uctNfvEheCHnSryAIsQMrZ+Cn1Gtlj0H7dHRfYIKQWFiG+ZH3b/syk8xczkTObaJU
/G3BY7BwaqABDlTGOM+ZJS4DztcTomp5yrKBihCLkj42eP6B/UDNmlNg1bXi7Dpjz7h7/nxI4Aof
lWmz/i7M7zU2jrrtaLEsoCy2U4G+lVj+yzLRq6BmSkeKpTl7DV1UmMCMr5gyX5CPnRnxNLkr5MBW
/K76MWlC2kXBhkyQQitXDkeG0O5Srli9qMZsnrxusU5dOm0UB8rifEsTI7B9djxZdmU75T9nvnGf
bKs+OFBw8ccaaLjFZM0UALXY3LupBx8z0KjpbbjV5XdD7xrIfQrsr0MJbWWLRHi/a1vLJZizZS2v
JszzV4VUW18wC6BX6K4/67KegJl2XvSoBx7bJxa6dRHMdQ7pIVnKcQqluxKLPbD3q3piN6V1nbvt
8G51+zrn8z2zTHmwWv1NqGhu9ovGbYk+xOTXrPRAAj0nFNvFMHfwSMUY2STogcPMzfBUpj6/wNmU
f+fBby4ROh22RqS/ziveDYPkYbygo5vYwRLQ6buOwHtMJHdmoz3PMdpkgbknN3PsFmYBmygiDoxa
04ni6q30u8qlmB5yp4D6JlTc7ovGK3nbZpNp7TErUMa9TNYHx3r9H1PA+tlwuZyDblXzK1qrfnVW
6OMZMeyTQJG8FIb5sRGyA+ol+iA2Lf8N+/NA1CeZMIfbQ8+K0mwurtl6Z4YJkBf5rALs5gh2FiUt
zxAVloJMcpuRh46jB8lbKX8ybC2mKzvg5QJZxcW65TXDCZvF5LPqwMCUcU89KT1FNyFWqNKDyr+W
snD/NJQJ3Z21sD9odmUr0Jba21mgoXmKNNVBe5ZVMRmRiB7sEknAB3AAbLJxuveMP/izLeomHLUT
oFbQlrgS1A35ES3GMi0JQXOKR+vFVVF6T4Gx3SYPiBmaGCQtEJHZHKbLTGClnGS+X5Tu/3o1W/le
tchPnFSh53LJrvnuGmW6JAG4CcDvLXm0Ewi7lu8gVzx6a3E0UyubpQfgUVihU285mMRETmnpq8d6
zX9BF4+DlTgx0TjVXhK3eyz79a0GVWVpVkZAmainMdbuvyFGPfRVjRfbnaB9u45iv1gWxs51yxYk
RCLH7d/1FlVp8VNiBQn8dmzxYaX+SojVyMOxi5yTCd8Zz2ZRf65udnTS8tlN0n+5yyFAAJ809pAR
TmANwfurmdqtFkMqKsJTI9vHCcykbAS7G8MDDaoeAY2AX19+6MHN2ZWB30aH5YDt8DKFBtf+s6nt
/LZq0vY96jPKDYuiJvJPPRayU84tQZFwW15H2t6fqU2u+dIsqMBjq8PUH+QV+YarsyrHY02a+SEG
MPRfClMAmDDQJ+Rkn+tHYdVPaln8E1tpCwcWIfR1blXYK+8/ReH3lRIgRg4I60eOHAitMuND4DEO
1cyMgKN1JQXm1l8NmwSPGtKV+plBy73sRnGqPetd+HNRk2kp2l8z9hzyu5CkkrBIlfWCs/yFEgf7
0m+4hMjyHr3GkI94BNlmslimp1bkQOuT6CVhS3mg2NJSB5z0A00go+0HsCCX93YcxHfsYgK2PPJR
Y1aLp2YUzDctVGfzVPmde5BdXT6VfjYfbJJNd4CG0g8X/udq19u2hpONyenKkrP5sKVqu1DrZHrN
dWE9rlnE19VOsxPJyOLCLMiGxLUIiAOv3PbqDLesjuh3ngw8CW5bDPo+Kdn8GbrY+cUcM1zyeDGO
jRbZ1U+GwUXvMJwjkC3xg4if/GcuAsM7Inmx9NVNzcVtcvRTzSKJKL1PZHwq0uK+VmMe0uexda0Q
etr7k2vD4jUor6as6lxy4+UvTgV2miZptgoUc9Ttf2kKDsjqONYRYnnhEZdnS1gh5+zWqgISO4l7
1878ITyztLcXXyLr23DitpLtTZOue+moKJzmihoxGjxgc/g0G7L5PCctLFDUq3pdYBmxkD5Vs4gj
Ih2DbZwNTnMyYHU73XurNWY0GBE9tG1ljads4HfxugIuAsuZu9yMHYDTFPZQmqlhbRzoHsWhEik2
7g40maMEHnkUfYRtd5WcC+0Ev0xSSoYqrkmG0hrsip+EreUTgATKvhs+in+JWovzWEzKYLfDcVeZ
9IMEE0m4Jw8X2RValR/yDSyel1L+1aT+gkjAQk4kGENSBd1u4mnLJsLTi6tpVAc/UfznS8JkZEZY
ww9oSP+yJkYQH0QxHXtpnCxZFsT3qhebuwVOeCINCDoUNsRNgucFVBgrAcESRLiGdbSblg+F5NQr
qHUyu3QGoY42MygqFpshlj1AGnOFw9vV7nxbyeuiBbUyQsBF8sOUiGJqez6krMqtT3HN+gDftO2v
b3LoEzfoOtX/1o1ZFnQ1lEt6iGZMsHsScTx0mCNG/QFMCbONU4/mg6JF++JnueG/0sbmBkq04Fgr
8CkBfdHWP0EY+MV14kjvZqxLB42x4CvpYe7t8sSxb220DDSvYfoOMz9doyMO96pDAyr11jnIlj6f
B/ST2eqH9JUL4GwHYDGRs6vWKw+9MWdfMrHy0OYW4f7mPj6NZ0M3UxY6Zk8VKTwtHGoup/bVWtL2
pe7AU0E/jtRv+PeqfE4QMJ3XXjrslYA81MmL5mVQB37kN9UTsG3JtY8e6bG5aMKfc6hlZshNREse
+pQqx2ZKM/uVvSbRFtuMvX4HCYUOwj33kDhMIwLLyDQUSSOMWRREN2vxQE7Upsy6Mjxm/FkuekLM
oOCXTRUCxrl0VI7igSsSe2+toWildDJ7jaOJZBfcwXaqWefuuriWKF5n0C3GcUjVZEY7odsaPQSX
Fj1Z65+upJ3u6gAv+kNE1QqLSsbrE77LrAu6qI+Xd0Y1Avzo7Gn14zm9fGHoK9WxcLyIaOOIgNSX
sn80CjMXNL3nk/tFrrlunuxGyPXIOgB3y24VaIP7JYG10uwQm0bIhznoz8iICIOllsMbr6YFrNkb
s1PMPH4DUjXXLZPZC8OuT7t5bZ+JKso/jpNRa46NTR54RdD7GmVifExZJBYPMbhanDQYw85r1pXO
o6jB8d7oSqjuXP5yeeICNHHs5jO54UiAGd0lCT/7LvfgVkGOGWE/TrwuFuQE3pa+XxY8rY5FzcCo
6kYcOHXSL8ZDm0pFsynfly4f208AdyrjN4g9HiyBPnZRxuK9pXw2utAhZopzmQzx/MCifZH0/XLd
2gPXTz7rsqvVYYpGIiyaD/6hTKUzXfCcVT0kOds7YQHrrQ/ivXSaOlSHHl1m45+Mho4PliGt/Eln
J32Y5MCEKtmhBsBb8gsMm+GpmER1MrcwSW3SRrUzGiR2BA13s/YDyflAUcspoqxUHP2umVinFxf3
MWcY7dJ2aThUudR9tV13y5EMk9tH6fRvJvBcHyqZqDbEgDMP34Wh/fg7o+V8upjWZOUPxaDGs3ZR
TGkS6ootiz51eJKNOLo0OI7MO9bs+U4gERhg12v6sd1yBWpPEU7C7ecR85KF/S3luJjtFPvXKp0x
fajIwGWPZmnR3xgvVnaxsYw30GkShy0Zd2VdICDS4XCqzAyjr2jjHJeMHd9j7dNMIIuOvP1YFrRE
DtnyYGDiHlg4y/TTWCuUdqeiHfmptSMDA6wNRMul7Vvdsnn1PscR7/DOmCmNj5DgP9qmkYdqjsy7
VzfVWabu8Ce2fFfBN7GkwFxJLuzqr1Bm0xS+LdS7RVcjja4oHujFWZ0eEcWo55t0bCZHyybgwMFO
3IATh2aXoYvwbONnrn/bbjzaTAqZJvQ3s6s/N7E5/VAQNX6tOYpmQuStGOcAcjh6aBfDvdlsFyJq
zlHfWli6in7FEW62Zn3JwHIAWM3jEbGNopdyZu0CUxpkEFF5e7XWbzHKYfqgfSLuw2yus83mkaR0
eLRz6mXHbjKdW8dVfL3bAhtcDuFIVTtyN5LcP708VBvppn1OFroY8JFR2rcTo0HzT1UhAgWaXS0a
LNr+cO2NYXQQNGPlPZpQ+SPAEqn1q+YyA2kRnp04JjRrXVo07RmPqWW8A1WDRUBZx+jBe914ysm+
E6yrucb1FhDZi5dj0m+RkDIKtYssxlZgRvVWbi0qOHg2zGBsCry656Fr3/IWvoLcDL4fzdjZ/j9N
OHh8Im9aw5OXmrCLwXITK8yjWHoTObM2VSEvHl2uYR3hmtx3I/Sqh3QaLU2ngl0l58ZjQjiN7PkD
HIvDu92lgNGauObyuhltzsqB2IBjF8APRVbqh/G/D+h+w1QUA9d89i1Wl9dGYN27D+7mMByW2oJL
2rHaxNtHE9DjKAqPzHVKApy2LKqm6BCYS8uuSd9pH/dyUbVnLTZjoLk5acKs8ZN/NGQI7xG50i0f
sVs6uEB94bWEgQXKO1JkJhVhrmzi1aMScxChzc5TPdl+nLBZYV1xsFdYqweG1Hx5mAdesM9m3aF6
YTRqr6qc6g/yHTOjUmX0n4VptUGelo34Ym4rzynTCZtnGbtAXzBr9+8N0fKExYvtHsyOjeTRiiMo
XG7inbOyi/4qUP1o6GNzBZMdXShtnh5UKkpIOfwEDo3Gvd1h7xyIfWTs9yCFSuwEPRcxll38DSie
nRTwApTGHs/VMQkx0/fzwUkkYEA8VA72MdthAUtaMQliQVD4WpV+sjVeDOPqXV3HgsE1jWRXBr4L
hN9qORbHHvoAS6JKme9etYGbgWAhLVprWgY5W8py77cLuHwSl9zjCk6VfaZbVdBW19n7hNn5Ix2V
/8R/Jns9nLvjZjNdkifFcsvaWaM9JEcG7x4TMaUb8qnDp3s2PBazBM1nPIcgT/G6xa00WVnYy4ct
HPfDSrR4ycectfm0NRLcvM7uhptJ10l1G5Bgop+SDR8nh6U4T+HRUWx14oqJ4ojWREtTrNLCSA8+
Mcq44DXB9/dkTKnNKwdTyls8l+pBqWEysh3lNUZxW0zuPNCpEsDwM+d+s+tLQ30xmQrjxTRZk36Z
EEWPWJ2Kj5FA3fSDKRfyGe9zO/lSA+PJER97M92rbEmof5kVXh53aZZD11AGQuutcsjoqPrFBlS7
kKzm7npwadDh11YTr7iuZabxf23M1s/R6LKAS3Fz5zsR6QeSetYb3SM0kJtcGs4p21XFTlvGX8Sm
huWAQ87n0eJXHl0jOJIkOZs2AAMyUow0GWpv93PlsGWyZOI+Ss0F6QKGsZTrDpzKgh+qjdMNIGGT
/X9H2Iixa9vo8UvkE4A1k/KvKzz+WAsTZMA+a7LxfDFCn6LF8s+g7wdW/DwmgbmMbXy1Z+7T+xyf
ffmUtS7sB6QsZt9ial1wh4PFGs8yczgftXJ7A4eXlIpMnWeRwVU9nlzol74b0OPgzr998KSPhuC3
Zx1QjqePsRoMuzrQfNV/wcqmM7xtGERsMhX9NR5adUEgSLI9TohNLHAdvnBO5nQkEgXMSW8nPMdK
z9JxhX+uslTle8vgjbFDg8WOmCh3Coh3rQ9IwOtX3AuzO45L6yK9dAtlQONKlRXZtGmPec95qADm
wfmTSZUdcnpDVwK8UW984PaMzp7qFIch2Cr7XltVO7+k5D3rbF9AJyInlrexJ0MxiKZ7KZNlYnUB
CZUQgcSCypeg1WBIbH1Gj9UPGLIsKpMX2CKGlA8K/ot/wKosIVRkdS9+t6Dl3cPYMTXvM9gkC3YV
kfoFCCpVTRfhbzuqOrFk0x5q6CI+12g1yWU8ZBPfSbZf9E4XtHDzOHD/CgkFxod4HuV3Rur+5vEt
PVHMrQaK/dZ6vjuGiR7cThEg9IEECkDhInOI13cI8q7tz91BLnDliq7FU4urevpmSZQkP15D3/CN
lHRB8NSiHTC0EDIjXJhZnw8viTOyTLcHryqOsH+EvKORQ6+flF0dkzYy0ATaqCQaR4VdownLn1yT
dGmQ1Vl9xUBQBLo11SmesZ0eyhr9aZwlzClVJWpjTsZ8zGt3o4iYWTqWU98HGOv+5+y8muQ21jT9
V06c60UskJkAEhNz9qJ8VzuyDZvkDYIiW/De49fPA80Nu7qiOrgSQ1KIJoFEms+8Ru4opQ9grugE
VujixF321I46SW4SUw8FAPfZ/OWFlfWLQg2KvoUhPYvfjvjg94oNY2/mGiGbYGyRC19FTkZruU3V
M0xOtYEy0SEnlhvXJoRngjpqg4WxKVNt5WjCpSlKID6SC+B4RO7/mMdm2PaodHQKObJgRrmzzQ1x
rAJlLjxF+tsddLRnJzVK54fZhPUtgPAZ0aWy2ANPwP2ENlIswf1M3Q6VsZFmf9FRt0EtUIXMRyy6
LRKDNVlN2bQ7uwKiTtVSDw9EcHHxjHYbqANu2d6FO9gS1ZT2xC1Q9drR61yB3ZyKEVw5iv/BusA9
EwxzaUzJZ4yjZ73vO0K1q6ZVvn3QRWCVT+nCLKL0joTMj7GfRjQBc5Sm4gU5XZbHGYky6OCuKTpy
gjmIPoMKr9VnBLQG+GCq1yTjXmigVYOhdTkMR3QVwxp3vpyw5wntOPKojXAWIczCM+yt7UQdvdaZ
27EhrSnj8JNuMSFcdT1YwgSIdVLAmzNpQWEVgiVlsy3doX1V6dIHjynPHGtXo3NDSortlWir5yIK
vH1kW7LaBcIKNUAuWz1lY+M9tl3SPlm1F76OiCqY323EGRapd239AnY4gDJP7P4TQXuIJEk4AkhI
7GrgIg+R96n5UxqvoHBqtEH4ZHST8Y0i0fTgBbHyMZrQ6Nsi24fy142Pntxnn2T9tTI9ikWcBc4T
cti4IaXJ0E33KcLot6XX8vKIJkgcV1WfBVtVVkrghVrh/9Q5YVFvMwti6FpZ6XRtxLQXcSG1+qcx
rMMfHggsawfGPcw+6dKEUOJ7sLK21I451cyROCIAffyEPKVhHyelu5G4J0WYG10ru8iR+k4wSKHz
Qa/O7DzvFq5LWWLsWmEalDmUyq4zILgp1qrYbMI6CZW17fDtuBYlDWgE3PDYppfHvbcFDuiPnyAF
eV9hgqTPtKSHflvTvb5yMweNfwSBHmZB6+VISupkx4DO51+hWfdftNnrWxgNxkQJQ094YQtEQr3A
GtrvuFpWQ3k9V9SECkBU3FV3UU/nD7dgo+y/YXIDQAUQz0zLDJlBH8qlZwIeQ+Z2pkDGsY7CuQYQ
owqjuh5xzy3WNOZpBYVdM9AXxKgKO19bOzVqw+Dzxrve8vr7vmrdOxEV2aODlqF/b4wJ/rTC70dc
k0u39axNbpUNcZ9fesVWoHoZIrVfRYeoK+0vocKr7oomvds8NUQvkM5TEVobDw8Zl1S6RD13BQ9y
QGLGQKrfwlrw4Ncq+ssOrerZVjUCN3Fv/kzj1DsCg6n+biOzvYkjra7LNAjSvfB6DJI8yBGU64Ys
+pVNzSLbKuegx3DHcO5cn+bWXRP6oUduSEh8PdlmLW7APDfVQfa8MYgtlI28MIekVYw6qlBDFo78
rvrWuIJk3wxf4KR5JmV3ElJE3GtYx6+F5vK/z1RGrZeuxFx4v2zVqPg2HbqYCpNA3gsjAa4UgHa+
HLlfLO7+TY59sLXyEB479P0c9bekHaCp4ceTIoxxjIQhRqbljHHwTKR55TgxmNhhKj18zqc+eKgh
mnXbbrISpMTnUMp7wC5GBySVkP84YpnBGFMMWcaXerjruR4+C3ee7rEPdspP+A2l3/I8oKQ6eIGD
4kNURhDQlm+HQC1IpRwm86aB/mI8KIHgRX6wAoxDkHafaq/8bCgPGWQjthHOW/WcOaJYbIFj5Oft
0EPSw/XtAlSqO5AlrGicDgbqHaU9ou3F8x59lE6xb7DLLutfDDqCoVzbbQk9jHJUNAYHas3IRQs5
L51fhcnpjVlx+gBhpCBHGWkKvwSIypWwy4u53tBXhwNOKWV0nxWWaCiCAx2Jb5TXuG2EXiCiM+WK
K8urb2xaTi+OPyLl0aIRkVIpKQKS/GzCJjVG0wHZiFEVcJwRgCeztO0Et5AWOqb1kmV1i2zL1IeB
eUsa2QLdS2Fr0kSXhUrgSEAcASqn1WxQjYcZS9+K2tAV8e7I5DWFc8isHKZGUI8GhnjavpKOmzTI
hxCVoAaL8InzuNCOy1ekcrN9MNjlXlak3K+uvSySDoOOK9cTdCb7Msp+jrEUMcm9NW96rM7dDT7e
rMahqyi0hh32a3/NAwzWQ1qQftxFhlsW90IYXbWrgYYFa6vPVXplNKPpQL9WuX2bBAmASdz4IJ7g
2XMYWf/IYsrBMV8VkPx0D5ONYzMmtb92hgAV3ShJq3tkq7nK/aQcbws6Bqa3qtugcp5SCJfqEfZC
lgYrwE/GFmgbMMISJSsAf97wQicQLYbIM4HJUzEKwHKUhrhNCb2fLWKQ7PMc59GjQ8WW3I268U+M
OgjttArqz1ZTx8UGbwV9nbOvv0F3nNFMhr+7JSGjWEQv0xqTlU3qMaKkXmTOdVQE/AQq92gL4rqg
EepsjLq8o70WoX0azrJyvjiWOx2QJlCwZXNMCinmyVXnxij85kl11cgyMe4bciAgHJa0x/uC85SO
KC2FbN6MjRs4oF48+RQhBQgiKvLy9BjRO197AJO7cjNksahvQdNG2bc8BD37XTlO32FiCOh97fhN
O6yTyDT8T6EBQYjOuiJCgA9bCOdrgaSHa6wC9MfECyQgmmSAurzkCvBReStGhagNvQb7h4dDnA8l
CedjTH44jZy9MVO8yMhyKN7fGpaf+K9eQd0KrTIOZWR1v5d8UefAtqpbnAsy06puZYMT8pfepgC+
iztRWpAwTdfd0o6CORe0w7yFhYD3sEsfCrmXVs3ujZ5QPkCeYnZvczxWXNpAE6UPb5tSz6F/g7Dl
E/WuEPwafVCCEA0lHyaUJIkqIEG4SXeMNZChKw602XnAzrsKEEcx/IaYuaSPmGLbJ+/TWebr0reA
NBIwhrl+bqhSkamXmTv+onwOjJXMcwK1QLmxTChDYok19q/S4w3XloqoUXhj1zwlaZirdUY16OvE
WUw71HDCjAhsGp8agutP6dwb7KywekFHRx2q0urmm8ruSUsj5F53DrILwbOyzJFixmwlzi9yDAV5
jfaWeEzDSr/MWEQEwU6IGRGPkdMf2Q/XStDFUn78lBdF4N93cPR3WGYgmN4k82Nnob63eDT3Qfes
xtQKt14/oZ2KZVmVt5+5dmIAz1mWFy+iCtiesGDCbxwx+mszDS4Fl3TGihYfcvXJMmzPhIxQ9T0V
tXQGMJEp9XkiPzCvWqwxvhe609ELACMUzEa7TnCQ1r586AtfwBOqElKicFBfBUb1R3jIcGqJV+3g
qUWvS3/GnJRsi53j/Zj6sd970oKkPJbZdW0tkHuKpOkLAex0oPwLi1JLp91i1oxUIsL+LUpgwAam
28ye6heIEtH4mOh0mOpV0Qt+5VIhpehIaPuzpZe9IPcdXK/QqEE5qSsh1uVZ7W5nMmYILwG54Hpu
PRm9+ghO3owTTo1HK/YKenVJ65R70c0EoKjylfsw6mKaMnWFvosgaIVGS9cLH9/RUet8aPQd9tCE
3DBA6OwmRaa/0XIuP3dK9Chs2Fnf9Fum3zBvcs8d6m8W+j7G8wBJ3FjPML7WJYe0urJcq0b/q3CN
Hj8G2Ye/XOLT9Kru0YsQ+GG4NxSz+/ogISj3G0TmMrBRXpOU99rTA2w4Mi3D/pv6kw2x20BpoXxI
wUwXW8t14SMii4lCNvTigfaqbaTBJ2mg7mZGI14PW2NuKv0QxDWUUmIYf02LE+EPpLuQrYrgzBlb
ns8tb8vBLMAfa05m/BRQJyx80vqNP9v650xLCatmdsFzgOwGOIsE3WX4FAbGmUSFIl03czZ4G3Ii
If/ycgi8a7ST6RKj+2NOBMNg8+k1oWCAuBBMQMoFtMgeZWtgU1HRBUX30aFNOYhsayPT1dFTcskD
EOMCcyLCRaPWNVuoKFR2g90gIWn3CJjKtaQb9wRG3kx2MdHJ0iE3J/0jR3AWWatQVPmOprQPgRUr
2OM4FPlz1tY1DY+4mwKQlYtsJ9ktiL5dSIAKw7dDVAVJvSD93nGCjfc68URybcVd1DY7cypd46VE
dsv9VnYeuoxtwL1zRHULdF5l8d8U8SifPqFwkBIYEzzfi7Ezk3mlJDCuV9N0YuaNg8VDkBhdtvkA
nL/VCLHwib+WCGDPL7AFnAAlnTgLu8cC18BHerdjgIWCDv5GYLtLPleVVsh7g1TYpwZzSFTsgnfC
zNP2vuP3ZOFBIKPpx9TibxymAV1WaKFypacADLZrBqQQNCgW3aQgiG/LLiheU197FAAsm39CN3B2
ju6pNS3t7+kIvNuuX+po9F9p4enix8BFgWkkuG7CI8Ov66ccaQaU46kBPvh2RWkgQSCI+0Po+Udi
hCWkOAI7iH14kuNZU3Lo2B2w1FtnNIdDOpvldR0OfvsE2GeUD4tIQL1vRYtkwabsqgk3kc7nHFEh
jPlH7Iqy8JEWk2BMM4FzKg3cavaYVTivOBORiMa6DWktxd2u8rR7X6k+uRJuUm0rKzb/cqH1waUH
mQ8cDV+b6saZBT5VlMUAaM1syR08BdMERBXNe6vISYI69oYepUF5R/mUVCg4Iahh2vPn2gBmtVGZ
PXzNg2z09gnGlRPaTb6HZ4KMqUaskWTPsSLk8ECeARV/X4zz15wmGEBRK5/jCRoEd/uanpSziF8S
Yax6YevyiQadnq8CCKAJSc+kkVzjXKwOod3XtI6m8pZ2ZF5DybFz+bMLnfJZG52lEO6ZBnsGeGPw
G9t86j85ed3dAOJxDzjmGHB3EgHgIh+QIpg811tK/jkSr17ezy+yLSNErMxxeDHhQ9tUmKCHmn3G
Eo6YV3UgWAowJcy9RxpMzHFm6NjgIPNs6J34ctlwcrPYKh4Dr8ww3OOIAyrZFcTXPtooRxCoVBcD
FLLTLeHWDA7DU6VcJ6Bw833R0QUNwCAr9NHBFx4yZ7QT9n1f299AVxZxS7UhrqgLzDPASXlQ0A0Y
IZ7MUH8GARvdzk2WFggb6N741M96wNCs8hzzfqys1jxylkEiJAurv9d433xKTKP0v7hlZ9iL5ISo
r0JfiF0FEeOIxe50p9RET9aInNuJ1Kr52jv0YNdU4sQvqixF9Iwbw/xcGS5RG7mguy400/oZd8To
uaGLswYHW9q/6D3M5RHvTO866/DVWaN56tGHijEigkqMs8E1kvvJJ+4FqEmkBNLYRm7l0b2OM3iN
uyZzZygsQ8QWHY8VknmIACsqvzjf4YmKk7TlYO6AFKo3xGsrJXoQAF16GJSHpDUdN94E7E9C3czu
3Md4ILPcNN08kN3LyfhU6smAZ5wtBe2bGTh5sB9imDrYKHl2/91CdjF5mpoxCZCgMxvKEvbgQZOB
aEU1OUBratwZPV6b5lpiZ5AZq06V9GEqjRcIYval8Kf+ATJAMFd/u2bd9dAW+3KCRgktqh2pWxbg
1vJp01dh3pqP6OXG+H/7Bq395imSSOV9aXXRj7cAdYwy+OURbMf+jv4ZGwzM9whcfq878MY4rGVQ
eu/I9WZsOJRrekGKkAVCEAf8RKA+2BPZ5x01fT1vukIU36PaKvp9rIyKBpJVSdXtYy6yDrreCEEo
X7sZEE55oF0Uht/CXnFiHSa8Q6dyZ+Xg4+z273//6//+v//+Of5X8Fp8KtIJK6N/IX/1CRBI2/zn
35b1739xrC//++rXf/5NGoJKpe2i6ELU5tlUuPj5nz8eIjze+NX/RyZB1sK+Kn/4TltVGzKfYZ+a
qfXiCPIJ2H7wtCHOY8rdmN5E9lJrOvdjQl8rAp50+Wnctw8jXIrceEV4cDodb+mgvn0YuneTM3Dv
f0ss4B4bS5XeVwtOS7sVfTZle4xUoANXSUhI8YcjQ8q3bWG60pGo9kv1dmSh6AEZoTG8ECsm+zqb
sGVxAMe5rhPcQI78afkIXF0e0/Levq5EcE5qS1EzRwPOxdz97aDApiglueC9MQAZmlstOwfhyFbZ
2Yp+LK2n1cC24WguG9v6ZAt4pwjh217K7SxdykIl3dQNrq+FeXAo08YUseqOoACDzQWfaGB3nYxx
2T8OVufrY5CR2NxcfomTTyZNTyIprG1PCQXSytNv30EwQbMd9ObD5Fo98KRy/I56Xr9thIlUlySo
+ToJEVxdHnX5U39btdISpoXBClVMFoptqWVV/7Zqi7lJQtt3ikekHjGxKHOd3fQJzEJoxHO7phzs
0l/GcfYq1LhzfLBM7TOjS+UqVqvgX6Z4O3oHVrZuGrN49IuhfUgyaT8GzQLTRR/xg6GWFX/6olLb
QgLMczylliX024s2Qho0BFTx2LRkljnAjzVkonrXJd64q11TP1+e2NPPaQnFggRvqG3WpTBPPqeN
YE81Qn94wHUS3kLoLW0W6hgIy0X5gYI/fSOH8PjyqO8nlFFtCvjKEgThtvn2Lalx8KI03x6KhBB9
NRvOX2FDBZuumTH//OOxWKZUxrRtoXt6esawNiuTEpv/QOtcPhMoolsCHS1aqlGw6S4PdmY6lVSW
q4WlaLS6JytFQQJ3KF0vxkALnR/1uh/TwsZBCkjAXyNZx1Yyjaxpe3lc6/26UQysHb4i56gnlwf7
bd3YBuBR4aX+A+irY2nIOt3VEi3egFoLFtsNEvXRMNc/Msd6UYtHzzppWnwGfBQrak5bB+LDQD7n
of/yCcmSJ8/r1Qeb+MwzOiScVKEdio6mefKMVVgGQ4N4xcOkcCZZhZlDWQ6+tLrOG3wfo7SoXi5P
y+mBy+p2BecU64wp4Qh5Oysh2fKsQ0M9CPY2wED4Ay1FAfDRDgrOEhWpg3IMuvfQT9pdhEHu+vID
nFnonJcWz0F1y3LkyUJPeguaSBe4D043iqtUNVSSytQHjNt3Hwx1erNzRqoFEsQ5C6ANuQz59mWD
ePQ7nZXOA4J23qaEV7sDfk9OSDt/n8fldUnkt4L/KjeW5aOyURSAA+o5O1x+5/dnte1Zns3DmLy5
aZ/cci1mLuD4R/vBGDyB3u2orasyTb/CpifSL5Bi7VNz2sCRjT4Y+f3n5lrSDKo1VzrT8HYGvHmo
PbtU6gHIBx1Qwx7dzUj9aafnxL6hKXWfgjXa+Z2zgEN0eX35xd9/bJvriavRsggpQFu8HZ4bSsMZ
aKwHERPJWvFQjIg+hfNGRk3/1+Wx3u8lx3VNjOqUYNvTans7FobT+G402n8wgTPuzMZbErrQ3gOR
bte5Ocb7y+NZ776qC7ZSuhwyMJJNpKTeDpiBuOi1mdHlCwyrvMbcMJaHno4npeHIt+ud0w7mVYbN
DSJSU4DNnTs78mrC1G7+1CA5+VcB2F6uctXIG3tOhq+RzS2OpFEN8bwsw/jOC23v/vJjn0yT4wBq
Z0O4jsk/peWdrMW+mTpUY638Wsz5fEA0rD4URmZt6MilD0FofrQJ348nTeHwXdDu9SjbnoxngjvC
Ez2paFF62NTmA+x1lER9xP7pWiAxrneXX/CfI+y3gIE3BLRkahdJL80R4J0cqj2giQIUU3VNM7l9
9pSR7ZUS+doJzfEqkrP8agwqwQxuBBNSZm2yn2lfb0ySmK0txPjBzX56Cv3v87iEDaxKxA29kz1o
pYiqdAJNJUAzeRZi7FnLX0Nc+uHffkkf7qoOx0Xox0zjfQ5qBqVh5FEfFS5F+iixPH3+YIJOEp5/
HggckpaSM5HWysmupF9ngZls+SRBlvZrVKFBKijMmlihdmze4yEJkpjqLIpG2DVOcmd3hvl3Wooo
3PSZot14+YnOrBHL9TzP1qbQy3J5u5M80xiI/McWRICT7rzYmh4RmJr2FB/kq2lRNbo83snOXSaA
S8HyHAe4szDFyZpMOjxwOmod1xWy0WgHI+U03IrEocNdSYD5B13VznhXU95+wmKzrz9YomI5Gk6W
KMEsVz/zbxGInQTvTZdiG9OEzXU4ptNVi08d6qDm+MWL6jsifoWWVni/mNf+ypaGDTmw5HKqqJk7
uKce8EtCYZzmzrhyAUKhDGzpv4MelaXAGeKVHzrR4yRd9xDJFDhIRpkR3OyPy5N4+tE0eTMfDEVI
xR1DffXtR2sUgoak7ulVyaNjeePYKNi40T13oLu28Cx4uDzeyV3iaO0oz4YfbQo64p51sq1DUYcu
guDGldZeb8L0pAI90mysAghvqzSbuME/WJfLH/n7Z9KalJR7W/Kelmk5JzvXgaBAwV+3R9Wa5cGl
7I3vx4RoUauatWNX4xbBxeKDxXFyZfOe2rVJBixH2Iuc48nixDJvysB8YkqgXU37MIOiZt87KT2T
Q2WW9bRD9cswrsbGKlu69oAb1nFH++eDl5fvH8Qz0R0RXKi2JnQ4+cC5Cb6nhvh1xN7HHG5otoXt
QwamPOP6drrmq+osB25vR9VvIwOUejLE1tpxenL7yG5uWrqu5hfKuzZVEqSEzejbIBfLHBC9yG7e
xSD9kocKWQ5/Y9Jc8342CvXNrQVun4Mn7GrzoUS5NSSNrcDLoWqBkj3Y6DYkTCunCLfoaCgt86pB
Hwh3n0yNNE6nuDCWRDQyo+PQZV2PiWMExH4NWcoInuSAOvNzDMA+/UR8jSbhOIxjJ1aYSKDNfXnN
vtsjJOieLSV6NeR0wlmm+LccRIDZwxMBnJLT5HRIE39wVrQYkcQRc/mLwor+4KMti+PtimVAdojF
D82XWw6e3wZMGvjb+JFlR3MY288I5paPGKMGH4zy7kpjizEMubVgU3DTnrxXiYRLDOg8OwLYwMuZ
yuFVrSRuLaqXWD6X4srIEFrEBDyE+4RnSVpmzdoNp+SDAPP0JOdByCttMDIWJRhPnRwKYyIRvcQi
4Bh4anhWVRrtcrypjzlufD0q84sOZFSUR1Le6oNJOLM9BKUph3KBS3JxOtUW6nxFGVn4hkAvXDt5
Ht1naBlth2UVjhA7rsD8uJhFYkKcUpL5dHlpnfnSJDWSdUVYr+Q/V8xvXzrMGjFPGWjKILeAvYIJ
zX4ZURb9+QoWANtMrklwvKZzEiv0Q9G5uJHzpWfoicibjs6t1P5k74J4CF6A8+MAcPnNzmwavqiL
ViIxE+IxJ4srbsKxDLMwPDYKWxzVN9cwCIHVd6DLbIEnxuXhzi1mNJgtExQ4P1jOb/dMbSZTS0ss
PA5OyjU6JjXnm8/hMY7JDqkHrFLSEp2NKS5vAp8WwaRb696sq5+XH+RdVMBipkRO3cl1ljLwaVjS
qxEEQR1kR2RUBf7qozvqI2SdMfmqMCydVxW+VfL72IDcW5NBiWjjFFSMV7O2jeBX4o5mee93AslV
5Frq2TFWtDdsuaktLxByVRBLxsc4mofybgaW1N9Xlgvd3zMROmrWmd958lDkqgaFA6wWgc7LL/ju
BucylZTaCT0JhaU6Sf1RisREWlCN0SDWXxfF2H3b90i8Ah7CAPDyYKf1H+5RZpMfNjhiKiuniQfI
hlxHXBIo56Uy34VoC/2E54lUdqIn58Ch5pKSYsI57wTYgWpx5+qfSix50ht+a/4oAMT4a1c30S2u
2Va5w8hX/IyJYa0PluCZFU9ORt3dZYc5lAFPVuBUmBB7m+iIHuYsAWvjV6sCt3m2Z6GL25bOxt+X
Z+fMuekwK0wLKaAUp2t+dGJBvd1IjsPk9Ru8hWxgsW50jDnGdqUUzU0jA7wOyyB+vjzyu0WAKbhE
S5VjmwuKzsvbd21SC2emKmIdOljNQuURQQb6s4uuM6Det5cHO3NIEuDbJF/Q/CTl1beDSRtGgFVW
WOlJPV61kCzX1pT8f1xCnFO0j1wlHBKrk2h+wOWhj2A9H5s5oaQJyhkAqWkZGHkirISaQofr0AQY
zk+z7eUXPPcdCc1Mx+S8XCrWb19wBpzjtaqIjzgKpdTwRLFv0R3ehJrhswbmKhwptQ7EPOwvj/w+
NqbvsJzTLFjuB+tkMwNkl0PnJcmx1apw70ODGtAWZ5TwUQSCzu6IXSP+FsXo//nSXWKp5b4ny4e8
8/aV61LJqTb8+Fji8bJNhtJYTUDab8Yxdl5HfOiwwwgKiC0UXMsP7vx3i3epllOhN+kWUlWTy+f4
7dIFPx5EupvF0YFJty74VZ9n4aMHGJvZB+nVu/klw6EladEL5CXZom+HsgF25BSJxBFPZwEND2Mn
F9z5KnCacTuhv0ff18z+9CBiUpdRuYUA+RO3vh20TsHsT6Z0jykCHtekWUhZYQy0yuc22rc0QD6Y
z/d3L1cCiY6jKaKZDlfD2wGFm2Ggk2Q2Vx78AeiROIjH8d+VgxcBFibTKo8y3r7MUXAPoXtAdxS7
YkS45g9X83I1WS61BzoFLKuTRaWcOFF+4Ktj01bevmmBd6JNkW9U7coVcF3zKYek9sHbv9u8y6Dc
U8v+YUjvZLYjH13M0fTlMW1iJwTB280gZgbi9ZVH6H5E5RBJatfO3EMNfvVPIztGp19JpCEIfziL
3069Mq2a0z22kV2iG/9SuzgIIAFSFHcAsxKEMoIGwsGfTzNNIIczkk4e9bm3Y84GPo5Z0BPMYR0G
K6WKt75RePcax5N9sOi9gYrN4g9W9Zld6y2RJO0uJSy+7smoFl2OIWjVcTIzaSJJ1TSoOwU+FVkr
BEx7+R2XpfImBVvmFU1IthCXOdfP29Gy1O1iw8jVUZWcDG3o5ms699YuCqcfEkXD4+Xhzr0ceQDh
IoEHF/rJyu2gs0UoQElUI6Zs3YoIszwTUEuORMEHKce59brUVqUgXCZSPgnMK6saZkWX5Zh2WEWY
svMOBpLdu9zN5VUL7v25jSxrQ/kSdcTLb2mdfU3N6UTORcJ52sio0T9ARDb0jhL19UwDcZ7LYo08
zlivKrgl/taLwKJt8dswMdjFwFdhFRF4k0f9q5UOQv0+tP0VvzdGKBOtvcnczTnCE89ALHzxASbg
3CJwEVPgdKPGyjH+dhH4re8HdQQjeNYgEXsQoMhluNkhj0lppjAxPpifd4EOi26BT7DgSJs89ySH
mUHil9UUoDCete0vTB3rPazU7O7yVzj3EbRjWtoBq8hKOFnaqtVjZZq1OrZF1T7ispRdty0ST1Ez
qw/OxvdDUb2wJEVKQngCnJMXwp7ANpCmcAlQe3Pth63YdpVC8Dnq5QcH4bJs327YpVBiQj3WlvMe
+JIEdlNDCXTB72swVwFayK6I2i+gxPudTwS+BU7vbyZZQpIxUWa5PKnvL3qGd2mQgz0CmvzPyv8t
ppAoLiE8kXvHKdTzTVqq26RE7ZYSm48dPdhDESIjcHnM9zuZMYEXuaxRImN9EjaiyIgp4LSIVlCq
ezDnES0zd5CYNLr5nV3gtdwMPSzswvh5eeD363SJnVg5S0dyARu93ReNHsqqAhJ0dOLMUbelalBJ
RzO5Sr5cHujc+lmy+SWpooxwiqfoDbuvJsl5ESISccS/u7yJnPC5NpnayyOdWz5Mo1qqtnzA0zwz
CVszmkSgj2VYG8DYnBZLyqiOr61hQDcuyav+c5K62behM+NXm7vx8+UHODenSxBBgcYRJAEnNwC5
a2kY2eQckY+a7300AnEzIt//8zOGfI3wULNT6NacIo762FWGi3DC0Q7juEfetK30PqG8+MenDONw
f4LJo+hMk+TtGqF8O+u5dHG3BGv63VVzfg2fqCaHM39dnrkz24BgVzsC9N/y17KIftt6rgoVIGrP
Po7lZGx908p21LjHdd9XOGwDQCPGxnrZplX6wTc7NzKhH0eO40o+3vLzv41Mn2fBiHPmwBvPvqGb
FG+8vIXqwX2Kbm3sZnu0/boNwLKPmk9ndga1SdpfNCRBYJzujCLqIZWGnXsMvRwulkF3a2rTZNMN
Otpfnt/3tyDhlgfTk8PGpKBycl+EsdH/Q748QiCmjeVP0XDIFEUV6sQIrhjYBV4e8MxZymtpGkTc
u/x9Oq0GylRlGXO8WAGCyr191dkeAieRxEZxKOqNi/bH5SHPvaPLIWOxVFlFtnz7JckbhgpxNnn0
eoS2A1C010pAYDDdQiE0k3gfHDfnPh84B8qUDjkoGJq34yGLPZuTrORRKgHEgCdCiWzGlWTQf35W
05Ul2ZVUpN6XNaJ2GqvS7OVxLmzvxerDfqPtsfhgt5/bCeh92BSFOFLc0x6baCyUAJFgOZYVEsqV
lxlfMATIN0FfgHC3G9GskWP8Hrn+H+I2OVioQ0hXa8B+CrjfSYyGhn2CSx+BugX4N1/BhXW+NIX3
IiyA1mqEHFEvadkfLxdBOIhm5pIkSGc5zH/f+EXrhmWfUAOlYLVvgyTYKK/wnzqUSTYVBM3og8jw
zPoUSCJSuff4kICP3g6IRAEs7oEks28bhcl11F+JXPhXuBPRareb58vv9w59scwqaq8klKgBA/k7
2Q9mXE925HXyiLJPu7aDGJ0b8IabaBjgJozEBqs+kqhu9MolVejr22Jh+gz0ftF3CJvhgwk/cz0L
Cgw0ibi82J4nX3nEbXEqnEEe8bVt6JprDN5XYFLgqTqYQx7qwSt3DWSGQwUc60E7cbq7PCVndiw5
54JEQTwHVN3yhX775MqftR91tcAPZ/D3Ed3041jVzTasiuCDlz1z/kkL9CotRw3wRZxcnWgISlRK
O3GMM21ewzRBFrXrnC9FPEevkxtPt63szQ9O+TMzDHIcAAAZwXLqnhy6rWe7vTva6pibqPkiK+51
M+YQCLms0gpb2VWPruBd0KJ9s0ag3b121RB2H7z5sm9OgnjuU3A8Nv0w9vLJZ0Z/Mka5jwRownLx
W9QM/ue5D8X857sJ3IxNuXVp06M08/ZbFumADF9hyaPlu/RdOkRNi7IR0POh5cmcTu+frx2P0xek
Cl+To+rteNgUDzjI0v2qDSv7NRrKOWIib9wV8A8+uDvPLNOl0S+W7J5Q8hQZioRfYNQqVUeTyu0a
xdcR98oWEeVAhAiYX36vM6cSwQcQnCUFAUG/fM7f9oSXxHMvS27NDLT6k9eT1a0gAWK1JDFywOvV
0/4HQ555PxYnORabkDvtdJlCi4m5zrQ4QuAyb+rCLin2NUj4OWicXn67MzuCUqZNdfp/Ww8nq6SJ
cHbzYx+vJ2vB6NjIbwyrAGvwDfQ5eN6yH78ZcnB2A8IGpJiT/XD5Ac6cAxDlNM02dgMQzJNDeIpS
N4/8En5lOMwGHHm5QN9QvkF7Q4wWIkUgd5I17CxdfbBDzpR0OW3hOYG8Jikio337aSEyV01VhClh
kO1OcAV91OZMBwumGQNtHLwMjUhfFCZ3g7Dida/x89ZzqF9V6zrby/Nw5lSglUqKC9SZhf0P/eS3
ZZaMhklWbSbXs5FYr6yMbF2msf3nwfzvo5xWUnvkiDok8pNr24z9jfBGhfcH0tCtzoovru09zFFZ
H7so/wjMfe4zc7G47CQ6XHBB3k61ygFyejDXrwd4Yep6qtFyePIC23qkaZl+b0cTLUDXSt3xg6Dt
zF5amj+US0jkEdw6uWfi1hAO6pTxNToQ9UHnjdjHsYVxRRB9dH//00g6Odm1/ifS1S4codMAph34
OYndxbVbpwpHFVCtWPdEWYbJRVd2bXmFhV/n7/6Hs/PacVuJ0vUTEWAOt0pU6G6387ZvCO9g5lTM
fPrzVc8Ax6IEET1XNmDAJZJVq1b4Q4hXJOa+YwHW+1jXsI5n/KOhFa1c57ehC9wk0x/Zs9cJk4vr
nKQnnYMpzy8JeX+NT6iY4q1KzvdxqqzhQ9cWa1Sf27ctodsES9gaEs++CCdQo0JLVRJ8aaMx94tM
jfe1lTc7RzfXcpXbHWVYHu0ZScYCR+0tPiw+rS1WQ3DbErtufkVaXCDnyRFF1qdoIZ5Her5TJw/p
xMcH9c4jSiAhNzh4Hugzi6DR21WXYCYbnEdU6QQ3qcifuzgqym2VpozsH692W3PQqWEczN7VYNcu
VzMgruI9AroWdVv3JUMPbR9UHYYxOH0joTt1XbvVKwlWp90d/PN48dv9wzhPMhJ4XofuwiI2l9A7
nAETyrMV53T4sm7aCKvqIdrb3iYL43olhbiNgbK6YdJPi5Hb4IbeaORo2OHMc26Dmiaqlen+AIpl
//ipbj8gV6tNY1jmgTCYFqdicHR0fDEyP08k1a9l484vCkTyc9YW3lpJc28trjWVtg2tbjL767Dn
xE5WgXeazggNSWBHjhY1EuCQldO15uydpSicJGSewwTWa5F/JdjZtwOi4uepc+JfGG5lr0WiZDtl
npOVTXl/KST1mASCO13GOWw5KhXFqx4eRjm+IitSHPXSLPZoi6/hn+9sQXgSEnJCEiuHntcv0G16
DPu8fDj3SH75rkBCO48HMB8lKoHz0HYrj/ZGhbiO4RZjcwnIcRjaI/14vSB0YjUa7KA/YyqY47jp
WvFpisbgc2nW1g9VBJofRlOfbERO68QOucd2Va4PRz3DcYZQXuFHi/Pu4z17G+wsAg6VC2AkenDL
TlguMIjTE2yvEDxAWkOfwr3TBek5QlAGNY7RRyD0nYwvmg4QCEEv0yiW4XyZ0He5ORQZ6pxnAxXf
vxQQzd/GOkI+E0mIg9bgWPf4Ge/sKpkaACCA62UTdhZv3hvR18nj7twgFn0uEEU+0eOfj47TaP7/
YSkIMQAXqLWZ0l0vFWvd2EeZ1p4R68oot8PgZCiheYgozFbGa/eeijBjyjaK7C0u9hM23B3qV0l7
Hvu4eXUVzfNJeLUvNDrclRd4Z5M4NKJpnFATOdZy6BmjtFGptdOe1XpEdl4R3nFwsFV1omR4FvWE
YNVcvr+kpuHG1yKHBuVCxXn9KkOvEa6Tq+JcDjNwkx2aJwFQtAzvxhyP6gjFZVzQxshndI8gVukZ
WfAv6ixVszLyvRMpyL24lzVAiXQmFvlA12V4HYsSDDgqv9PHFs+D6FSIGkU6ihwFIdTODLLtuzeS
axCYJKiJdZfXs9NMNBpmszk7Rj76E95bhxglmKOpoJ70eKl7zydfMWWoR3bpLa4trLnGFPMosnOp
uhOo3r/FHAd7cHcTOgZKf3i83G3iYTH14nZkKMUEfYmm1buesjGyxNnj5CPJD819wjTjWBXlR0yG
4mMj/brQ+GlWzubd5yQNoACmiXADvECxsJgUHHrPY2PFX5D3yP4abCvcIcEgtRUrsX/8oHeqQDrU
8tSQ+QIJWF4xCWlGVbdVf7ZgYQFAS1LcyjMsxbbT0KI10whsSsIpdtGXzOeRgikP/06Fkv4ctbQ5
Pf41t+GCswS1SPZbQaotw0U0oWqOJs1M360ewh1ObPOL16f15KuNVq7tqduPLE8uKg6SXiv31vXh
7SORTGZWq2etLvEzS1LE4HfY1RlfJ4TEv3g2uttYTyXpTnRptYJ4vA1XjAXeptnERe7bxYEFaqRN
6CupZ2Yk9dZpkuqnNoj4v7JQkJbxpF+w1Sbur3e/YKDoJNS0VuBTLXGWCYKtpjVgzRtqKMuZSet+
KHK92blhk6/s5DvfkgYnwCVaVWSASwiR21h1ZFo0p4YyNX4WzjidUE5BgVBFge/xU8l3dZ21wFeX
HC2T/rnKx7z+kCF3pBTWn84hiOkDY1UL/ebCOmag/44Y3wIMaBQwMEk1IjVRFStn6M6TOsDf+Zzc
BVQLi0vARZM3l8zSMylT6TeUIpsBc5IN0nJrCdqdpUAPMQ0BIAUNbzlUalTFIPdM63MFGH6veVP2
OccjCRtUEa+EwDsblKYQc0GaU5QMy3mZoP2DPfTIUyGPCrx/VJozmPccC3ukor/nFQf5Ijgu5buv
MuatSCto1JeQ2135Dv7oBYGPjacowgHSwCME+FLoTA7JtTPPuxbBvH8qTwzZO8m2YJ3By9iGSUov
iVSLNVuMCVVssYtz7g1V7s+16uWHOkqRdsztDieUkq7vSrC794LBZ8mhq9R3WGI46QtWPaTu/Dyn
eKYGtfUrRjN643bwAXW7+rdQvDUIxO3twmOiJgH8Qd6ky0maNkoLIi/Iz6I2mmd7bqpDO+o5JKw6
9welWdMQWK4H3Fh29SSriqaeu8xKtA5NXXt0zdOkZWWIRL2BlSUmt1HYvSStmnXFRo6o1JUdtIwH
cllGC3JsLgWDljWuWpZFBF/aOGF21fTHakKtdpsbwkYRu0M7tgg1iHC55e4iBvj7wR2H/eOIdHOt
svkRe6QBBdaEkLBEBYsaK945D/UTBkItzdx6LIYvwgK/dPDmuFZfR2w77UOgeEFwqNAOwT8rq9Lw
eajose8jFOrjlVz8pkHHb6JhY0j4LFwo6JLXBysK7RAQazWdsqq2NmUYisvIZHVrQZsBShHhdgPD
deviK0UPLw39Cp+195a08kdw1coUDqYSGJXrH6FxwysxbJLTAExn77gsiKP4eHac9h8VR+OVFHV5
x8vlaKxTekg+PWnq9XKROWFylOv9KbKHUbymuZfBToom7MAPDdskcTYo2Ka4N2P9Fk+MPLFGWNmO
8pH+vJ74DcDGaE1wyFWQf4vrCdn6GCcNsz/hk6f/tucp+5aJKHsRTdSvPO6yh8RSNCDZeaAcaHAu
Oakzdn9qM1gdSnmFg+NE3extCrCVq+H2WNNqYX4o8wgC2DJn9HKrYBI/9Ke+r6ZnkUHrRa8Ca5ps
VDcuEnebx6fpzkeU2itcsrIUp+95/RG9BH5moc3dyeDrDV/6tCQf73JjGnMsD3M7O0Nx0wNsEnEv
3oRZa6ork4NlrGYkT7ZEKgOxGTCcuthGdpU6SI+HzYlNlmBUkJjFlB2g10EmSWsH+atCiTt8KHMD
I+81ZaUbwplcnkfniqI9Q6IjX9AfV2JXeL2DM/t8wo0r1L1jLyjs042LCVR2QFNbuBeX2Z/6tTDR
y6Od7raVN2zFrPbujw67Fe1lmF3X8DNbj5UfCip71cHo0UDfKyryBX4DwSwU23CkXfBPFIgke9W6
xMGgo5REqJ+uhx3zpwb/csQ04wgpzvd+YVAlXBMa8xmOyTKFMmMvBu8bMvuK6y9F1OEH3eJs0ygZ
bIq+Ly6do7cHQ4uVlSz19sAY4HElHI8IIav46zebGjhXj/YUnFQVJGlC7bWN7Cn/9u7HYxUmwyZF
Hbtn8f0E1sGlbnbBCeM6PdmETScFo8x+oGvYWZXruzbg8L0zproJljQPP793fQAl8DdIM8DN4oFy
/ZSRUxYjFCvvNDsB3FAildh0PTOnOUqDX3gEhrs0zDoPwS67XeOn30YLZG0oZ2jdQSUknbxeHFm+
Cnmb2TuNvYZJkGrlT0nt5q+9hupj7bLq44e9sx6NGET5JO8H9oL89z8Oi4fSbR8lo3Nq0hpj49Iw
ehxPBeSyplIoAJqwXske79ysiOaQcFCGSEzD8lKz7YAEvC6cUzi3kgqC5flcUn6oEzNypw4MJCzr
qGSQAZgmjkmepxi26qBF+XPaeFmxcpzuvQKw5TSoOZ1SW+n6FYgMPQCG9LwCfCjOSjh+QTK83ge9
mj7nlRKvZDt3lmNCYkMcA9gqKQfXyw1F4rRYQFmncEyQxWkhhpThZO+1UBs3k8p04fEXvs3vALrR
tKB812V3cXEfjCbvEmua8NyV+Bls5krHkxQavPbLLoPiqe4tG6Ovyey/IgOPNZGHZ0lxfPwbbm8E
bgPWh7CIysVN4MhtBsmB0YDPGrXy2DVYtqdxlOHUQJOkCJE5zAh37xzn0kNlnIv6I3/KclNGsz+2
ds6QiybBEJ6R1PN2OTNT3yud4gCxf03d4jZpYSlZnsj6hBnY4psaKn1njGPCM47iin5AiTIs95YK
T3PfZ433XrArT0bfUhbwKI7IOc71k2lVWmFopGPQ7CjNCcNLZVPkdvoDb+O1xsS90wooiPYS/S52
rLU4HVVgYCKqdfi2WdZ8MFJcPAsbv7JKQ0NcDIO5TUbkUdGUw9QcJhI2vF50eLx97rxebhzKagoE
CYNdPG+QKaFa9Z53aruuPAyD9dGd5uQpAIHy/lhAxkDyQuDn7S5bPnHmWbOFjM2p5334bl6o1UYY
GCRsiz4T2yzM43eKThJ10O3hUqX7SxFPtXn9MePZRKB/UNBOGzX9GcSDBTNfq48wytoVXYk7H1M2
8GgzMQOXh3GxT/VwyLUQM4XTXDX0Ceq6Uf8Lqlr7y+5T/FFqeNNnc2pHjJ6nTn2eTSX5jh2guRKS
bkPgG4WMTQw0i/JGhqw/TmZVzq0Bbbk+jZXi0qht0c0SafrslkKcNCp8//H+eVN5vS4qoKyRslBI
MSqmyr5esGxxOsTHpDp52NcgWWJnuVKeESZ37C8znhQ8sBHkqJRLbRq/9cxa+TTiilI/WYOa1r+D
Wpmssx1Piv1pwCEVAxvR5MYvJ+nsEHuewYjirRl0cX4a9anqDp42FKg0xwIzo02i65h54j6Iu+9m
ZJyrxpspDD3je+Q5OPj4mqib6GCZaQ9eHy6F/kPFNu4fNLbwWXTRCnf22ZCE6atblHm3iQNRKPvH
r+g2QiNjzK7gqoBwQXp5/YYKo9R5Efz+uKkC3xvnT0xMxyODkfzQTOB51TEYV3KP22NNqi41/Oh5
yinUYk1FMXG7tlO0XHFz3MUCD2e1sGw8rmhCvvfxgEuRVkG8oNJj+L14vGTKi0jJs9NYT/o3EwuL
cNembjNuA0fvRr/qRzDKsyCerqx8W44x04eww6SSsw1+9Xrl3AtzIXDOONkoAI1w1kMV9IkS4uJC
MyQ9uGaMeWTdY+A6E+NWIuftZ6UChKpAY4fGGV3Q69VhfdWCa2s8WX1uIM8Nl5BOwrjv6ew8F5k7
fywkEfvxy77zXT1GEkzWaL7CGF1cGR1QaWbumFE7+hjVx76ANnhU9TJCIbt5/12IxJpjoL4pp97M
u66fMA6xgJi0pj+ptWrt7QbTcBIcbzMnxlqf6uZlvoHCdLQBHMoChl3XSzkoN09jGbWnCqwldppZ
vcfsb3gZQ1U7F0mWYqmarmFKb16mxJ7Q+2G6BUqMsf5iUepKcyjj5tQGIdr3tMOsF6eevAr9tCr8
+vjLye1wFSdRWCIjB60EoJTPt3jCeErw3cSd5dQ1g7cfmW+95EPlbUIkyvYTzMXdlJI9ul0hnbpr
c+X2vb2fZOElkRSyZY97wOJ+SmNgUXge1afSgLCOLL7nm8WQoTo9i+gDqsbZdmLuZPILcBXfYUhc
63iLvBvcTnIO/o9uPvMDdvJSsyb1SmyUXU2c8tlAhaLtLOwPcAPfZEjafnn8zm8uQ7mWVA8xmAzT
c1tEwc7S0dhEifdkTQZI1gLnzGRTtCiZHogo1sGM6kBbOaH31gRTTqbDUA3x6WVYMFHYEHZQn+rG
qqJjlWvR+NUWCq7WJW2hTw60+fcOfuQ7NRlVEonkqHipmho42aiknVXT2OvK/2w4VFt7Du2vU4fG
x+NXettQZi2SCzYyuRWZ9+KdVkkc2FbeiZPCF046prNVkYXbTLQNLVslmLQjCYGX792q8r6SqFfW
Pkpjvfmk4GIaJJvGqMt2JRbfeekklkCuQL3LLuviR6Eq0rZYW+enBHO370AS+5/U95GyAbbX+/Sl
wub9n5kmNoWm1CWS5/o6dlTFbDlKaeSnLsvrhun0qMW7CIe2+WdgpuY3o8U6ciXH1OUZvY4hsF1o
P0KaMNjSy+JETQcjtmiTnWaAHbmzmTk4cbW1cC2cEDGRbTI9yqopOhsGfkUfbbtIhkONS5v1MtU6
YjatNQ3lPxpOO8a2srQ2fHNbTHD46Wy6IF4cql63HyLPQ3MOH7DB2kQVtmVfVGccxbGe7ar1H++o
O99OCuKSQ7g2oKPlhCIqjcYpxjoDlVvGx0Kx9GOqiHGvV9bXyo2SlemDLE0X75B2MSWr1PqmoFzE
wSrPS62Kk+akMt87p2PbXApnWusjvkmiLpaB3gd4giuNm3rZaxeRh8LWXA8nrFd650SFWyDFomIx
cqhdhyF3oIDlt3ejglPClxq9VO0ckqshJ21kRfojnbEbecUpegi+0Z7xog+JiQfctLO8wtD3GAqG
+P2lZMrSt3WsMGbDPNM+WcNITIcP6qIMP9WZsbfiNGh9UPaxcoQySsetEEUNExDIgX6MK7PXMIOu
HGuTztnkfETWVkUhJ8i8+Wdb4lSLEybWXn8XiqZG+zzQzeol8rQ43mcIdgzbuMEZaJe59Tx+y0wT
yZdY1/vfeFDk08tcaG13yaZIMZCpNaJZIz+PikI5C69Gbmij6chqpBtwHZb3guRh4NKPnLAierzJ
bq96Bh/kilJ7GcL0EtABloXfQBFwahHTHY9NpY84dYdRnG2hzDT/PV7tJjEFJAzkgFwYdTi2wSKx
gEEeTh5D69NoZ04d7dAUN+tX/Oodxy+mMU7/a+sw6bSdi3GZs49HDFY+Pf4Jdx4YWDaET5jKdBaW
8UkZRAYcearpLYzFdwNKxXeB8QzWp9ir/B+WkieJiQ9MjuWN5xW5M9lxIU4tstDa9xnCxPBDSclQ
f4/odJkfHy93myryauEm0lJ80xdc9LCHrk4qgAD2CUu45jkXOMLBcD1lmuieMV7NNqAHrZXIe2dN
2TimrCfuQuZaBA0zAaOKMxXWsGIqup3etbrY2oqZf+3DRtkiTtN9jjysbx4/6s1HlNQxsA+SkoN1
zLKYJ62xGRw7NkC2wnx2ML0+x0yrMbVs1+71myj8thQ6ghBrJTdvsWVFEgUNAhr2sYmU+pfZeLPY
47WZvuqIoZxyY+5XTuTdBQn6UuidZvwSJmmUUUOfXrGPtjn/HaB2/Txg2bXT3PnfXFfjr4/f5G36
i4QgAR9GCN8QKIC8Fv7oi+BOM+Mx6ZjHUlXSj1pnqT/MjmRin6SFHSGfXJSYJSdDG5x0xWm1jRog
GrXDf1bfP/4pN4WAwXiHVhvwUEg4XOXXv0R1gyZ0G0c/Dj1uu/8pUzQ1zj533SFpn6rRSkKpR5ap
L3MCyGVr14D+Dklq5MP3xz/kdnd5FM2oashZlwPv5/qHeF3DADPGc3WYm3ATGpHq61ZT+D1YmtO7
l6J8lM49bGcVdOz1Uvjf4mVfYQeK661b0raJMsP+rIvQHr+Tprnel8fr3QRgVJSk9A8ITeYv7LHr
9RJmxtOoKp1vJ/awb3I7+ntqcZSi9SP8yKyga7tteDHNKt49Xvl2RMoRwk8AqAVKItrNyCMrZlcg
cdP6kdNg3oaoyKcYy9+LYgTVnldU7eC4ovCjOS1AZ81BMrGcn5pGjU92V+ImZ6IfCjAh36FPh5hX
XpWnDGVnCjOvxvK076yPVjWEJ3XA6TALhP5iaomzEvBuTqd8CuytIIDDdmcUev0CY+AqoYnpoc97
si9RXdenrFSTbYINxAFbszXV2BvAPwkQmBBEVanFgSYsQx3JgF0MVQKoyzSj6oCae8QI3Qi6DLnJ
ea718POI0mh3Fk6Qhh86kPYZmQJwnicXmw71izdGruJjrkmrbaMgpmSuVXZvmehVTsdvJHwgpUCZ
BdR4ESMVNIKtduyE3+DRcNaaSd8IEYlNU8flNhqU+G871429Og/G81gGFJnoPOzaOsHftkoSX+tU
d6eZIY5UUZR8xIbbPDSWVe+auUxPqPmnT3gQYgWKVvJXr630gydia5sRHE9V1NgbC3PVA5AR5Yhp
8LSyc2/iknw6rm8XzBKCa0sZMoT+EBAqFeHnoVPsoFdlT2+u4WUl9F2Qdu3ziGbUTm279olhWPTe
ECGXp92E+I4cwC8voFRoyBKPUePn5QTktI5dPxL1vO1tY62Ouo0OgEuZChikLJQCS8KpBsdvrGwj
OdW56ol+p6WJExwGS4zJwZjLoHxxdTsxfgZhVMy/ZkH7T1152TcJBSwkTpfB7IdEBozW4nxZ6aBm
ouAnpNl4icKy2eIe2jxbQ16fG5uDrrTzfHwcm+4uygND6pIBfykuPiDgKlw7TE+e0Ns+3ooWpXGU
xe3SOap4jMz/pLqeJ+m2SE3RrCmN31w3CAGxu+R4BNQvueL1I0+DqPRSU4OjMqAF1lkO+O7eSff0
mdKVt3u7FJ1EZng0cWwCylIiJKKYseN88o5lY2dHWoj6RxQ0nO2MHe/KbX4TKLlkaHxT6Mn+Pr3o
66cKJ1yQVSfwjmMahwc1RyTO7XX7Ah/gm0j19L3jHZaj18wMjeRIzkOvl0vHErMlfHiPGUT5vYqa
+jZDTO2oRFhlKRUCxY+3jLF4lczQQRSQ8b6NL6hPFtk2fUw1MI1BeTKBieSgQ8t6eMoxnEkPUde7
Ne3D3EGQl3ZaKDbCUaviLzx/B9VPcYm0L+5gqqjL4k+C0CyMRfVAHt3NPyqK0t+UlFi1JrMFZnmm
fE32pp3ak28BDZibHcZT6dM4pKp90MYqjTYeyv/1NmjHccL1ag5G5cWDvfyKKonZHZMJvuIWIW4m
HmYAsuHoJJU17uaqDkI/bgMnpwTPtdlYQ3osAgoMW/Ad0vJAIndkuX/9VXoL63k6P+GTmhmBL4T4
1reW/cUIRmfrmJ29S3oHPM/Ur/W9FieahSkwyd+gpZJpmOZiYY0q9q2vjFRZiJCGqv2CY6Ps67TV
T1pkDkcp5nF4vCXurIkgJzHakBsf8Zbrh8UwOa6s2a2fxtC1j2GMXkHRVe5FJOaEyHiY7oDfrdGM
37LiP+5eJMARWmVJCdhEvHJZwIc917slrPlCA8dU933vzjq2PG1WMkPTpujfUgTDX3WqGJgql01m
bl30yD+FWBwj4JDAs9/Wtd00mwm90BezrgtxCPLIcZ7DKnS/WbPQw+9lkitZSyQGzIe8dxYZ2JTn
0VRj58arqDZeiL3yCzpZbbLrp9Zxv6i15ha7Wi3b6qPhVrP2TQxlnz852IaltFSCKS23RQaGOkcU
1+vYiVIwPkQeUOBagbHDAOr0E5099Dq2am1XQHScyhvrnRY2hdh1+A1dmgbu2oF7JP3eV8jUbZib
Dydk6Gd1H3Ntfhih0v2bYm73nwdB0d00WGK/L9LxBZjNvMm4MXIj1C2urNKLBm9G0vqSe5pAZ0z7
NU1B/GLCzjlOcWKsZKA324zlSApJBlAioiRdLCfAwQUjkEYEI63k0gS9yXAWX/CAttVh7qx/Cy98
J9dSPiJwDI4SmHdAA0tlPo95UDPCtb1UnZg+WdVc/tXqnbjYBvNaT4r1PT5KN8EVDUBplABOHP8W
qrHro2QhPBqHpIYvdWRNPsJqydM8R6UP6Hn237kU9z2BAnNDTHEkG+Z6qTkN6gJycPBUU29/VsU4
bbAvan9k47hG2HjTJ/rzrAJn4auhJvIm8APY7nqtNHdrjdKyuRArS2oww2zzs6UPyk9DScxqA8QT
HPyQGN4n8FVDt1UQ4/F8gSfrJxfjX8newwfl2Lp0smFAIfpRT532vZ1abQ2Xvbi/ZVyRKksEb4mH
JDm5/q1zWNLYrnvjUpfm9KOAmvMPiYXxadKLX0oiqpVemXz0P18N/SOoJCS6FiQ3esOL4FmkjZ0P
hTlfgOP0lwGf4uehteuVEH37ULJM4dRIL0uYQPJs/dHsKLsKn8q0Gi5AK1KsGSY1ftEqq30d4wkz
cK6UlY18d0ESE4bENI+4j64XTKYedMis9xdzmCcURCrN2/apa/kI5oaHQpT2mr7vbXjgTUKaoxAj
RAB1uV5xnIq5VApyZyeqVXVbGSidx4ER59sxb6cPaojpUD956cqbvTmx2BzLBJqgJMfUy6ikaEjV
Q1HTLo019zslte0NJdXvdvbWVKHvrMQ4RB5VRvCQ5BaHqIV2mRZZ116sAOmjzdRDwrFMasSNZkdi
JTq8QSUW+1JGP8aVfERG4ovXqUKwstssbC9BogS7Tud+3yoCdNpfneG0YqPjcdlu3GGKfvSt2Zeb
1utMD1FWPTA2MlPQvoQMwvpj3bV9vTM7K8W0Q1e+cw965T5vre48ey22ZbYWhwiqCaGZTw7W6Yys
GAgkeyfvu7/NwlbTLRI85UcEUPX0oJrTVKGE3AkmJk4zrp3H27cMi5+aBF9GAP0wfK63ERy+0dJq
oV4svNv8HCHRTe8E/Quzi2Ellb49IwQzOuTo96DZgCDM9VKi6TVrovt/KZ3+d1FT7AcDN5gk1ycb
q1LLf94Z8SnmQYigYSR1Zwht1+sFwPoGOxrQlMx08/eI99C+b/V6PExOOK1JvS6aB3LvcIFJ21AA
mAS5RcRxJiOIRemZFwul511VmKgGcOwvVhk6aPD3U3LA21OANdaz2TeqaE205Pbt0rJg4vymusEl
Jz/0HyEvZypdTpj2XszQHc+i68xq66X6/K9rC+uDWYg4WPmet1uHe4PBCmBRlAvhQ1yv6KV5kmHv
bl+Cupv3EWY4p7Ab3H04xvNK1LkNdvhVIW+rk3c7Ksq910uFVu+aoUY1ZQSptlfRDD125sitWCF7
oWKG89NVsKR9vH/e/PH+jAnyGqePCimQw0H6IF/5H680EWUQul5QXciYswQEozPk2x6d53kvDGWu
nlB8c/6CIRaooH+DevYrNdTNLVLfebmLJ7NKN2IuXeMliQbnUKmw8Te08xz9kNRFrPpZoIt+//hX
L/eB/NFQy7ArBQsh4Z/XP1rPUSCwJxhlMflh8rHoUlfbNdDH/q6iqKpeh3Cw3jk7kZauNATh91GU
S/z5IojM7mj1vT3Vlzjts7/Jedx8p4i2evaSpGsOXtBPP9/7lNxBEoBBLx02xxJM5MCBzaYxaC6i
r8tnvZnVI01w8T0J1Q4BR2NNPmNZ4PKEwD6IWUjlguRfKkbzPXu9zPHbDMG5h1TgWtzuQtfIg1Mp
cMLa2CiEfrXnStkOejd/f/fTAjBEhQCVRloeSzEY1yroTg1afcmG0Tb3vVlZ7tbrKi96HodS3SeZ
xQ9595qS4QTsjVENvZRFQJOm13ngWFiJTVn5LR71Gk3u1lU3ltbkH2NXaT49XnAZTrgj5QxGtmBJ
iG/K6sa0uRZ1ZbpISuwxY/p+EB5Qyi5r1mqB2zNCIQAcikhCz+AG11cFnt6gFTJehkoz9rVpltty
8lQ/LMJ/ZrqSK5XcvScjhWE1QHaS9nt9JCW+YzDgpl8KRC+jrYAS3+2GyGx/WlX8XsFNXNFluiGB
2HLChhPn9Wq9N8WmC/Daz8Z52Dt6/n2AWbbrkdR7SvvOXBljvqm3/RklWQ9OEwkOc1NJu1lkTi7p
wgDktPZLbYigEVPV5C9t53rtBvRVBo1Kjyt/rHCU3IRFYbzB0MIYYHNr/+4iFe11VCjAaQ3NWL66
Wup+rxXR6JsA0dPPauMpxbbIlZF5M6xGd4tddLYPE+Q9wUkr3T4s4IvTYBJFtJ1CNPW2kVPlXx9v
zuX1/vaQslMuwROw/xYRjpQOz9a+Fv7QKeIlbJII+LJaHxiAFcyEsN0ZbTq7WmFmvuMF08pVe708
ajJSFxLFbFprDGAI7NfftNCyVneZPx2m0U6PgZ7r50kZkr1Br6XdDYpSocEWF2ArrOpHmKprKuEL
0Nv//ABAI5A1CPXQHxdb2LFqL0zB+x2MBjvVQoesnGiz+ikC8bvDBnl+HnXX+tDqeX8SWhPua1Ce
u8RWqpVL+ToQ/88PwXyHPpik0PFrrt9EXked4s2uilV4AAaAhhXSkSHCuV3ddOcAovRr3TnhAVaH
6T/eA/K//v8bnVAhm5ukH5JnKzXUFu9gxn0boEWk+6ljh1/SYA6eGvL3lU99HSzeVmEQyOVG357m
z7K7mMXlrHbmbPiuSVGOUaX2SZt0sfOSYK1PcR0G/3cpBvAk5cyJKbWu32UAkKp0ItPwY6fTP8RK
y+UltPFHEI7uYZ6DtYTq5tHo2FNooHbFcA2NrcULdJW+9QQNKD8ueggwKnQX/EeVw0DLYPv4Wy2i
Es+GyieXJekBXwuG/eLEWCG3OAaBui+stn2duy7YaYrrbmCYar7aJv+meVSdqI/Hr/gezpvQitxn
1Y3TL3aB0RLZXeOzDwFGGKW7m0i3zpON3bnuJPFLHOXKp9lOQS4NqDgL2IV+H7o57GfpLYmMwb6w
u/rj42dajIj/95mkMgaBSBbFi2fSrGaix9zpfo1O6mdu5wSJAGc+Gqkh6D4DnlbNoj/qvVC2UTY7
x6ywBTNYRexdY0LLwEVU9fFvutlCvGYJXmSiJWuA5WtWq0gzesZLvmuk1geElz+2UzMdRYGia1nO
vx+vtjz88qOSH3Cp0RHlJSwOf2nPI5NTw/Bh43hfUg/9MvYAjWq1Uf1qNrVNDWnsR1IRGt+9MnMn
EkCE6OgBL8vkNCI/g09i+BVH8xxpYGUSIwo2jlNNn1UjVi5RM+unQGnWBlC3zwzXgUYIFEfiHdOO
60NqWIGgRzqFx4w28U5ru/5gJDj4lWZGYemKcp9lOXa9nbGmyXz7bcmteVypom1RVCzedl9ZhQDY
lh5nD1pTVTrlvrSM6Dl1yc/Q5FqjCS3WY5ImbRNk3kIZQfRbrJeNJmIzYQUxyKigzR+GVCEnyyns
XA+943FG5ZTOan98/Glvl6WhBXGNe51NBQnw+gULJ0ZU2RbaMQ8MBfNHjLrwTP/XrIfxEM/hGuxr
cZXzlLLT7fJRLfiqdAuvl4Pj0IUmitJHXMjErvGcbp+WvfHdKOLop6V47TEdXXvHm1Y3OV97Ja1f
bKe35ZGKc//Hp5y/XC9v4w3VTWg0HDPu83MHSHHTxsrg11XyIc5bdZ/F6Q/Yi8bh8Vu+ruDp9tAk
ANtCZsoNQHRerBsWauw1oakdszqIv7u4Qm7NdAhfkTzT/dkgu2Pqm6/kpncXpTUK5kq6/Cyjkx4j
hOd6uX4chWUclNx2UWIgYJpNBPmeQm5Xt9qaweidD4ziDMeF+hQSxI0GFlBfe85N/RiBKvNxJQw2
iabVvpEgR2FTVm29oGuOQVlaO4g5+u/HL/p2O9NY1wxKYyhhKFQtLokBqVc9nh3riPbzuM86K9/q
zpD4bmQlm1mN3mcVKD8sPxLaIIk/3cMb9PoU60Y61Kl9TJhcbO3SdV8iMBywPGv0Jleu9XsPh3gR
tzpegbIQv969yF4Uytx39jFlDx+xcxYv+iBBk4M5fMs5OCsp34Jw8D9PB7MPbgWRl4b34rTW5Twi
hRI7xxlSwaZOjPmpGob8s14GsiesGb6I7MLXMxNjN7CS/sQduEmoWf0+b+enJND7T02CqTo1Qvlq
VEX+2jpQRCpNi7ZAgXJQKCop0RCEQ/6+VFJ+GiozSjL+BJuxxDfSXO2NMkhwbtaG/NXqcmtraOjx
1qJbk7u5DSuEbWleoqJ1QJauX3+YuQ+0onF6+1iXbnL0dAgxGiiU16GxQR7AiN2WWewe4hqxxsf7
fZFUvj0kHDauKICO0qH2emW74YaMXAA8GKdYf80eP2BTGzWaO4WmfXm81p3tZ/651uJsVYi14jbe
Okcn1HAKd2CpT05nn20oBFth9s7x8XoLaxi2n2SmAwX7f9R9WXOdyJb1X7lR71QzDx19b8QHnFE6
siTL4wsh2zJJAplAkgP8+m+hqttVByl02g/90H5whEPWyQM57J17rwHIMOwvlCrOH66aOxkW6Lzv
EZrkvdWpW+bIOncFGR/0kJAffUKvXNkFBwXRkBTKbGaLRGXhn1p9/vaXefGigTcHBhx5O6IlFAlW
ey9SMIS2wanem8gKMwg7B0fQNE8kEd77Xx0JSe6iHAsYNvzo1gq8QJ75kYXsFuk55A0sOlsb3UXu
oard8BcPFDTOMASoFXi5aP2sH0rG48x7ljgHN+zbKzaSRyvuflSNae+d1p42v/ZgS5sOKexCQkS1
9IW2Avx9+qhsPB+co9DPBpHQ64TBrLFR7SUjsXXow1C4JCDkLSAwdAlX8VYN0wCLGSyMyhZT2k1j
uKyJOWvHwtmQyfs2tH504YKy3h7PY+ImtJgHghBmr1ZIMFF0JH0RHAj097eu4E4OT1GWVeFQbcYZ
Vba3X+f60FnGW5hMqIkAAITD8nx3iAYS/wy3kgPg5H0unc7LbAPsYD6hTPpdWVCjt02bzODmKWzV
twdfPvxv1QBoHSyDY2xgnREC1i1mu2CRVCYIgKHs7S9e19m5LAa4Yr09zGvziKoDLh0g9+HP6sjh
bRfIJNbBAUZt1jacpg+eBeYOjSBLDU2V8tSXUX8h6r02j+h7oNgDFaiX1JkQyrfdWFfhgXpxeQXx
eHVHw6TGET7xzG21/e3tZ1yfLMur/Nt46zqEzzo3rFFJOnDDP9iDVtdQKZyeVBXFl9AOrw2FawYe
bjnBsGzOlwxqSiDaDRo8lh6Vqmbk7U2EQJUvZIwLp9hrbxFUdeDEgFZcFFzOh6K2ZkUMCMAhLlRN
0yIs46yvmhp5A8StUhUydiHdfe3hEOtBtkOhahFHOx+xLYXvNTYJDzCDGHY4aKyTdIvgUAOX+stD
Qc9p6bvEOKQd3IrPh5omTwZ0INHBqdofTeNNNzaFdVZXdObCa3z5UOgJLHkFGnG4Lj3zWv7WhJNK
x4JHMjqge0DegSbvwapEL8KM/a9BKnDHBXEWvR1gCpdKJ27c5w9VS8qnovSig+fKY9gsbsmxHgFQ
iwFWi0DL90g4f3h77b9cJejrgCIJGsyC41j77UxyhilhPBeHsRzcNASd9WgPzkL+F/4O4M1fk1l7
fsZFhAYFOJAbYHi2igttoYwRyBCOiKVhPrGhvI382rtQFnpWzTk/HZOld4TUGd1TlGxWw3hO2QST
b0o4BSbtLmoakYm5UfeVNU2ppq266Xq0DCJakPver2iGFFWTDOrl1Ybir1QI5e5BxJHoXboqunCq
PmP1Xnw/5I7oV0KN54VBjK8MlLkaxzrQUJWpAEDgB+yf1PUg9ceGQ/jIakJvC1K1l3tjF2VBy5Jd
EDCRTwVxj0qbcc9M7e9dKrxFVua2NzMQoX1TQlw/9jL0JofPAdwKM5jo4eBuIKJnWWG5CQMa/qip
Dk8Qy6o3ne/rk+Xr6MBMa/aqE0keDABRaxqVF+LlK1sJzXoAkZeKErbtatPysBVI1KV1AFLUHBsC
scSJsuA44pZ44QW/PtSCckdTAK2vVWjm9SD8gE/WIUCAvgH/HHLTwPIcS8WGC0O9iJDhgnpAkxId
AQDDk9VSayD0VkMDpTpGSpC8opZ7SIiw04gI6+DFoPH5PvSj3t62L54PgwKUhGYbBlyshs6PCvAC
cYx4hh6hPCZ2lQzEzosrtWM+vRSNXxsKJc9FKxhNPZS0z4eKLPBdSFjQozVyGNGY0Jy0a8bMiJZd
oIa/OIzwVH8fahUdZaOCKTAxhapZLNOBOGwzEY/keP/fyhINzLdf4gonicNoGS9eEFcII8gXVwsy
mUCXjXroASrJg4xZnOdlTbqNa2ZY/ESsvNYBUB4Bi6LtZHkSoH9rBm4Y8gkuddi7BFo7D1OpOujA
4GLCu6b81ZQW3zCC9R1gJ1hdmITzl19ErHOoB/UVHP/tOyqDT8Z1yi8NxtwmfsN/Tb/wjzeCbgXg
kWiqYoF55+PB4KXUkMKvYbCi2JayebihTEKjhEVWCv2C3kq1S/psRurGUuMLehXCCe5CArgiiz5/
DZBzANICVQV4vzXKz417mzFh18fEmyHcaNnQxzWdmf2b2a0rmC41Q/IYClWNqPi083fhFmiwJODe
9796Zi0ww2chcFS/QTFZLUnA6aHz2sX1UdrAG84l5K1A3m+3AXb3haHWhTusRjSakUaA0oHb5xpl
MYxcUQ4bvmNXN+5N2TZRGgB2viFOpE+m6MMshhvCLQmJfVWU8Pl6eze8svmeyVgBYHjPFtfnU28g
KMhHSIgdmaPMNhY2OXJqi0038el9gKbmhfFenWQUiBASgDRfVOxXA+q5mLtWNUcVGg8LvNbArsxj
n+okJGjHJyTIZnAAymxupJtxA9kcbMpL9oevvXbgoJceB1KgYJ2SF92QKGgRNsfIROa9AQhsW8I1
7eg38iN+oj95VtJk4SSqLBxhzHMhfLxyvC5ZJbALuDDjvrNMy9/yy3Huy6no5uboy6ZA0UjENyLs
qiPAE5eM+V7OMJYwbv6olAJFizrK+VCdAnFfmaQ9Wj2ZUq4jjfJwYj1Cq/PBlVV9Sa35RflowZ8D
ZA1cIpIxcDZXpxfIZkDNOok4Gh7FmU0hsiggIgzKEuGpxRgEVFqwAG2ZNBvleXIHaZr4Du3H4FOk
/Es92RcLDqkH6pFYcotMHoDLq1fdszFsJsuYfR01Y5L2gIjsGzTVMyy1Dtogc3tT4T0cpk75X9Dm
73dVZX3/tV2GUuhSp4QmBF4H+Eru+RzEAw245iCMSS8xwISrJg0iTq4gxWGuTNRfKo+vsxOUxhE8
UCFA8MC1bJ0owMgYyRYLnGPisyD3gX7PPXeQKXyJXGhxuE1Wlyy8cH4vKc/fsltAVBbJR4BAkX0h
kKzlkPy+GDmA79Z1PHHvyExEbq3RVpD4l2jLjirYGw6TjpaxSwX6V0dedDAWnjCU/lbHtTElykMT
2HJOHdhHXibxDg6B4qA4pKMHyCSmo+0QXGzg3Pf2xK7qMXhmCDKhgIcq3nKCrovdFHoiRKGbcxLA
ReW1coot1cMv9iiXUbCpgAPEdRTXxLWseyAiMSZsbk/GOHJP7NFLy9GQ0yDsOaud2Tq8/VSr0+l5
PNQrPFwPFwDsOrltgffRZTC1pyaOaB4GQ7kfzAgb8Nm91O59ZSiokaEmAi4fgHhrjBH455Vqm7g9
4ZaLeep4EUVpq6FXmvQ0vnRBXLLW8yWanI222ocASM+WaOFZiUaIF2XVAA6s1GGDNj5/j0Teu0WE
7h86f0hOEBTzUjg5Oxfyz9V5vLzcpa6A4IKDCbim1fGoYdhSNyRqT3zw2zJvIViVgafpvR88/8q3
Wshhvj2b6wP5jxEXIAdqs0s5Y3VXmUY8cjThHQflPF3VwXSCz1Tyk0mrP0r4593FDrLcjiafxiQq
7KwMUOmAEC7Dl+sucSdX+GacTMvz44qO+yD0ThAizs9CSYQQsDxmp3oOLHR+hybMVC988K9rANpG
itlo3XLn6qjNrKIZy9QBxfQESLHYBMSHuLSHKmHZxeFHySEyGUEcwMuLdnI2F17ca8vFQZ0Juw6b
AZN2/lVH7aBtbtnspBQMLGsQaaH8X4ZZVPj2dWUhUxmBj/vax8L/IDj1NmWsYnVh+lZn+fP7Wq6Y
UGVfSl72KmFqlmw5piE7wS9rBiJCBwrN87DbBb2q04KOVhq59S/2k/8YFSzuaJHSwlVptUoLq41U
3GKWytqLbgBc/cyMywFymeaNApI04z554r0df5gHNV/Yp68dCgiV/z34KmTrojdQlxDs1KGRdzNC
wC8HNS88Vm735e0pfm0zIv1ysTlAEINkyfkMx51VEN5N7DT1BfsKQHK9iWqpUQNCoE5b3IS2bw/4
MlRBBABIO/S0IPHxolsxhLSTKPyw01D13buBwOasqEK509N4C53yCmKmsXlQmOkLZ/prywhYF/T0
bFyu0KE5f1Lb05OwacJOFqxldpXdV3mgQZJ12ohc2RGU8ucSqJC3n/bVQQFAjiDMiF72mrwKBWT0
QKaSn0gl5/c0jLprr4QPYTS0wbbwy+Gu6sJL2shr2Ojz2sX9YpFJBDgMcfP8UXljF2VtOiwf0viP
E3T494hc00b0VNwLJ/gJV9XwJhbWpx4U9hOMOwYUkUPvEnv6taeHrgcICkiMlh7c+fcojEMh49Kz
U9skztafQvnDJgk607qpvpokKK4nKfWFeX6eyFWMW0pSgHKiSAQl4tVEA5QQ19OEMr87QL4dfurW
+14G4PXH1HzwJtses7K358fWb4ItgEdkF1XJhCnh/FAUvNui2UuuMXGX6jyvvA5oVaP8i0CPm8g6
Ee9CNFZl2JITejkQWJLxlEfB4G2iAaqIkxMXu2lq9O4XV+ASZJCOYrsBKfKi+VlYXdnWcOA5CUVK
GF0BUp3aksOkAclAe6O0hHxMMIQXZuHFs2JYpN34C8gj5PyrSehK3wpACCenZnScnw0cpA+Aq9TH
hunP1XKoeWa6lIuuxgQMAeRfVE+w2NBagVTF+XLrjKg93fTsXQdrl2o3FLGOmxSoWh7wDO28aLy1
i1E228Qdp/DXSlYYfKntQmEEuCcwdddu63QmLQpWkXzH+5lf4R73ERUusJeMcFJom5gLQXF1bgMK
icslmkDAfSxcMG9VnpSdCgPuByOYzONukOBH6qCG3DsMbvbALnq3b6+iBK/ub3sKwwGKDyDmwsNB
op+souHAI58lnvbvbdilZcbFDaalEAEIodCGRHEyG20PcFwnDbuuubbevz38Kmj8OTyWFG7yS5ha
rSZgCMDl9ir/Xngz3STKqIPVDjbgkFOSU+M+BDoOM1C4h/ztgZcPfvncfw28em5PlN5Iys6/j2nN
cwHpqzvquvHD26OsF+4fbxecGGwUiDeuy48lTB78vhP+PU1q6/OgQGW0cNPcTnFU7nnfJFft4KkL
j/ZyBWFKoXuECgXEj4CyPd8tQyLq0i5n/34eud7CLi7MwxGIZligBWmbFJcwH+uo9DyJz7re0NHA
Tl1ryDRVVLFwDv37XnUyY07YZ3A/gwy9x6ccdKFyG9KBbhuIejxwKNpmLrGHux66LRdKcKvsavki
z84MHjLKxTZhmfS/1Z5qEU9OXdHgnoQl2wSyr46uAI975vySQssrLxnGWeCvgPUE6Pha3Cosmx5o
MB3cGyVv+0g5R68Mgq+NqoGUikx/iez7ykpC4wdlVNxagXhd4xaYK5JiHmRwP4FVvWetTH4iAFi5
hjDHpvCnBDaA/iXuxCu704MEDeiPi8cbzr7z9wnTOo/WrgzvYZ8HQGlCx0NiJAhHfPRPcwE+Rc35
vW+b6ZKf4zrWL1OJaj3SyKWotKDtzocuNKy/JHOC+24CBbYJe7RwfWiqF0BMbqfChnFlXVabIILd
EFrlcsuBAUoJpGnfFSMNN4R19l6UwyXg+vk8ADeCQI/Ua4Gs44aHi8n593JoTQhqNeGPhSiRXKHY
2bhXRWUPfZIXngfAr2IjVR9bycvg18T6nwfHsGBFA/cEmskavka0h+oq3Mt+mC6qtjVcGI54iSSv
w+gS/fk8LvwxFPoUIJ/CUzECZu78OX2KjCX2TPxjAkxt10TOsNVuM+2TUEJ6wYrA7E9q2/4QwwEs
pfAt/aWoi5IoBgdcbSm2AVsChtT5+EHjGInyNn3iBoSRfQJ1RftW9ESFn+qeOLpILagGzBeOzlVB
YRkWxUUo06Fqi6gPEenzYd2qZ9Po9+7TLFoLDLmEhPUGQlRhf4iaoVMiB4DIlu890A3jW8BAbXoz
iZaI1HcLQN4hIFFsxgI36Atp1/l5g2+0+BpDpRvlbnT4oA91/sWQcQGyF1b2E1CSoNf4de1sacFG
lQei7T/HrFOXKPjnpynq2OC+gzyKav6Cu34BlowtqPepKCA/Ue4QcMo2+gPcCE3qtC358Stx8s+h
lkRksbxBMrs6uMkoseHgZP8TZL3Ku6aJBNYN9Ka4eXBcGt1OisCCEHstCi7M+Pq9YqUDRA+SBAp0
EOFY6wygtg2vqcTQMq1VJK+qmHm7Car+XlpFobWH5AC7pPT+4r0C1gstINQ9YP2Ik3U1laqAG1Sb
ENjGWhHa7FY5BllX4lSXNi93b7/Y8xMcLxZiNMvRjVoHun7YVOfLxsIZFlljP5QpDcJiz1mLvn7D
dTp1TvVOz5H/DpJpdUqiud2/PfSLxwTEdinLYdEuShjroYdZoU4IXUg4jfvxdFMmU7FpcWd55/Zo
Av7iWAs8PwGRC+wpIHHWjW9RWRKgFlbgMWVBv0LusAtToMXkdTuLRFxI0V88GXSPUC0FMQrlPvy9
Ohtrh6JoPteaoGEMmCFQRnWbCtokSaoRpC6M9mIKcftBbweuUziaoDC5Gs2e/XIu3SYkqV36tsZo
UAtNh4AUPvofTVAvYF6wEpJg4idv8uPPb7/bVZsJawhv9g/lBlQL0dNdbU6Nym3jKa8gKbogrg0x
YY9OeafbuDlyk8DXa+AlhWm3PcQ/SAyR/7QeE/vzOIrx1zy/8F0Wn99F2x8txsUJefVdCLLlOUp0
RFIZedVOus14NfJOYcojBkei+ZIUw4u3j+4iqlkwbgNxC+fDagO5SpYGhUmQFZgexT06qXILcSkr
9ZumOJCay7sy9HQeIAm5sIHWqQb0jRdjHuxePDbqo0uI/ls2C1uTaIhbhaGNR9svU9vdw3zZ+8CZ
je5x5E6HGnLzFw6MZxmgvy5G6DQh50K2BxlRlEeB21tFQFVUCELcs0nqI4cX7+0ePPJ8MO3EMvzb
f/BCYvjeNMb9Eo5tdee1rmSPYeOoawE9Rp0GvJ4+BDarnNRE7dRdV5T5nwHaC05OJMztIAlI61UZ
aGsnQLg0X3Ea6uvRBuU4G5G8DbeRW9byj8vBf3w3/1k+8ds/nkH867/w7+8obA5VScbVP/91qr4P
XPCf438tv/bf/+38l/71Tj0Noxye/nF67MQ/tpL9eBwrzta/c/YRGOnPb5I/jo9n/9iwsRqnO/kE
ibcnIZvxeTh85+V//k9/+I+n5095mLqnf/72nUs2Lp9W4mv99uePDj/++RvgPX/b3Mvn//nDm8cW
v3cQw+NT8+IXnh7F+M/fvOB3tOyxzAB3XSxGF3aXfnr+if870kDU3EDVXmogC4ea8WEk+CXvdxTu
0QLGAYzDAZfc3/4huFx+5Ca/A4AJohgalwBgAPf8278f/Gyy/pq8fzDZ3vKKjQJP8lyJ+GthIhH9
8yTCR+GrILs+3w4+aUUVRbg9cuhYU+gFNvPnoWiHu9i48+eCy8LbeoUST1PkdR8RY+FjXGr0Wu4i
AuHfzOOhQzZT3Rovn9Gc2/bEEnUWFm1w40A3L7frpH1QtLLRO4caV7cxDWUfITGxizTuk/moUI3L
A7+wm1R5o3A3UDfu+ba14j5M/WiSOh89buzrEn5Wc172MCjOIeNqOdsqjpsr3+Hi0ETUPc1skGwf
IHvEDc5vKclUgTr9ZrB4/+QLT4xp0KLOezX6vkXS1h38ZGeNAKzlvdP6/L3rFW550Jx0zWYSyXiy
JSlQ5RQJc/aOi9W9Bf5gnLKySiTY2MyJx2wE6KlM4ZVuFSmvQzRcPYvL+mAkjeO81bT/ZkK56J4Z
BgmWgCMJR2YSMztXQRMe61CN1QGGyXWfVb5dwBK7g3sYnKpj2W6cNqihI9k16q4f+oLAc7nSOxo2
KALMrEhkZqQE6IRSGyIWQHM7p74Q7KPoWNTuuimZvgIkFelMeEZmqprtOXXjNriGVqJm28SG5sep
8OQjJdGo93YBh4HUtMEQ4yoQRyQPaZV0mbBZAlnxwQNGXMP6pLobmdv8SKxovkchD9JYVUeLfVn2
bgDOcRVfw76lgVAs54XKpBk7nnpTEV+pYWRhOsLqngKHXSVD3hMq5tSqQuh0g21YyNTUqp1zV2Pd
gRUIhmCKIDhNGB6Pijqs5FY2D1XyBNUi3mXTULqgjNCS/0DfLYg3I9qjXwGgAkyiifgEncaR0LSJ
4vrUJp4CgBca1t+TkYhhQ4S0h32StL6/E3MQfwaqoztqqqiC7bsuwaCOKGO3soT+owBcHitTQqQ2
g0YiQEZ24Vg/p8nn13I0zrSD1exk0lHC2siGkUqihr0PMo3at3HAybuG9x7O65knGoo18MTSKSvg
VfG5tnsZ57Hy+uLYJ/Us0jBg4BV3cGAOd6zWEuIhISnr1HVAt8racjZHFVQ2vaee4ZJCPZBZ2DQj
mQBCYw3Zuy6PwPJDNY7RvWPVHs0GHZcGewfmTBkNquS+7T3W7jWUMmaUfGe3Y9deHZfiB4ACVY6z
M9hXPSQWA91zVJ7GKXbzsOsdoAio0z9wLAK4wZjqusdhTZDv6mFXyy7Zzr3nZsBFtRegh+dJ4nJc
geSI2xPOTQD67TXMtOUAc1jKMxlPhNgYTYDBTqY5xeb7s+/+vxHZuif2fhyenkaEtv8D8QzJx3/8
O2i8iGb/72dJHhncgB7PYiB+54+AFvm/Q0MXxRp0uGETgdbgvwNaaP8OuBQkHxZaMRC6y2363wEt
RtSCyDcyH9x6F8ziX+EMiSeuqPDmArFh+dG/v9n/JJyBdod49Vc8CxeULjqewAsgm4X+yRqnJ7vS
hkGKVWwcpuk1zM+eJlJ6OcT+r/2KhFkT6GM/UnLELRzdLkW+1D5dxMCDzHYnd+PAqvLEQwODGgEH
ta2F7pZMZQkOesaL5R4i4yG5lQEkgjeAlkZVqsdSN7c1DYTa9MQPehuf0qM1PKTUwMj9eyAAEPkR
BJBymo1EG7FLXF5+6ujYflZjpE6jH32LpCPvGtbadgosXMPSmLQQcoPQ4qaUYXLowyRX/ljUuW2V
8R3x4cTqpIiLrDtpQJgKkWo+APQ6gg1yncRVPO8rv80k8MY5JI/lsYuBBBDgExzBM5NZ0GuTjVZ1
G83GzoNCqNSu+psW95LU6r0rUsiv0xBySBv7LtRgTTUcoS1+LQJWNelcOlHeGE5z5g7hLmQzFC+B
xCYCcjBE0l2DI01sVT+yIE3sQvLMQhRtN6oI+EeBA46hvCmEg45yudg3Kx8KkvbstddOCMBuDx2z
zdAmIFaUTfiuBb00tVvnp7SmE22Ffl/27Q0aOaK86VoNnXHUnYaPw+CnAVSfTwIfKVOUz2vngBsr
xp1sAv/E2q2QgjekfRKT8oMMsO5ObwcXTlmpISNx8wVgJDMigo/WMMQi02U5I2LYes4M1KmZ6+p4
yyUM2j5Ok0Pey8Qbr9CX/9hXGkp6ofTbrdPZdCttv7sK8NpubdodZI/URXW3nMlxMzm9mzeAkeSo
gW0dJR4hrgB1SUfYuwCXLTQ9arElDTwsAC0dEbucBFE7cN6BzieDTe1yHaYdlow66jEgt2VcEtQP
0c/TsKBopg+RAPQ6n6ruRgTRHrVboNz0TLZRWfrAYsxNV2zIAH86mFWj/ishDJ1SGutTUTSHYaxH
kRKf6+6uaclMjhBQgVArWtZ62AaNjoY8AOtuyHzLTmGQgDodxN3SHiDvIHNFVO2EVR6k0QUgEqrM
KiJUpgapQiSYZoMiJYUpiD2/B7+lHVLLaNASG/ngFHME+LpCmMOhwVGQRUIp0GRLoSjsv0PNNJUF
w42pC6/0XMp87KCxxHzTp0M1fQUy7CfD/bVz+LHsRog0UyCSkm9h7Zlt3UVjWgzJdeRUxUdfI81B
W7/b2l2pcbtisBfDPqrgNEPhCj/uuDJW++RiM22xpicDFQramWye6yNCM9uSmrH3/jxPVRohBTvN
pkvmlODoqY9c9eYWgH0KsX+q4in1KFNzVpUcyQ3KDbmZqThart3eQ7wkel8q+zp0O5elRWchfg8K
0G1Nr7jHRJ/yPml4StAKRw4ZKmhEaA6XhEl4fbNFE0bsYhjRgMAaoZ+4M/AvfbR7Cy7OgFiINpuF
gROdX5ngKF1Z39mg/YNMJIbuVHJeuamwJ3bryl7ytDMdsXYj+iXfVOmU9TYatGmROvEoQNl2yvzS
j7fUasufM51CnHPTmMOwCc0gXYd31lQSL+2t5meiffq5SSBotFMVUakk0mGpNVAdpXFRm43FSHVf
GPWYmDo59mgN5KKBtHpfkzqzSs97AOhNHyNLiZ0tXG/XVuWQUyfWIOn3Fas31gTH0Lnhib3vk+7r
gtQ7JrBPvILYTTmlQKiMOvVx29iNXRGY1B96b3FZbBIcfeNgUhfaSnjhkCFqtH4cAXXNcEUot3ix
WGZVs+FcDek0G66urG5A8g9wBGMpri3DnKKWPh+5jNobGvndZxoJDXZ9IpD/kCHXZTXsITPx4MVC
ktwED6j7Lt11UaKmVJjhA+RV3jUd1C4sFe9h+BqzlEAZAoWTzzhfhyOuZeoaXIXMt1Ut9uXUnaIW
1fU+bVDgX/webQNBt2EsC9wyeujODwbilqkI3HwMA3lN5mi4siz9LkhIP6QxbWBTNfluVWUt4GPh
vquq8K62IMvjiYp9Af2TfJgl7rFp77pfvKS/g4pckzI4S6bt0H3AKofsroruAH5DYdfx76BHM9np
TPpTkQRPdKp/QMQjgLA0KqQ5LhL2DZxpob2clMzgoGj53IGZi35bppF4QovDv0eIio8Va6J8KH1z
6u2ufWCtC/6VH7cbz7L7684BBQfofojvzcWAIhWF8PEj/G5yBQsJLhyZQwOepuPAEHKrVhw1T1iK
rsO0gSRIC/9FpfJuGDyIJcPWR6UdHNTgyTT7mzahQ1oIfc1dD87z3T00M+dxqwVMd0PstqL41DMU
ncHYgs5xysJkW1hs10BhP+tdC3pHVVVD1q5y5NfZUexhhObkoRpd9g5mSLinUBCCphTU8gGGi0Cw
z1k4sIciqigmksw4NROojfM7y5lNSm2IZGVF2Qt6hPAifZxG+CiADe9BShou2dN7l1ZOm1YUJLnU
deV3FWHjbn3gklgWg2v6cZZxdfRYCE4UACWfOuV4/XEcqxugIxBYZlHoNBIN7lWJfW2qEup8mlyb
OLKSNCDgn1MaMCsNgSD+UqNN4WSoUzjxFo3S9jacpOdvisZuTmPdhuOV7QhjUug9XyfgP36Jynpw
r41wb5yhprei4Tu6GCXThn1n1M4rpbwmK0jd15nL+vFhrmrbpMj3r9EVaaEMhhSx3gDrMqchLnQ7
OP5QNJsho+VJY4IsLlsoebsNSEcIlejOLFcP4t1XhQsqGJYJ6TfQ/U5uiY3J2VaQBk3SotHNt9IZ
a5kCbUrdFIIVw4i7NmClWdwB0JdXSYvnqF1/qHOwYL1uN+LOLgHXtP0xg6EmKx/KcYqeGqbuCmqP
kKvxoJBy8DtkVjlmcHTTGRrY/KPfRV2ZUSP4sE3aOHp0K22fINwdtamPpLS4ISiNDpAboJVMO1AM
DLycF99N7QJFsKdDZeE+IyF3tDVDKPqd8i39kzoRq3GAWh8reJjnE5bS3hK2uwXyGt0ja2TK24qA
h++Ui00LoTPY3NLyeuI8PgoKWG7F1acBNZtt57jQYcRhSmTmJD0YURXzU4OVltcQboSbNIzXLD+k
ElPFu08GhtdlNoW2cXJgMm6FU1wz7k7bDrf1q6J11dYqYovkLJa12eF6atl5SVob1K+WjBk8byYo
e5qgbNJ+mOcDvOUqXLGJa8G7tt+P0tVbVDaH1Kmap6bywxQ+eu4N2r/RqZiUBpFsKuHSZoGCDwY3
U9/QGBk23tyIk9320PMJRU6jjt4RVC4ENgKAbCC2XAU1NN8wy0javdY/TV5Adom03g/GrspcRZU4
VtBf2FA6fHDLcMiQxZLvM5n2dt2yHDIN4mOkmSGporH3DTR1vZcxd35iYrt92dBwl2jrDlcOk6QV
q1iMHLz4BCqu2QChnXzte8dWW2JEBU6pjvUHnNyxPI6kgDRmMOgNb3X8gSBOo/hlA72a07rU35QF
Z0WvaNqvetYK5DVv3BWqCWD/13nWIeFe80i8us5GexpI6gqn+z5z5qDeArRi4CGL2TDaH2tL+jyF
zDKkTWcTTM01ZOJxUoKGEM55omnzeTYK1HgvUtNRzRS6oEzLOTnEVgeDs8JyoBI+o94BsIesH5xw
VgnEZAAF3MXQcGaZ1tDZTWFsHZan2J2D4EQCX4KMV7PK2w8UgBGVeEZnE+t9duMPZW8yOuG4SknI
eVqANz/m+H/Ke2+iBQoBKD2lG6vrwb3RZaI9NwUYoJ9TLxndaQdZgS4b2z55JmIqAL41zd3YhN+o
atVtA/SovyUaGZ/elNhjbIJ1ezXM7xMFo++vQxMhv/b74YCTQLcsTfpOPs7w23X2EgJ29bWYK57K
llqZLS0Y+w1B3d81cKT6UUfErVLYAiINnQo/eBj9oEJiKaP/z96ZLMmJdNv6Xc6cMloHhheiz4hs
FdlNsMxSir5xcNqnP1+o7v2vlCWT7MzPpKzMVCUCcNz3Xns1TrNuZMHBO0/zqZS23X3hHIGYX+hx
G621ungwUrOoDypOlmEjMFZTXAQXpmkdtar7KhPynDfj2Nz4Y7N1raTEYWLunoVj1EWodYn35JgD
O3vWYrHMOdG1N41b51dRlDrvJaGYbjAQqfcy2EWl1gnJts4mx99KbcqOgqps21tIaXzFVuK/pQXt
UUhBfIcaHIr6LJRadzFbymroHQKLrSqf8IdyIpO609cGZ42zOMFOTd2k2kbn8EqA5Hj3W33M8Znm
VCXyUOUZ9CsMOUWIQE+4GzlmGQBX74sw1sbc3ii6RvE6DZ201znZ2MTUNcp+hDwuBrRGQKBrAj3K
ObiEn96VjIHkJgHw7I8p0FcIUBrDRmnTy5daluW3NnJEsan9zDhTwbRt2NnDpUyK8101DNV1VMb1
+zS7ngwMLdWfBGHO9FlDUvlH3c7r29xvnGKbMvKnirNqqKy6NWwi1FfZyaFT8/cZJH4O/q4R+rPv
FwnEX6PRTkUaix1yoei61bU0Rsad1ucqTuZ0M8dquCsiQ723jNvCZrGib10lh01uzCJw/USvWC0T
1SzUB+um0EdUupMBwMY/3SYJgPmya32y5HjvjHYRxoazWEGzOPqwimCiAnCmUZWdejyUJTWpSxEp
kw4fmaj36I6ikRzoDZ4eplw7kbKjTU8uyxPh0+29v0S9IJNrTHfWwCbwXPuRHh2Qv48ddT3qhFWC
p0MLPGieXA26G2nMhyLW863RUNUEQk7m7eA3+BHM0dx328ShKgjgteTTqfKZFRPcpfSV0VXpU7ao
qTz4Q6rl+86A1xLbybys8mKJ4yPjEpqgsZ0sBq8jJv4A2m2aPHj4t8yrSUJgurHsdK4DaYxi3GuD
7hLvY9aNOiULTdptF2d+ttL8zGzBPK3s77jCaZgEAz3aUOdylHVjo158O8o1MFlNXE2ZZ66RZFDW
tEWm3c1J0XFKQcrgJJzvxcWAr8fydRXZFgScLLWvsVIVe5CY7rYt8otBWlUHhSaqZ5f41yMliLf3
6VcecFlLXosYR1H4FZ4RWDTpnKWXSGcW3CDjgERV0vw8cxpXOd7Ix6ExdMqcsl4Ls+oOhBQsN6nN
e0im9FolkLF8jdjDiO1gNVXRnFy7VmarnWlALngomsL+liDuhy4mh6Lc+ZmWk/Ml3QSgahgMeq4K
eL0SsahuPZUueOMUtcDtIVDuVPnvmgXRJmdflfnrMJbNsZV8dzduozlgwqkG+zrQq35nR94aOUC0
AsV6IAb1AQPap8x3vmp9pD+Nhcs3CRg81Q0AjtbeVg5/lV7cjXoM7A1TwYuy+aan3ntoKLXhZzin
qCl3judpxMTFjyrn3MPhQQ7lO0UrgT7yzu+a+9Y0PkojO5q97gI4l+u6m97MREuhP6p9HC33jMn9
QHXFm7wEbequ86ShxQ4Gp75tvRqdUvnitPZDqms3IzHoxzpmgoKQhGomqW/KqbsoKq5Gn0XWGsub
U9cvSKv1leemzqZsmi5AQaeCpHT+liI3vxZGQVegfIb2bfw2mfm6rvKj5jdAND44SuFOodPHaaD8
jtmYbl4WjCLDiZY6MDqkuyhZd2WTftFLhmf49nGU1PPHyCg6MAbzPsnqx7ajI3KYicyi6enOIxzJ
07xrMVeiz9npmV47KaupGJ2zXzWLXFfN3PMTXNHa8TlfLFh9S3vkgL6O5pYzzppV4C/TjSN9/B7F
PaDOqTaq/VgJMujBPQqHfcugp4DtsIqWfNdIvduPIO2ryMw2rj5daV11bVHDR3kmgkXAi0Jhg9l5
chyFVp6qJmPg4dY3+lBQl4hLZJW1bPI27Te5TP29mU38kqm5oeDqQg1MIHGqcV32nljrSp392b1t
Db+GjR4f0WF+0dmfGHUTsXaWyvkGV8M6GhAxDuNAmwtoI6+0XC7XhpiuqbUYHrnuzmsNcDSlh5mI
PuLKdkgbWt7gY70YmDetxyLf16mWHrs6vh2mGqMK83pQs31vFcxidGdugwahMWrUutl3GIXtyLoZ
AtGAULm9ZwX0Pc2VSZTsHjLfs59om6bhB3L6BxSuB8IDxzBatDE0pLudiuK6NZxpL5LsvkaWuaKJ
jFh8Mj3WmtNZa+vyznFKR+I8vBNlbQemTSNIUJse1MXSrEgviQKzmNQeSvkNRtsPS1kAIw3NfOPn
w/ze2d6eTIJHFMqvad0fSmT0Wyufb0ATZICh/71B9a4vBHXNjGG3JSE+VmM4u4xZ9TExbLL2SgdP
sm7pWWfDcuNMZrMb3Wab1uUQcAyxnNi9w8Isuwcu02Bzy+dxaah3bmu8yYLqF9HUGORN4waVVuo7
0RkE7rbmqTLH/sYDUQv6Jv/SivLeyaKX3sPNyucEp9oAGNCjjwIYJvf1kyipTKM0VTzXlGOo9+86
r60OdWJXVCMFoZoFjXS3Hl2MUVFgOs/xrE8bEJAblXivViSvasN5Jb2HWAG8Gi51UR8WfjwGsNBe
OojwjG+Xa8/FfWU2umMscvXqJ0OOA0u6l4V90JX0GP5Bt7khZHekj8yEGa1TaSfariP029mB8wOU
Vg4T7L+typTF19Y3xu2S5P4xbYzloatrPZBNYt61iWd9EUu2HIcqNslV0J982qx14hTM3DCjW5Hz
w6x67OZxN+JB9ES4uB5Uw+yu3bR1Nz3yi/suSpaD1UQln+ekbfoZ8F83W/e9LwE0oACsh4ayKMka
Tpphkg9ZZJSbFnMjWOPJlTuO+T6upLFxs6wKVAP4lqWHOq+/eOVyhxXAl5g6P5C9dJnRljMxnRiZ
UJCaNs63SpzIL2gR54tolaTpEDhE6kBAT0aOOPeLkSsZgjNVQZWaxpWkSNl5JUHaenLFhyuCHGQu
gGf71OpLts+7tNyVKmYU3WXLamhcBt0pFuGlOrkW6ESZpzd9pp9nKXZ61zQrG/jsCtMV+aFBbdnF
/bTAmyrHldfax7TqnGBOpn3l9/vRnQ5dWUYPcdPPx5iohXbl5tY+FnSQkZV3zzhGAxku2TVZBrss
KfOTVYxq3ZpDfkwHJV7w//zb9hYnIIEDhx5PnRdCI74wCtJXiWzyzei1hymbcC9Lui+tW1Zh0poH
opGDJiVWy7PK6slM3SmY+vo91uL3pqtWY0RHXzqTWvnF+C3nI6lzRmyBVtTlJrXZaRe6RtpJC3yD
lpS/NTcHPqW+izdFbLfBOBIvTlf8NSOjz0UAWLTG1mEf2ac2s/gB3kWhkQ4vSzL5kufJi0LHmM9x
Kemg4/4s7Ea8QHuzNqw9frzXxRVD2vx0cc5ZvNH5OjrLNpnc1yitnnoeKN57/GYpze00N3s7F/sp
j05DtHyYOnP0UkJXW42pRRK1OfXxnoFYGXa9zygJ0NzGSTWvN3IiXtupKybITNeiQ8829Wjp/XOm
HLX2pPfoRtkL3ck3a+lv8ksukzTVNXXhHEIOAdHprRAFW7SqEhAb/s4HTyganohX17bLm22zAfWZ
dJEM5BsSAk+D5ZGGhuu6+VZkxGhDcLemaBN7inzKWiIVBchMq6Ds3W5lt/S36USwWoi7hX/B29yb
MVG8TY9uARtT54hYwVtPStuCwLjrOPHr58KrxcnnLX919Kh7MzTnWV86lAN4As0eX3WRdTcOcyiN
gaMTMU4nxvqaiquydhhcRfiw2xDA1s3IIwijPGofJ+wB7pIs25CtPR6GuGqcYPHc5UxkwQzxohgN
xUBKEym0j6IhwUSziqG+GUAVYp6xs5SRF8C5UNn9sMjJWfdG22cbOqkxuS810ylCRzGumZ3BO7Rs
Hd9yIHxoLmP2YQoV9wEa5nQ6O3kx6OwIbrXzpNUd8nYZi6A3xsnJT9ydm9wkGKI5B9z79E0JthUH
Sa6sLagZwYJFTjJ5TCZ6lHqvc1meckyeS2wIOUgL8oEbcw5xjSngW9Ybs8q9zYgBqBUg626uNc85
lVGl/Z2y1m4NfEFJsOxIJJuHjT9GQM0EzhM/cYDxFG2MWPvKdnNdLda6cJWz6rwYw5BETquhTsIq
ijIbAMHP1xmxal8dc0xWfDr2akLa8IwRGodAP95IeC91UMfY8i64QTRW2VB/s8JweEeBFDuMTFpH
A1/6lgh90bIjliyGKWg2rXqkprDiTZ5FhZsHzbDAHw2qzsoHPm5TDx03XzY9sGi8aewhem6WPH/P
MCEdAubOkxEkVS3WvShCz47+YWL/L4vhv37Lyfs/bflRpW8/kvL47/9hMNjiLwE9HRUEhjpwqS/2
H/9Q8mzrL9t2MfnCSgu6Hn/0HwaDbfx1EUGZzDgvrjA4E/6Hw2B5fyFZRhcGGAwrAhrD/4jDgBv5
TxwGV8e82cB2gqhoD3wa+iB//gNFFdBXzZDYszWFT7qJuyZZwYkZ1s2SuCGxpTEDLIs2LnXVmR7O
25qleAXvXGVpfkpIuwwn97HknGVo9GTN4tAlGKTSVOfkByiqtrqRu3Ek2GS2Jnsz2VHQxlX5mAM0
XTHl5HxmQIimLbRaZG6GnxavVumraz3uNm6x3EWiiVZmZZmHKTcYm8RvCMTMtdOC0aIwuVT2GaX7
9B6jDw5sLWb4L804ANd6kN6wSzOyEpa+eyQOiGjlhqm1dDLzNmmNLiiW5V4pZxsPcXZK7cq7F1nZ
343ZkoW6VMUa/MjAK1+qQBPtuou0+qavH7oIV1boGRYz6TuT4V9AeGMPJDINwRT5Y0DNsQeiqhF4
WNQprfDPnd7cEOflANTn101vKUrkuNmQ31G8dwPpPYCEewQMzHXLvguNKgJK09L9mM0vzMic0LCw
jFzK6TiYBlN0AwzFyP1NkY5qy/GbBT3n7lWb+3DdvHNnYxHtEtCZd9kZdVe7K63BuDO7Xqx9C9xt
ABzFdpVi76Ue5iFopxTwgCkyoij3Qr/aq8V9arTuA+/PAQTUh2SFomklG+oLCnDQoa0zMkEswWeM
ZHmNLsOIsmDTvcA/QeX0D2ZaMQKqurgOpro9uzpYrKPRR3uu0p81AYvY6PSz793oXnI9o4URFE1V
49+3Qhx8Awy8FfFRqK4JbaCiICZtO8iQuKqZuYY9pjKgAVKPQ+H51x3MwQ3dx2tpqPHdrs1uV2nF
eWjde40+egmdbLktM4DQGvJ/UIoEaJHaKuC0OprdNK+QJvAc6Z/VErlHTNoZ2JlDTaKWdmtE2Ufl
F9t8nvKwKcXBqmlivUwtTBryaziloQl+D6rev2f6Y91mj62XMxuEZPCewD0PojRXwdQy7LPlGN2Y
F7eBUi+1Ta6N3c6dkuFxwEf2AL1pXkuW5AaTgnvObC2UHjaa8OeSS248VBI9d8JejNFHWrBiiMU+
I8Gy1imsyWuL4NsQOQKFGODRyqsWcxePbbJu7Gi+v0B1OEuV0ybm6DRCXHhpBL00u/LlJP/O4RKd
0H2s7SVlND1k8Fr3CHv8U9GJlI+0OC9w+0P2r7Bg7p+gI7uDadTgweFNYWHrxdkdwG+T2mBxGlkW
IkNjoaBvqKy4XDnYtg+tJzF8gZE7u7K8c8z53Sf74uTZdXkYJgpY3chSgHklm9ApVMHAWSzAIRyf
xUqvXHlKHTkHZWR25z61aWhiMzkg+aiecizkb7GKk0Y4JzBeRpjmQdY5/d+appU7SvemCvG8Kk7M
2pc7dsxslRqKKsdmXHE2IPfd5BV60FU5R6RTlktvXhaMIJE9yaYbKKUjqYNude8y320CKhRp03NI
hiMpo/iwjwjjDaasX7bDYjrrUboj2MnFW7TDnOVVm5L00DeybYJ8gC0L4WvxVyTLlCZfZmu9pTBs
nlq3KawNGES97rBkXxtzVoYzwPjO1HJWve1N5b4TE+VvVev+2pi65LEkX2JFEWcEg65rR7zFQIGt
iEefZqlzyjw53k7mgDuhBXiUFlO/X5xUvWeyToO8UtG4mfvK3zMIYIfRZP5u964RKrcF+pi0Hrz4
MuAAHxbRqbXKZLM4IMOBZorhEdVwDGELECaMF6hjrr24gVUuNhSl2uBnjsuysqzWuGr7jiRm7nev
y2S6s5ZJ3E9Sb6/sxBk/pC9aK/DdEap3iwhI9ys4Rmmj7cfZnMrQVQx8+O6w/5Na9XXuErnT3V4d
WwsstjRGE6qQ52+0JJNXkG8BQtiKr01H856B5Iq1VqkRn4sqjgN0ITFUkazExbsoozeJGtQMGDkN
r9kovBuSndVO5kZ3FxcMDhNnKLYRW1xoyjgOYwzWN5gfFmf0GNq6X4x+LxyMZJcmjzY55+q2dS52
79NsDCnQh3I+IAEYxx5Cz6tir1mC0kjTVVk48qwRax7mg+nRBVyMjkgvSBJGSnpTiaPypu4UdRou
hKU/A8mJyvT2MwBG6NfEACUm8LiTKFoqU9SgGxTEk52W4AKY4ax6LTahmCzdsc6ThbIxEVc6HtJP
XpIud7Gj53dpFL+pKDE28TzAwCtgXAFMVRuo5faqazSDlqR2n+HMdO+zlmZfYgvDNKs3zSvYmPzt
NiYSARLDZtMLp9knRh/z7dPl7KTuNBs66+JWi3sIbcswXsMIPDuQ7wDZHcRzbkRXLezyjpLIXals
HLeTa6tVXbLbFc0gj3k/FwFZt+4qQfS2QyhEcnDpaTsvufgj5rX1CrGYtRcvDCos5W0sDUKFF8/f
kMGUx94EI7Ba/06byuHsaGhgMXvaTNa4Nmr1Emkc21DYE17GJhqqaT9E+h6x0kOcWuvZkgmjGgzj
hPfeMvVamF/lkbuCpPNeT+5hwkcCUK5Y2agKAjsyVsBTdeiXGT0fzphBKU2oji3SZxE7W0Swz4wh
p6AWQ4SNUR16Tv/cXQBRe+pXWJFMO68xi4+hW/J7glSzRzUBHMO+754j4fLAtOqmnAUEqsywToS/
6JvCtckRmgb/fqbbBenynXUtRj+EjHrR9GT6gRri3gabz0fqrdQhNmyq1oarDaspc29KO9mUrRcu
fIyrfISuVSdiUwjtXpQtTH1p3yea/TLrmnomW+SFCErj6BQy3aUUWg1ihMhceU63senu9gUe4Q1u
w2E1j8VGMWnzFgLmmE5802S5ShIOZFnRxOBjZcH8iWB3dVUo7Gxnq6GEizeCS9rgCUI66dor5Rc8
TZqdSzx24OTROkfPxCgBCtEsPzy+WzXK+6l86N1xh73+C1SDdWJZ16DEEC4xmnaXGYDB2fb+16me
79sWZyqJtWeAuZGxGphPyHa8JhPuuqfo6lNIQaM+3HacpHk2oEWpuoCzdaskULZlTWvRm+4qRbpw
RaDLJtcZTqHyP2vLYkB6mb/pXa3WgyjgIgz2tCIDBmoYFkdIUNwX2MVbbxDriir64AwAFmn5TcaX
SPfxARdGxvSu2chrBKibxpm+wbg699hsreDILNRGTcAe9B2SOQrCbiG8NE1YDV2/M4VoGZ6Z+HOn
ZgJLq9eedfJ5t/aFfgjEs10wWMQPcbX4sxXYcb7sNH1x7r3UvWq6HgGHHd3VJqhDoNDBbhXyuaC3
oaOkRn0TO151cPDCDaqG+TWpzleyVSosEzZ0Lwk1d1wRh2nUa0MWXxatZoIR4dg6m2pgwfcUb0l8
LFz4riSZbH09/aam3FnF5iD2qkKZR76uF0KGgJ0xGSNHh1ieYp8wJUjd/QnCKzTphT4Ev94rX8u8
nfJj98oZsG8Mck+rn7A5VLjLlOMecUlx4KcvoMy9RTQxOQBtW2khazc6I6mow6Hw3ZsePhKxpXl9
oPlPVr45aQH21VrQSDLQnKa2iQ9gkC5RVrh6DVRGAOmtwcD6hIoWOVrfy/sI0c2zzfG2MZW+XBUo
J5hICa8Egdc506pp/gIzT+LnPMDNa3yoBVC3l7ARLnbCVoT65DKQs0cgk27O7dBuKUY7g4knNKls
+BjhvVx4Tsxf5XIrF5nruGdWxnXtM6t1myY74M1vwOaMorCReKGpUTefILHlR8DR7LaixloZlVLX
DROetdKAfxtySu7cOnMD0yq0Z7YA77XPc+cKIC4O0Uf0V57i8Yym1YfznL9FFiWwKC8TC1dqu1iO
OYOQr2UMhCOiPuwb49Frqm2W4BlmbuclfapTcfCWbxEEG4uEL1NPR5BhGAG9CXTbl8dWRTszi0+R
yUacw+LI6mjrQaDINe8LSbMfVNvdvjYSI3Dt8aW1Cf9sM3WT5LezsewMQT01IMAhD/Xymc55tmqj
bNi2I3TVyFu8feQXlzkB5+ow5sON6EvK/wXZj5K3hRoUFnn+UqxFG487p5niZwKa1GEs8XvGBhkL
i8m5bVM43cQDcCzD8YbWVGtfhqjIIg4GEX/VIeit+04xdxZDXVOF5w0dTOmurXQp7tI+EaSKDl+c
qi6soNUIyw1a05IvvQkDmnS7qQmjQsp3sgu7tV/pZVinnXzuyP2bQKKiatt0U7otur5dw/oYP8wS
QVhXNRHrYB67o63x2/LGiU5ak00bKD71Y4O77NGU9TnXM/Vg5uBVEpGOFlTx1B05EzksQKMOPar5
lOmKdZm6RYTTBbPtIjGKpR4HoML6W4qCyWCvhiMkjQYuqKfXGyFH79vk2drG621A7BbMEEPbssMb
efTXTpNnGD4V7bFK8zGYnKbfIjeo9q5K6kcye+fAyGr3YWoiFWDHP+zyQQ1b5QOHZWkU7SSMzXcY
uPEVmXntvYl4Ef4a3pdDIZMWZVJZbAX7xt7oMosctEbu5SieGXdtGa/z2HSLaZgzFk3Qaa23JiFq
fB5qUd8rUS9rJAcQBa2263B7Nnpmjd2wvC0g1i3Ofq51nWRIAzDamNmZ8+GpY6fYaG3XUKYM0SaK
ZsaneJMPm1QootZJRqdiuajSqL/o2MemDd2keEJYMVy+UONFYy5fAgAKKNvw1bqwheVKUwa96Iwm
ozngd94fEq/Uv7pRXzJ8UYwJTY7oq3JxOowV21i7HvSohtGDc8y6ZVRyKKfiJGa3+WBC9GE3Ldl2
F4pBzh+GVuFWp1SK4dC1zOQgaYuZ7pCJf+rUl/TiVvvi20X2Lc18N9TdeNkS1eK8MC7gMNBUcVdh
eH1l6l267mO9P2emPYigdwSD6CQb+MzLzqHDzfVu68thTJkB9+KlNLA7Cbyxyu6IioU67/twIlKq
3AAyGnhTPhaHPHLGK1yFHGgi1vja6DB4QRdmOGc8KPWamM0HGZHmrRyteIsFlTz5/pyvJwYuL9mC
IpCDyE5ZCMl4wvplXvnz/GbGy8vgRLdxytwb3OZKFURVAMIH3xVL/wt6/pf5W+1W8FbFxdvXjy75
Efi8/D//IJ+++RfyLBtbR/Jj8Be56Ir/QT497y8sfqjAXMwXv0uO/4N8msClQNxUpri1sQgNgNT/
p94y/sIEA7oqTjYXkxeQzP+Beutn0xCXxGB8yUxBnWWAecLM/hn2RBIKK0Pz092S1fYG6Cdjvobr
rliqYhtb8Md+0LX9X/XYj+JnfvcPUjHiPTH6w34aCbWL/Z33OcCtsgx2laqKd+hSp9A2uuiLPSTl
fl6G7DR7ic7pzPD99xf9JGD8flFgZ5zvMJtED867+RHbNTtv7IfajndKOtqxK/KEk19Ygca//uH+
fpbCfb8/UGRcuzDUwDvpc7pNNbTz0giTuT90xqO/2NoKmqHNLCzPN9ASmCUqlwPh8m+Jp4/n39/p
p8t73KRHj42bIVPCf6PYTm4zM3K8dpcrSsOxKK2Nqhft1iQTYaZmQ0NBBWNfZ6kn3yGgddvfX/+7
Fcr/lwLi0HYxNiSKhCeBnTcL++dHnY9sNb0w5C7qLy85n8wz4rv0NWdIuUrmdBnZtBP7qjElwzrZ
byEROZhdTiag2qA648EV/bT1jH58HmeriP8ZzfzknPDj+vu03r//PjIjiDYwnUuqwKffl9YOotlC
lzvpJVBFmeOvOmcSO68YprW6wJt/eCDMNX5c8JcLeg4xnfiOY05of/Y51VrF/FOR6qotXDawjd40
Au5MwO+KahrJWiInhgKf6wmuMp6pIuRh7nyc6jxX69//GvPT5+eRH3KJT2bHwV+GsOHPn3vv1i0M
snw3QDgE/2hjvw7QM3QHSTAUJUKbZHDkmLSmffNVYHCw7UaxrLtitgGEIy+5t5ZIfwVTbtMAdkIM
OoLp4WOs+mbfXkBF6NKuQRGvDLqm0eODq9lfjmUltX2ZeCOYERgS0EIdnVySFF9/f4vfLWt+XIGX
W8RS3+AtX77Dz19go5SBMQNcBwfAmMj1SnbWSqlmOhetIKnObabHGt/yywzS8K/1Am6BpEMh4MlG
SBQ5ao8qonsfDEe7hUtZPBROr2MFO4sLmad4yHKjecGvEzi467OvllEoSGXKfOsXzY+DCVRNR6cy
WI82QDyVdrXA9ioHhKqxXzz8/nYvY6l/3S0GbYJq1ND/FZ6sDWNEo5cUu6VfmPTiFB52s/On/JPP
Xw3PlLRYThziA3yGXZ/8WzwH09CJ37WjSYuftQtyFims+9vF+fAuapLf39Sn/fqySvEG9DBV4rQw
xGeHQHfCHW1puZxV1vEpR7jAD5toeqc/GUz+4nvgYLgcsSwZgd/Sz9tViUtobHVdsYO8HZ+gE07n
TOjFw6LJ7tBbafFQGmjmfn97nzfpy+1RCVALYGpl4LX780XJU/f1QuEBoMCH3sH4PDrWXPIlwoE2
LHjNwnqcoe295OoCPbRoq8Pf/4RfPWEGqpghOTauaP7lhf8w7dTGSxOtX3qy2tWoffWaddNX6Rya
QCh/SAT8xerhTXq80u/mP9+znn642GBliVJ53O4azS0e7HRkp01Hd1tTbQRJodTfv7+57wmmnz6K
S3IbMVvMiHnAFyekHy5Y42CUSr+sd7qUyxLaTIrg57s1AlubKB90bVq+3Bouc5dEyyLcvWsvPTIb
BDYZktTL9jXDk1MVpd17L9r+vTQbOCzJiC/LmArtGNnqTybnv3wjQpAKyc58cQv8+TczTc6FCeS2
Yzrr0OtTmURuUV35sS2//P75/GrR04X7umdiJgAD5OdLVV4qO8ktUQ610clAyXLqu2lEGys9JDx5
dZVY5DX//qK/uD/cjimD8XHTBR46P190GW2ZmxVIyWRV9sa1quhEmy52lRNpf8gq+8X3hUOCj4MP
ws2L0fHPl6qTGUNWZGFIsMek2pQiy454AHvrwZbdXa+MeY+QTDHRJ1vsOJI4/4cF/6t75er+xfOX
Ssz/VG+SR+WOmquqXWnD7iFXl9CTufFvIGH5179/rJd7+bzUIS5cjJbxdPhXaUuBjlotwfHO5sw6
TBW8oU5A6Q88fbEeY3Th2cpj3nHQ5B9f6S+eM5QMCDdYl1DqXkwpfvzMpIemwBlFs0ulPmwtgKj7
RDIhgAlRRKdsmdm7UgLpigDBFN9egQx09fvb/9VSxnTCcXEFdAig/vSql44EVYhYzc5OdLGLAXz3
o4r0NWDRXRlruAQXZvGnmu4Xr5cd08ElCrMYnDU/FVG4ulm67Ng848z2ryMNHgIItWQmjXY12/z+
Di8P8dMLNgADXJ3yEa++z5tnQ4fk5aPH8Iha7Tot2/PQ/bFK/cVFcEtjrVLAk2762SIVg54WGlvC
jhBPECgQ2/hopGMQlt/fzC+enKlz7mAEhxOc//nJFaBaaNzGZjcJaT/mKYOnoEFTHQ65VTV/WBu/
+DRMzlI6KRfTO8g9Py/PtgbcnCaFJJw73paJn5orX6eiXQCirxJNarc4ZKAOGTUBqek/7i23/7ye
H7uMXz1PDA5953KzF8Lzz5fWMkoANVXtrsiFtmoH+13LOPV+f5FfrH0Ch3wWP9Y8/z7DfWTa7qS7
5U5qDstwoWhYwDEPSPAxcMgl2FPqx38qXn5xmPOtI1XnzjiqPjdQi51MyVxE5Q71q/1YMdy99QC0
vnhWne0yUf7pC78AJ58/AItOFrPGi6Ub5eDPzzJ2hFEWi6h3mWWVYjfNQySDDFvab3wM7pmNwdeC
3vfH89J40a1fjbhkogwbhiB2MvmtsY3iYcwQNK/aana3kCkstLxj8u7YKbV/7qjRCv+buPPakRzp
rvUTUaA3t0mmLe+7+4aoasOgjWDQBp9eX46kA8zoQDr/1QEGjRk0pjKLJmLH3mt9i7KA6UzcJ9gD
RD9DNHeHVwoX9fE/37T/yxtAmtDVccreS//mHwuWF9rD6He2PLnKsjDFY7DIoj63Phhfzv8at+la
Rl8XRjYGl3vF2fPvVw4CkGIaWFPchlaRjc6yHTZt0Ze89iL+5V8rSKDP8qwjLqGz8/ePMmjEQMuY
5vRXx2PANJba2JMzPxfV6X/+qGvr6x8PBM1zlzYDKz4MT/sflxAmhbXYa87LtRacqEeYlfQLyNpx
dGP/6EYcsciLA7k9jI1h85lMHJLpUTcvg7V0CGV5zh5NPG+3Y6TaN6wfyPy4JWXKEEN+/c/f1r1u
Bn9fv0H8XStt2nUseuE/bkLvmwHkJg0ROv3FjVo89dlEjXXL+EJADyrL4muyhX4dg75g3oP9N5Xa
RYsQif6hgpiaCscenwg2RQaH4/FZNtOcCZRgF6A58dMSd+uRIRIigDxsbxZkyv/Los2B6+9LKf0C
SikCcYKAk3XAVf/HelYNGja226gT7hxgM4uevueu67dXTYZqGc4RK7ebh7D9WqgHuOQAzTlfbz1G
ajp7LYl+axzjw1NeT4qzWv011XEi4lTElv8u4tIC8eG7sO2lDGHolZGn9tJsFC6r35ALmKACyg+j
j10SLWFVQJkwtf4UPty+fW1fURQc3CZsxqhtfIxaN3VtRU92LbpLz4z6zvgrAoNZ9yINgsJ9qHAF
IyQaon5LNV7k5dgvo/wKBBbFTOZhmY3QWXex8QsEhVV0yZM6enOYyO+iyUdt58tkb/XrKXcdoGi9
k494cjEdlw3qaAgHDDKIyZp/R8P2vNXdH9sBeTiYaNsL1MelqZMpVWHhcpSetk971SQiVzYpeLWM
7hvX2vj9Z/UabPpXArrizlMJGPjBxvoNKd1/w4WDEMxrCHV3k2G+62Nrm44AUhjwdVXzUIi+QSNl
uB3EzVuvvTTlN+NeWYHSLsOTIEH8T+AOOIswMWMeqEsz3gZlk7yWvZc/dAzeeV79Tu7dWMcqVSOi
zVHBk9xbuNazalIoJfNoHu+QSSVIcaYctEzv1fZhZgZBLOzyA4ds8MWDIM1uDFrzXSPGOQ9Vb01Y
e4b6COoSKU+sw2DfLUP1TNXcoHlt5u+sne1PZx0xRNi40Jq2Ue9JMWN7DabxLvzL9lq7NZyUeBGf
rZ+/DNH8nrRNi/3Z3xL/4Pq4BXYV6tiHYWmjXbU2iYYYsU3kHSZD4mVN2ciDsEm6WRHoZO7m+mks
bflo9d1wCztSf+BoxeSo8/ISM7w/W14H/Kj14zuTtBAcyA+Iv4e+BRVnuOpJyPHmnDh/ixROWCbD
4lJ5wa9Kz0QpjQTUtwwVkYbEL/4qP6NxbE8dO8HLONf6NcAOfRo2DqGTCyt+J3U737cgrWp0ip7Y
D044A13q3S+OLMMTMIJ+B1CrvtDKc89FH15Ve4613zjJ3tq5IPmkeiXboMomtLEX+rUaWQl27Kyr
XGAfzgYLIcEKWA45uC1Zrz0XKUxKccDAYA65Awy0jqsYBIKgnU2e4TxN+xFkCwOsiNC3NDY2WMYY
lELKJnZ0Riv+Wvuy5qgDs4ihGNDCNUfX1OH+VVsM7WJrittpQ1gTRWK+EwhTAB2UzZwVYFPPKEZM
tDNklt2QgWylXelPmDSDGLdsxWLN2D/r1IQwmGfcObe6UtYumD3rPTbiDrXq9qGZ1h/XtXR+l4zA
/+RFULxZdii/tv4ptyKEICMr59FJpuKQK796WLdc3UZdKey0bscySjnxyDQIe/47WhCpIK4B97So
+2uExpfS5XrqsMhfls2ynwe/KX5MjuXu54ZhriEL+cJMMNolOmAbXJQzP/fj7P5mzo5Fku5rNtjr
eAg692OwPbrkVtczjNDruDGRFzbpfwz2BQgJxeWSEvJkqProLV+s6cOvOeYVXRjMewK5uxbHnj2f
VigNP2MMxoxZV6qZerH7hhkrkhuCfaYChYzxHgyBoDDbWn99AmK6fUyl65wCIuOyNZpm9Vh6qIR3
U79aX05lGK7brmBIObfvSoj4ZsVFk/aaZy1DRrJmnZfrOoVI4A3p3NXjUXRltc9Xqzz5FDOXADze
qxWIQO/6AFo+D7GrHkl9FxaK1NmZdnWb+4fCHmtn7wz4XnbB0s/lgXoouV3bpD3YE+K2slDea6CS
nOaMh6mdm+f20ODUfCzqtv0Vclh5mfEIfA3dn3WpGTFsfvOb3iSxVQh5aoDMLJBZUvnBE0TWK8s5
j1KBICdtGjt66Z02uRnHKd5F2LZRcCwzi7kAC/oZzkPyMKqqA280w/RRPsDZKLCnb+HSrndOO4Zp
MIsb0jebU7tWNpkxXn3wtNOkBukmjlTdH3ltp0NkudN+23x+14CEzrWZrYPThv65N+N1B6GG+LGE
oAdRcy7hCwqDpP7WWBiT6sgdT46/YFuaJtXu+tH8Diw13Vlr459NY9T3IIwYmoAAfHJVoI9DHKmX
xg2w+kaW+GX8bntXkEf2fd8dR9dtnqbIfx803kHbIsx4W1ZYUcJdDauXzJ0hBbzGb5pzvP7uN75/
N8VBgc11CjG11YvarYiDzoEB0Yd313Ng12wg+RS2LkhSnVPv9GDVt+3sY/MxoZaXaQwCF/2gHWRu
seKUXwWR7JtfXbXUaPFbS7KzEaFS8ZWC8hXasX3IC2991dKKj7mI530cMERCC3ZPYAZwPmT2dLq7
coxftkiGJqOpmVu7JiScR0Rr+yTHXPWpci1RHpfRoTodIu+3sHVx8BtvsLPO9OUToREiw53dOzt1
jTLITaLOQUCWEle/ufVt62QYN3xBdkvOaCYrOhl+MB/DfMHqL2bd3M5mG36JvBci3RQBnlnj94oZ
yMLxLCsibBorMgAAsk33p7Em516FInibky64Uvbm4nZuSq8B50vob5zIecqwJ6gQo3s4PeGOcE9b
TPKbi44K/0Dp3hiSwgiRCMW9MqQuJYisb3TLr2kNkuMRDD9nN4TYgWEqfA6cA9LYarrUWEN+5RTZ
dUagKrKWPmifbcKC934gAO35qt9uWLB+Cy/p9hvVys3QFf1JVnP3Oa8FD3xUZEpa83kcyQjw436+
LUqGDl7lNQ/9GBV7+sCGOHQglcr3AMQs+sPWoOBItnGIVUOoOubRu4NfN43r3t3RRSLoTdiRdy5X
uExGtnXaQT4+hZsU+2Jexgw9mXUqF4K0wF16t+SN3rvLIvFpcHRMC1Y/8APs+xaTG6S2vXhhjNYe
q0KLu21E+8Nfz90BMbv3UNewq7x62e4tAnlYv5KRRmCE0wJQwotmHjfiAcXAIlubEapt4jPPvvwQ
nraycdH5+1r1w5O1yAqglIxgE18v0RDV5hTgcciiMtSnSC/F3qu/sfuxindu4bz6Tr1R9pMwuKMB
zMHEKbryrhhC9DpdccEL/hkLV++8Ac2uO9T2yenkDFmkR4RuaRQ/FDh/8P3LHzPU7ZtZ6I8Jqt33
SCdfgzKU2hFrINCV01IHiKm18yO3oTJ4rAv7rmi356geERrl5B+7Vvkkpq0hq5Ri+lj0cA4hwG2p
M4VLNiFCowjhYK2Tsb2zwyHZ++HY7/O+1TdxAuhGyCY5oNRJ26HSZz8qyzsOIUe03pBbcs84KEy3
4kPHQClBhD37XvvaGBzo8zCqy9ZZBl123t0mHsge3gFy4XL/i6jza2234s1x+YNic99BbvhOKhc+
f4rHzNGEf1TxJrN+E/HeqgYLZBdGyTVs4ROV67B34VJQaOo7U03Yb/T4ntgzpDEvmAB+2NggbCeP
U8cp0SoDPk3sQ5SjG8Xv/FaZdsODavXQdiKHsOMV+0ZKDFmyJ4o3vKuaUaSwpOfj3FoWCdYexoy5
jfAUrO3DWgXqp+oQlUbd+jLJPDg41WYfxFS2H9NSzMeFo88ekuhrn6wuQx4VvF9pdne6KJb9UC/1
XQEDJLOREvuduTS2ss9us9hgV9GCCSmnk9MXMTDvuMx6Sw2XrS28n9iB7cMYVgOxkRHF2RSvb/41
Sovrr9JI+ZhCsDyhsfV+lE2AzBm10L4ZF55wJ9e0BORJk5Z3JVSzKzoN+C0wtd19soxqX+tg2rtL
7z/EQI/Ojmh+OkM5vo95759Y0ecLQCXahviw9j4wo68FDt4u7DvBHNSr3wewbp+o4eRTUoblNwzW
GH+C7ji1sXczLvmQoRTROzdI5os1O11yKjt6CdJf1d4ob+DeNVefkpi7Pxj4ShR+UEKQzIqJNnNp
n2xXi/skFD2sTDZdwNTW3hJTfwHzDfRqzudD5Eg745Y1qVCWpgQfnV2yxEePa7pjc4iRaODf6ocx
tco62AcwCqs6dik+8UNB4NcHEq8raJWJel5rMm5UyVpIUrTeK6bjyENZe0LOMJD3WnkX1ivOcjse
rTQp6+7gjD1yfAQGSOYKLyeSYrJB8FT1fGdQjj9G4Rze0KPRBxN6G89peNFYarqMSEP54JRXDi0V
4MmiqjsTB4MAdeREDKm3eIbSiH9s7IH2xzGKZ7BMYhev8amxIKKstnJYVHoY9/l228jyyzZ2eH9N
fXvCsHg/dxT4s7X98mE0pxH+7rjsQN8urvtHChznE0lST1sUNAfXFugJS2PdNJgogIStExYMO5ze
8tntbtEEmwwf4v04zz+YCWBDHOyPrkZkak2yySbocztXhWM62GhLG+AsnGXH+knNkn2bJjgKP+fT
b5S37BD0TRfwLCUH8z4/2kCEedtXGA5+nrwvDsk7TVX+rINluyWZOgxwN29RCr2h3PngRYD6ivbX
TG11GFE1nB1XVY9LJWXmuqy5kU2xstOa8WPagw/74c+1vVvaxtrn8CvfLAKwb+IhjA91jkawMBja
IUEjbF8LA64j/IoLZbJpKzEhahF91b2SKecm55QI33+d0BPuujZUmTPJBBjNNam8DJuI7aPafkQT
dwu6E4EGflm8ySS5deoJs0O0AEgZ1vG+ibfure3Gjg1F5vAavPpCFnC5H0KD5Lxxw1c8E0cjl+Gc
+AIdO+D7z3Eqxr2t13vZ4GuEmyR3OJPUU1iA07Gb/t31lw4oRoSn3wCX2OK1vCRtHh6AqWLjCEvs
PWs4TLc6l8OLqcclnYDvIwlt1rjZqbWsb7wcv3lRiD+bzYRlQnm7h9Fjp5uZ24ud01fdzZ1aDyA0
3QMOuy2r2uoE/AY7bUwfywUdsyumwU+baqpPbuBvf1Yq0lsrj5z9sqHZLb3xxYMec2DEhCwGOVw2
OJH85eX4Wr3eGqgOePNoIQWg8BiQPFbIA1D0sDp+ROW6HANfXaZa9PeQwl0ksuuPpNa/RVlFBwAq
8rQE2mCShPefLEt7WRHC+rtGhfNvC3lVBw9Xzm9VYsRHE1eQxPs/lY44awZo3t2803hxQ0xY7tZ+
L4DjZq4XThc9L/4FXfH8uLmGLWQJ8ci4SIhPORhdbGPA1I4gtf10vZ7llSjkgb5d/lwsLF55sTWn
EgXvC7srrlTV5VlVXGFvql7Jcoh8eWjkyJtUWxtRV0yhKBhlrX7k7bKepn7M6USB3BmnEn8cHIoL
mvwvjVHiopckP9ZIqt/pTEcPpluTFsWqfRt4SXG7yKbCcWLL5KBhPdic0IE0HQQnDGdHGY3/E8IU
tDPf6Hrehz1Y9n3gG0hpTqHtgi/UqyUbXNNTHTOCGzK5bEi6g+VVLmt3kHSqz1FdPwqSmPeyoAQX
W9ykvqmbtKqxKtlyq89ohsBz9bF631qJ4ppiFpgKBzwQrbhGzCEcNTm1gTM5uO0q4eynsnymZ8VE
AL33qAzlYBTVMEaTNcy8EANKQTLDgY9Z7vN4yI8YKqf7FZ4q2Z3AaJs2Sh2UWJhroCxM5eeMoYou
Io6sjo7ZAWfDvt9CYHa5TXuiT6abxUtyMC3+I+AzTZcGowRnJ/Vmz77EkbpCJc1Bie7lkq8fDEdg
/wacpKUd9n+AJHafOE6qp8qaTQrEqkDZrsQR06B3R1aO+60LQRfsCiptb9e2bvVbFYVzvDomE6Vw
4iSdu5tQjp4du27OkeXcFDL46IYYJXmLGrvspzfpOPVN43vzKcEtkAW9v+1bkge/z4QexkdDKCUu
WDK3UCf5wXHBdvaCrL/OGm/qjySfTHcrorQLaSHmIFxfwPjhSdzhno2zfgD45zb5sI+SofzjxmV5
b809BAcXA1VIxXeZeEpvqAwktvcoOQ1+YaV6DP1L2242NezovdFSSD6jWLqA3MPhLpjX6DFJCgY2
S8JTKGPq8Ml06hAOvLIcpzC3gWR62ohif1wNqLhN0NEh0XC61mLBzbDOPkVbTa4KflJs8VBe/Xi3
cg1fbJJ5rZ1tivBXyVQXcf9QAk1zVzYMbTjNUDdc8qkY7tisEX7HeXTTj6Eqd1fj5Gly6/Z8dX67
u6inv9MHQ/5ti4Q8V9Fsn2NZOO8OPaZDvdXAOnNbTCyt88YRGaXLD52jMKxKeLAksK57EAItpv1h
AYvSRdUHOWH6xdF+f19Mmpq7qeCsp9AJcYsnm6WvLOca/FlRQV8opOFn63Bui8yQLAK8SUcZWNb1
J4ErQIR7eOS1cSAW53JbHjbL0k8yr92bJu/UawVgnGqiM5wFZzwavQjnmxqHWZUW1TjhVt3I491t
teP8WkBi31bF0n7ZbUhrXoRr9TgbAe7wirYKb9sRS/Uu7mV1izeXaX/dA5nKorV0P3ygPH+GqQb6
i+mzu3GrmI0Z6X5swZR188duKSe2Xk7ctzZQlP5OR53lps4ShKe+t6NfpkRBu7Eu/imMLOIb6rDw
5Hg+++pqOSJPp8SZAX3UurtRIS77rBys/tUqhP+eNO34k5SGKyc4L6qYNYwZ6cJS9WMaQDpC/uLr
ThVUsmJC71X7kfcOsKT/A23C/sFNjnaDS1LOfnEtH6pfBQ+JCWWB9QpmDQ5mz0IGhLgQSjNHOvr3
tXvKhee+KND890bYXsvOWJpuV7jAccTQMqta7HGgXkK572ViusqCk2J967YYwSThC+h0/b++FyE8
QTpAd6sOFJj998GsMJWxC/CnGlnx8NfzmzhR8gC+Kb8LwJ/THklEfjJrtL7J3G3s49KaBHjptvU7
N5zq/q7oItxXaH3KAabggmAit7HORS1jUjDRYniZK0Uap99W/gEaayfguXjNi2d3RX3GxyjKdJxj
TbRHrWFrb23nQaRMfDoboJ95gSpPZ8PAUIgNQSCabA16toQcPWBYQ/PSQwk4qqkFkjNGExdkIEuC
kxhyo4LyXzn+gae0cg4MzKgs2oHRLaBurjdpi3x4Dkj2hZZG8Y02PCfoxFL+YXIW+4ccouFC/7wC
K1E17/ZazfUuwXQMnUkC8iUL9eewTOO9Ay6WMIFqKm8Sxr33NGT58cA3cNJdJ5bxmPCccqLP8cXz
YKYI9BHiJZP6Tt5Gfgcot7iDAos8q5+rU5yHjHE7uGhfjlVUtzjI0DTMaILnvQ5pPKWV4IC0r2la
zqmyk1Fm9mzkS9SqtUrLoTZthumep7EArPrLHmL+VXt5iTna897pCMCOhyVMyIZsQDHKJOhfq6Ub
f2K6cSNadB7wRhdZJlF3/StdTYvDnZFhVsY1hFoUzsubtj39gd1Hp/h043fODCFcywKeV1Mnd1KH
1Ac9XAM2+c6ClzqwXjE2pR7P3atqolHFdKhEhVpsIArYXi3qypGF9J73AC73SnO2hhvXoGH0HLjR
matyhgeTF+NUwYdqf1NNXcaQElAA0sHiydJz5b/HdOgJYOg9bkRfBQwlgFhyMwGi3Mwl8lzP6CF/
RmHBvkszuH0oUbdm/RyLu6RJmsdk7PLmQIaFD9Rr5aUH9SBpgF7j3lEwGHFBIBa8e33LQzCE6nvj
juGv0BPVrVCFSxvSLCwP9ojqcbR8eOGwhoEmEjFRGWYMNi9PI686lUptPtD7JkheBe5fhrEJTyDM
ZG5CR4wT7gkgAVU2V4GHEQeozXsxJ057oke1vFmAJU5Q3XlhGRjgpbbh4y08uGwL+Z2IwubFBFH/
WiexAJANtvAXh50F1P488m6UIxJkCoINCm5ikYUuRuR0R+po4BjShxmcbvQRvzUG0sI5ksodzjhS
xDNbUQ/6Qtd5dYYZW510HBX6tuD9aNOFEccPEk94vple3Xc1b6ch8/BAfA2rbm2Kb0ynuJzkepnu
YSGUnKJDFBtswny7pq0wuJ4QoP3BqySxvuczy32I2Rl/aHV9v6FyT/09SFAG85CGD1cxC5klQ9eR
+gN3zU35EH5oYpaPhuQupPGJq19GLHyMonICFqrrytyxARyAaa63dgBYMemkeob8vTI5csZ1T1HP
DlSH/DUdZ2BsEKjvQjvWXAN0v4/gJmTwo250A0ujEiFNVPrq1w4VN4nUIYJHwFKwq7ZtGKfGJent
QYzrfOzHXp5tS0nw35Z9GTfBvWCTUyGZNDFN7kgP3iFY+TMTG4Q9Vvgyf2gCyA1ZuXmscwFxfi0M
Hct750hpHwG991lQWOJZ83w/9Fe224I9ZT+KYD5ZcIdTtVJTpwQ3cJGMW7bjTTTLwWRR19Fp7aw4
ty6mtRtDdBsPnEs6iZ/OBo+n6zJzhYzfU2zbdEmPgnHNLQPTLSYgrmYl6SKyz5mYNsibx6l/XZXD
u3gF8zzMisQGrkN4yvsEMKQHLTVbtNRMRIbgIpknQBOKkRW5jgpefZ7uYw3asaAuk8Fnw4ZClYzR
7US6y13V6mG+ZRTKljWGiIw7H/UfxUN1IqPYO03VGhyqIuBRmZnQpoTK1ClOZ/YLmwy4N98eQ+pG
zSYVwPY7+Z5pXii0rGpH2cPDO8IhpjZVsQv1JGrYMKkO3RuO8dOD6WeskUr4604MAzL+anUe6VE9
TNDpQFLi3QxJsEkta0UCrVbrMk3LcKE1wW8TCC8ntAOrENGgPSVgG82s8VY3QLDLx8Av/kOo9i85
515lyz//zDH7W7Ln/1vi5/G3vCZkDv/8Uddv8xPEy3+Fif7nt7tGkf3/ivi8ulP+j6ruv2Wi3ZnP
rv3UfzPV8T/8h6kON8K/oaUJUX2Gju0hSfkvUx12O2LIkNUjMbyup1etyn8Gornxv6EFvErC2bPR
OdqolP7TVJf8W8LwM7hGrOE6QE4X/iumuuun/030Y4cAzojL+0uXmmDJ+rscSgRTF/m+RN0cA+DM
OIRy+sB15kb/mziH1OL/JjaMGJ4i8yKfObAJV/6Hwsind4oMsgMXWWyMYwZUDNvBcmcgDO2m24dk
QlV3mBqcfhdsY2Oxb3juaYGKDQyzW9p+GtHIH2FMKPfZiEh/+DYtv7SiCv1pL77+xiap4B3F8DTo
p1+TYUSn2BP1TD/9EIGF97Je+U2ZbfNkrsZ0EU0pwhjGKA61C61e4wZgr2tCrbIe2Po3ISNgYiAF
eSHxdcgr8Nl3jq2cYe/0Bs2DDsaCQSNHl+7UML0A4dJJkFycyiR4g7rJb32+zGcrPHQollYcBuRi
rN9848VCpdT0L9gslt8cvAAoxJUCFIPdID/yqc7t2nihPuToez6dsVkPsanD9oD7FqLisBkxZRvD
yAj0x4x3eq2FvcAvp1bOpD/5P0HHJPDIsAbtan9xddrY3kbFA7bwQa/qCnAFekf9xT3XCJ9U8Z1M
vGuGEAcKyDyFxmI+kCwj06rv5g9V5j1eKleEr9pGm7NDpgajHRqNfiNyZHh3DacTsTZUp3rzIvAB
zQoWXdoBX0n4zgbTeCanoSuBIe6iaA26TNpq/bJwkw271ss9WjmuD5tlmVr5IMtF092ONOkujFNZ
5ZtWW13qhrQOsOvX1EZBzZiG0KP2V+/5Kzk/OtqcnR0P6ltIJfkayH7ygBTEfZGGcVXdbSH2hYc5
og/K6Sq3SH8p7OCX0RJcmami6WvQvf0tsFX/aAzB42iT1CrSoRkYkVPxTH8iQpudXdEsCWPUwZTn
RvvDconBSQVnk3vW+jvonSv1doOfsM6Vc27KUKJNc53GSscgGtHCLa75vS2mmXfz1NcE1I3r1Ro+
6/Am92aCNxUxFc7eMJfFKVZbNptiPAEBKec1VmiyoC6gIg3tszHj8HPAUk+SDz0gtoM8EcmBIFNG
BdLnxIRSWs1WijI2RnPa1t5DXzjkoCrLnp7DeKq+jbpy2wupBdVHuIZ1vM9n4LO7oB1il+kM9FFa
gS1JdzDH+VzXAZWSmpxUq6NbYCl+hKJQAwpfVNWkKHMndbdFLdnVQUHUSeej7adEjAMEhKVan81A
L5rx1bUPxkPdPaGECnnZkib6GVW4vPYMQnlxJ5taAgeOzXAFfQOjg3rVaBhUBcGRCf7GeDa45jrt
q7VdUcR57fLlzQ0gvrW1GBg6o4DcanR8FcDb12FSuZQoX1DO/5KeK+6imCOLaVoGd6TnlmA9rvOL
TE4Fgq9GGxJ6yRzdYNgzB7DuLRrP96GIYGxsMfODDMAgIrcl9Fk2lMN8KGU8lx9dzzPfCy2RCjV9
lP+ViTdQqCcg5WTIgDQfroDQwSd+yWCbu6FfEX9AESdEsYvoVdDICpzbwvL9i4KR9EoU7RhnmFLK
Lc393iLhgJHz27hctQ4AYmlCwgJiToJIZ763Y8QLezO6ZLauNOXOhuUN42Ntk95c19CsIkN5miXr
Yr31Tbjmx0QwXz8UIYMqKAfgFg6snOt40jyRaxaif/rgY7mmkGCkysjyEseJm0nHk3YVTV53cjmc
xot+KlhurLdZSHJ5r1hd6F0MkNs9RV30kDgJUzwte5qYxBzESypAJzyhFDIMxxTSsJ3hmA2xIi/b
mcbGFCFo6QA67Iw9ox8KwgmwsG0U0ZcJY+S3mLw1it5BjV/EaNC4spUV4g7QA3l4/qRITV6HQKHk
itQXWjWe6zFsUGuIVqKCafuBMbpZErffTePANlNUymnO0NlZpAXF64+tznNnP3pTdddGdPZAwofV
sVqUbx/6ck6aM4UZcooodraf8TzIx860kWLC5zHO001LxOHMmrYdYg9F5aG81viHCs1qsiOMRAxn
RGfwDkLsl3I39K4i3Jlshifq/AXZjrusH/6GZHjnYH38HsHYdLMK3R5ACgr3CnLcysI9QKeGUkLl
sTIU5MlAKjPLLuOats9x2Koia1l2XUrOSjIpKZwqZFoUiB/1mgzfyraDgDaKMOgBmKzzQwHFLk/J
eXI/t5L2Bit+MBJuNCacKKtKzH+w0Q/MEOI1IO1pnNozPv7Gu5RFqZKbjnuXZHIlC2gfIIW+HaVX
MdOE1MYxWiUMYVZinKNDGAQIFQtZoAgDeq5QRzmkJsZTjOrT3wYfM+4WKjz/lqIPnhN8FGUDMSTo
qKqWfktNECVxGZidUmYAwYbuLeGbb5NrP0urhvURSjqXYNLs+nZVrJyZmla0uH1u8ir1Wfbx4cIL
fPJk4nbpgJTpexH546fsene+6ZYCWNOi+niiTmp6olrWgmUNowinyZU1d4/6pXq3TW4j7e+oTcBV
hoX14HtiMReQOh2ivSanJ+gVufVV4MEVaDVI8+aQjTRiH9IPnvZsDRqWnht/kYnT1/uNDtdDQGVk
n6Fpo1hu3FKHe+LdQq7MUOV/wrD0XPpI23Lya51w/5qpf6ERVMzg7YfZRayVUPAMcRmAyFn6qTxu
cpkB72x0aummLjCxvcElj65YTcMuQym3Hwo3nmkwO/HXjBqHfTmBDV4NXnvJOz+C8FyXN8a3CERy
yPPBQ9xv5jdtU/Mma5ZjW6qvcPQxsei7cXCBUs0c5XVqZKy/I5iwvg+MkvcRiPdy0MTaQS9RQSXO
aG3sdCr1oTPEc/oy4sSKfpzpe3KKVXOuY3+8TCEKmh3aO/52bB37dxDCkYVcFSHTcf/CuhUy2tUM
zHzGXkX9ZyMjI50YLmVLsDDfowmTNV0e1LAAt5mYLbZmXiNrCm4dMnWak9CSTTmsoDOmG3zVlMU+
fPNMdGqn5LGeOYyT5hPtJ1t6Gc2bB0tFNqOmESh76D22djDQzp8ogXZTNxkC/mIB6FljPovFaHFk
G8OEMx4d+lasOV18h3Wu79zw2d+c+l2h1iFQg2chdcKFI7cmm5KzA51vJuH7tbomrwDTT92kdL5w
YJHdrdTq7cEBYdEE6QfoKAq/x23Hos7IuPXZKBjY9ZzJzYGHqydPqXe4PLgd0T9Dr1oigr28FY1Y
kbgfLUnvh6GrSzIsNjv/triAPtcoOpPvMq+nlhCralcHtv+bvkd73wPPO5HCPV8HFn/dWvbbjAA9
TPRLrVNv+nfqzmQ3cmW9uu9y5zTYBLuBJ9k3klJ9NyFKJYlNsAsGySD59F55bRj+f8CAPTQOcAfn
Vp0qZZIRX7P32qDtdC7gSyakH94u2TUvM56IaQnSNP7s5/6kQovA2ZELFTnzncKBT95xnNz5C9B6
mwEZuoVwDd1PAMCijT7g97f2Mms6YsvQ/bd5v+xCprsPi+ytQ5NiM+pgGVbLZ9wX6kkNqTwPI+IG
1hF6nefqsVh6r6MSlCMz7FBusBsDc+1KtcmSGggDypQQ7NbSvDXoSlcM4DcN0msUOLpyX3WHrZ6a
CL33gEXg1ibD8NlbvBvVDgu/MKzo23EOcIbCWBvUa2LK4wBp4mGh22OJVAfNcbYLa98KuZlYr26I
se82Xm9hOfODLcSiO+w4PFALtck0cvB6i2YkAA1otVT+L0MsiMBDPz8a7XxSwBN0YzMMO9CbjHtt
sTc3ac1HTxhEv/GX0d5Qbg8vk12VD2AUqO4kyeyDVySH3uIQGBzV/vo9gcqiA03e2AkACjM0oDtx
5HJiozAIVNRtx2ZEuJBWqMgsclk4giXj7zorVrQH5tBUaltEFQxGzfmSWqgBW28Puw74akcxasP7
WKONgU9VczywKUXR4RP5ky2XaMjbdYbI+IxP6ZElx4ODxhsCvydW2oOhFsyVtR8Tlo6D8+bF+alO
u29NOOtCvNCqZCm3zZ1A7K2x2Il5KE9zNj9LXitMDPrsYG9BEzKztS8+YuUeG4+UH+F+EfwRkG0m
rZZag5fSUwgUMedAmWtR7WTK//WMYQAHQHdb+fCgep7AWyCb5TYSxuzc66YcuSvNR1hqYmSdayJF
RGJLE5qJhC1Q3SVXesxIaahvqO7cYxvM9c6UjYOgRe5GUb1iJDDHMcgY9Q4zpIbFAxzV9Yy2R/CL
6dLg2EVNvAIvL/b5GFzHRMuXYEKZEwlKArTsLhxJn1k4PgcD88d1mjH038x57cG+ZkB5S7wo63uN
3qyiHAVIX7b4YMQCUQrlVy2fhja873Pnoe7A69m0KXo7qCq5y8PgHsSxtevdglKLs4DnzXN/FkJy
2JlEdkxYbf2pK30Obc1nLXm94tx+81gRbSc3WdYhhpmz5Zj+k0HIdx7G3X7AxIHuqYZbluY3vDvJ
Ct7rR2SBrIvH+yaIYJvp/qam59M++esl6budC4oXhMy1GRvRVIhheRJh+s4uku5JJd4hcguzyx0r
/jMQ8VGRZF4MLEjHsTyWGg0G/QHpMYMMQn6uun+rdHyDtIIW2It2zOl+Fi6TDCZYpzdBYx2HVpzG
xVXQQqN7Cr50U4cMZVtgpmHY03g5cGQZjW86T9wGsbyCpMWxRI56wmr3kxNGyY6Mf+VXgQ0LLGq2
3dC8L6SmFhg1CH1DBpo4H66TXX2D0UmZ5jh5YbAtB2uidqBOOksAXDsiYuONRxjk1kKdjgaVoHe/
LtcMkoN93/GVk7uyN4ihcrK14hC+bhucibH4SKYJRWwY/O2vERS2+Y6DcD6rtr9ELgA+0JxxfLYs
54EcuOJWzcir4N3s6BfIjYkOTlNl69yVIbyUOb9zU2/f4UlcKVR+qIyi6EK9renuKW2L3np3a36o
wJTdNsqxcEi7fJzDVHAVSfHuUZxR7JWHZLafSdd6WGaojp3FJ4m9ERhYp8S6QRmPluo3XcwNYJN0
7+LomLnKAOD7ZqYdT6dDPpdkzuQdzV4gJpawFQplAdI6cltzg5bQ29SL8zb3Q7alXnOoX60EDiFu
HH1AgEAoaANlHhaV+XRJbl6jCCSQO6Xf8ZthPGZeoZP12KULwd50LZsYocWlKu36pspM9V4ggfhM
s3Emy0nLD56m4X3QoWLlk99Htbceag3iPa3iuwWGxShaUlN1uowc4kt3N5MaBd+xGndz3xTEL3eU
1eCq7YcyG7+dyt9Usb2siIYhkQb5Ep9otlFeCkG8/4LxPOyNY922wCI3rDmb9zbzHwaDsJEH+AZC
B8w4Et9u2gA5QRPL5T0nRurHXTweCWB6gmnCAzFGq1jPHE1QuwHiSvwqu2Ly7B85YAIwJVxht794
E21otBjWw070sdgyPIQuZp2sAIqchGpHZE//zuZp8ukiAnVqYtT/TrOPUH+eVTMiJe9v5ZI+9UXB
j58QZzq0ZoUGf08M9lfS1fcT1sdC4iWpneYeEYj/HkxXNrJdvTmlevZsoJMT6toNgstfhaPw1ifB
lvAUmKnkAK+qfPghZ7o/WcxbML6ATm9PxhHv0ur3oyv8ve/NjEkajZLU52nVzdVpB9+ykJO8mCGy
XuIlu7NYt2wiRkyApjt/p4zL1zL2EfLxiggtWGG0xlNKJqlrgUP37ZRNMX1GhhqDQKTkg5pbrvos
f/CuyGV3yN5sZygpa+2IjG6JJW4+ddFwsJyrJ7GFnT+SlYhMor9LBvNZKeuHKS2Be7oDcmoo12pW
3BurGmc+sCjnlhvrrzRDucn+/Jac040VWzW9c8u0ATNpvxWEYz3rCDE6AeCkouZ0UoTkRL/SsJKL
a50gJs6vW0g00HNo2NkwnWGEBxQe9a+6oQ/9w7UZspa3Prnv6rWv+aP5aYR7Y/NnQ0ttw23j2Jee
6NNVUo/V1TuRe6sFJSWaThZ3sULuiAVgiSuHLh1lF6/8gTVZs0tQ73AcdGl2xl3CrWbpLWzyDQXW
swxRThGbHo7pmaiH5TEtvSPM+oz0hiHO1743/YSBMjsr4keDKHKXdERnga05uv70jOUxIdW4a8ON
4494p5pDtfCpLZ7PHHle6v1Yg+lFCk/UT6bujTt41mrskLJ0V1xqyL6VyFwC+q6QOhKrhXR3UFq4
Y/v0+tev8Uo23hZxgdiMTuI/twsH1JT1zlrERN1mrV42UZ7aKLRhXt/abX6j/PEJCjTRx9O+IaW8
8YL5h6AH+DbEO1YrVE3RNmXUveqqidDBgNqDrW7Kh8paYcuBADQ79amwDJOujWG8zjiwnhl/jWNT
fM6KOPptVy1cVxPPWWE6dbAG9oIEJGTIWfWwUbZfMp+s7FPgpac2hUNP6sKvXbPpdBkaDmI/x/2b
Zkx368vUelkM4FbTvY5i/Iv9cBsnnKTXtpFTiaA4w0QQnFvEd4IpI3nu/OiR7UaEBsFRLEEb4EU4
Gg3483b4HCOEc7ElmUFMBLjthzQ+RyamVeoF84/kGkkbFANKOE1vglZ6rb0MAKYb/AEtvJyb2vyi
KdzVzVWfB6TnOMQRZpiy/6mdFqukkc9xU+7HqXlb4uwLM8+Cgro9JLSMf2aXcqpCadC1jsRm1Okd
HtTlFNnhC3lxx66YT5J8VtZztbsetbMxkmGllV31yQDCnwlIqNcl9aBoBZN5+c7hwLwudd75Juet
GzoX8LDrcqbRnDyo9Q3ZHCsmXYIRQLF3e30mhQFlUVEgEu895lMEPNj4OkkBdlS9nGM3804S8flJ
1d0v0UasDnGcv5fpPw+9dOyIJEMcLOf8ky7N3o6zO+LYnW8qo9+BlwHWHDOMNGUWEZjbmtuaW6Uj
KYzwufgMlh4FR+sQCoB1h7IzuCyMDZ6abj4P7L/vIHpAzC2d4YI35AmbGW+xApJ7VRKnA3d5TSyq
zZnK6v6eMeElJw1rlWNH3V9xF69JaP8ORX0o/AkKsX2ZY2ZuYAdfVUPwEQewu/aH4c1rY0RdcfUW
RmN47EasTRyhNisKEuI7XaAklO+z4Kzp6ZhiA6N4TIn4DPg6vLgxL+HYMqpi/YYcLEDHhIoVqfpz
oEqXLhunCmZT+UiYuX6mkVD4Mhfn4KSz3nXKe4D0HZ2jwahL2DqnQRXlS+WL5lt3HnEhLpoj+Lly
l8eqoTeUPiPS4A/Xc407FUD62m7mCiECdGyli4sYTL9rlA3KzecUrNqGqDDMe4xy/cpXFyuhoNq5
Mv6OMA/TpVoHf4rSO2N3DmPTON5W7E9IZclRCOHfIB5gcbbKYU+RsHTfLn2DQ7aY1J7hJNlolUGH
rMjr9uN8E0fme26m+CaY3MFnpJlibi77z6pF9EqIbUToXz+MbMOTcc+YAL7unJDCUf54QYl4wRzi
uPuaJHNuFWj9qvCFybUV0cVABXaBawsdkbZdJ569zTBQIyshWWLNAykR6fZyfqOFAGgRVHxiKqXW
9K3JWiCMWxGZFsHVVtNANiHu2/mabRsvWQFofEKDuzaDmp9QPgHCcnxfnBmwMJpD0lO/i4CeO2lt
9XcJTArLlljlFaNzG58e5Z+htUKAuJhjR7PLUzS3uwQ++rXSl6ztiMkwj9x/w7o1ndznTvXURHW8
Lurszyw9oiLhQOALEYIwhE3MqihfB73eBuStIK5SwPIUYQjUtYQILHaa85zVy43g1tzMmmKz87vy
112i98JxPAJ2PYLChuWbRF9eq8lbexnpe0vQV89keRDbCZX3kBVIyNNF9yeRxelmJHfsG5eDv+8y
xnzAK/rHtF36DTZrczcJxH20m8N26iuSw8Ik3XUkYbyRLrnWTv4VpxHwY1i+qeNs2a6zwp2s4A5z
iHNQAw/taCX10akivXIiMMPbuXY0E1bsfbuRAM6nVmrx4XTlT2byP3OdPkigg9s+7zRhZemhs5Np
TfRFi26BDMcpzH+XCplRm5i/QdJ84XoodnYaPaH8aTYtpsbnVCfpZ+Jkz6wHL6QPPJRFGRBAOw+b
Ui49xhX1ypKQL9JajoSUX8YJbXeKPrclksV9a2rvjcGb3jDf/LtgfeYr1vtA0TauchX9yQqkcArj
KxcY/id/UoR3TzP3IzHBDNYCeesYtn4kHTHFUcMndi21Bcf2VUln+LHb1lfrgQSTY22cP1GeSF5e
4Bp+jjdEkbQeBDWtU5zdpBGWBl0VQNEhOOmieOzYAm5wpbr04e7VXUWkSegKfNgeL+gKpPqMAjGw
7uqxJ3nOrs9kwu8wB+zkwCS0sndikPcDzpj7cBoYJuaL3IWTd8KiQoaVbcBgMb/TfEZHCr/jqIML
jjayc+HkK/io+fRqEM+v/NDE+zoGG0deRbOuI8yhzSyCtexawN5c6Ts/6c4KVM4K6+PvVGSPluOy
DFACWLegakujRzp5fxWNFGyeDjKSxqvo7DTWfooB8IfDWQElT9ZWglMBIXVXwIsfnweJ3c/u8yOe
+wHTE7ndENfFQ35NFM2WQ9EW6oBDh1UNAqMTGjGPkDJyS+UgmXMRJLyKURs9QtwgG3M0Zv4sWUjf
oWjnP3sF1KfXbKRJflWU1GwXzKtkn4L+Pve+je+x5IpDjbJqaKOTHSrvqOMa2f54DIgYOBVB477j
CigwZdo11NLoqi0iiqDGK8hAAeVFh2M5yD68tM1uGSOax7rt6P4SajSGuS5xD2jBukf+rsM3mfMO
xj7l77wsdFE6Rrr+IjjbilbggylkAnaF9TZFhsgWfe5j2pSWskSFht1AgtCHkAQyqnAD2t2P7cja
0Edee/jcYj6ZyYRNehvReMP23vOGTqd5bso7y2VbzW3MWE4LdLiN0FiH4NOtFq3Fr99yejF0+IOO
8RqLJOw75F1QdFpphc+9am2Lw8Lx9nJKw4dJNzn3SKDFl9flAEPCOaz+xroZD6zZmOBUvICEOGCr
Bre4Josl3DS1uGnFZJ37vP7bLz5RtN5IyG5DuFPgU3NGeaWeFrd4i4mFWmdlmG3d2D+wCOT29FIK
Vrsi46OKJeXrRBY22Y7ky9btC17/6cNCmfXeieljMYJgLPLeM2yBrn+qq4UiDmkUZ/9YzEgIgsLP
brulbVrqLmQHK3JYoTrI0iKOzS1DgtEmPb7qGfM9qW7dO2ZR9FWqwQGHlydVrDyEeLQalyGNy2I6
3BDtO2asdIroM5R5xSK3bJdnPhWOm2lkmk4kFWWt0wIEXjdjUH8oJRgbjkkR0KdmM2aUpvsbXg+f
YZn2eYFTWtv852wltnJhX+jinTksmLGepeD52dBrWGRilXH+ndlTHnGskQ+TJtOdrwdr26MGXVee
bk+kQYs3dk6ofPX8Vne6uiyE5fB3NDknoufdjEWKPcRqIr6lsvdWbl/6735N1hicAs3GZVqe23TK
MBTbaoNwj813wk1G0orUD0kxpPdD0L0mSc1R0rEExkISyPxWgIm1t640/sF2smGPxI4HU6GnD9zR
gTcZp1c2sJ46hqx2diTzEgeA1SxEfJrk7M1Et1dmwXpEH3ar4DmVBKOtNSTCo4h4+gp8gsR1SXlj
9aFiACuTZ2QkUIblnC3HIlDq1kGccsKduBNaYLQcqaM4rPODK4ENrVJneAnL1mH/DqLD53YjOsf6
Kgbn0Bn7t0iTYeNZ6UM22h0DvWvuoI01f4Mqt/3sJozDPL7X2UQV0muWQ/qE56bYUKGUWKdc+0k6
cYJR2xr1h7SQ8pe1Prf57N65vKE/2LnTd2r9CLm5W2s+gaza29qF2l2P8B5MRDXqVzlCyiQwzQsm
sH5TWzI7wpYEhWCIgHXJHA77CO8rRmAmSXN61y0oi1wWZn5f3VgWazHBWWy20bA0P14/WGtW6CO2
A6IRnJLppKf84Ux7Pq4dVMYUZuy6gz7baVfOLxKzG8GwZu42yVTOm3bJza7DJHOJwsj8LVzWWH7G
ZqiLk2vDniSrFFzDl8I/iGnFM29REXiE/+hpjXI3e09xp70xlS++B9f2h5tChctaZ870jDrGPxUS
zOEVQpS9klg7HaYQ37JqpmgPcbh5iXKxFBsf4MIa/Y7kZ49tgqGzilAVQ9QeagTGBfeDJOyFzEU2
0wXtIjMHCwpa/EmD3M0ccbP9CMVIokvIf2sp+L5qQLTbwkuWlQfQYu1NgPpIEZDrgQTc37p1hj/j
XGYHSa23CuGQ3RUGEkQyo14S/bNV9eEtbnCSf5hG4GIsqCmihTxt5ErTzEJ9RkKb677YLg4mRbS8
vnVHZIp4jlHuvFgiZ+FqzRNICCgl3AWLg24pEf3dNExZxZI5cV+z5BrbLl1bk943uvJiOfnMe48A
4kxxs9iUdhPrz3xZuK6qpibhyGSWOdnC+B/BEl/XVR0Rc67M5GlKlnydZxwfa+Dw6LnGbMSRE8wL
+0EIWNm5r/r2qdMNLVc0xUiJU7sAOIWs3II/US+bPlVo0Z0JTTKL0Drb+fTpQWCpE9qE3F572qN6
DfRX2U7mkjXO9DInvBJ1n8Y3FhS9bYAnAbe6if46xTiegRuSTm+GkhUr0JFVJlycYC6DaFUzK3bT
N9vM/W2XMI1Ih+geDUWMg40ZGm2oNcPicIZa8PMs8TaF3XMjwd7DGOqvK9SiUesicBvUI5M5uk2K
brzS77RsHVnfWPhmkXN1d8GpHQTrQ2aRWEoIuk/kI5Y7dXKZDCEZC2qGduKCiGiDQ5Coi8QKBHbS
LMQFGzaPts30zg3Aa2OCJXKZ0zkyB0s1M/cPnocVsz9vlYy0Uw6z3HVXDySm+GQGe8w41hCuPzX+
WuRaLvIWWrZXVhB6n9hL9JtEMdEiokGct4osSG484TL9k9H5MESJSoE7KXsuRI+/IWajspYJMobr
vAdraUluyWqeCbjPxtY/s2atsHuJlvzAOZw2eTbYO2pPakBkJlgwFsK2feyPb7AqqK/M5EnaZRRo
z1aipxOyZ6QD/VUppIr83ka5tO/IAvgD3jl/CwJlvTkoJMQ6iJf4g31vcWcLDNucFXb8ygyXdsjt
xrusTx1mFuUVzOT0wsmYkaHryBPjnXRUOm/Z5GaPxOeIlSVs08Jt0NY3I87unDoyuJRT/F3b+iXP
ET+QFfQjUcsfDCo4zBN1ueptbGWFo19Dkl/wPLmbAFVZu3PYaCH78OQXMVEvimUTM1/vkX703A/F
Dews1rJX19oqnglbpiMlDSbS36mIn1rG5scFCsPY5dmdCRklhek3XpbxE2DTt+f08X3et9xumI2G
jY12jyVZvR2zYiuSYt5jf3ynOAsfl1FZnzHJeVx814RESLoRSHyrhqUQFclzi8R9K9wkPdR6oUfx
dAQbB9AVSGEeUg9n2LzG0yUhahdfkkjSkxmtj6XyfisuriN8pBbaynwt+Z5nLx4uZPM059b4p2hC
9IYN+Wg0gTO562UIZTMibf07XHPqLZz9swXDKx+mE3mxDDFmnF4YShDJITsGAYA1DpkQy0j6QLd1
b2hGZ2/dyZmJCaNkBgGTgI5knGu6lq0PfsxiIm7lzVwQhDNN1eM8ZU+gs6ZN38R7UOFE/8Fi5UVO
gGd7a8qE+s8kzHIvsbKim79wp9ffUjvJBwcL+hkAU8WjYWR6LNK2fSB5iL+xWzlBw7wdCFgc4c13
Ha9nkCS9PLwXmOSqPTN1l+DckmvnmgZplpOsE5sWhLdiZRMq+jr4HgiarrSyF6qF8pQ03a9u/GwX
JJWFc9cuvWJ1hWdnKxW68yUPG5zAzK/eEe3Ul2DKHLGyTUf60MD4c1kNOagzwHk0vbzktn/bK0x3
LpXenfFq+azc/JqFF/icv5WqkAmricA5VJc9EwVLnfNMb3L0qVbz7rVX34nfWhD26Exaeohiae/7
1tyB69ouasBTNyAJbL1pJj2t8k+pCbv2FnHzBE8kdjqzdqcmYxABUEMTXX+9zzIrmXsGAAX2Cd2X
gJY4VFlfpWUy/s2tiYYrIsUq/2qZzy/cHlj1+eohVlS/rVWSgJzTXdDTjYs93vtZ2HdEJnrtiyJo
9qHg8PQ/vbZqnmKT9y8kX+V6k47Z4hEh7/I9jHMIIB6LYKe2+LTrBz2KwQIekNT1N3iWrLweuUF+
zkcbuJ4rc3s85hIdxA6awpIca9269jZuZroKejBsx6KYYP2B2Mdw0xVTGIPZaPtqE6DtrHdWHrge
po44bm5rLRwsfb0M3OM4Vdh7soX8lltvqhmCleAVSDnunCx6RRgWfDPrt7jqlWj4SlQ3PyMZZKVB
Hide+TiTuv+puJm4Ly3WbozDADTixx8XhyFn4Fa7YG7caNPlox+dIfpgobfGKBw/F831fdvKsnzq
3Wh4ymXHmj8irBlJVcKSfyPoup1zUObJvEXe7nrP8GLIQEIcQfYitvg+Xs8pG6MDgcJO/MCIoqen
YEqPTzzrkc7hLuG1sNCMw6gits8nD4pkv0MepdL9zj3Lf0WKSV6ZW181kjJxbJLNEvSdm44ZoI1F
XM4zSz1B1+Kl5LSsp3SIPwKkPfmtTGlp+BuL6tszmboNtZPZiF0tYXZDShDzmVA077cs0EWiqojk
fWMzHOU1XbzgIE2f88gtM3aClnlReYq77p8TAwhDSDpnn45XDjSbUOHceTfnaJQOud2m/SpA9Gcf
qqwL513EMKnDWyxtdZlU5bz5Nmlkq2UqyIJpQB4x9hiAYOyBcMzlmocIuxAnhY7AwfV45anfEJV6
udOCUyGIVuPsyUEHrmMwESiS8iANNq1Z+vy37TpGRGHvIduqMm2C56IpFGNSx8tvynZwg5XPY+Ae
ddOCh2PTtKAH92aitKRcquGcL0K2m5bOLbjULBCsS5kvsz7Ebrm0W8O+tOWwaXCeKyOkf0DwOkG5
Upmni4PxXII3c9aQDBfJ5EX6pFT81ntjiNE6CrzmnKtUcTOjPhSgtvAGnBGOGlyp2Eoouyl43/Gv
VkzoCgcvZMley2UiUEqx9/K864+xDHySuELYt6vFx8f0HVdEHw20P10hbuGmpt2bR7TR/NHD6UtQ
HnXpTSLTKT8ib1ymJwqAhmq8SKLh6gMdKyq3ED34JhVV4ONjtP1pZ3FnuvuRj6y4gx858PBaTh+Q
zBr07U0DJuarNYPj7AgDB8xp8s7CgNsgiSMtkmiT26BhxcP1ihBtTXWKBaQt5q7cMKZOP7IYJTMC
SLbiLzxm5iFJyrYEONLKBUYCut67oijEfBPQoBqOU5l+MjipMeU2MbQgr2/C3zFyJvEWdV3YUmSp
snnIFOG+R2l39nWmjSQTS53gW/DhzIJj5Tbi0cyRVEFygKSNyrcphBJPVxyYtccA6eG/VC3QIogb
JJxiEUlZD2P6Sbfs86rsUmacDQyJG394a0vQ9xuGLe506koCnx9bDyUfNyzbR4rDCfUuox3WEO9z
AEL6pUX6Zg4FufblragFahUfk3W+G1Bh+nwH6F/3UxWQQozGOsajHKX62ye6btpoW7Eht0w2AhPO
I+0d064VZsO42jwgjp66LYGP8d2YCj3dMaQeiDt1XNzq6BCL6Gc06dScHdBVz0i5WZ7xWVLAWHZA
WkyW5kn8YMZlKvfh4qO2JEmZgnjMsy7bM06S87aHLwDnzFO0Ukjw+z/TAGaCT/YqQs3htyH5QT8V
nbo0QVQWq95/bSmS0sNkW33AoDwkKTvTXSi2I46N8eC3LddYQMBmfXHR8BvSF5uBB4QrN1gXfTd/
ZGhcSVLPbOkhfSxGQu8h8w47vyHP6VQQBSR2cBNLqg/LTwgSwXPAiINl8Q/9KSqoepj6dt3HrVNt
PTtd/gYIdzPuabCsG9FP0UtsxcNt4zpIKctSOepuHiLPPfIcy3zX6yb4I/zKK7dOUeqeWq90SNul
lf7LxzQp9qMy+mpmL/8roOggFxaWf4/sR/Au82ctlzjXem9iQ9Rx6ed5eclLjMJbRt/DABs4LUNE
ghM9CGpJ13ukIudU/cfVw/a/8vr9z4x8l/anfuq7n5/+9k/7f8DNd/Wl/fduvlU29H/q/2rmu/76
/0zIc1wRCBDlTAkcP4ChbX50/6//ICEv9CObEsj1aINw+/1XMx+jYsTRLpIx8iccftN/mPmu4Xlk
6PDPfybu/S8S8lCV/D9uPsu9pplFnhf/f8a6lMmNwA/mHvyAeUGDy3aTe7F0Eamr6gC0uju5V1BF
V+NCXTP/YJwhiGqar+NWp3/Jy0i+Wrb/lgm/wMMdt0hZyn7CB42uPyqArYXZA0FAY8lgJhyB2AUo
wyKoY+0mY5L5MTlt9om5LHiMLHJcQlZpgN6vKhgHyFXTAr40mjlqj60mveHO8U8aTCMbrpBYZBzC
PSGliBOIbbZ7pgPQdBE70C2c/NFNX1XkJvPBq/F80OVlCUxnV3U7R7TzY9D5c35vuXXuri1PkRhr
dWGM6WKZCyT8wdz7m6HUSI9zEdXPsnKKa5+x3KM1NCcvRviVeGW3toUqEdUG9S3zrPIT0MN88klv
uYEvlh+CiZBl9Jg4QRCyNmsHJ9dXMuh6R3opTIxuMZQLWXOrs2o6p1UJ28hx97gbBIR0xtYqrFBA
Oj1oTKZUALB9NbkHY3J04dQOMTVbJxBnqAiBH6v66DD7PsusMsiDjzK3moNMU3EDNEOd6S/0A83W
k2JNdUiSdMDfYhPMjE6cxQRDlVT4twQHTn8TtuzMfOb5Tkg9nmAhz9tSWuK5jcL6svjMZtmsQBn2
oNNuqmhUb6TO+SdVoj9ZIc4Mj3NjpShd2rA+VlJMuINH5xKx93qx8XruwuXqWGnk8rDwZHI2y1Jv
OdDyacMlrx+RwjC/d8brKFDHdFnWlC17+LjNarJKwfNjq7Mq+gN0LghKbCyOTOMJkh8lvoHUFm+h
R/YA9+mbhYnszJxIXFPK0rdkHDAALRzUKzkqOtdWwT/Dyb+GOJkdxDU5ETsk7PYqeCs4w+HoZeIQ
Avlj14tDU9CjhWhhLJZPsDUriz7c8sksBfQQJYahOj8M88xGfPfs+rAgpHN7BKiZb+c8cvZxJ7BQ
tYGYb5kKWGdvkOwml2FgaSrnrqLhY4PuHsABQWqgcR3uTWAlj/nigwtafIfbJ01KIFsLy/TLME9p
t02zEnx3D2QuYhBdeCigkJCc66xybmEGLq+hb4UR2LRqbA9Dmjo3Zefbz3kcWMs+rxkWU2uxmPRD
WziPHRSOkNUTsWJk4KrCgRqoR9fid6qU6bqE/l1lfnMy7TTt6hRg98ZzhPXgpiHje9cN97b3z9fO
KBuFs99TqRXtbe4CSOWHbAYmuA54whDj3t5DYFcduKHJqDeiuLUGg2zWNvW5pOXDBIQEn60NXxHe
dqEIrye1F2PHnPVbVE/Wi+149W05Xqfzprcfhd+4HEro9XHToKxYeXVsjoE/+kcPUfVvOMfJQ+ok
VbeZ2959RkTTU5kT9O1sMgcuyDZBf9CAfkm6i/IjJwXU5RBbxZjflXuLsLi/A1lfxyBCfrrSvVXe
I7qbT0NZoMks8quMfNIaN7Tr+c1lcR3roQnccMeEByWfn6V6b6OKR71NFYx/wFgVQz02vivwBZPh
HE6dzz4qGnQ+sanZ6TGssL2oY7KVX8efhYnEPQ/XTN4zPGlmmQsjPRl0llrZXREj73RdFCQ5aypN
bXX28Cve92XBMxcoqGolq3OHsc/o3syQAZ11H0koqi0WvH2sq/CYAFJFL29keYeoOLyxR4UvumTI
wsJ0Fpsq9RFyTRnQBFcNFRhf3fe4HXvriI+jQ79LENcZpLG+qSILPAvAiZn3cUQlTA/72Gj3JczD
/CmIq+mjjQL1FVE5IuDyLfcwJpP5+d+XJv8DDMH/IcBAjPf/vy9J9sMfpg1/SrJ9fuo+7+fj97/+
4/pb/r0qsSg+uPqJXQptzCLYLClY/r0sAfT1L6ypIYhE/G9E0A//139ABpzwXwgbIeqOlCNf8AvI
0viPusTx/iX0/o2981iyG0mz9Ku09bqR5nBIX/TmXlwtQgtyAwtBQmuNp+8PrJpOJjsnp3LZZrMp
K0tmMiJuAO6/OOc7rICUhftEZ/Rr/R3IgPUjLen3aBGYB8qxpSR9yxYMaF33l/okAQ3VG3Oe7Mxq
jHg09YpuuE08oJG3InIzrkor4+oPvrsxZm3h1PgKeu1u9J19TP/nSQSUW5NJDrW5nA74tQLGRw46
NrfhHU+QuOfIoCHRD+Sv68a7nBmsTWZZrrpp+FqwACATICRjk6UVayh0ExqzStMQd4nbv+YZmQFs
+970chC4Y/vgu4NFelNNU4g9v/pu6cTMB7ENa9YALO6Uya4v04fc0awtJYIRrhoO7w2aAGwEYcf7
2hgt6yg9DUsmv/D7idp8ZDKnrxhiEueAQP6lVZVoPVLacwj2NSZ7w9GTj6kt2/OkT8aWP7YvEkXL
XRmXDDOZFaCQZ9zHaDRD4TGATWMsGV3ZgVxHPsuLO1CPkBV07Csn2hluhTsUzzErnZCiYygbZH1a
BAUorNCVGbX1tfI70oZEKy6xXl/LWH8Svh6vMu6FHejj4LuyNPYEpVLXIggDOHclVBEVyy/QsBtP
Lxq8XygLV0CANWjOFVdxMLwGGTtkTFEAukzracqmJ4uEyT2XYXDJQ/yhTe7Kt6LOic2FKk+5urhP
wTGyvdAxVqyGpG+O1ph+EYM9fVpORciFmXJg6fb0WlRa8y6L6k3ME4bRBGhwu3LYhIqVrIHhLBIj
EmJJRaG2yQZnTc8XHQZLUzcqZXlTMYk5OgUEdizn1WMLYnpd2iyZljUeI8j0dTb97OCiEgKSVMCR
ZiT0GSDQhilhJ59RzQaUdXjfybvQzg3t0g5LAdMy5+HaSsbsDKVCi1kLsambeyu21v0IcmiNzzVF
qSdAwo1Ble/7QvPLF99NkxiMlczvwyDFfyhHbjHBXmJdWA7jz8AyzrgH7+HxA4tCsAB2nEu9hiu9
FrX7gq/iqrDGTBqjiKxMX2SLzDubyucGoqdn1NODVpnLxMJITk4BEmOF8S8TXsdcpVsLdl/TSykM
s3rtsdRcrMpw922NdMmi4X8ZNXK6Ij1yPtwRraqXKG1+sJsETAEZMh6MrulF+EOzReLTPsRDixki
s/xHUWRqF2sOCiAGnO5JMgHhinRRPVqVvE+KOr0Zmyh7BcJtvKddIc6OYKWzibopLm7kNBB8kGdG
tM0HV3spMnu87XK5uLJk1fLuw2yHVJppMeo2uNCl1dxhj/yOVU2sp6HQ12yYqU1d5gOzruseEOzu
GLmgEcIwu2Gh9kokrKf1jthr4P9ROnkjBvODXdsRMXbZt24cRhZgBkR2FCbA5hSYshRhAZv8FbJ/
tWYig74cwlGOgbhxagkGPGA2E2j3zHiuMm4+fWG039qwLrddpEBS0xslvtaf2JVR8SSI6MPoXAcI
J5sr9r/ImjbB0MzxtGkggkVqa1u+VAWqj7J7BsHItphJgoGg4rNlpgtOLbdv/YbZRoX4q63b23nG
BAlfF2lJa+PUd6G1IltZKrMaWwRx4M5dHFkfbQtvI2Y5vJZ+ucvZIG9S+BwrHwfLcxP6xjXX7u0K
bCDOCaf0TM7HS1dRUKU5ICvlJuGXWLU+LrO5v+DTDy5dl6fVBjOpvw0BaZMK00BjZ9fF+GU+j0N0
BqqP2hbqJTXxu5yMA9MLxmWQtnA+wGKJGDlSrj2MQap7jRJ3LJVPfpk7Hi7rGe9ThZAkpljVkio5
FhWIB5xIhgXRokzbE6sv97ZO/WjThWV/o+KMmh6D33PmYO8vceo0K0EAwqrUY7RRbYuhQywrq0LQ
W7FQI9RJ1wtKfKS13lzPH6ll3o1lQ6EsjKE/lFkpmSSHxvfesTZa2tkrresn9NWJvYYCdJlNhznV
rJ/4fQGDtUVxIOaZqVdVob4Zw+LRTqot8H26qJScUdzo4yfQmXQ7NI19qyA4H8c2ekD1wt6vnopH
w/YBKyAsXpfCEixRnGFT4pTYZz1EY55ftqpEpAhW8+IhrbXivgeMt4rG6lVobnpqq9jZOEHwyTm1
HasCZReF9nsBQ2PldCoDbhZW80Orq2cCBJxtjhiA6iDxsES/BGU0QNyx6AvsFha+mOpbhpc8j+PY
okdny1b7xDEF09d2ziLPDSjpcaSJrU1PnBENi/cfpp0+pJswU8NNq7M1l8mTmfYBps8e5VFVgbUx
E3zG3JWPThs8wbao+TU3KJsS56Ef5tcZksFDTyKT55tDf4ajBWurb4gDGrsQQoif064AwAZ7tTbq
eAc7tLgGY3dtlMw2eiXdE40LURARRoFW5tMpBDC8T7uhhqTBPUYOHD/oANYhV068iSawNw4udL5F
geBUu3MFnh6nZcSLS/aGrco1cSg/iq7pt4kZ+yv2P/VJ2otSFiy9jVJtNbUom7px3sad+ToT5GVE
vVZV9+HYNaCWbDzxsXk0+tCkDzVCzH4rOTFM2UDDEM6zlga0KYbbSw/Zh9u+Nbia0dEXN7kusZnO
AOfzZ45uJsE2qsSWPddmJKRss6DEt/D29m3emy/MHYDnNuF+VOoinequyGMUDP10MQoTUzYrstK2
L3j2tzby17wOvBgPSqih7qxxVxaRi25Cz7cAHVdB9MK1+tb3wSaWY49bLkELyGPhMm2up6qm1sKy
LNprs6h2sSqdbDUdcnT7I6rBpq8/ujIIGWSq8YHp9C2l6H3U40MIHd3eMxkQHu65xePLbWd76UiY
Fs88J5frJx/A2/WHsmU2lS51WhjTnA2+9QR0BiegX01eUHTqYZAZn+Wgvlmqyy+dvli2RvNjbGbU
+qNT32l113OJ+G25LNXPTOoEhIjO7AfJwnuCq7iBuKCbLOxhIWBeYd86X+o6IBSnJTckuZqNYViX
pGsyskgNC2bsQVPtAG+Dvkg7mFMY9y8J21L1MU3NJP1/BN79rRntv9AI/Wtj3P9F7ZLxlzw2bO75
t+jnXmn59/+JY9Ot35YuyLB5JZYBLq3IP1olXTd/QxngkvVKBiI5nrRD/+yUrN+YvJsCA6wydUlH
9HunxH8jDIHrS3cNmCZMhf9Op6T/EiGqdEPQzRuGYSomxq5Jt/ZzUPEMiCk09SE7zBHntxE8aTVb
FOa7yIvV9DywkV6p+JxwC4ksOThsPffzXF4nFX/9qcNklzAFRf5zMOwfR8nEgy3fCZNpabMrXH7u
P34nXROSecWNfiiT4cCYChORNKMvFkuRfzzEUPyCb8WffKU//aH5DKVh4qhlev5Ld4hpxhBhRlPQ
Cp9hT76RozyP1Dh7ow71bemjjKapQAq90CbnqEAoVKfxdpbMZVETqc1f/+jm8hCUv/erP354k18D
s3xp4QJdxvw//xoivYGGbSkCgCqNJeUEHsLfu0rPH3o62U0Szqeka2MaJ50oPWZklukVrhAnxVJ2
p5tRdppGPNsroMH3KrTegoa6vDr0abNFl7tton7jq/iN5Y2ewoEKKRLR4+MxzUgyLqez2e6IAm73
XcWZMaEsqjT7pZszezMv9IYuO0aag/P2qWM1Bi1EG68+UDT6BXkx44OCRPBdJ5jqljzu7n2ZH7Ui
vnbQ8RHTatLrgvksRoGWGck02XvdeArVNQAFvaHAP2hu/EC7Hq5kgDzZT+dr0XcH22n992IGVNWn
/YOuj+3JLLTq1s3QXrXETtyGVR1fJjskbK1HWBbOZeVBXp3ew3lOX4rI4TjHHWhNdOLQsc9sJy6V
PV9ykqcgfCDOnbLXgWoXSpLLhUy4RuPYFztUkPCoTcMM9S0xgKzVulvfKZ8GIzQ31gSeax0zZlwT
BpeE60yGoKKapvDyjFiRegjrjQXzbI1Uzz85NewTzgEcRCUWaPCllb12e+qVPp2/xqTwgUWu/JzZ
PFW0NgzQPmRzzDsxkdOlvxSyoLiuxbE2S+2i1fMnWsLg6iDVY3arUJYEEP9h3a1YCsfrUfImx5M+
7jLkB0Q4sO2009D0Kr/gSq2R6mdBwow6yux1+YNCsajxC6O+aVLAYqAEd1CCPmJVXo2MF2OmoZ71
Yy7MgyGjZDNl2VfDEc8kl7+i3jXXMAEn4kBtRMn2EO3zDCVWIPCrFAR6nWb8WewX+L2GTS72k8jY
ao8ZhUSB5jOp3eqStOTnsdt4xNQLt8zSwrMv5/i+MJj5t6mu3ocw0G5VhssQEe88rRptcI+OWYcf
jS+bG+h4Dh5X/Bsrm4P4axPE6hRgrDvyf2xGo74THkKNxz6eteBFr0z/3sCBDB+1sKZ3TBfyasQi
vFGitjwffQrJCWQBrzJb40NzEqkeVB+i3k7R+uEW0NGkl4b1rjK4rZtylPkhzcv+FjPSeFA2fsTW
SstjqzfuoXVwYQ6BNty3JrUATY2q9nMTJW95PM3fsbr4+AEoWicj/5Cdbr8IYdZv0Jfy214Fw6ED
rns/jMFwycizvEQCtEyWaP2lI/UsWA1QeE+WZalzUzrFbppb1wDbA2j76k51uy8nMT2VVWTcYp3t
L1Y8oTUPhg8awSpbSScbvqXSuNhdHj7MpY6SvgL0RQO714FvhCOsnNrUKDfK9oORxyd03PItF+2b
NZY34NgY1ZabELvXLq40VGhZH7Wsh4BNNF/zgbMLF+2mVCEY8Wx8ZpLk72u9G1+cUT+S/ujczvmL
vfz75Qy8tuvYyRCvmi59VNk8GYQzHyFuQ5wFfaKZF12zXglNSKLVFEGRbBYto+yHynPNr5MziV1r
Vp98JAy9OvRO7KroMVlClCy48FmvoiGBA9zWWzmy7GoZXY1bEB0E3d74/bwnsc8DrMZ6jmcSV8Kq
0x59UZ5ktrMQ/HDS6nB5zffUb7s1DQyYiMjTR9IwgMZFsTy6sHcICXgp4RwbOUgACCFaSFhZf+gG
AH+BcYooz0sMh0PoeHOxHcqXqj9h4cVagL2DlDAMPwAVUB9a3Uc35M6qJ0Ryroiq5ShBzTLIfeIw
oCPcqOs76mvtJo6PBEp5QexgE6vXlfUW4s8tunBPygeRJ3YJNJh2HQkQ4ynI5Cak6UPYIMCYOxaR
VbkPjG4/Gw9oTREZa5TN3zVY9ZsJdGZQtXT1hCGJ7hQAIxuIN/Ej/7Yz651Vo8UM4SBAJ/T6mV6P
dJoVqT4OXSuhIzmBOj1xmYodgFNgXkLcpjlrDW57JO4CEEHKKPWNvdw087xLp0eHA62Lb+LSPLEa
XKX9YxpG74b7zS5gsBPPlO5KnI4eEdrXerygQnzQxsrZYMNK146u3Yay8eZydi8jQ7YxQCZf+JCB
MwSTdB1qxcrtWuf6iQNk/dd3OZip/3mX08YxkzZdoLMM/f54lxN6H/ZE4SSHCAtIX0SUTphtTT/1
Ko6Osrae85wZqVVomyA5QmKWm9Z0X+XUIGIZd1SM26a31UbpRXAgfDltESpnWZ5cwwKoj5lLrwwq
j1Ve4Q2C1pshnc6Yqmo4Fc13WGY3DEfCVRHrr75abMECfzONJ/ACzJBmtW3s5om06GiN1ph3ioAE
KAW0ogpwBPP0/o7xHsIjx13HMKu9UbpXto1yMxh+8Vy3JuDnrs+/yEZDhhIXx8kIHwXZG1uL7kPr
zTW4myNIbYuuWz4wXp0IOqD9wid8IXgE6RZaLj8EbgFNYKWPyVHvtK3LUm8f69CYStRFawQ6E06P
7om7a1lSYTsmwlB/4FlBip4Dy8BzVBsEAk7Lj+5AozeZxXJ7ADXq1T3AuWZV6ePEEjjlTOjxMnAU
dVr4pSVkHB7YKiSkkvyZHNK9utZoZ92ofBJAVcIOWqY0KhwMu6L5sOWgrWYtIl2vTopDV5B4EQhg
WGNDgEsh9xSqr/3U3kSJ/JbERCfWlg13hO3qwoZbD5UJScNmL2523b7MuQrjwXgKuKJr0bxrPgCU
pioWTtxXcH6oESp2lC3mMYwJXtaRy5uxtV3VRFWdrS54hUMjdn1DfCwsD7BXDSNc0zUf6npRNUTV
legIwiwZ3Ww4OIKFSX8ricvGssC/UNjPjs4DoqYu24goc5/bziYbcIq/ykJI8CSAOjA+wlMqKXpJ
L/X45KFg9g7u6ELKI8xHe10N+atV9m8lQ8MnApnfR6FXW5gMqReTe5v33cZVbOxKZ+RUYcaK4HsS
cjdoiOwrMW7yioyY6sPUMP8l012qi43G2oBThFk36ceeFrZHIOqEj1bRKdRZxjCi8HBH3PuavGtE
1+Ll1o7QNa4CUoBZtDwD8PVE35LMgJYKqeX9HOtgs6IBUT0pp6l8lnN0PxosOkDDaz0X1hi/uIRG
NvqDVPkhGD+DUJ5TCXgdoVlKMFdneci68UkC8Zw9q68Prl+T7D1tSuAZETN4OwyJFnhgs0K0kbnJ
Mb9YGgZX/Dej82qgGkCotpEVA+xOrJuuWdvZuWg37pKIpB+0dLxLKvXsQiCESKOC4hbfA7yxnWl9
c5gXGiN4nYtrER3Y7QwzuVIbnEtwHcScLp71rt5N/UD7Qv7A7AlkfWL8yqa4QwZaJd25q26Sst8W
SMXn6qvlTm9m+FZ2nxoksQ4nPCRPJ/5sNbFJ9dtAf6rbytPQTwh5i1XCGwlAJVBkjyZtCD7jHM1H
+H2cIatF27L9jIaR1oDkGCybst+65RGl/g/RodI3A5zhkoeHIQ85mdcs4/zRW2+ZBGoIhpZ7Qxr2
RlO8dV/T0XMMuhhZH5egLD5d1Yz3o8krSqkSDdeyQOqf8gkzaq4L6RHsctUg40lxMrk3MYGh6TOP
kVCeRv0VU9AnAU9tny0qOYLdOHTsO6P6sLIZK//CltlpM38PEj0X4aTse0z67obUwkLa67ZGY9n6
HuQ0b2FbSVZ6GXLmCo+TbPYmyE5VQdmLt1TK91YFGjh4oAjb9K4LjbvcIcbwRgM7ZNVvlxzShmjZ
3H/N9Bn+42ZWoCZ4AlOYikz+95PCLE+qSFJTmcvpZMu3PqhxTWurTolzP7vHgFyteleJ+nkZ0aJp
uMg4uRF6vxkta2WJ85TVqPDrEwhpXiuGprW2n3tzM7MdMmE8krhnWvUZccoRHIpn2ycc+cvpccmh
R9jmTSy/kv+5zjLdAxB3h2Pkouq3Ib8JcrCnwYdVEPw3XKKx8UhK8ywB/mXwUXtfQXnsJLLcVTND
Psj48Ej9g49ZWanaMUMBXG5AKyjr8opZfIM5TuyyJAL15t6BcniMfBCsE2rMbdDRRxDAY/O3III1
wmmb9D0inLleE/6CAYkiaMyK56wOvhNgchmCcD5G6fAwmjBdfB1rapEm2bHsFw394wR2yJD9LcQL
9tk7zQxcL9LqU8FAfmzdncCdBmoVl62WfiO7CNkx32QbwTqwY9d81htCw30r2/1HY+NkcBInOVR+
XV9njBWXVFbqtapwUgZE4NCLZRrOBjNN+dJVsCU4XR0wlhm3hjtGXxMSVk9JZTEwTu329Nflhy6X
UcHvowRmOFidEQyyUTG5K9mE/7H8KKtRyyZSdQ8luurMG5xqvKc3bBGJ6C7/sCuP/tKfzC7MnbIW
/W2qA2rgp4o4vJaexl+6m2zpc/wfLY+7dD/5j0Yo/tEUaUt/5C+dkrn0TGCb5HVc+ijzR0tVVol2
r6Hjw881Np+uFjPT1UcUKgjs02NTN+pEgJX5le1VCKIRkeHF1cP2Bh94+JG4lns0NGoGK0Leuyrq
Wru14AG/ByAvnzrWnPdsRKIz7mpeX717TAQtWlJm9cW1yZG3l95yXrrMOTSbrS8tRDg40ujxR8JY
GBzM2h087O6jTYr+ITfUi5mRvsnGgfLMfAVBytKtDW6TFhS+hakhT/u32WaVbhI8dRrZYqyd3sca
TZuTxRu8+wwuIF6Ijoy5sKbdjfSAO0yGnKKkVLaN8zKmNfeS0b8muHV5OANinA8Ia7vXcGp64jHH
1NnMoD+CFS5ldcSNojvsmKGNblxNAIpd+EmbUCJjWE2qUs1dxuP00CwtHSGLxm2xtHnO0vAVP3q/
8UcfCIKq4BahORzCucCjuXSM6PH6C2Hf6W26NJToIofLkuBy3y3tprk0nvPSgupLM4qLK//o6U9R
t/v7bGlZp6V5ZRlZ7f/66WWs+dOz+2MM5jACZMBpmwJt6/LnH2/3UR40//nv+n84GLonJUR68IsB
R6alXgc3izZ1aR5wHzh4VEmKaIX99Ndf9k+mb3/4sr+8MpqdoLSvpvQwVAWsZou6Sk8aA2G7e/fX
X+lPhpw/fyXnl/QLohnDNKlhfIfh8A6FYedjY0Xv53xik/x//FT6HxuR5SRAsYcyfvksGXOKX36s
30+qkMShU7qcOLzq7slcTqF2OY/Q/ih4n0NAlhCnFZvw7KBFyxFGUJW+S5ZzTQxkX///NcK3Hzqp
x6n89p///lHQItfT/beAuI2f1wLSYf7+f5ddMcR7+3gr/sd/8U/Vle3+Zht0XZZjM8T6WQyu2YrM
F8k/NqRg7Avu/b93Cbr8zVDkAyvOCmGhseYx+T+qK/03/jqeDARci1BKyb+zSzD/uEtY/mqpM7cX
/K9c9Oq/PNxTJEwtnG3pcWlpn3PVh1zz0M9OPdfMPuml7RX4wLdliZYIv+oXUiriE4tjR62NuWK1
GNgVyY3EisPm7o27CMPIetbLeliZCI1CuGdN/RDoPUNlDDes1+LC2euhatJ9jgv/e9+L6DDnvW9t
ChcDWsjhQQqGsi+gEE9JzaSo0qL5i8uul5GsGlimCkB5jhsae7PAd7dOzQFE1NB3aUbA7MR8YAK+
SfiJ3x1/+t3+yRrij2fB8nGxdlHM/OGyoe3nw//DYcdQL4YUSTdPzN4ROhQ5wr39LEipYFwylJcf
X+1vbe7+tbXcTf8NJFf97d8wVzT/tu3yz7eW5/h/gc/C5In7i7frLXsvPqM/aBqX/+Kfezrh8Hbx
y0CBaCljsVP8c00neIEMDlOTmY6jUwj//mqZuCnQNJMcgRCSzc1/v1mEJum8qpgvBKs105HO33mz
9OXN+b2mQ8islk0VuknefLaFP2q+n+5FVTUZ7vKx23M3wfCrEAQpBxpeNOILZbtXX6kkChxpFoAh
O4Np6qbh808f1p88rotr5NdvwuC0MEzL4f22jF+e19wFck4MTbvHt7t4EUW61qAZ4g8MJyKNCBAR
DF3K/p37IsVm2Q44K3tYC8Tb5tFTlmAv/utvCa3pL9+TI0xhsSF1cclQ9Vq/LA2VFYww5hKQlKWT
ChJCXAY3JeN4uvWwyl7HYQHO5MD8mSkDeiY2hkCWCFT94I2mrMknUeNQrXtdOsM20bQmQsdF5sfb
YFUBKkwUsCt40wxfgFA45c5BJs051I4zgYJFd4ZU3n0MZVSjxzIRhK9aw8iRsgUuQwZZyHSvt0VT
XQw/Gfu11hrqdWo095w69TeTGJjvBmKsfLU8SNadmQ1+sIlSGsYF+jaMm8l1NfuYJwWURfjHVbyP
9Mq9CtVjA1CDrsMeS9wxOOnBYGe7whp7TMrENOPUdOeihzlEDOMxQVXw6bioWFlvhWpRLVLCbSSi
w2bTZrVReQqBBDICH3Dhth9VTlqAxeZlVTRFRaLclAyfabVY/nqn+hIYaINWMgWXvdXDbA5JqLLQ
PrY1s4bMz4pXrSSB3VONwiVuNTP1Bn8pwQjsfNBa1jJWK9Jo+X6soOvVTu/KzFiZmSgPkv0chnZT
QjVxKnd8Y7OFeygu8mZBcWBm5GcYGeflbCSRYDEcoCfnnUYNW3T1+4wHHI+53tbRPgHfXZ5jQ8/K
DbsRynSMiOaBcdxc3TbI86O18muCemQ6yBvSYKZvyF1b7I3TKOAfRXjMsWVopueTB3sAhVZk52EK
zC9DPfdgMHuAmKZZJySK5mh1e27I56UHaoku12ICmXvjo0aSep00WHTsA4bsyQzBqawbxS6XSJlA
JN40Oto1UiIj+zxmncUvBp/MNicFc1NEesznP0r7JE321cyViiw99T5JsawnugpICIMGcxW3GRyw
etTn964aYMV384jM1Oz4oksf0WEyd4bHsrV5GZTwMZLa/VTvZE9J4Q32j/t1jvNHTjMEj8pn2gzH
BUrNuuXxC+KNlput+TiXaSDPpPeSC1VTRBLuU9sTpNQe0wKboHxgNT3EE42WVtY+1uKRcVWW1QDU
6eAeQEGHw1qldsjwJ3Wn76wQ5jMYzQqzvouPeiOA8xZ4Ltqe7QgULwMSa4EmWI0dmruK4ca5nazA
uhtpjqaViRI5Wuvl5NZ8v4X14obgr4FEPZcZHXg8fOMQB+xKMtGmY4f1hjf2Ie7kssA9sJZ9xyHe
HwwgOJehkB+tD6iiPna+KS8Jpn1M/ER/uXgwg2n87iBthswhgHmTLr2tFbJZgm5IDUe8ZfFORYnt
QRb9FOWIA0utAj6gyYqOc9ts89q5lOA3iKBKPTsb75y2P8cOxlRffywALU8a0yGYfnwfqzY2ky37
z5VeRMxRxLYMy8gLo0ehmvsuIWsNBN+IaOLsELtdlIPNK4HreWViJPN0xKjf28gcX13MTlLnJ3Ct
cI/tBvEYvzjAe4GuMZzDXuqM/D2IK+3hWDuYpA10pqCsLfPRDRirKgv2gIIQpoaEsbCDpLZw+JRF
B6LYVOQlTMU6qeqT3ovUs+oQApZ2L4q6W2lV4LWzuivQiW/yaGIUSPAyAtDxa52BpY/d8k4vaM/D
yXppMrDUIr1xMoIeKlTNO3y2gGyb0l8XeTKfctO8yeWrNWCZifT9TJpInejic2YEJPVgPTF+WKcF
7Fo4GKjA4NidQqdrLoBj9RWegOhZV+WTX1pXKsatNkP+YH3ReZ1ZViDIZwwCQEKw04Qj5qBsOFgG
EEKm6wCcm+oOo92TXxt3VpMf8Sq99WN7BHFUfodmlmx0ArK++GJktGtGEuEhcZ3T0M0rPNHpzrAy
takD4z7rUFobdrMCNvHQBERupL77qI2SyXlp7ALiNR5AzK5kQdKWGDaTDkJgy4x5LYzye0COiOeY
071Z6ls1wRYodQRvbEBANJZGd1DjdNNoo7GC5OV1St2BkXsZYvidCwifY+VsGPJZt7MHnxN7hQ6G
GTTIYTLTrbXeJO3bPEdXu4xvJPr6bTh9uPUnFfa2auqLItZtyMtph8i7OLu+UcDNiYFHNKqpXrVB
P8UFpmpWWntV+jdE+wDDMaK5f0fblqEsjYy13YgnLQt3TZ9fO8AbXzFyMnVGUHgmKhjAr+jBw7FK
NbuLzoY1SIEWFTr5xzS5jHQIsdiqnLEdSQEvfVB9UeQ7Oe4dQxtnhYv+XBrBOcWuzNbHhMgRbQpR
HxPJEsExvxhiJA3XZPIKSReWSQ5xZwY2r3Lm+xEZwBoC6SpJz4MT3ExdEB9nU73qo1HtIlmjRDQD
4pcEkV9bjSHMnYiwKbclc2CsW6jQY7/YYrJL1xxhu7FwnnxElBfWhGdpFAD8RfkE0H9et4BxZlY6
QMMw05dRH+0gFHtuGo/3lQljhu9cq9dt0DzmZWuhD13CvwrXTx81WIhgyl5nTR1AcHxBe3Loezit
gd3bAAGwusjaylaWb5GRZNtYBkbR3LoIiSC5C6009hysBsgDxUbsWdnxmnGvzgItCTe1TrKvzLNV
HSGkb9FjiuAgYlqtwX+ebAHwumr2BtKwU681T4ouiyRNhTJXw6rAcBx4SXlbO77Fvns+afyxFdHY
4XFgyBxx3wt7vND3FMkpw1G5qqT1qDtxyk4yOga1aa5ZYEefJDWcUGxDB0XRK+Zlf2K6gQdhq3AS
E/NEiGganmII0ZM8F8KxcnmRJP/CQyOuj7jiedhUgR+hPrL1D37AG7vOsp0y5Mxdbj3lBrHdsFm+
VxrC8MmALrcOYIaSMbiDnBftwDqfplIc9bgBPmtrN5RjzotMpm9yqE91BSQ877WLHzju7Vh0I1aT
+czxm99GVll9KJdoqjH1EVxbUO/rHAeCs3ab+hk11HYOR+C6gSL0I+BsoA6F9Njtubzqda+stXR8
NFsT6Fwr/940qccSSZj9WSdigjcZ2ldhUKUhkE7AInTlY5QPBz22V2aSc7HI6S3WiuTWCrJbkDmx
9Opy4FmzCDeJxedESJIZfADtOztxuBmy7mgX9XPO9bU2zH6Pi/lzsrJp1+omTAAj4KWfodHqN2Wt
wtccVnEtqGacEkChKKW2zqZ21WRh8NbBx+TYtw6itcj2aGdc14l7mgSicfzVM76sJyd0rYcJlChl
aNGUz+lYAf+T1UggAHDh+JvWFKxeYy31422bRfHdUE9huSZXEb1OFsQtd3RiGDuzYSlCBHkFUt3q
HWeC8a5Vj3aRuV9iZ0Q7WCQBccWicW/qdtC+xxW08j0Nf7glvArLYWd0OLqodxJznTexNR4yKkbK
HtgV5S4RTkS9BRMO93nRzK9uXmavrj3SBhja8CWQLgRiAu3e7Vak3/J0Hp8qn1VsWWL/Xg2gWM7G
YGTE8021iTzJcMxFCFWiLSZGi6OxJ9SUz9INE0+1jvkWKI3KHbQZ0hN7to1D0mpEFEVEkFNiJixs
d5MxlAfCXhFPMG0xAA21A0JwrW7DjcNHW15yJ0cBPzjhkkxWLwQ+8h2qhyRrCXV1iJoOtpU/Vm9g
TsUH5nc0Z1DLohc9MMHX2G6tsCaw5DrksZbcTL2qb2JVE3/X6WmqXTNFGtoWiZErd3PXjg9lKdRT
35JGsY5QkK9JZknkiQyRZESalOEd6vFeE94wI1JexBgQfoGNj+skaAl3cJAisbVPAuEAnXRZ843C
bW//i70zWY4bybbtrzy7c6TB0WMafbCJIEVKpDSBiWoAOPq++fq3wMyqJCEGwySzN3hmd1CDqsqk
BwCHw/2cvdd2oyFnl6xovrasIsW5DRuvZwtFZZg2tufi+1LUgTWDLVK6Mk2FeZcFGJ4vaj0YH4zM
g6eMtUz5IWDsmssIF9jtIMH7rCo2gbRsibWDZIc7HmAzVuR4OUqloS0U9Mod1MMnL9CTKzVz4ep2
xr53EsVa57bS3MRmEXznTW8aZOx26S0TtfAJMCod+dRgkADLnljdth785Mfo4PNd2F3fNAfOJBYr
FZHA3hpDdgRzUnSRtjIigCe7gjxeWpwgULH1VBGup8Y3hoPeYKhfdWk3cD6NSkOggcrKp8I1aSJH
5SCVYy51UOqah2tCYBELFmlC+gSm7Aq0gm41ebAgAsVNdp6wvM9Jp7iLEaBruiDdDMBOZLDFXnbh
iIADqnT4FAWhhqsi85ARxWmkWwu1Mzg0ZJ5jPnbQEDBASjcz15HWtNdoBtN0FfgBMjsc1ImyqTxB
1IUum2Z8NCHD3lmToYHUO5/zSNHqtP/dwEnqnYL0qlglbJfuKXsFdwWpk09JD3wyyAWVN6XF+b/3
9SnqqSub4kcROqCeFNTvX0q9pXc9IND9SSICbgIzzNovcOhya2UTMvGZFUrWa5XjjQuvVzX4lgEG
ZC02neJbG2feD+w+rLWl3rHuEUJK/klBznK6KpWSIMFWKwg8STofTaEfhMVXf4iGe5e6L94MWbh8
Yf3ITG8sX3IIHkFX4MoZw9vSaespWrSDiYYktGqXQ20Vn0xpld3GgU/61S/NyF3SEXYvzWAc+iVY
fqS7zWipnxl/JMYdGmF+plgya3JQIsGwazoUiQX6Y8uZypEvaki6pqhoQRqgerHm7TPiN2DmCUKz
BqwX79dlXjceQK5NQyGrtKhrUgc2EcO/HApWm0OSglXtJP8IUI06Wtoa7cTfHcUUBkZfilK2RrNo
NgrGd6GhQEa2VurKho8o2gGHFeb9Uaa/8rL0RmoEpSV2j1S+bBXN5OtrUfTIzEsH7QMSf8SGbgO3
GP5ZczNCVfsYcny4Jy+4P74/6q930NQnZwBjai478qnU/uJhxWwWkhrxzG60ONbRafXBwcp0Km7+
twD6Rk3vrWEslPCWSXFTt/VZhwjsndv0kZruwqlSbmvpBP7uo6v3R3njFhrPfSjHsGyTUPrXF4PK
I8CnhFyicYJukyKZvbc80e4HFMY3pReIBUkr0Znq+q/THYs56DLbIuRdBdjxelDXoZWnOhDRNOyg
hCuCCQ4qA4VlZ9Tr969v1rVkuiOuJWrKRe0HIseaXR92Kqhg6nQWipXshxVJ6k+GUeH4w1Cn3LZW
Q6CengbVBrSX0//+y2YaJmVZG7v91EJ9faEibNpa4dO4U8c4vJBuTy0kHJrl+9f460zBkOKoGPoN
2zCYma9HKcZe1YqiIuaklGKD1vuz7xI19duD0MJCB2cxhHDml+JzTmok+H7YYylHd0qpD04lf39m
sGpQlke3b0AWc2czo676YrD1EgiPZVD1SGrz2CQSyEcTRmf62b/UzFkJbV11bHi5U8NnfkUhEZdq
WgQV6XUqXawiBP6oym6AqGjl9Z1ikHCw0OzM+hgMOie3nlrUd10OMsEX2JNkH9koF84sab/OV54h
rQwdbAhHNTF7lqOsa5gAYbXjk/fkDMijW2QulvNtsPwfQucsmyjFmZVmcizN1lEGdZg7fFNMYduz
QbUmEblJ5tEu53XdGASNXBuw8i80zQsuellpt2XlRGstq13sLnBG3TweL/Mg0I66HtsXjsERILSL
7oCGmIq9liAeYovVbQqyMs680dMUmC36eHBUnbYL141O8vVsh5QYDmbFG+1qRruyPD89Jh1G/AWM
hfzadQ2yRN+f+r8uVyh2NOyioL7gVD03Ol4s+CY7HQ2AUbtL6Qhu0yJzN8JUydPln/77Vf5/0Qn8
/4yzRtbEi7u++lp//Qdfcvia0Ja/+kr8zav23/O/8Hf/TwNpAkKf/YSL7RKgGhP47wagptIlFzRo
Db7/U/+PtfE/Pj3nL5WPDL1bmu/0aKb3/5/eumn+hQLLMqCc0LjDCu3+TgfQUGcfUbrzLL1sq/gP
zUldzDpdUU8Opu0gqWelSX8mRKGTZm2EZP36zTYmdwCMdYsUEaCi89kb4wj1LVCKa7WoyF0Rbmx8
wh4MN4MGDw4uwiSo6JNlNG7lmAMdKXl3ye4MI1tdC0CDCK+QhKQrTlrZZw4OZrOWqH6tC6rwtkDX
x/54nSCEC5cRTENsrIOaMWdtOMk6TNxuGXVBdM9dQ69UcjT+1huUuLeUlTl8IZurkIMR3TfRIkHa
Lx2950RC2kIh18iZxCYKDLXDKETG+dJLYvmok79BlpvVuu2iwvObr3U9wIYMzFL/ynmy6BdpP4Fk
oWehN9C6SLkghwQdWQUPunU9SiljgFyYRXjlcfT4YMdjeUtTzCaOibzKfpPoWvw1AQ/aPMAxRq+o
N6p7DUFtOJgQzSLKJ8bwaRhgh6x7zlV7jMhhsglLR3weUoTBSys3WoqlqTc+lgEpL6Ar0vxrH1Uw
xeuI0yz0eo63K4v4K3YkrVKKtSNrSHmdEvrLsQ5IV6OsZ17bjYVSi9wF8CdhWjY/wSWFn1AYm+2a
HAYromJhY6OQHH7IW1M75Zo6rQ2Dng39R6gppU7IaDc+tGGcUQ1vApNEcGcyIIW+aDDS15X/CZde
71Muy9xiW7b0CtABWyXwNSvr6EtUuofGbcSruk5jeg2LgYJ7vkQhae+7IZ3qs+grvjeNq1/ouYL/
uRMlqt2WcJsDwSaBNpUT85DHC80KFYfXmxtsPs3FkGhNDq6+4dgVcXQ1luzmaRmilcP4n5Z1XgIr
acSjWzuFi4q61MOForWrJlNI9BF5gwx3MFgoVyrCuKum1al9oWPgN9Ci9LtdY9nDE2RiwrxKSSu0
crL+ycg5bC2EUSvlujEMTnh1Y8C/I16SqVQO4QhAoUnTq5I9aUC7hbq/AaXtASeEih8oNqPvnZcq
wJ5D2/oIxscK1hE6b3TWhS+jdUv0JXw74T7WbQQECBS4xRHQnh591sdJToBcA66amqHyYAxFZO1a
skB+qnSxh23aNQR/djr6umOvRnBDMldLyY9jY7ANii5xl8LT9HhpaSWRFyPBc0sJCKDcwll1sRXU
+vgpLyVsH4JDCuz5QyVyrDb0sYDSaXYAxAJ935KDrk79S3b1FZAfSg5UYWhAWYVbf+mbQgcRA2QB
MNtoYNSnj1dd607UStw7EaXXaIxkcpEldmrsfczv5Z5yUCI3GBEMBztkbxKZLutQHkGqNOqus8Uo
KGuMPHOh4M5ZGiXEuyWkavJ9htD2YcQWYFG30CM8G1ui20Mr1qqxv+hF4N3bQ8abrI4Z8bMh9fJb
p0QnhCnViM1dX4J8v0PcGQkqALqRrG26/T1BdPAcV5ASq0eOiKaxCLKupbdM7YCW7yBLtj2OGKSD
KUhGCNLzigeEiyMwgbx1Gh5RGuKkAGs1jb4rErZ0wlLa1EDYRPb3z5pWZktqt9u6LD2xz7MNI73a
ttaofsIQ7jprN8olRrverjcdWw1tkrfr/pOBS+ZLmY3+97ap9e+0oFVYFWljdFfs50dyAixV/ZTW
pHtmOevIurSEYm4RqUQPglgSov2Clh566Vi4y0j+La4aoWJ3JRSlfkjRKwx0tUoaJmHfR9hE+5RE
BuB+TkQahEZws+5pln9LyXwN7zlP1zS4xie3FeQOl51OtEJvdQ1pa445ahxeQv1+tAyqqY0qGhIv
VRtaXCZbwu20WPUu6kzQmGfY6gF3VvWkd1Ht0ZAvKroyXkZD2RMGMt2qnpJtSrNBH+/1KI3XdgCA
dtOMarAqG8Kz9oqq2D+pWPbWMpSeLhayZRXfe5hyoTN0gvUqpDltT1WyFmsngVeT0YSqtJPnaF/8
oHfpxSIYrXdlirMq5AMgYFpo4qlUc69k8ZCWuio1knYugtGrx10ANB0lZIbDsaK2LxCFF+O9Ijzv
vqLeUe0Sx/msQHBCowCBcRsHvnUxemX3ZDYZrQoLs/lCVtTqFqbWkmXVZ/el4aBLr6rkJzGDLhrz
IB1Iug8g/XoM8S2XZv6zV2jOLLC+4E91u7jVlsIa+ZJ12B/7RRH7/ReWb9ta2EzRR7PGq3+vIOT+
MEI/fHAKgamhDfvmhp132U3xT91DBLuTrBkAnSzEJbpkO+G5gIhA4ToOXqFQEqdnSxSlhU+FwAp8
auDZNYR71HRSkKHt1ihj8w7MMT2GpKUpsg7MqRGH8dvCl6+q7uc2TygEGugEvkZVQ9JZlhOzRU4h
xM2N43EyWrZ5rxs43uT4k+uBVOIpxE1uB9k6xhUZaZBVIJp39Qr7TX8MymDw12Yk+mLp+2z/qXuk
VI8z4anFkqyDCL2EwtFgGXQegKDnreD/7or/x2BT+t+i0C+b4rsy/D9XX9Po1b54+lf+3hY74q/p
9IryTKVIBNydEtHf22Lb/cvU2GdwrGMlexbM/bMrdv+iTIDghpoZ/5ZKxeDfXfFfkzR0ovOpDvtp
MAW/syueHZrwVyIUR69HycDh9DTnOOTIHTSvxcIoyta8xXVdXNaWQBFTyaTbvLgrb5TKZkfCv8dy
AHLQZkbqN68ahD3BQISr92ubEEKEPEp6PbLc7Lw2xykgNXGm4PLWtdmW6QheXATc8wOh3VsuWosc
IUJWkdXZUb9OEiouU7zfmaFmR/PnS7NtS2gmppHpyPv6tGuE+NM54NAUdD33RihV+dSwo7+3O03g
F4Zadl1Kh2VbIRvXXr9/X98aHPUrmB1UhdAvpvvw4uCLRMllM6/0a2rp6U63Jxg92uAUG1JIbLUp
qhtVk86eLGz57f2hZzWt5+ue9MrYY4WGBJpJ/3JozRdsCmwAd0i1kmvNSqKdnjfhmaLW88nsRTFh
Ggb1IGHEUDE5xj2zP15coR0PsTlkdY+1Dqdr1tYAIbtMbnPyM+/KaUr5YUqwMGT+6MaqMDViaBpu
Rtk27eK3rxixJPPJNVwTkfisUunVRi37BOtloRTRSiG+btkFWfa31Pg0X2X6M/MrnqpeIL0EOBd3
NoyvZWSPODxTzenGcZOISFyNRUwChzSU4QsOrMRegOcG+kX6CScjarj+vXDiWpy5+bNT8/O959g+
CdLxRYE9f/2IDb90gRHwS9ymsnZoIPxPRt0Zlwo0xG9h1warlAL8h9+/y5T9WJR45BPY5/WgjlNA
ZEACu1Y9ycN1KaoNrr/9/UF4gLo5kXt+HcStcztCW9CuEZ96i2hCoLAe/cGEwUNisfqrrK8s9K8v
pUQZFXQgC9eF7gaX4Cbksvas+Eyt/o0XkS4HNVLKscxPZ3qKL94QjQRHqyWufd1HkbcikYyDoZa4
Z1bwN+aCToUN1jyNDpsq5OtRShuAmyG8bl1Xjr4Wwm87TsVh9nGgRbIye6I1qOjUZ2bgG+u4rvGh
E6h5BWvN7NqImaQoVVbcwY4kWQN2Mkdm1hw1ifQz6/hzNXn23jETDEGTT+dZWbMaUVzkBvyZsV03
nIvshcuu/avjZIZcOWNJOiSHuSLd9oKD6VahbQvizx7kD2KZq2MgpMc5MyKOZM/JCsDt+/P1jfuA
LxGp/FRbI/Ru9lIAl9RDWv/1ujRrcZF0broRQNMuOkMLzjzo52Xs9X3gQdIPoWSnmixDsyddt2pb
ZX03cLQhq1TPt3xf7kOlvRCqf0UiabAwwRMmeXAZKV7xu2ss/VVqiOyVTEr/+lRHfDmZ28YTg3CU
at1RyFiOmpfgRaGG8/7t/GU7QvQVFHTm0yTIJzl4NkrvlnYd5vV6JHFtmcGhX6AnRg0z+t1Wd5T1
+8Nps6QHSvf0tQj1oNWKb4U40lmrEOL4OCqIXcAE2DrFoz6Gw66yp6CwEtSevgycQPueo01A2RT1
MUyU2A4x8eY2B2urU8Hg+hWzcaMhI/MvNBWwKq5uq7kCDK7RX63b7BscUGzHjYNecEP1UTqAgStS
VSQBOca6NlFoL4khUcjjDmH8LDiRiXDjpSh+t4Y07G5Vo77q0WUk+m2AHV4ubSdRP9nULmGIOl7w
mHDI1IB+8jFeNQkBKps6huexrITOaVSS2Kd9xHLauwsBHFGu7JT055XVajK4ITchGy7HNLOcG86n
nr4eXMTDC8jzwTcUyOShOgOya6SEQ7ZLjelQike6uat6Ie8ix+PsqoGxokKk2G5yl7YyrJYJP4i6
EEmUVL4Kp2WJyGlf+kvDFzXU9sry02WD7PXolGFE8TSLcmz5OmoKp7GKr7EHun9JSHWqLkm3kHdZ
UKCU8kxbfvVq9BmL0guHH5WfyGzJGa36QTyXhgGdRRcOrW8AL6DMG17JxiVmKuFZgxmdlHJD0SJV
WEROZCDxRTRvHLRm9LPLApN2dmXa+dgM4G4HN+TpFmSfAm0uDTC/rUn5kQ42h+HRkTnkl4YPx8o2
c6FTI0TYuwcYVKl7zVPSL5ZejxPlMaJ0mKel++RnRIDtBch8aJcwPjdEJark1uMDOWg6Qry6BgBD
HcH25BpQj3Q+tG7Rygu71sBmKhG6g8zL2EuRxkYGr4N6DfFyyZ5jGYlajRa9UzXtpi6LEN2Q47tf
cwuQwrbsa+AXSuzQrWutOlQu2qgg4RaUECXTtBYekUjt4F0Cw1ARcYyxclFwkxHwURuWG5cg2+yS
krSKWpFlB74vOew3JGno5YWiFYgBqaMZ9yRz99mFkzakY+hjVNYEQhrNMaGzZKz8RIQ+mj8lf4iI
o9MIu/QDKrB+rx3D1guv+phWLHiMJv3JHmB4YLEL0m1oBtVnH0D1BPPx0MDXWqNbU9B34W/LxKGp
qAdZ+K1GhdJNgI/6K1FmJoHG0+Z64Y0JWhpWAOScpFzdEUbK3+jzQqJmlsEod3ZQFxsTPbN11+uK
ohPX7chhRc/Os9blJCS/GXuQo0jTtIwMx1pvjI1LgBIhwrlZ1cwItarAPzuVYq7U1kgow6F7bRDu
qrGzzxwLdrbKotBBMYsL5VAPJHt9s/0C6XUFSRSVttXkH6lOW/1j4KfVbU/RWsVqoE9rRaCjgUpy
D1uKYjLTefmCwCV2l4VrSSCZutebxhyJ4g68+soAJPxA5iwlDzY2sbPB/az9LeT437LC/0yn7dNl
Bcrf6euSAv/4P0473fjLtly6ncQX2bqh84X8p6Sg/2VyZtDZLHHi/bvY8J9OG/8XFE0xfYP+04T7
p9MGYJOeskM9wVQRemic434j0+j1LlHhb9Mbd349pQmdyC6lLo7Q6LfoRi+ICPIReYNwKlpre17s
8PoL/u9A02b4xWYXcLMKQCIojg0y3bjpySbU6IeDkrdGLz63FZq2fP9uhf4dRX89CvbkmhB6B9Cs
bd2IOjWOtu4AF8xSbclmASACgYVF345LevXkC7hHM45/vnjiZ0sm/449O1f7WIYsM3eNY+4Bc6qV
8JoaNCHCkwJIPbPbem0A/HeM2VZ3RLUXEVVjwJ9T7yXfisEJDmqb3xWGj8q/myJs19I4M9q0d3vr
bs52W2i5rbAwNEZj/6H2qNjbW0m70OsuZW7Czzxzgj5xVWK2yQpgl+e22ptHmOxfVaPaOWG4FoRX
u7ST4vLOqouPjn3moqbd8BsX9azYeDERS1I3RWHaxlHFRKWnmHM8aYKK0c6UWWbHkv8+o7nOpMss
V9qtYhwHqD0PilZnF5Xb7gh/SL8gmbM3GXXEdaf1Yo0Q9WeSVtourpUvfR6AXMwseeauzs4F//6Q
6VV8caWJ5+aV1/P4QqYg5MhV/62K932k3Yxl96WgDK3T3s6owZ+5tSfmi5hu+YsBafYNTi9i7WgO
1rdAxJukUvj0pBc4HVZ17+5zuG7vv2ynnuJsOcnYjg20Q7RjpuA+tb0AcJFQaH878hza7tTVzNYS
RFlEhtRSO7pgB7P+cxaMewv/QRqtjPQwet//7Eq01zetFiWqIS/VjqmJ6Z4d02o0u+u807Qzi+Kz
9u+tGT9bNFT8vblldjphy+a6IZQp7jdR82OIMVX4H2SRbVQRr5R8H5BIoa0zeUFvRrMAkieLysR4
BkbP2qf1bQ7ANZEXMRYiO/6pEzzmlBesAvy/pex20z+EUyVmjskftY2eG44aeoc/u0+zxShqgad6
rXCOUYJnqU2bpd1IWvueke/eH2GaO2/cpzk4pAbDSX6g69+oadeBIYvsHWqA4czvn966t/76NM1e
vBzCNj122Yp/47kYB+OUPBh78sK6Q9qu6/wMVvrEpH3W07wYxdf8MZN17hxDHoU7NXeHrt/GRQPv
ZNh0arWv8vX7t+vEqq3OlhdTL9oWDn9wkwSYG60cz2usPgTmSJ13fBykegTVxQw6NwGeK8dv3cHZ
8qI0XmraZezfpI5y61Ehd8A6Yr+CPsfBS62XDiExzSLSnC8B57pln/t0TkdR7LRUuSz9HJdp0aK1
8z5z6Omw0mED4FT+w3GovwnE/2Og75PcJAQaS82eNLF2ZSq5Zp6ZAs+fgLeuYLZqmXpsqbVO9pkS
9ZdFDm9HwZ2vBLa90530Y0yuwwJvFgkLUb7xRuFdjfJRtmq0aZ1HBYZyrWvVVd4BgX3/GZ74RiC7
fj0rqwh9iWKo3sEiLTq/U8mMEd4N/8V/5oxch3ih0mb//mhvvwKkLL0ezGymxMqqUQ6ccNmqZMUW
TQGZ3TnQ2If3hzjxXVBnizYfW6HB6/QO9OO+N4Oz7QMSAbMCttH7A5xaJGY3zHUy8mPMJMKS69Ia
8up7shfPLEBv3x9Dnd0fJ2r6XgckecR23l8Tz6SsW/S8t6Nq3SdjFpwZ5sSeX52vpEZh+aMl4qNR
+xeix6rQ3nbWQxD5IArPqeDfvk/6lKL2crkL2obE7s6LjooXV9sEPqLqC/XMRDr1x2drKSbR3hBJ
JY+oFLGqpRSKOu3M3357BaVk/vqHhyPuWDWT8qh21XCRZzmuWcUh/UryathsRs2QaJXBPNeOfPuh
o8V8PV7p4ZXFkQL2l4hBZDpkFhM1QH5yeKbdcGqA2bLpDoWX05+Tx7pRyLgEhJtG3WPZsUIq9f37
b8Ws6/efvSYK4tdXQd+HErpjhEcha2MvaUzdm3GRPWFb9dG6DMsh7w5eYG0r19iMXn8UoXJmK3jq
gc1eecfXqnzgpMJ+G5Q9RLsONmyvkRRZTIixFZrO9y/y1ECzVz8qCrVQ+zo6QpldAV65DpRkXYDd
1fbonPJSO2MgOTW7Z8uAItDEGUScHgc/B9dUc/fa2ux3f3YVs7dfNceu0b0hOmpNpx1y2piXjQaZ
lCSmlN6o029lCo621BPvzPU87/9//exhTHk9OfgWW3nTe2TppPKmHLUtGAMiOoXn3qccFdZeaV4Y
DehSv47XhWWupHKVZ9eZ6C+M0a6X71/425+GXzoUqg1TtFC89FhrIykREahx3E85eTRnVo4Tz23e
z0unVv9Iye2oyQJXoGI2w0Pp5cWZeX7q988WCtUfXDfJ4oR8VWvbqNoTctzvvXKud3zq18+WCcXK
qSrXBtX2MLzinaET82cLkDNbGyKnlGo5aGTQGYjliHqlBk9dF0vvqiucn+8/3WkuvTXHZqsAMXuI
Tw0rxvLcuBBW7IsgTUPq3QM4nnjbCArmhacvcldfvT/iieXAmS0HZEzSoaB8diRD/hCpx4YIY70r
1mNDmV3bn112Tj2Y2XLgITVTFMdmHMW2rh1wL5lvVGeKBM85M2/dt9lyUOgdmokE+WeNPSUFy5FX
q3xKm6zsZt/lI5L369YYvqTJZxf5spbuMgDIff+DhIFlzyaxSNKF5+2L+lpNmkNGTre4tORHYe8F
eVv5sOite9TRkHxRBbc6ORubJP3IgulIMkIgBiU/+iL4oBB+Jft7y/7wp1/yOZEeV6owlaTPj+D4
2TEHGc2WMi4/k2+mL0AnYRvQghbmtwLg6f05cXI/PU2WF+evMEWSOQapw/4TQk2s3ZrCObhmQAxg
fSWpr5Ihp5MT7l5xH94f88S6MLcYuZDh/WKoGLIwN89RIFT6UdWfmeYnpp89W3asDO2lj0b5MOJs
XlacJkdIHX96v2arjozIn6Hv4xzY/TTaYzjiOK+XUX+vim0m7uyIPMP+zFw/+XCmS3zxcJKWLoxS
2e7BKIaPHhtfhdCfQuxkY2xNs78tJ0CLam0Gk1f4zx7ObFmygCVHUL/cQ98OwI0aY1Lb982yMdrx
zPOfHsQbb/Acrmq6pEy3aa0clCD+TuDNZuz6m7RCa67aZ75sJ6bYHK6sSqsNskBVDoFi0vIObBLJ
wzKnkHRmkp0aYPbaKA4cuqYcwSzAklKtcKNmUFLapFn/0WOYm6bBZsIj0XXuEUW2jHtDnjgRkR/e
/+sztcB/d7/W7B2BpdwrHVvPg98ki0K502IKZfZGdT/0HdSTe7PeyGRvJuCYdEKPyG5Kv2vmvuzP
PJ8TnyJr9hYRYxNaKJ6VQ0VwniYzDhDqSobZ0uj8z8JPd1V0+/6lnphsE1X15SsEjcLvM3rwBzhe
8ImmCxoWXgei5cxm8dRMmL0wUaIXRRN2CmTtfmeZyqqwvirDmV9/Yi2b5411Uec3pdeS3yEzE8Yf
74gDPv/9W/P2sVqfy5Amlc+QubyHDSf4CFNU64/HCJrgYrpXZiXObKdOPezZFzvugeoRW6scqBt/
GJvxApLWvkj9m7rqtvS1SSmxP79/SSc2Veb0v79YMC1T9yNL7ZlXMMeD8a42t2m6LDvSG+oQAlKx
OPtoTi3O5mwJgNioVaBplelLQFblklcEgjz2/6VmHvgURK625Z15/8JOTOO5PE0DXtEOlBEOhZOt
ScrbW3wz8QBvkiI9c9w4MR3M2ZrQisY1W2dQDjo5pn3arBKbsLR6kzX7nIjM96/j1Ll7riMWahM1
bcUoxFxfTzW7sr5mBJYY6Ye4Bj9ZILd0wlXPFvFOPqjZEtC2buhng4FKQd0QXbypbNJcG/wrUE66
T7mEfVVvFOfcJZ5YEMzZgmA1RJGnDsNVQ7L0m3tRf6qQOLx//079ce31BG8dsxxGj+VMq43btrRW
tdZ/89wzX7WZC/y/34U5p7XsMzyUpo3MULe/61F7IDuKADin+xwHGyyST20q6oXnkpHdGivXxa6i
EouN7uPSo+/ZgyD0A/YNbBaASJ3rczzjNN7YMZizFQTEHczCvK2P9KwBGmQfZRbt1E7sR09ciRSm
mV4ZS9lMjZ/Q2+OpJAmkxM2G1cuNmp1CbG4G34IMA0yqXrZC20PhnwkXWArEJqLMcy84wwaZ9BFv
7W/mlgCQmY1j2EV9HOt8bRPnApoGIxibm8RM78wg3Ld6t8ySgsxd9NVCX8Gc2xmqfEyJYl7oHwYq
Xu135LGkAH4N7PK+qHEJw0nV4mjdd+llCqUvh5CkRcp+0AFYOumVq7ZQOLVPFv2SwIIb5wC2APLp
LroRSI1jVDcdaqMz7/EzeuSNR2LMVj/yA02vLrPyiJzuEAjEdWEPFiBySHyM1aOqCNCkFSwzeUxc
76mKxa1s0p2Tut9IJV90WXcYRMXmub9M9R6x69SO645NSzIipi1J3S9eELOwk64Aw6UemgE/cV1b
d60WGxtvcI5mRc4broi1zNR9GJnREmU+PWIhCdXyLWJplCTGRx20Z14+7dSTnZbOF5+XwG8rxcap
fZSq/+TlAv5lSFQJSPRDWcfHoSTWTBolvXK+AmlqfOwL/3ufK2RJBkD3VD+vCJ4BW9tJovLKXWRW
93arEkI4gFLnoaXFcBlJ+SEJUgyLino7YArHcLnwautMAsmJT6QxW+Z1iZksQLt17BJjBVD8Z9R6
F5kZ3ET8Ehxe+bqOrfu2f3x/wTp1y2Y7vcI3OpcgUXKNjJwlQdtmafsoGv1jowLJDeJx7QbZ+s/G
mi30aBbZ4BlWfgxc/0nY1AXFAtnilV8RrmiY9F+zj++PdOJz/IzYfzERqKiLsQ3t/BhFxo2fxrdu
4hxSvyQCNe7OPKgT3+O57aUq68olYa08BrZ16WrxDwdqVdJXW4e0rK47R8c5dSmzao1b+1RPxVge
ozH7FEoz3gz2+MH2wPT5iZ+eOcqeupjZCh466DCVUuE8UzeHoR2uZSUpEjuXo2k+pkr57f3n8ixz
fmNZmpOSbGkqEIK9CdP80Ke3bqTtoCus7b5fJdZTYz0U4o5CRh3d0jIcW6AhSfGlTrKVBlipMe5M
gqmM9qtOhFKNE9cwdhEtbySNn60hwNzpfan5qkdiWlvPdRlPfNOfvyMvJlOeRyZrqe8fXR9MGYGY
TFZP/TAKOf7Z3ddn65ZCgJ7Z1UxRwt23dp0Qkhmuq0ZcRSLoSFE/81E4oSTSnwUdL66khk0XQgh3
D14bH2qprBwzx9ArMLPXK9iCN4o3rhrQw5zC3I8gve+lYt+15blq1onFRp8tNn3R2DQiFfdQaGgH
yv6D7JJtISOYBdXtECHqGYL792faqa2SPl9siiKwRBsGR+ChrhvjhKk2ofhSfYaXTTq2y3QZtT1b
TjJGl0pogad+DGt96aXdSkujbX5u+py867MNZ2jLonO8Ij3moX8dWTBwpTTuC80/0gzf+FG77IpN
UcsvqKeAC9yT2Ph9CJzmcOZOnFhB9NmeNM/snn5dkR8tNb/R1Oi+rdt7JXFVGCS+BNRYXfREUUYN
hcQOKl9h5dtYBJRVQQ2uckC7xEKHAXbQph/OfKpP/abZqkY4Va8P+pizSeDsIgIRLAVQ8XXlp1/h
Z50jYp2897N1jXk+Dmo78MlJy6c0Daw9zTzc/FXorpxeXVd59wRP9LFN4BAWab2xC1630ouWvlaf
ebtnFKv/7trnno9Y1fRuJHXgyE09INPWFqEeeg8mKYq0jWp7NcT6XaN396nV3bT5cB/nTvTDLJPi
zOdwFmX07y+YXsgXL36SRwodejM/egDViAUkLWFV2MqNQhrXlY4/FoaMRG6TX3t6+zEJu0shCmut
DtJbgch0Nn2qcqB9f0Ke+NaQ6fHqxwBkwdkThuPRCujlZq3yOCC0M1EmgKbXBmw+/VmBzPS2v/G9
mXtykzFJqtoexqOrfxgJEs+D6IjEIgL6CVB34afyQ1Ac9InW4JAI7Mh1I/JPTXxmFToxzZ+VRy/u
O0nUWqEL7AaFrV2jXrpKi/KL7zbE45y5mSc+TtpsmevIxc0LbcTQ0MhvbQf3ou0PfbF5/1GdOpvP
AYqj6IKhU1txrNkQIHYOvBWmGKDvtGOw2FT4QsLLpDNQhJGUmlZ+eKaydmIbrM0WLSPKIz2sVXH0
ovG+KeqdD+sbgJH/YfDtC2Nw76GmA3PMSrl+/1pPPavZkqS3IleAvyLP7AHW4F2fNtofQiky5N7q
P9FdJ829pyb/bEHC5S9hOCBpJQv0MgvN9ZD391g1QeJQ2Dv74E5czFwB3ds90Agj7Y9632OsUX86
nX/wRPCz691h+/4NO7WqzJXPeaCMoaf4/TERw302tI+q/X85u5LlSHUl+kVEAAIEW6gZ21W2uz1t
FLa7GxCIUSDg6++pXtncoojo1Xu3F6Y0pVKZZyifEhrvXPMT+hy3I7uXmnGATgV4Kw8sewcp8h1v
4Ghh78/M5RQYbdQ8jaMRoqHI0J6kk6VBmopN5XlrwNAeFt/Sc585z/GXQyy0GDJIRjMeE1rcm508
tYkZeOn4LK10V7ULg5lbsUlu5EGg2qoafTzqer2REYFEkIlXmcyh/L1wEc2kX3/X8ctAbJTZRVTq
9tFMyQ+E9nXZhRCRhNh8/wQkwJpXD9d3xtxYJhkPUSBEuF5DjzWvVTDGDHpWbW4foDDYQP64WJiy
uYUxvy8MUTGry8pyjm6JO3VovAo0R5msgBF6bbrY29ogMFwf0Vxd9O+/f5k7qCG5hNHGgYAhzGBy
+gZETZDIEZ7KsNnJuz7xCfwozQ7qaO6Iuoq58Mz8G/EuXGF/Q/OXL3dgW3tFVDlHLba4n9pDv65x
mj9atyu3rFOHtkbNz2FWjQobp/CgKAoSmh57szKIgnVQ44ZLsEq36LN/jgXcpSoney000kIJQyCo
J3BY9trOW5tVCgW76xM2swX06dow2NaxoXePjrLXdjYEZSMeYhFBDWNhSf7mrxcmZopudDS3ZNAf
dY+mC3fyKClRFoc9UlBF8tEp4xHuwjSonQx+3onHpZ9QnTzi9jp0Y/Vn5BHZVr09/hxIYwJMAGve
psU2BZ1VRiUYcrzLodIHcQuU8uCJBdXr9D5qmg+4gYPiURYPbZHs3aT3zm7IJerkkq84d5h9sKvh
4/oszqSO5hTp1EZgLucNplFZ3YsyGHTbOvRK9dZcu3IjrLb2IXT40NLqTlEAItwB3i2RwjG7/gNm
jtgUwk7HLssGATqf3WlHL8m2o/QeQZB9sga8mPp8KY2ZO1/6JEONIdiqRsMwjpAPedLsrEHV0Eu2
MQi/m57CnsFMx2ydE7i5lFZxX0F1CsxztlRlmYOUTXHuRHpQZUhLejRhDOInsR0qV/dhJbVnWrmB
MvwvYnTuXiS/NQ5l1woe3zvo3go/EzBDlPba6rPf1+d89rdMLhxmJTkMfAZ6HCGK40tHA4ibbCoa
yZDTbMcS7z0zsfC1GzhejNLqAIelagW7qg8KqPKad12x0Buce0BNNQBgFJZVdWXQow2rJNhv1MMe
G09JyIk1W3TW0EhZuwI2TCb86fKNm79cn4SZvFaf5LXCZGDKEFwhblodKrN4M1x3B+/t63/dPCd1
l2LH5IZiLfRGZWTTY5VYH5Ld66gSgK18y4vxhubyxY3prRmryq/rKmRwetBePNh6R7ox+n0nP2FX
gGq3Kqp3qGzYAfAS7i721J7mS5Dky5c1OJ7fLzeoyjGNeWN3hAeer+XDvRdB96JTr24x7hxIh9o1
/3l9NuZi9eRTaeI4tQ3i7xFaSTuP1++8PLvbZu8w7liIIzPlGHMK3yZDLawsEi6IlOwoIooio3Yo
c8C+8hg6EkSr/aQ+wuduawz1SjXFm6fGHYBdpN8DWm6sWHPG3hevhtEtgThmmiQQtvk+x2lctm4+
EvfYpRl9TQfb8AdZbuwBJ64E7WMVAS2/kbld3CfEhjWUKh56OUroKCAc5qP8JRow7XXIC0rHUTe9
EpCEJKXjF6R8iw2owurDgIZz1uwhdfUetdAZdeUBID9jbTHtQY/VH8tAU8moYKakq7fOdl4gJx3a
KHDqlapBngemqLfdt9zWdn3J889/WXOYOn0fOo9aK61t5hwJ6x5gdYM4MxrQ72vRs1tAXvx9bPz/
kIGH/P0bOXwiaGfgGzb6eyyKIDNpBLrx4nZhFdvbOm6gXeiJoIFTW9JtXG9blM2uQ6cJJlpVQ8Iq
6XxCgRIz4eG3cPQvBxaoi3z/Ua5ldHYFK6ZjUZ89UiqobyRpSLvsn5Jscwpch2e8FfO+8I6dXu+8
gu8ybj5oTx0sGvUB7ma/rq/f5fcxZH++DyPLc5EPIz4D4C4gQo6+ZfKVAWom0x28zG+svrsv24Ux
zZQBzKnHbgcv3zjSKkwadjnEMpH15gfcA6441i7ZpkqifJfdQLFmIbmbQUBB0Oj7+Iy8sdM4q72j
8pJ0W1kF3IVpAhQUgAHikZN3W71Jp4h9RuEVVlbwFlKu+KPOKIUmsX3XfuiGaMnFYua+gEXB95+j
xw50+5nuooCm/4YcZ76mjbFnOmRGbyGBbPmKfBrQCAHUtdzjHuziH8p9IUPySZiydi1tTlHzOBLr
YciTlQ1rdnRZF6s0M3t6qpWjSqOzekoRXBttl7k53xm5F44l/ZGae5JGYFcaQcth96z91EsNpkZk
XfYFzPnghOo1dv77+qY0z9Nx4cRPEet6bDWcFBo9EuiBrD3h/Mq77i4uoSU4jgaK6nn6K6vHQ6Sg
2iziRh7ggMNXXT8cYoPA/M1Ix9vGin5DRvsncSC/KSWcHuKx9TY0Guul/Xz5xjOnJi5N5qYZvIrR
GYAPUUOaG+iSnnJ0h0XcPZaUPEUq7H/RZAh69qhK60VWNRCdyaHQB6SiEV4K12dsJu/9ny8KDIQM
h5ctXP5En50c5ZA7QwfaDyKj7a3dKhQKczd3HyzSQEa4TNwtBCHKV/T/xoVK29xcTDKtCPRB6HXz
BsoGJvwGq6eKRycVt1unrRaeMTPByp0EqxaeuBVgAc0RTuUnMULuJze7NWtU0ObQtYXwLYodkAIi
zhIlbe5EmN/Pq6xNZVVcNEcdvsJMB0Nd5z/jJQbUXHQ628R/LQlBm5rruaibYz9Gj1odBbqA63r8
XAINauWbVLzWKOXrsg4Uv/XgWOg52YpRtfU0upZ4Ui7snpnzNkWkF00HKLjmdkdd8I8o8eKb0YCN
auJEW2Vrp0YAjZbonfSHAkVbu2rU6fqXL78LoW33fQJyA6rAtWT86OSd3OksC6szEtnrHiU6a7sx
WfKonpvqKRq9QM8yNTi6ZyQC5KIgJ9H0oGOIXYziDuyG1y0sMssSnsttftRzKyxGHWTT5DQC2rMa
uLmVVHu+PuqZXTWFrhMLssmjM+K3sOqUAB1fK/0O4MmFkzjz8DPp+btfSj3wXrYdNmgYB+2P0oYw
F1lxc3fmUvDbKBuOtYIYdDrgCTyGUPF6aHEzowbOAdFMl95GM08+k04CQn7W1cNDuzj2bb6vyzIA
lHKbRWsL1pkiadalm6F5ArhM6zzlyvyTG3CxBIz7+hzPZY10EiyqjmlOVcEtr+j5Hn55ePl7UDXb
4CumjYfmyIB+FEc4avrM1PZl2v3I27xbMds5aF4OUWiytupTHDuQQS02C79q7qRNAkqBGtBQnwvq
WWr5eqy/O9hqTSbBea0PkMy6hW7+TUrfF7F+cydsEmIMA0If5lANONrVOsrgJdhlN/Bt2cZj+rJY
Ep4J/lOsP7yuva5TTB251Z6kB1Qg7x4guP4W6dHu+tTNHJop1h99Xt7IOgfcznFvYCV1Y5fdrhmt
hf0yM4KpIKJlJSI1hoLeOfB5Tur4FqjfFazZ7kb6dH0Ac1+YPJXKtkHR0MSTNRWwl8uiQYOaV7tj
4FIO1UKdZW6Szt/+cvJFUcC+vpAJOLXejwokFWBfbl193F8fwtzzewropzBC0EhSgNOa/oGv4EHR
uzgHpZDVp/ylr9aZ2exd89UiHqxBzGg7DPYrHdelUf2oM+2HJerPUV+oaM/s7Cnkv3UkLLi8KjrW
Vv3g9XytomTnlvKHlnlbGJIuGdzNVFCcSSBpSAn+DZyZj6PX3jjC+ePa1pMZWT+Vm+5QNA8WV28m
v5nSAMByNHluY0QKlpSWJm3f4Dq8UxlgS/atZPpLw9SB9zAbub6ec9tlEhz0xrBo14zRsYr1Gxzb
HI7tUQx3VW9hz8+t0TkMftmPFOaYKII03l1c9NsUwFDTbQ9Zqm6daAiaemEnzOhXQA78+2cy+LQ0
ndvhsGbNKgF/RqsK2Bd0e1lCJbAhK626r/LfkFwNvf63F4+3eq8gPxR9gDpd+dB7Xl+f0Lk8fMoW
6KBm0pVN4t6lw/CjVR5cq+NDpcOJWY9uY8/0cw4MumxWWa1/aMxcUgie2aRT4oAWNWNWoNR9Fydb
1GNgPD1uScpvYiHWXqfjjKwWRni+vi+8zab8AbRqPavoNXbX92YSCNiGuy7sHaCPhWrnfdeigJCi
W9QH2viji7pt3o8HbciWroGZHTUlFrC44ZqSPbkDRe9nkmiguGsB+Ay7ahz2MVu4bOaSFwjjf9u4
JohKHK8o8w7ed0HUkE/JRz/zzEMm45XdrAyIZ8cRROKM/hboEFTQHQJ/DbnwnptbzknMgXAw9BCa
1LlrTRuYLoc8lVabbMEXS0KXnNs1gN54K9Gb9dLOnVvX/2UmulGqmFt3svI2PKpehR7f1u5PObqB
/ZGKvTXApoRWhxzkhED02s7IxL5NvT/XN9bcwk5iUdvoHOchVXeq8T7h2AKT9fhP3Rl+I+SPpCLm
wkBnYt6UZDCOKezO3UjdWcoN4fj3YNr9oTDer49iLgBMWQGVx6EzGxnqzh5076wDYrd+zMEvtoe4
XclSoL0qsyzy7TIznysotYagf6GM26TN9vpv+Iv3vHBEp6B9nnUNSPklP9IRxkjC3sriVjTRudEF
nPwT83A789zD+26XEYBfHDg8bhzb8wfjBSZNMO9e1/mW9eO2zm8YKMp595hCNk1Zn2Od+E4Lp5vh
FgQH2G35g3duicYQ3f08/48tTxT/iv9K+8318fxFdF0az3nLfLlFRENiDnF4frSZed/pcEDKe/hJ
iQ2nDzmUwapKrOJ0Q2NtVXTGyssNCCJvctOCf7MMoAcbQB+tl++jkaxQsPEpCDW9fSeha1d1TxyG
pOefvNhRnt0DkyyshEcGRMH15FjaeSD735g+cD0or9f4WcCt7dENDbtE3y/mlnOvnan3BojyqId1
LhI/WLEIzz4v6iBUADJ81/UrO4a3dtmvHIBGExnANUsOe90mqywTa1Hte+MFS20VS237v5W6S0s2
jZ+pgWYr7ZAoNrmfVXtsMMJOeOad/6NSwAj8IskJ+9ItnjuYrDuyOfshoXEeBxxG17X53GmwnmBe
MIpPaFHD3ehZ0GGF5ffT7A9687mEbzz4fyT5naUQfa7XSVVsJX/N6aoxnz0TFH/xmuSPLkUvvrjF
h7G/R3FO2JDhrww0aGNjXENiOFAFCTwXhYAsMIS1hRgU9JqtJ5JWEIiBC6S+GigoKnbAM2jwVhsJ
0UkIlkDf+ISRnY+Aax6Y9qfvUENI1pUZrzqYR8Gye49j0A77NGZbCY/6lN66kdjWG6yEIQOUmYMR
9L6k3xiAkS6cl5lH5pS24IlEaLqF/WfF9batA8gRB7Lw/IwMKwt4I52gkPMO3y8oG2ywUcYMwszA
HpjGp8VO+MEZ+VUwsK2ipftsrvwyZTmUQ1FneemKE5RcgGrR/qAv9uE03g/YyL+gC535wjK3gPOe
WNIeE5B3DaHtyGBuStn6kSrWmUcX0sWZy/Wv5MSXcFLBAwB1W1PeaQVs2SEc2KXjQ1RkRzsWgZGq
oIZB/fWlmPvUJP8doMhcQEVJ3tkx+c1kASnDNowz776v65exsR8WkXoz19qUEQHUgZ6NFcGXMnfX
ZsktIeNvb9D/7Xaekhcq3GCdTgx5p2AUz5X2bBD6NBC+8gY3bFn7cH2+LneI4Ec0iRuZF6VDpLfQ
7La0DRoghrbvrKpam71v6N2hauSHrJS3bjnpF9boYuKBT05yLdy7QC/LyDh4JZQXrOqGF8Y2T4uw
AKfYWJTIvYzBwXcmCRbabMBTULML0yyhWwuOaaUhdr3rbKqRb9sC4jktf435WwrDTvQrEy2sUtov
dVHPedT/IjI+P8mvnJo4JbAnxqEEdHt0YgRHe5socNtcdEczeVPZN1W3iyAwmC+ZMFzc/vjmdPsn
qCDDr6oK7TNtT2WxHjYq4WHVFPFNOWjFqbdaRGE18gVW5vmKvTDK6TGAG5RoFSY6JC0UJt95BPfq
TD45bMlBeWZI04Mg8phlENXvQk9P/kAqMbQAbuhpcox6EToVUjxzgXAx96VJ1jNGlBOjQFN5yJ6s
aiVkehpN69mFCiusZJ+GpFo4AGRma0z5PAm6sTmEOkDkcN0HzQu9RO5TDpV/V+ypSuFvasGgkN1S
l8F39KMUfDvAPl018qSK8k+jwIWxo6xdWVKvVx67T+D2WI40GKxsDag1BL2QfoE+n6DRahHYHEEo
L0U30dwQ2ZyKPP55PXxcDIKw5T3/+5fIDntZeEUP56MsaAYalwokLZ/V0i128YmEPz8JTnCf1UCt
BeElbodHD01Q2qYLiz23bydBiEg9B66S6QcLrKkO3gqaOqLxAAP5Jd7/5Swav34Sf1IPdrsWw+SM
ggW2A1PDykcjOeHkhnxIfSci6C4361HfonLnpy+8iPBegWst8qLEyAHNYr6TC9+0P/N1R7fM/Ekj
K3DtHRNiZS/ZNs2E47+b9Msaai0E62CbkoZQlfrgdr1lRvGD4LEd2HrNVwrJy/XNMne+JsEpyxTs
HtzYOMTDnUUjIOeZ38nej1i/Tmpzt7htZtZ2ytvJO1Y0iP5V2Dntpqm8XdPf60MaAjz2b1HvL5H5
y5xxXCAut2QXunhJwh7wAPcNv7KFb8HF6fpszRytKdtG2XWe5GhQhLat3Q8efc/xXiwW8YEXU1Zq
Twk2qdn3Mh+aLhRNjbccCxLzccjRIcrH+qUcrTVu6FOM0ZXJ9vqAZvbZlFPDtX6wHYAzD7rdBzDq
XNWIbvDx2Om6fTfUbFFKaiZqTKk1iQKY24YLy0HaOzN5yesQ3fqgAbgjeXZ56+tq9E34exe7wnh2
ELNGbaFcP7fxJkHFYxn4yqmtHxwZbRgogVZq3MKe+SUtF74wN4mTmAJ3oQ7pBMamw19Ga17tgr+Y
ifZMM2+/KIoyt/UmmUsfpY1nN0jIOC/falJ+ukn8idbMQs9kJg78BaF8OTy6AIggM4h+ABzZZps2
HvAKvTHJZ50lm46vrm+3ucx2SqWBnmrBK4bF8BRI2LnmQ2AsaJ113mwGtYnURlXPBs8XPncZaQS/
s/Nov4wKkQ222YCDHorxlhqrFPBTvP7ias8aeOkwEgWpexrcZNvAPqovi7vO9SCi8VTar3VP4XX0
QWx9zfoMjk00LJbabBdbHPhZ54305WfxxHRA9RHGoY4eKD1K1It1ksFFHAWztH/rgBo0U/5P0kf4
2vlgfPlaIrtOepEdh0SgBU3PDwpHveRov7qLGlszketvE/7LN1K4C0DoyIxDcF3Rz5arHr0H1uQw
DKfWCo5k+3Qgfyrodvik7u+v76aZkz2l4MClBe/UYXQPhqqfytF+boxxJSCj7gNL9m+fmAQPF6i5
eiQMzXBaWBtqkfiQ9Brc0McmgcMZ6Tb/9p1JCJERdDcFRVoi8ieAQfaeSOEXNjzjUPzbBybhg6Fn
yasGm8ARv850bdaJjRSohi5dXjNBcMqsoWPptXnZFKGJSHgfMfHKin7TybI45UP5ppbEoWYukimJ
gukQ4c5GCqKkJz+YVv8cDWuhJDITYqe0ibLj5aglSRJiN5+oBkOuJmfPkDi7vgRzf35y6gUk3ywG
L9cwSiDDxNGpKc8v0DLiCzF8bmomBz2SQhuiUWoHQCWfTTiiWVm7u/7bZ66HKXOhGJho41wBZT64
b6kkjS+q5rPNskMRJwJG8/pO50tJ+sxWmtIVEsgkpqBQmwe8M/YRp2oPQzeQ4HakBkbXlEuawzPx
YypH36Ah58RuF4dKa+4iXa0cvbp3Ev3IYT65kF/PrcnkYKOwBytqq4zC3Iz7VVsCJ5BH40J0uoxE
oPaUteV6si1MmfShTNDfaFT2bJ+rnGkNFeyPQe2NqO4DEclnQOw3YF8cCHjrq4YMxSmB83FQRhpe
hyzzrdzq/VJ6C4/py51D/LDJswI9fLMcB1QgeOc8qmp4tSh7TIFLt2p7o3rrXsWi8t00XremehQ6
kDioyC8+Ni4fNWtKkChS2xiYraVh1dePiQt5VLgYWh1bXz8NlzeoNaU6MJinEteoM3jH229WWwxb
CRJh0GfaXenGsNh9uf6duWFMIoZ+tqYsitY8QETALf1CGrC8qDk1fR2lyIW1unwK4HP8PT3INCYy
0cOQJIN0NdBYbTA4eeNrUOQSZCFDnhvI+d+/pAduiXatO5I8HNXwlsHYOhnkXo8/rk/T5XQKPtLf
/zoUgku9F6QLox6u5FkVmnG5gShZAJ9TWNA4wE7nu0U5z8s4CwpG4PfPxaI2cisCbiM2618tPPoy
v8YhXA3KevJK/WnQuPYeCytdW5Fb7qQOeFZWxAp6IFwE4EOKTU7lTUl7PdA1B+/TIYFg1vW5mNua
k3hDGNeg1WLqB05TvwTsWU/xsIIVD1SNT5VSC3fZ3KaZpBMmiBleneDJE4t8LfWfsfeaA1aXkGzh
wrncPsQsTyLIaFFHAYdpHlIz+pHF9FFYmKRhMFauJWC+2g8bZuafJh9+U+bBxcBdXZ/BmaFNWaLo
RbNx0BQPmROtGuCrbQhEa7kGjGax8InLt6k1pRjAdXiwLYVkzG1HH6BmJOUDvy247tf5h8rvrw/k
cgccbrmT8EGlzfteZXmYJa2AWyz4VE1WP5PCGjYAwBqBxYYKQm3JR1QVgI1nVga3aUgyRSa6YoQX
N7WZHxNZZiurtCM0FwfnXQF48qLo8N4WZQcjYxAvTGXqbMU7OFKRxK2DtIud976GPqhj1PAATftc
BnUyNKVfutFPpdPch5Vr+bOBi8fK1G2USwszRJ+rXqEdtPT6mwkLU6C8MHualzANDZO4StdG4kJ0
TwuRI21xITuBJWwdao+aB7EitSQqORPoplwIErea9BDqDi1rVoN2PoMarf1YPFxfU/scZP5f2oeX
/Pfgw0drkJ5RFGGipXoD9dXsNiLRh+DNpxYVLfqzBoXxq9QonBXzDj6KaV09dZ5mru1kTIGrp7ei
B4jFExV9qRn6HQbshg0DOGnXfqrTPA08AF9u66EBED/NHsrcfoAENFQmu+infRa6MjPX4L5dU/uH
irVbkhl6GKeOWKVGd4RuoL5KOXG2EWSHqZcUj64n+F0UOyddqxQMctNuVZN6WMGUGhvD6LIaXGTL
eCIRXLCp0xLfNu36tjY9vgZGut/TDHWPOO4OqWZ/Xp/ImSM4Rbo29RCbRtS7sNR0N3g31kemkbeU
W12QJfkmPms3GbF+uv61ma04VbiG7jwYRSDIH1LS7cpCW5W5yCAZUDljYJuQBOMDiPdOtTPgnbbw
GpjbipNbkbi6DXMCL4HeP/C8EJkFVPTXYoF6ppEHJebvG7HuiEbhP6kfUsittDdx+i7Ic5ffE3vP
wJwA33vgdGVZQBwsXG0zkzjliUDjU/WQhUAJsbil4q6TjxpQbzF7RrkkTj6tlG6vr9ZM2QgSWd/H
hjxOr42I5mGiQ75S7suy/uGxcUszSKxW9B3w9QNXhxS0ZVDZgDJhh6yEyiNyQPj5QJBzSN4jsDZA
Ig9t5m3OdNe0XlKem1nYKU8l5z1L3E7jeGn7BnuBlUXfvC6M/DzCC+FlSkVRjd6kle2hygi9Oibc
Jsgi6exk2rzAo3ubq/gw9mdvZCRBftmMUPORftUy9xiZ5h+Oi7mwtCPnuKp7iM3qfVn7LNJWfHAW
6GZ/K8aXfuLkVtNYCevxCE2i2js41a+BNWsNrNjsjO8qIuq36keR33Su2KL+0EchmnR+aRxSIMyF
zVeS4T/7J7Pp8D/DoTKyJ4j7HMw23l+fw/P5uvT7Jvl0HMPiTK8T8+C17JV33qub9s/X//TMCZhS
Wmqz0pkBIgleVRwpNIiPpHbXMs3U1jTQmOqkeua0eCgAsb3+xbnBTIKIpmtw52MOHIAUe6m04tFA
hef6n57Js6bUFChPNQZ1BvegmAFlpe7ELfrmQWzIr1LjnxqK1tRAD5rELvSAxzM5Hmb28HNPV3ZR
vw42M3aiNvm/PaHoJBvOiXIKuHhG4djj1Gs6jMsLEzo9cKc/dUs2AnPzNQlK8HEECS9FtbMGHTko
uI0kOHGOfKSwgYHEx/VVmVnwKcFkKCBS0caGe5CjVd0KdAd3uvCS1fW/PlMXsKZeDCSPrAgXvHFw
sq1XAq9G7aBV1dkOY69LCsVgkM90+MinwLzpGQ/O/z9esgecu/QnyZMrDSir6QM9mFa9bw13ywqi
1hkT/apoN0AhFUsP3pmTOqVlVKUBE8lYdw4ceETfEsO4MqDT+YNW/A9syPGU5zYUjyyIkaTJ2/XJ
/dvgvxB5phwNaMFWYGjAXKmw7ch+Gm193Fiw0n5UmafDUCM75nCe2WeyEEFMo73MYVFtCgk3cZae
4C9EuqAxhkc3U9adiIwdFKfgv9LHmc9rqOCUZtrcOxVXK32sLQgpNGzwLbuNVizLYAXDG/VATaYf
rcqlmwS6rj8N4aXbzhm9oNWg8OPFeu6nfdI92YtOT+e4f2HUU7IBkEttV4yVfVAewOBtEpNdV0M1
qmfCPPTwbs2R8i9kjZdJhdSyJ5dP2w5GlLTwTmJjF9YJF09Ul/0hLzrnLkmAKDaT4d4gzoOFOAwB
zqjYqNIdDg005sEFYg8DrZhf5frSiZqJClPcVgSwWypoOhxcozqOo4fOvWaFXnebLLVuZ+Z3ithq
AaTsOQydDx4SAG0Ybd8yzqeGspfcMJ/TQfu4vn9nqplk+mCjQ6vTRiiFN1o5PJZGE7U+r1w/K+vA
rJqnYoxestTEA6Q1UXMpCKjAwHL4XqN+l4i867Qgf3KBSpkE2ObncO6Ojnq0FOVnUl7yv5Q3gYF8
LVUfam4tbqJeRzbI9RuON60JVY5dRzzUxQmEC0DGp6uUHOEo0VXDUtnx8lqjwvg9LTUsC9x2KJWF
skbS5zrxhwJCvU6ae+gkXF+Dy7kl3gjfP2HTTO/7AQCHXjmnuLbo2oy0bu2U9RLO6nIMJtPsFfaG
eKB2qUIndmNrbb8a+3Qfp5DQzzwLymv6q7GoFjwzmmk2C2BlnEQygdITRgqTH+ms47MycQb1oevz
dTnOk/8RqlnHpZQtEBt6dsdl8gaiwEaQ5Elq5K6vexcQRhaSegHiMjd5553xpY4qmWzzlI8qVDCJ
9QuV/uQ5O3lZ9auXFsDW6S5WtVy6rM2LkZVM000d0sEyo5DW7I28C0jR6CcDKk9NtcK+Nql4HSgt
AlhCDqmfx1wLzKS2oPXrbq5P7uXIQ6bcaTSLXZw06CrWdf7seoGV4FqC1pxfU+9F835d/8pMpZFM
E9GxI7LOqN6HkZOk6W4o0dmtIIHo9Znv4r4amgJOhba3SfWK751+yIY9yA0LJ25ukOfJ/7KkKUFJ
LHHxqu0svql7dG5YtGtAYIO0463bVafro5zbqJPYIYrYazrU6Q4molOsr9qG/wRi/9Bm3ruuG49Z
Y+86Rv9160ziSKarTqE+lYVN0cG3Iic/qng8NOxZQkrQ0eIwr9VN3kebQacvUP76pYx84V1xGWVP
yTSFldaY0oTxPISHs/3OYB1DQMdp5VoX5T4phwdeF7DSAM0TF1pNSJv7AjLhgaP6daNxX2Iv+CWV
SxfoTBSalppcWBnAwmVMQw9dIz/rUIVrQDgp1b+9DMi0ukTNAq4jPQoCqmwOZMSRzOjWHstgESY2
s3umaXuvwQXZNjwedi0kOGr2lDVVcIaSGAzpe/LU5M12XFLgmTkRU3r1WBWdyakYDxD/WukleSyc
eldG4tGLH7Xs4Z/Ow/8SdFfA9dTR8pDAC2lImpMQ8iCkhuM+yFsWZ7d55jx1S7WruTGdy7lfTjmU
Z9CUsYE7P2MrGU3fULNSttydWTTNkgftzOuKTKnTtusI5lYwHRst8dRA8aEXaOlWhNRBVO1qr0ZR
Jl7beREgQ0b7lcf73E4fykF/vD6rcynS1GbNNlnZa5XRhQ2XeLdxCw/VbJc1NDCJGRhcvHT5EOh6
pwCAKPaAHz4xo1x47V/WUMbJn0QdS8+UQwmKbk2R3cJn4glKLTeOzEKPwBBF1mu48qApQeufkWrA
wo59s/RuGhf/uPhMnzntUxY2SpLoPDtChWPi+i1EWn0rFYDbRGIh5ZjZStP3TocEUKSqakNqGdB9
YvAVktZPUcB2S3disU2bceGMzH3p/O9fNq1o4Wesd60Kc9gzb0RRCr8pzylNY2R7o0CNL/O8hbt+
btommU07jrHqoqgBFoPc5cQENWrYCcN7XtiY53vu/69EMmVMC5iGair32tBuoVIntQ1HlfMMjE98
UIbsVawNAXWc11L7tMw8SBRfUl+bydmmJOoyT3oH+pvADANrNaa1gIyusRWM7xxm/Got77Vfglda
M4OcRBkLVlmK60SGSQIX00ivQe1cMrKdgW4Se5Ko9DTSZerAKNEhL+hu//HIuAIl8aay+K3rtLjZ
pBNqsbHT+qUX18y1Y0+SFscRWpcWYx06jkQ3K2//4+zcmuPE2a79i6hCEttT6J3b7bad2HGSEyqT
ZITYSAghNvr17+r5TvLxuN1VOZ0ZDw2IW9Ktta5Vbb0wPNdBlRcoH2i6S7IroQfLqR0QrHFjrFwb
i6sy4ilPWgdzNPZ57mBTBDqkDHq8kk8bRCx7DxO1FcykDFhdMNprWVX5JUSSWvkzbnmz7zpNvwHR
eEtDdOU7XLupg9AkU9v65h793STzdfRW+HZjkWZTJ5Ah3hw+165zGcF/fO/9OFI9O0xSND6H7B8+
ku8Rsn8KFyLnjPxl/QpWVaWOBFieaTzdDzKIszE1QdaOIZykXvgjjoMF4RW3WsxXPr3/if9Cipoi
clH3Jqb949B183YM1XkC6dh3SKcJmnHD4H24MW4un9k7NWZtPy5k5Id1UJr7hNxBUL3rZu2ABT8j
WiqL6wvgioOi0O4bBKZkggf33VgmeULojR9wZdyubYNI/JJdFJDhnlbDAc28O92rxyUunz++v0sp
fu/2VtVFu5QBxiDn+wJ08IyFl8ijIUm2ft+pjTQw0H18nWvDcFVoiBGtIS3C4ZzpPs/JfnDhQQo+
gYGgf1rx8vFVrj2sVW0ZKllRaBfn+zaC1gOrs/4AxYN9mM10S+Z97YGt6sgQxEMzgbJ27/vl2U7j
sZvpRhX6Ib31Sq48qrXRr6tQ/BTyPo9171mT8abjG4WD5u+2xqJ8EfNGV7dsZVfuZu35K+u+Z1Im
83GgrXdXdQJZgBNy032l4m2y/fitXLvIqjigN1+A+dHPxyoakoOQY/IYGK42zbDIzyZsbiHKr13n
8s//KHVGztgctmo6LilYDc1c+Z+5wp4VzenKPZloQFjl393RZfz9caVkMh0D9Go6GihM78Uczm0G
6QY7VWKKd6EYw1sM/yvVbm3Mo5T1KaBa01GZ3RzMydbyqn5LGhre64L4nzT1xD9gwN3Y4197hKty
AEUJMvug6j+CkZpUOMdoo52jdb/hUtEI2cPTdGNdf+3GVgWhSue2n3pijxQ92cxfpm00+7tobDzw
3JO9qss7/5ZD+MoSam28GxRPVBjUAUQGga7ziupQb4nx2S040rXHtioKdVINOmTGHk2kmwz6v/ul
i9DCS/L0VkjaldK2tto1qk5t3yzw8ohxsPcyRQ1QZTTW913F6ZePx/WVtdnabQfWUlKPHJLiNr0v
p+mXTFpsp5YIjtOEv83TCE4vCNUe//nx9a7d1KoypKQOWMVH4G4tLLd3zEN4YVlAxIw9HBXjjUF9
7a5WdUEUzNEQ4W3HgpAoW+aXSXsb0fnPg3VfvEg9lIjvlnVxy5tzZTSs/XcxgXLURP5yHMupOmE5
aefMAwTzPgDtO8iFh47dx8+PXgbYO9P32oEnTTBWBImFRzJoKFR+lAgrG79BNHZy4OLGxY53/yxh
+IDqoXBcecGFl+ZTHcAnZRDHHr0a3h00BBVR9/bxT7oye63zsCzWQa0d++44FMk2RAoHYlR2Y0E+
kXj+eZOcfu0Rr6pHNLixrZC8fjSMuuVJ1nJEZFgSIJet6CpfZ0Mxt+nh41u6drHVqqIqva4vm5Id
Z4xKuUko+gzWeO3ODTMZtgx67vzjK9HL73/vfa4KSe8BZNRSB+ozQ5TKJ7i6Lu8QaqyGnWnxFC87
XeD8PKCbAjS7kjMwZJasrnddXOXe4PLB6S2essYxWjnQjT/VNz6iKzV0bfJDWBG8qyxqjy6JH8uF
n/pA/fj4rq8837WhL2AmKSaNKtAgF37LZ0vzpWztK43q+Q6Z8bfosVeqzdqhFzdjX1o6QuaVgg6j
+ICvfgDS2cFI+unvbuVyi38sDHiMd7CQ3j8SiDclRJf1vGcxWX5j/4zoWHA+tx9f6Nq9XP75Hxeq
GVizbAnZcbIxeCF+5bfTfkGI3qPzKCjHH1/l2jHK2o0X8DksxqjGrpybPPEikQscf2OTBaoUwHyn
mNPjwBa0PsLhOe4vWaG3AjGuLBD+64f+cYeA1E48AH/h2EBSlFsaDRRKamxKGH/mfpWckP2CnJkE
fIfs47u99kxXRaXwY8bGqKcY4tD1de1Uik2h4vZ72dT935kC2X9P+o/b0o21FyUHO/Z1Wr0VJRb3
gCky8F77eFOw5Nap4rWPalVJEgIDj4thY1cseAogRa3n8TxbZFRWXnvr3DdkVyagtXMPLDAf+NpQ
HXmn2xfqVXsV2C/lAPha00GfCkqvOlkexHdd7I6z6nNgs9wphHzYwUgY8S/eMNV3VVj1eVyYNG9F
r3JKSpEPqfkVzji2odLYOh/jPncJeS56uKFK3bxeONAZ7Re+iawv83Ch4RHn8ptuGn/Gc/gI2xy0
64iGekKPsH5s/IZvqtDN56Ay4hiLhCOyyrtrbPBZIEYBKuFn7Ofe5qWct7Or95DaR5mTuGwXS296
wUird0Pk8+3g0CKte5AImr57rpe52zbckgfnleMdse0ujBjGj1juZ3TYdk6F1rw2xXxgTQ9Artco
7xcS1uMM/2Y8ToYdkzGgmSIT23dlIE/EherSrnyssJt9THVRPPK22/rcjN+qhe67YIjA7SrgYzDD
PUlAXJpTdRfY5tGTI/glpfZe4l7NP+Y02KrIv28R2AuhYRcfiCcstOFVeNckIqz2PCZjkat5vJsD
zwBGxCRrMlqE8jAuaOOUxUlwe0pBLiJdc2d9IrGBL4p96BkCtp4ez5cUnLRb3Ak8gOc+oE+AXT+N
wLnsQLto272L5205DOmcy8LDhFlNNo+qtHmrRCA2YvD2JPTnp3rUz1Dzn7tUyE2rqlfXAD8Zh8j2
2bkOuQ0le+mwBQHdOjiFjQg3WGGD9e0S7ynoOc37JaQ5vt3lAJcEmFt1mZwCjJdtRZaTx9heTTzM
CS+KPMHb1x4L442uo3lfoA94iBjZx7OMd34DYYpMicjQzEkz6qQld3ELjddL01SizmlQkbwQPjYs
k0ejHKeBYOyh3QCEpYnnzBSBPiYdTJRwVYZ3nV6GU5EOZ4XBSGcXbpMUKoZ90sM0krVmuuQjLQc7
RKeJy9dpWPakhssd0a9tHsHd1XwyfLCnJfQfKl5MWxOFBmqvFHM+CSD1ckGBQBzQAAcNeRZ1yc6v
bIiBViE8Jkza+hi7JNnHIc+jBIi4gO916HC6Z9CyKhI80M7+m9bJsmnjeMrjPrZ31jF/g+xAkvHo
v22Ai/zc+r9d4J6ROdH0TynUnui5m56fEzKf6Bwu+xR99lZE5wTYbJeRZX5YoDVFLNSi3X1V49BB
QtE6siOfm/BrYC2vgafARt2Z6BROyjaZW+r2bSJ6wEMIpryxJF0+MwgXQ2xC6Guh7Lc4UHc1jopO
ou74V4NUyJ29WKG8qjs4rLn7uNxUKbmL0P3J03ncmWq6JLQpstVhnyHZp8IrWJZ9IjigfT7OimYk
UBe5vwQ7L+Lzc12U3g5JhsehZve8Qm4YH5MzqWiLVCvYXu4X17mvoPg3/Qbu4nBfEWQVqwmOm1GX
x9Zn0b+sNUub1TyQjzJO0yiPwli4nR4FO4U0rjg0T9jzjk35EMK5mWxGy3jmO0AqhdcU3gYe6yNZ
qu9lCZBjw2yTh1WkfpNC4kR7rPUXIfz6QIzst4hfEScwBr40IioBIML6+DHw4nBHcUARtiG+jXTE
btRFeapgCx08MmeJZigzBSLi+/hH7CbyBSGb3TEdLl5mWUd64y0xvoJIVIiurQHbDetebOcJgG9f
dYW9FGUP8WZel76WTae2icEslmC2xE/gPd5FOfPtInx5MkvzWKi0eEji6dFDCe8k1TlDtkY2Ah1+
0GJqTx3KAXGGfiNRd5B1f8AA8x65RjBLEZcvJRpJeTJ3LFd92w/Io46LjGoPn3Oh3a9OBmpXG1Z/
Hh0WCwmk+1+Jl06fKz+IQIG03oOv0O/MJzuk6fcmVfanF5ikzzom9UvR299Ja7179D6He7PgVfLQ
t0fueW674I1u9BC7T7XUDi77snMbT7ZoLiX9+HMM+hrZYxGMbF5730Bjsy2AiPpOlgFxzXTECt7v
6DZ1vd4gy14eurl/GiZaIr+0jQArGrCc93t0eLJARWme1On3yVh+8Act3hoc/6jj6AXjkgN/PpzA
DE3jnKXDt9548sTqwB3HdkLub22SJdN9NPzAUYLMZTq4p7YIwpeUzQMiGFOVFSGgomoEQwe5ifwM
D7jFNJ2AWg1LxCEdu2TvasVPYzPdjSHpjzp25ZaUOniqYwSPs2ikd17q35mSdluAlZDZhQRERLPE
qcxcYCfkw1es3EXx/O+o0ii+9/xG6O8xDh3yeu75PuziXLdp/zKWDXnz8Uoh+mv/DbqgzRVsad3r
EgfObhI0u9kmqWj8tRlTP8607ydn3bpD55HlEISR2s+RmPa6cg4s7KD+gc0STEu2BJyTNezfkg7J
J9X3cE814hfzDRxybUnUV7tIH736lH8d+6Hd6pJFmwYFmRwWVcaI+g5VkyPtC5RVCU/ktmrgg/Ls
xYtQtAHq5JCwu7mmLzjmIHc8Tcd/lzkuX2PdLY9eBdQmUtFaEEKDmWxTGuJ1tUPZ7GSQPFbD6J4C
35U5zrCPKGgX3VdDkmDXmSaujhKwniqPOzrrHBq0HlOWYuTEU4LT/raT5p6X81jsXVvZ5ymeohdV
jeaUxKN8jVNnt0PI+Jf6klePLXg3DTvInhYgetpZHWui6swnrAzzsjLgfoIBgBpUNSqbOm8+ei6Q
ON8GcbaFBVMU2tuxaGGbSQUP4NCHmfNwbFRPzWsAZvuOqOJZLwxdIWA1mj3FTIp13TJ/ZhZXqEOY
Dn2hXwssxMCh0vJp4RXeXBt7N6RBVxoOa8CD12LbYQwOfMAwQ7uczYneWy5+wQrXb2JikAMZjngE
H+8RrmyD1ymYSJ8bgAViE7TCCf8Mw7ZdtnVdh+2Nbfa1E1l/tYNsNAv6JVnmY5e2D7Xoe3SvsYQC
CBisfC/ROc6dEWc2AmIaDLX8XBfR749v7d0NV0L/c5z+sTMJPc27Wc4D7O4MpHyDtHfcVrqEuyqh
u4YGT8izfvn4Wu/uTnCt1V2WLAnmPm2GM5cA17Tp12Y2h5nP2UK7G56i9/euuMZqiywMZDlg2pkz
GZqjBHlXB805/X9CwHsaNbs2ip4pDbNFukdpb7zAa3d2GTh/PMWUMOtqLIzOAwtererv/AZzne5e
9XD38bO7emOrJn0lLFrlKjHn9tKDYs0PmvJNX8dHS6uD7tBhTHqXmUk+DgmgaQ7JkTeu/O4OGY90
tUOuJxTSVhXmXCOHcGeFg2I7nAFkq+j3pUSOY1NWaBiL5GWILj3WKfgB3ntxTynYxiYd9Sbl0T/L
EIY3WnPXxuyqNYcli5lGEZpzH0N0THrMGI1Gh5U8pEvd5KM1W+2F249v/91Kg7tfbanTkAZ6ADX/
3Evd/p4Dkf6aQl2eoNyB66isMC0lJghvkUyu3Nu640+Ssa7gAlDntJmPRqbYzPr1rx7ru6xNfZLF
4PYrT+3/6ubWrX+bYhkwOirPNFoKvQlZIj+D8B6efK6GbuuhMCEkqyPO3eh1XhlLa+yeS4y/MM3k
eTAlJIgYU5M6ACV2a6xehsD/tFITuubuQWDhgA6u1FkvCAQG+UwfPPk1FYcL2n3WB0YeEqYuuPeP
H+C7pwy43qrcwFKBHtgg8LpI86OD8nZCqQkBIyd0AFOkVmC2zN2Gx2z38QWvDMd1779KyqEPCS4I
ogIyyi+k+87+wPS/mcIb5wvXSs26mx97vcGUF8qzLJPgceQqyiAP8LMklnKzRKbbgZmlD0Hjh29U
2+pTo8mvuE5u6UqufQOrgsMAJEpLwtuzlmwLn8oOi+KDAn+PeX4Wx+6uGm6o8K/U7f9sw3/UbTpz
1nhYGZ/HrobatvdqV2bYJyACVaJbpTM6Ef/7x2/uMhe8NzRXhYQ4i0ZfMSkQrUf1BeTVKBu9lt5Y
EF15Zv/TqeeIbQZ/QZ5DbDYCJPYyf3ylHuKvifdQzsEh+CsRdELXjXuc5kPlXgTybJAfn3kT7Let
aeaDYf6tkOf3wSy4xmX0//FewOxYenQZuzOY/smxsVD5Fa5jmZyKGT2/hOWjU9B3t3reuwSRuW/N
JQ66NE/QZO9p+Y3A1BzilqFTdTdqy5Uvbw3fW3z0LBsKieu8eHc2YD+6Nso7GEMz1brNzXSIa5dZ
VZSOOfgIg6k/WyPsdzY1X4ZZN79ZWdYO/Y52OghlwuXrx4PyygewbvWD0VF4TV3ZM2qjHcw2dNA5
mc/+LcbblXq/7ufP0rdBPwl7RuyvzmTg5wM1NCO3nC3Xhv2qVDjo47ulw+/XC8B05EuVPmEChdDt
OYEgC8KgG/PWtee0WnJUUcwnil7bubCh/Ik0mzwO/PEThNsbxAfdWB9fmUzW4L2iHRk1vevPaaop
xN6VUtnYRz86fNjbtCv6vZmKHUnMdmhYs/94BFx5Q+tevm449ti+G87SNcfQWbbh0aRzI5pvH1/g
yqNbb9UWtFvNxKfu7CL+CCMQomJC840OmFUKdqOOX6mt6w2aw1669BjX51qz+TkpqMuXquN/+Ygu
d/ZHNSqxc9eSCg2Mrn/qrX6qHLoARt8iN197QqtP3tJYLRCUdecy7vZWcLTuyGHQw0t6S1D0vpMG
lXO1QYlD9MaSwevOCIvuFEiF4ltTJ4iGGOHgcYojehB43bMS5YyF5hDbPOzRebR+iYgSUSL5xc1Z
SEgI83FLc0pl+5ez/Zrd58ysC6FbffZmEmAKbiq009BX6f3myxiU9jevUqTETX5J/q6S+6uioYDE
TbCONmfPphsYqQ+h9HM6e491X0JTsfl43F8p5GuiX9goh2zf2pxl5cE0UU8vdQD3a+/3mZjGje+/
fnyda6Nnta5I2rC1lWvNOUa3SGBPko79vq/0sba3vJHvm6UTsqbwJUUyMggi9FnCkxIdcezkJ99o
y9s0I2q8D5bqKYpkjFjWaDGvwTIChQ9uEWJIJ/MMKUpXI0FJDtg4FsYCn6YM23589/+t7P93WUXW
BL++GhM/AAT43NWxjZGJpH1ERA6F/EqnILGvbaTHBJevQIHZW8eFrTLe+90XwKtofwxAyWpzQTzT
QXoZVzLTrAekcugwjbCJMKgr0gr2MmikvJdC17w5295/mU2fTndTscQtAE4Ds/tRgrTMBZ/p5Ywp
vrmlef/9kvQyvv6oPlWCRQ9c8PpcDL6KNp3XTueImxqmtwr51yL5gZ58t/fLrsoh6pyep2jG0Uiq
gWUKvbwGNnnL5viM9dkvrnvyVwtOsoYNao+2NqkpSq7FmRwpbZXXAVYQaBS8klqaM+ayeF9afotn
ce05rKokxKmkMzXT58QFmzAOsTuWM04qAeeIdHrjo33feISRviqUNCIyrOpBn1lRn5L6jESzXwOT
6TYF9SAby9keqkDg9IP/Y7y30sfPUSX0rLB+UTfecpq8L/HCz1h1e7Bgh6+raL2HfgIOtEdeNQRy
FhwNeUpc9Nvr4wi6COhMHCAyG1WWJo/BRsu9MVW7QgxoFKJ9PGZk1HOOfL12I2jxYPshgcvXdFD2
mX8+/gCvvZZVMY3ioYUGNq7PIxPPXKR31eWQKQLhBPYs8bevZbX+KiDySqFlaM4AN0d5dULwGE0F
xFAaJxgqzZu4weFmcmgmBLZDDxcrrXKiWpqN7NbW+9qdrgqtxe6Qe7Uoz2DmvRkcojfSfJ678c6n
Tx8/y8sge6eWrYGFIh5IMZqYo9NG1R31VXMisFX81bRH1qzCosMxcydEc9Y22ACwsIdAG7rVGuGd
E7IzpuDGRvfyQb53F6uC1U92ppDxqLNgs8iKJZG51/Z3JfxSHz+max/p/7L5WtmlfqnOs7MIkEfT
czuqPs5JByCg/61TJeQhFAfuCdJ4Kjt8Uib5HajhUyyXb3PUDTcWhu+bJBOyZvgVtvRVVaMboxZ2
ZzAXXMi7OyjzhnhvdP8Zm5AmE4DlNhPSykGhdHV0+PghXHvKq0JleD0zM+IZ1EUPEHz1T0qLl+lW
BO2Vsb4GeCy6nqDRneQZjt2HnpTnufZOjSKf5i66oQV//9ADD29VOcDtL9KW+fLsyv5XV9f3fZdu
pssU4ujvMYH8cUDXcwIc7GYX/f0dFllzN4Q3Rekwo98ZWC+zcfOpXvIq/KKaORM+Vk/TkMNmdGOG
vPYMV/UiCFGWkY2lzn5poBPBcbcShcinNt7Et06OroyCNYODV6TrEEYlz1iD/BOX/L6skosU9OMx
duUO1tQN5wNtOCGpApPhjAmwOnQYZ3UNjcJN78G1G1gVC/SfA1EWrTqTPv4V8KmCPMpzmzDyb3wn
73cIwCH7/5dPgUoSA8AKvGLwbvWThraj2PeD2st+/mSl29/cZF0ZXGvIhitVWAVJo84tifZBwAjw
OmOGbdVXUJg3PeJnJ9M+TLdcG5cn9E6ZjVcFgHfFDMgfLhdxwJ55D0qNfXC03zn/9zj3t77Sy9f4
3mVWKxFapZ6mtVVn04iDb8NP1eW+XuZfUzL8qkv+0rIGU21TPFZx+GB6nF1+PPiu3d+qPJRidJEH
py0aYfEXX7V7A5pM6+O0t2y8+6S8sbR4dwAivG11GeJhRXEhbB4tkf0dYJ5bl2DNxKObSVXXrrBa
uww0FDNcvOGRuGneJQbJOLGMvW3clObGh3rtEqtSE5YjCUZdh8eQtd258xV7qDsjt5Xs++ePX8d/
HtX/GQgAZl2G/R/7EJ+4eqgmGR0dV47smF4o2agggYaz6yU0MA0meNVOXYaWj/rMAeUNNsMcUohC
ibIuR2+rj7IWGqhNBDAttsJhcBcB1Pomwpm/1PWSPsOwC0aLTpMhAxv30+Tbz76S0alxZZ1DFwJP
ioC1oEe8Mg7GJ/okKmjgI0i8D9Xg8T12atNLEy7xnZU9cJE+l9F9PLevrgr4VpWq3rcjX5DPmbCR
7NNFLnvNPPnaMOWdDJI8D6LE95TEOjiEMasg0RDmjVNI/z5+ju9Pe3iOq4KkfB+b0zZ1R8Ha9FM3
V190iYabRCxN1Qczz2HCHBGmOiPL0O96bJqjgHa3rn5lpKzd86wfQZmK6ugY4cAWZuux3PTeiMdK
m+9ICU92YM0JtIEBtiuxrg4lLQ5NavoDFjUpXnCKFIQHI5bqRnl+fwmFx7EqY5HhegLmhRyLRm99
AWVo0FRbZaDp1Uo4CGKxtcFwWMjEM0+l3laxXv8oxI1xfSVHLviPz/zHuC4XU2mZdgiG8SBevuO6
/jQrdLfKHtq5wUUBzluLz7L134Th0UM7imlTyPGp9+kDAANQMQI8bYS7o8ZGP0GHe+MWf1TT8new
tCEIZuODRogpNuNRXkz9sbfB/QTt/rEvxxvHkO/WyjgIViWmNCnmAkjfjtEEYAfhe4gdz4EPeVlf
QcnBxa23dfkfvlcEVtVSQnwCUVfhjtHcvVFvhISrtc9mUogj6r4UX3wmK4igpd0H0EiGodp9/NVc
ucE1PwA6NFhChhZ01+4L18iwn+oEgkkpCY7Fqd1OiAi/cSnghd5dM2BMrsqp60zXCCoQNgUOBzIB
S0S8iD5XPvOg2E7LhPuf3DRG5pcAewL6t8pVM2QRFEmyfpuJhIZFn7kaxbHLCmpkFT1xMIPGJu8N
wTeXD0mUAPrrMM4Jdu0xa4Ivg1qWNsiGGYmx/3KrUyhjEBxh3bmK6pD/5B12D3wz81FjbdFBB4Zz
ezE1W6g86Z4vQehtja/8MxCsVhxaEFSSbclS8nUodL8H5h9ZVEsFD4dcIFgFDdwHOr0McXIcN0fE
PaHKpAO4EwftJeGpqZh9JsIvkPrkBEIPbFGXO5GSf7nw3K9iRCQlTuYqyPPS4a2I5+KseBN9a9PZ
PupS+rsyjnB264q2+ncxC1BNzRxhnQB6zfC1TRLf22PJ1DSPscVRIskMZrD2GAei8rKaAYKYCnhQ
TetXWeu8NOdLPSab3obtNh6YPgkiyl9C6Q4NoOYzDnCDU4p7AIizHOYcBpJiE3k12lKVbWFTgU4P
xgEd7zq8zidf+NEIkUUxw9gSyvCxCXnx6BWxODS2JdgdCEKRo9cUBlYhNOc/AyYRKfDfASyrcJaV
xByHP6ylrwEX/s8ioP9GCzwzXSV6MDETrjJUMl/kngM+GVK8cNN2QKD2wWChrUIDb5sIrxAHkNfq
rB9N9wU6QIqa3JSzuO9LDOvDVDrqP6ZIFy325Tjp6VD1xcxetep0vPWUxN/bJZznfEwD8N7HOGoh
qo3IHV6Aupy4VTFT6MLyxMu6icCplAlo66svBU8meh+bGhFSW1JoVQ25J2EAPpEEfwr8vxpz13P/
SSCKGbEXkaS7gissosGRwfZpg5AaBfIodjjlo5xtvxMY76dm6aedZZ05TSruYtAEBCDwhkLLLJsW
xgnoBBp/h35Z7O8kTJ8R+C0zQFSbrnUg/GbA0qsO0mnPJg+hLnT5RWod+Y8qIW7AkRHmSD+Xpax1
jV+iG28PKjrE+rmQE8y+USBts6OLmfodjr85+wHhuXBPXiERDifAIem+wg1WT/BMKkbR96CA/I9Z
3Y2jPFHqN+w0Lwg9/ykcJ+JEhMF/2uKZhM8Nch08WElB0NqVIpTRjqELnBwmiQZtLn3kcNusw5I8
zEezpMlDAQU4h26dM0iZXcjkY6LwBxvXKo/LDOk5Q/EMqxXUIUhGjqZdCSGX+A00g6mqrAzGkT92
DANxj0bGGB2V6ioAG2AyQQhQx5Gv/DA4V41P8A3wbdV7xQQkKddjDN3VNEVvDWOs+6aXsO6eEbYR
iq2A7tY+BpZ07OCA7Zj/rWjpjc+1Pwl9QnaQx+8gYceQJWUFqhS24N3wm6V9xR4SH53Rb7DAzAhw
YqHwXnkbdMOUKdgfku3cVQz5qfHUFV/wV9I+dfAbQL87MS/BDjX2jd1XwxLZbdAaX740cTBbpPlh
XN/HtvViBM1HS/cWgYwdgjXblBjHtvXTPY7ZU/3gEOBeHtKqavVX3yW0fViCznACBpb2Lawd0cCi
uxgcR/mrLyD+l9jNT/Si0g/VoZnbhd93yKUlh6hMsZhFVPTcuLs5bUfwPGrMVmIz+PNl59ZBNjG+
SRepAfoa3bET2o31Em6VUEV1hESzKd5GUJFrHDDINKKZRJs+ADUWqeXFGV6fqL2bcU/Vc18O6tK+
hff2DozHsPkmi8XEx3Icw53oS/DOmwn//UY6p4pthJhQ/VxQMBoB6yU1xW6BjMuESFo5+s3BTysx
y51LEyNPS4MXc/aiQAxDxmvbRntMRAjZJqlA6DGcFZP8HdcRjQ5U4Rg5EyBO8cz0Ud9v0E1vyC+H
I0C7B59pmKus7+NxyaIy9DbcEOG1CI5Q2v5QFBE3T7KB5RaqI9CJuIdFva/50ZAIsG/TAJ/qMkcU
Jqg0bEXxDxCMk/cp1gRuf6mjct4HbRMnJ4JoieRnpSghrwMQsHJXRWwovjLST/ShjaG2A3IXg/Tf
EeuL+K5EyJD2Eb5BSfBP4NMBdA8XeEjeluMssxBJPPp3PI4jovDYCHLCW0wFPEpKEDY/1IMfzacJ
ijPkECP2Iql/2MEWKbwrjSm/Ia6bjMhwjidTvCaLKOBsKSYagYm5zPwkmGo9HMQvJCw3LQ3YfTN4
k7evcQgc3k/g64sfiBWkCEYg00gqsykETSeZ+ZhM/J+utKAD40JtXW8uH4dZYKJEoNUEdxsOAoFk
jUhY49COOCn+j6PzWq4T2cLwE1HVpAZuCTsoS9bIlm8o2bKaDA1NfPrz6dxNqPFIe0P3Wn9MDqXk
8nmgfqo/KlgI82GO0gpiP9ir/b+wx9n06vakMf6bm5LiLyw0lpz9kyxd7eyZMYMd3tUFp+yzU1li
Ki4tcSWQvBSLGeQdhd5cdRkidHH/WtqCuR5KSqHzbD96ooHhk+TgA90fbenLNChK4TONOIO13Dmh
LvO4i3KPCKU6zyfKAOT4rUTLymiXIcnebuf33jmYySl4n0qxbv55PTTYZ7x7hOj/xpqkzZ7IedFz
1u658OY43DsFZyI72yJzxtglnqwm7Kf6jOlYKjstmdms7oZqt9l9dhYCXtbE3SKpPypmzGGI3RrT
IM11xu13UkXtBrlPE65BfeNvC6V8abiYLkByH82dOFedVUNFWq2LEQ4D2V5fAquzly9fDDI4486z
hnPB+hymbEAjrbZBWzEwbeVU+CWq9yBXTby3i+wyWS3Hfm7kWjvvVl50U7bNofdFiHtn/wuQctTY
PeyaD9BzQDLL7smxNl/EsrYr79wwboS3kXIEwinLD3Gv+YeNJXAoOtoE17WtTzmLmfivc2t1ZDKy
8m/bnvONw+6Ttdh/w9YRF1YBrzqHPvd3prpy8rH7IIFS92UhbOe+3/ZtapIcdw2tQXrNn0gw6sIf
drss+mPa3P1qzWOXqXWWSTPM31XL5Oxi6Bra8TctkDSb8ivj1b7iXF11FBfdFhES44ZVZGK6QaLu
ujJZcmqUSJTjaKMMOiRgstMxUxWk73mvjeO82IfcFKaCQOjtppV9WT1b9uTbt57vOIxrvLr23icB
VFvxR1muHi9hGdxgj+iv2DkETE4X9e/rEFnzrZ5wHKdVsDvh1bcnWle6aOosqs4Acso/9Z6DVx5L
YRU3TNaknJmRmwtfZd06L/lwiPq6mJAHUOLlIN2fCHfTnrfR0vwkIb6amQToequfDyx3N97Ulp9b
V3IZVvlxUb2/fgXBVIBErUu3DE+uzLv5LhjQQj+6dIbhQt0Quv/Y3X3YLwRBtDBVGL589zZo3H0/
9Xk99f8ibLL+iVYOuHRvDub1h4+eNPyRq3bM/1b8rMw7NXrH4nduAgsj3tYehXw82uhbGdQ3jRH8
ZkJ2cSGa8rZ0J2/n/UW9uX03Qgn0r72gCvwaUn16qrZeI9HMF7JEnXoJJs6Kra4eczkri4myEWct
rSEpI1xWZbaENAW9gsPqxU5E2Y7Wj7nX5bBmdsQANFwwRZL8H4Rc1SbIw6hIxqizXIazww8+824N
XXwLy7CKB7msfnn99kD2KCoXWMvWq34EVasGRv2gOzDmV71HzCKAj2jvvXDshiKuqxBZiJPXEA/x
LPdZcj9bI3s2wbOqOu5JlyrmPqmGfY/55xZNeo1fsI9yQXD86XXL8XSrCWepu4/b8OljH36WGCdP
Y0tC+W3HmG4OTjRnPL5NSJZ65am1CdGoBrleyZPsx1gs7S7wE+iQ9LQ88iN1J2VIcRz1WH04Z/zB
zaXeeInxqg3Rut3ryB7009qjDkgbqjXFM4NCKTJMjjvV1VYrZPCCpYvhtxsJ3Hseo6FYz3iq8jsv
NBONqL5Cw+Gqeog9UUct2eCMJY8HYyB5sw7PVZ+NZJRNGrdW7w+aifob0CrsxbpH4qCXr2mtTPBn
xb34tkon/MdyymF2ivYW5dXi5NucDt7of+4SnIMMM0V+qXD2PIF4xr0IlSzcZc+qtS9rffZm8AF9
xZDck6JTaHyjqTe77fpaDNhoTapb12iFG+sI3fIE5ezMTz557s6TJwvrvdRYLYFV2QzCxN27sg7f
2IxDczvj5iTHdF89QqiTyhqlRZ8SaKNHliOikS7eTGTQsLriY6KkrBjIybMqB2fMgiEsiNuKOvJf
2vasNbXcrZvruD7WHNRlWysYSJMzyZI/T6iok2F+y4ffYTmEa1bzRvgvIb/EfBPpYPWb7yJgk1a4
uTDaTCFwY2vJ5cC2aArbYd0dmuWjdxFCnffQyekvDTZrtN44ZFs5srta9Z4dhY1iKY5GZ/P8WA+j
ms+yLvzift8IKb6scxTOEFyd6orYqJbChenIpe8jI6jq8a7tPNuJrg7z/fuUCzcOxhoq34ARULbR
1Akb0GBn4Tr737kIroMNRGzvFEta58BxPGwtu2Wl1sbfgza6/3QbOMPJVLq651mRtx5GQzu1zW4l
Zhnca+vuy2u1yf7HHNBaHXuUs7KuOeg5YpsyiT0Wrh300av0vO1Gy27451aTu6Z9s9b4Drcj3lQk
n8OFFYuRZMBZyFp4Ljlp87Q9vBJfSv00uSMn/JYf7k3Zt+Mtb9dkJz2p8bGno+Nak1JOtdVhmL4J
HfIF6TblNuJo3sM2oWZ7PFfDolLbPybUxn5+DrBF31QlB1RoL32CS8W/t20AGxsxDAMbJXchVvDb
2j5EFkxognVDuCQujzXx1dSfl8Ub3qdl4tDqGyet8gDrTM6xa7VdELvh+hPzZM1a5jE4GVbuo5lE
hiDwiFHtHUlt5BqHvReBeQN4mEq+ucVieOSI5+CgyDMqZMhtAb/IT6YWxNW2vbnu1vbX0FzH1KhY
2NqAn6fs6y2xtynn81eOPSUtKpTbkBGBLcCbv7SW9n9Dw/GB/GR5b/ppxds0yic5DtV/lVvl11aN
+U0Vauz4ESZv19IyaSv724vrHgyikpZoOqcYm4pIW5e1NHO664qRDvGW+T3vVRgPOdnQFdVzr+Ql
gNZLV53QU7aXemAIjKt2owPTt9r8lq2a2Y6u8LMm0uHWCaJ+QCJY6DPCE4lQ33VNkW25F7a33exv
f0iDYwBmufWedN2XrP/BNvyrfS0uk2ftL16RN2d6n5Y6kd3Bh4bvMFWVFlnj6uFvt6zh7Szl9ANH
hcOT75QwC3L144KH4aR9tZGKNQDbV6rNiDjkQR+pC23KcUcOGpn11Fq6xnFLsdc/1bTlYxW56hfZ
+zJ2kOK3GQmS/VvT5TRS1kS5yJtS9PWppG1gTm2v6X74Sg3PqCYII7eH8mtRm/U0rpLBLArD/2Au
LffelWHxuIxdfsXpG1nx1lOzQmo0M8AOj3YuYUQ+DOegvsgDmCutCpWfKx86L/GGRhTJUea4VyJb
FVkvLGuNA1FXdjr0PfbdcFr2EeioQvdTc31l+ZHv9vvUbtzLcUlY2K3tBYd5c3yzBreRv1hl1rDH
TBnbuufF0xEVD+4RqHvXlvU3dBo0gEjt/leIvX2Xmy7upRU0B98dKyJr5QKewD1pZSYIxx/mcHo3
HmfaMb7ysqqHRDBDPajK2WSqaMKh+a8+pieF9ogNpppvdko+xrizQ60eoIaG+uFg/FVZbTz16DlR
F6UHyjTe9ob5Igm56j+k3GiM9ov+RDjE+IX2DXfbwLF+821UDOKOWdVPeDogkhrRoz5znNJ7dIOV
12hdWjFgA/UbrLijtWKI33zKG2kbiMIEPnFoU+TVrr42Abdf1rau/g6OJELYQk/5XNBRIu8t1FKf
pFx0RSJr3F+YCbb2XQxewFMchLnInKNhTAn4VvusCXfzmxlv+pkfUf6v16Prx3ZokVAhV4/RuJi7
xbmZN7bMZF+iZeZlmcSvsl/nBw4F+2OEB/o3wkM9reG8R7EQxGhk1nqY+3WN5M1aqOKvbIz/h5Et
+NmJFiM8l8hi3e6EU34VOfMbGWqoMVPFnPSwHFNxJN7mRre2mhwOczM5L7VheiMq+XsoPZZG4Yqc
EVvoqnOmU75NR3dSJIz1V4l+ila1bwgk4H8GyeEYYneIkgbUaHTRJK7T9MFPMlW8JlX+TE2o40/1
/3uglv7B+KImKzsYKK59mraAky30OP+eDqww1q+Nqe7GHzeT1Ri3ZXqIDcSVIuw6guJZzQ9nqDY/
EeQfojp2cxU9H9CPFxAPdjMORZEDDMG332kjhE7Q9liXINecF0WvpfOzUEP0eDhb/9rb1EGkR2Dy
MfGCAuzD6Hw6Zq4DZNw/Gukdf42p5ssmwsnDctR2L67xrN9W3wbnfgxNeTtrl/HP1149Xfa1LN/k
UbrIeNlnn1et1L/qqJv6QkbIMSfjBrSHxbVFebo7Tfve0CD6SG9D9zAEdP5lOeKQMQOzkEvSsYOo
GwUqP1/4L6Ibh4Kw7jtBSlapJ8ee7wk3Na3UISEFmZS0diaFCAp2DjqiTGpGz32O1p0vlD+70HFQ
YG4VLfUscc9lkZ82cgDwqSCG6G5Xgi0+cE9O1LPtDXyG1F54Ft5ICjjLCUO4R3Cq/baUNbGWla+K
tHB20hCQc6n+Bvsnb2oN3exc+dyUzHzXVNcyouB37Ywtrg4f3Yc1r0DvDYPJfeQK5s5cDNN+Deq6
965d5AW/xrlf6qdAluQ5zfVBlhtVDpbUV8CDos7GAIDscljbQsHr3Ia3ebHR5OnogGuok8tiPzJ7
7YYtYTFFEi6bKFnhqgV2Trvf969D8kR0UUbVP70SeexzZOzCeg5229mRiul+O6P6VeZUk3fxNC9d
9VEbbEXUq+7AmXj2a7gV27P/UlrMBOKG/qQy2wy6SwQRqvO9R3SZYaddxJaWugweh8pa/oxmLt2L
X/dRxoYHsEKFxoDQji/rw18qNw2OuXJ41HfI104yGYwsZv0pjNbiPFLHHMR16Vt/iQQJ7kEkQnnG
M7lf4UDa6q87jOJlGVXLLjTmpGeIudVPQeGKKxDkU9Gs7qOtxHFjs3Z3xAP2kHSjk5MKUnZt4Z7J
fxC0vJAH9D5EzV59xwIs11YaIv6dclPnw1kLVuaj9TOhp5EBv18J6ag8tvR167CJbr4SZyuwh596
mJwoZeode5pfe3TIel9qrmSEPdgMaifM8Cx3Udz2dhW8oOcf7rGUVSaemCwpzCYf4aXomh5Q0lkp
erSb47Nw5+jAVRxRXjY4JDVkBC10iBv0t0ddy5Dpwi+7STE/WQxrwtFeQPqfX3pFusmjXzKHJvnq
UksREsDiwbSfiHNu17QTsoySVQk/ldMq4Tx2ufdknYDYxLZYOVFdr4se/NDaEssLy7+bW9c43KpS
LKdKjCTkcmYx84hdnaRDImdsRa4L0jwMSlDK27fmenTDrtOu3xEnN7j92rTVVNZlDejTNZhd+Qhu
7adV4xKik3s8J+RCvZF1Bl4VsubGkSjz9k1ZhrzGeosaRj2SbcZk672K4kPoxu9fBZN5vEazQrtp
u+ZMpu8hcG+5Tbb5fvuOOpFyn3Vm6S8mIl1psBxf5rHffxNw4vuI0CAQkpXYkCOby5KTwAn9UDwV
aiPy6DjqiUijoX6xaiKhHnTYbIQOBqty0RsTSpJhHdtAR1u/GyjoBMVNePFI+pmGvLRiqLT9pVd6
n1Mwfe4BZwb/Q1cvBnMVqgk+VFTU3dfhDoi+WC9BC8RAVk9DBZu6zUcX81bXeR0KTmJ5jictVV6f
x96iysNTJrrDJWie8lnlRSa7MgzTkto6k25BVNOjmGv1QgIwLcD7EeSvMGvjv8EO9jBjlqoufmNX
Z+55bial2xusDGo7uWyN38zCUjyWK89UPKq98W8LvRbTzV4GcoBQA2e4zCpqt6yp9uZDA3Znqs/L
X6snl3e3tffPncXmBgCep84leXRrbMJNGxkir6hz7T3OrDZXXi2UBDsZR03SjaHrsd00ASG8hWtN
r3ZP2tdZtn0z0MIblXsCObA+dF4l21sIrC76vW+HDRs3Mn1zYIztP5Jc9r/jUTjqtIrFfq0U7Jgq
tX1FXyFv59XOP1l4/Om8HeRYAXKY/Z+RI0+BCje7z6hpIcd9+I6zbfN+v/MlwN+ST+VruK6PpIMR
gUKk7nJhQOjjytkLZgptPqN+m5Z7lcMRZh19Vrc1OqsrQUPjnVlb/1yIkA4bYLnCB/MNWIg0TY3X
ni8agLS3WUGDiQuOaa6kd23z6PdYgUspcPZIPAnazfksNKRKvFiQMyQVLV9LDV7MUU/oUK9KCkIa
vQU8XlPQp8oaFw6eVZt739rKr9aLGIL9SgQ+oVQeLEugyvV+MJ3uL70J6x+0qUByul7438bVxmU8
kZnnky0NEazD7iZvI/tlt9z+sysskRFC2Ge2gCurOGM46FwmQ/pngsx1hLo5hrk7rS7/e1uY4jSV
PZhfVHPJtJA8cReExQlYeKCIPVhKPLogay91/d1PoI4S6n0U+f1Q9oy8S72Zj6WqdZqPBCj4tdUg
Mg6dA5X/NN3CWdF31C+Rc1mDbnkLthnblhk5Q+w9D+4Rmw4Xd887D26HjlE2MPhuSLOka/wRECBX
7jvKvoVwI6WeUQ6EqZHBmm6Dv/6crWkn1WfMX3RgNY+tT84jMGd/KYLceuNtpzBShB3OcCCL85yP
IkMuipZWl+pMdFXNG1TmrCWhCpykbZHzjO3RMcLtFFnLtfiwbd3dgn/3rG64RMc2hIfImXtRFEbj
xZnAAMSoyvvZ7ZwYSJSwkMZM9/42eqTiNFuZepHnpnurXxax+6njUkTub4F/IbJiu3g2ZGzX7fsd
y8ZOiXBjkVOH5auSDVl4TR+ejNUeZ4qImzvT+FHW6epvR/t7wn9Kpfkw5mU897W9xntf7mkfbdFT
XfnibS17J4WYFI+Aus0DuW/2Xx52Nz28oifjasnzdOsFLIdyVNy7BcWd3ZFneb1UH64CM3RbQUFY
aRdpQBIap7hlfaBFygE0yw97l+1Zrnl4WsKt/X4uvM+A0uC5yA4XeBCrVdA8F0FpTiDS0KL5tqXu
GMxEGO6BFZf58mdeLKCZaj6uuvc+Gbj/abXKF+3LPZ1lJx62Cs5qBad/FUogWbdqJy2tLbqG0Wg9
TKv+wC04ZLUuYFcU/dfeBLXHClJxW1aB9wqyMJ0Breob4efFCZWd5iLfq3+OZ/oLOKR8bkbzOgVN
+dYI6WEpZAY462LK4yNH821KE77YTRmkxwgeQQ4bkRc12iuSEXuC1HYTCORW9t8AVQ6f5+KnBzo0
9CvFLoOsO8Z6TFCydHG0+stKHhEORi57SnwJ+RvLVG9GPW1W+e5UNF1/kI/lbvWNHYhOepkKeiuZ
i6No3fNqZi7CWlrwMU96r4S6a+fJca3TLqu1BpUyRpFlxfLoLz+XI9q6C2MboUdAqVUPWbWPHolo
0+L99WvypB5FsQU660nZGr/K3T1MTeBc7Q+UShbauT+iIzQfYalFf8PHXTV/fSzGIzT3OBSPDhGF
7t0xtnXqqaV1fu6ufegbp7Zb6EbXrIV+iXwLhQynIa1+bHTaXv8jL7zQ/0KE7nqPsXvY43s48y+Y
Ngi8W2PyGOcimb1KgenudvR7Ng0ztEfK3gP0Z21n4/KdKWgTDpU5gTGvxTqXbYy8bLSyfNEVhpvV
CRgtPWNWNsnOtPy5/tA7xQe+AQ/OK7c82TwQMqjfWCgHZqSG4wabXXPsb2Kjk/05KsO1OLlcjSKh
9XC4B1RxkDMQyD18LVZuuteh8vfuxXaqbUyikot/S8dgHSvSC7umuusnwkeTyPaOkr0TGsuLuZY7
YveMoZhtUwdobVzvANZJs9ojVIPrIZm5iSLX2++Ql+bql7H6PXxk2hLl277StBYfszesb2WneZgc
B+rJztx9dd4hXkP7qQZkUV9FaLqvOdDyyNwesW2ZLr4I2WYxoUTXfpxtNwFpOqwnRh+jsikkQyla
eUrKePTqQguECWVA7rnSPo3yyprL7hQSJAJubPxlIxEN68i8/TAF5ExaTqierDjoUbbamd+brYX2
FXTHfNnrUBNUBp/Xe/7d1hQ0rU4y/y4+0jY9WVFuW/OvmjjN9V8EpETs/m5RTkiI6lxExZZornUw
Za6nEvJv2gb1060sGPHEKBcHZzsUU9im1YDc7KZxkBzVkPGRyQnb8fEpo/cZ9+s0WlPbp8HUhs3D
tI1bdA6wIgz6uga2YixSoTx+ewvhLMkqqLpAhDbDNKVtS4HMfwXQlvu8zWIfdLpNwSzz2Cz+yPgr
7cN/sErmXEhrB4WG8PiElpji73EdiFhX291ku4Hb3rKTsu3GndPt6tPHdupPJ3eR5YH8p+iBLGgq
DVQ/nqgtBgObhZLNvYYPa/5CYHXHz4kDy/+qbCMgJmXZrKW4iNDyvZZZIUArB7dV87unFGeUpCwd
tuw6dqfCkA2hkD9YoA3nli9TNVfOExa4S0eHwvFLqCUYUncyYVm/QBbs5ICEguZNkRIjqo8/0lZy
+2iCGZ2zuxG+/2cDEZiJ7XRdVZyGsNz0kEyOf+h7dUBgY/+Ti0g34AGyVtUSuS/D4TKaoncyOoEP
/bYFHPwKsQkrJO7xiqTsC7y/DjLeviZc0tDs4z0S7aa7t31Ws/7EXRpgWSLlgP1kdzkn+KTbZvjD
y1x598Jgg4/16q4eYbKm4O3HcV8kiz2F8TaZ6EsVovxYmH82A89V+OGU1C7yAkV8rTqal1xOXNc4
S8YnDhNZXSG3Wv9HHZZz/riKZjH31iCW/aaqBnOyMfa2KSJtP6t43JhNFh1+FiRsR/HmVppXVDFW
MDJqY721nNl9xu/fzFnZdnaTIktyM1uKY37IPQCdD18dcviN4sv5JCngCL+9kUICa68h6bKQ1Owc
UBt44+SI4Mruo+aFSNfIauNNCinTpRHOeA/U2PwqENnMjxHrxZ5AjAb6vujLsDztLu9vNkSQwLE7
b8dAlkPhBP7b2pvVzSJbbBOy2e143Pt+Pch42CB5k6oCf32yUL34JyjmpY0rsr53BpJN32pydrYk
z5u8uPQHEFaMM9+qY14e68brne1FK2v1fopViu1DdGSqpPvMQg44uuxvm2MvI8OxP3bvix31Z7Oi
WHOVDK6Ra4D9fLSleNQb38SkB/AqAWRUvOhlAIIdOdInQNQOj7TvUQHE/lEE5tLxADivee2DEg2N
1SSk1DdPkxdq+UifCHmBqjDzBltYtTd1XRLcQ9PHeJ36Q/71o00UGYIN8cuRwfJD8c2Sbrvq/Q6U
W6IGDcT4MqIRCD4l2PyfPOdtuWx1t3ap43sgg4FgFLwGsO8ejvRgeaZVdgfkb7swj2dfLA9rbVU1
AbRFz7ThtvOHN0Tu9iC2aPgNl7d9tnlAHRjRGgUq79nzYPWIpmUZIBBgjfIlTKqlKsjg8vzgAszI
X85MwlBNfFkqLg+ruR+aUGadapezHwY0eJFpCgwhvl/k3olgQ/Zh/F2slBckE3Q6d8UyECgZek79
5kxL/6+BKPwkpLg/fhyer3/vFpr056qpdX47jrU13oodX+8phyEfM4STx5BG3dQymKxuQeLPXq48
tiUgyol6+Mp6keg7SNw96vEPlNy3zvgbrp/ibetnEP2tGKDsalrlcpgYVbkJCS0o4PzdJSkUpx45
3jyFIn8EwKXtPUbvWk9ftimUTaQzqmsAimiO6rTz99Y+W8NoOb8ENbf6jbeKUGS73QG4Vi3q5jEC
xqausu7a4N8UDfWf0u416TygwMWJ/NlB3qIh46ouJ7wrMqp1kByW7VwQKFUTxYsAC2bqh+dFOhpw
c0SqUD4pp/fUC0CVfAGCrdWnxH75IOZq+dV3xno+DLGGiS05H+JWzxNnvzU31ovi7Hr28k0FSRAs
fkgBTVEjOw205ZW3azO4zc/aGzqOS1VY5HmxgAWXKAQyOgUSeOSEwqucUyVWJCrtHuJh8ZVG4xM0
ldh/aP7tNsbr3nucS4HXhfuUlcvoj6mrlHZe2w1wdzs3Tnu4aX0c+kmZXkSZhyqJ5+po1zYp9mgH
nl2dCOFKTIJx0NO+UBf578ZvKv8OQGghwFkO+KJjQCTqH1wtA/8+VIzGj0TTjde2L10PEnrUnEtz
FU03JtzX12E6KIKzfGcq4ki3sA49FOe53Wd1DVpOevK/Z+yKwKayhODgHLod9ulwbpGPivpHz62E
qL3D2oCQfACo/OUfc+9la0TdU+Yu6zKm60GubyLLNrrKOe9+4E4IXkUkI+LCeJITY6/CIjl1KPhr
Iqz/OcYdf4diCfoTmaWCvhLaR1XWHEDHicVYJv86nH0W4VxRMVsv4Sr9I1vaYtJv3gHzf2q2zuSf
HWNG8PMY/OWZaPDm1mLUeZmGUKNBqUe+ryb3dziGeQ4o7PGqCeA42Cee+rnpdPHk6a4Rj4uNDvWu
yY11N7QoWrg5u/1hsBirUGdXNakApoBTQfmJw6gtmibzA6sg/bih4Qy23Fbua4du7trbmH6funYs
EpKrEAezTC/x6svoMnboO5fO0r9c0UxR3ChygQe7scSTz6lYpEdl+nc2E4UAQHtMXT0gTndftySu
Zl2/7g26pboiY5hYTQ6xzolyctw3hzMqLI53udt9gmx5mr/l8s5TM01CPbcLnck/wqAvqiv9Jvp7
9udVIX/bBV7aF9d/2aQp0V47CPzOBdN/a+iU2Q+0L2CVP9hIoj7To7M84H7x7/Eh6mvEvIDQIrIc
9wVFy+alLFvT9HY0DvJKsmrb5rUcctFl5GOg2EE9u1U/JYkZBu3WsPjlHXK9Cih40Sb/gjyozDtr
j3TsOAdq9U5M+4dFOozT/iKAOZzaOOrNsl4dP6y4kRruZQ5nx40kske4rOG8oH1aenDmtodwtGae
2qFWxgzJTFTkeolYOD66ror4CUoHseEYDuiJkvLwIyfbOd6a+5Xt0X1c3dAW9+wei3zaWlk3Fz3m
rvtrq+mye4OkMhrsk0+wrePCJ4uXPG9gXEhd3EbmvC+dnV/6iGLUbAtrU/7kBmnKU7miYD133zjI
TV1UigxnAgZ4atkD5JG2KIHtv3pFKngJvKr7WtFac5PYm71d7a4oQBZ8hEN3xayle+vKdWIezmu2
zr+8/N6eFRO6ymywW3ZYr2kdml8p05ZvXtSRwxIzCKwy6WThXnibVhCjKh/asxtKNr1oBY16iBCS
Rnz2TnnwUqvR/YOdAIwgdMxSX7awiNpbHFxk/nZ2LbzMH7zN+a8abWN75xVLivNrHKlHu63Yaebb
XDtt+3pYFRopQhQkvZzA5aRpC3+sPxtDoMh5mbhyfznTAMi/o1L0fsoGPQIQqestGfmejAExwtdv
Y70h1+gEUp6bG12b/ZMWooL0Zc4A3u8AdTECgYrOnCuilMZ6hd1HDLkDtK3PQThY/cWr/co9kUTO
T2h7KxAXWrS1SnZEW1c+sGn9g9uJd6wDfIWKHrja/6OlLPASnsrJfdTbuPMLUFtlD/S0NrL+sEN+
p0T1s9jeWNDJ7TedWBUcRnBYqbeWg97SYh4Zm605V/T9DkvZxPifXZWCY0dlgqN2CFDJ6zk3PwBx
5haMsx8a3DfKp9TDHtufu2U3LwK9wHVQln921769HRdMDHFfVy6t7MI5leVBAL1CZPvyP87Oa7dx
ZFvDT0SgmMlb5ezYdts3hDsx52IoPv351Fe9dSwLGGCAmR40RIksVq21/sQqG4+FK7T7gDlsvw2S
gLBTyK21NSsiDMewmy68ZQIRiXK+dMNxwX9nJ5X01WuLMA61RaoTk1DbuLpWQeqoDbtPj34a0sy3
uO7tQxrX5k+aOIxAJl7mfgZbSgm5aDo6mSP7AhoRarPDmPhF/IeG0ko4AevoZ5fVqQbpzpK+/TvP
Laf+5hqqNw5ZlE3A/HVmBL9RgDJZ7u1i+sVcYjQ3jeORhYCbNd3MwnLK8id7gBB3uArgZA/D2oXp
4ludj+OYg5Hez0KWrnUeVZiNswRm8xQhDg6Dc0MMJg5YMFX0cA4rXlrbhFtXk7zd+yk8wkIvIDox
m0iNpWWQhIZvZA410BBeYE+zRviBeDNNcKiQSqfzPOZW7HbhjBE8tJd5lo+ElZAbGDD+5aHCn5sr
E3ojCRt1Y0NbZHyofePv9haJHJRH3EXvkDdlGRz1xsyC5VCM4QsJ99EHghwGjFZkD+6iIf2CgZlv
YXX0Av5lFfva16JfZ0P0bxNNHQtLD+2E81FADS4m5mxdRUWYTf3kQkb2/I03xPbvFHIyvXrbfjPQ
TFSrvHVjsUaU2v8Oo8pfRQ4ZnhsV+xYMqSJKj13d4bpXSoJPpl55zWMxdakG2yAOSc8g4qaJlr1f
pD810FNMsKIQ3zrL8tXacbUBZ9Yyi7RZcqZ3U6jk4UoFcQxrX2jF3Bkd7xcEH+uxDqr4EJUu0JMX
GbQUfFlQ/mmSatV0BlwP5AmiegYwo9zTQlcw/swLA4+nrDeDTVdWeXAytUmcZXayMGHyilLTjtY0
qOKtHNr4rigKV8065djPdkVoNc2R8JKDYSNXQ7LPVPh3mLoIbKYicp+aM38GZATwbmcxSsxXBvky
4ADaOB01OAyUMOkwbVqsFe+zCU7bU06ndG9Z/QB4i6AJW6Z2JDaFTBF35YEvvnP2SX1uFGOk4hkE
0+lVSBvXdzNuoLx6yuyZsXbxWVQ62ayfsn5r/brgxQqa3845ZmPm+4zLtX6IXqOhLZ4BS0CM7MDY
dMBrP+vYnp7G0XYOxOpMPxTRDqsOM4eDK1znwwkAkxn7wuyKm+RnXjtVMSdskiy70B4PGoyodt41
bFuAas33HCY5PUHVuaccSd4hKB13pnMqIwlLmU26hqze/NjBMKTJphfYY+PdBOyzzTQX0RYG8/Ey
GZW918YyPulZT0syBRobulsnlksNbLhQe8NuVesGSuhIk+8QerQ7opmANqHA7VH01f4SJVHxC06K
mCNVYEzaDtqzFw3N49lO78OBW3/QUQncj+64S1lIa2mO9ZPoa3AV4TbdGtZvSApP02xLzYDWqqVU
B8RgiKVu9z9pCJFBtFFygI6D/MYYceMvfPsNxmblzZLRpzEh0LKeBYEstxO5ERtjKNTR7ezkw+7z
8rUMYTNqPJGfUR+Xf4rMQUUwSu15hK7x6EfBcEj7sdtaoO8H00yaX8RwalumLFQ2A6/ZLJVeRCh3
6h/C/kylagM9g8Klo69rqGiyvsLv3m6xiPf1IgSFEGoJWMVhDhOWnTMeITv4CaAQImsbgLpzqsec
HqWHe+Np9YyaPz8boucze9CKpSHj4Xve58y6mCpE/kKRn7Zpo1HSjzSgqU1Ctd2bZHZUbm6kWATC
9puNRiuofRgtcgj64NKyajrIV24dHlutBgMmrpRY+1T/aFNX24ZuEuwCb3TfRs0ymYZ49pHhs/yh
Eq0DLRfJy6C7jLu7wTgw2R62Wj91exQIxSLwG28ZGn6yqzotXmhJOL6ARxWHxCM3SlJQnWVf+tqk
a/Amc1yhTPlwITZuiHDqN3QR5odXn9M+Jrt8YFrD2MvElDQZcYLTKrfPmHMLayPNWFtDSkzhhAt/
NaJ+IxUlmH5OOhKfBBXuqyOLhnRtQ38Ak0RpOoAQVVrWr3OtlM68ZhlB+2y6BcWp0c5V4U4vrF/Y
AnXpkWXlgOYbvQj/qLTQlkxgaRYAC0867xyoWRcIOUt8URxbldr63DYtHbm5jestk8N8p+CH08Ek
o3GkHBG7CqSJM2fUANvYjxZYv+nUeVVsv0SqkfO0JiNhRow22lSPkMDRmNpFanSwL2hn1ZPUuspb
WanKXj3HYvzF7GPpuy0kJZe67B4yDu00HZq2VSQVbEoT8MWLSxQb7NHFLA+ddIHYqfvpFE78HWJ8
y7TZHba2Z6XHKozyR79VTvmQW9C3o6jKv7fF2ZeFVB7YcpG0vJPKEKQiZcqgchgyxdaPYCoBo2ed
2Umy6/KAwikw5Qj4MqpdXFlijzS2WWsMvfNlDqr0PPZmBvEKeREseC0D2iFt3TYq85Ve4L3wnBrB
p+w4HDsHHb5h6wWIkGMac32A1bpJVAM7kthAoD/ksouBw3Ph0MzB2+jytZUo+8OADXVqIfEvDK8A
1+axOpwiQ5MtIobCc8TCOFZUcnwRsHu6GZgEwicnseTWFiMs3hr3plmkFfFqAIZGUMyg190hRDMf
ysFpHsJpUptaz1OSzZuog05S639SnB7xDfAFROpcg/DlWxT/sGFq/zcpcyDK6qy5mutmTHi41aXH
EINydw+qlthoohlcb+AGK2glkDqSGcK2IpgN1Nkbs++8Yx01wZIpHDh+Q+JOXjX5DwRFIHhQcMha
b2v5LUD8pr+iIfcfRl2BkId13GXYvZkD4itUAN3KzaW+zRs4EmjtupXqQ8Q2EWkWhAcJ6e5wnY1G
sNSyGHc6onBFvaQXa9mOuPmHoprubcegL/BR5S5cJ5teKUsDMlwaw1+n3qi9h6XT/qaosDfKIQBo
sjOxRLdQPhvExT1PZq//rkpkA3bnBZxLE1jLYGbhe9T0RgSvwrAOtApyqZsJ/E4aaXLrTSRTTD6G
DNiEFnEH1D0wAJLau/RRQTHZc9Nv9ZBb21zG2gde4VaxUUhP96h6yj2wdbwdRN0c7VArYNf5ZX1I
tZ61oUL9FCl+m2+P7YE3ilmAieIe8Ug7+DPGDuMfy4lbMssIw9RNYT8PWYh2AawRQATa5FOO6uYo
YA2c0FAUa3qcCiFIrVaSIAhrpoV9FS2HrCuf+rIOhlmSkQUWJWZ5UnFR/ihirbjXfEfb2G49PdfQ
bhDeMQU4+1t2VYLIIGFE5Dj+yujS7GGaBnOlD5N9b0Oj++0gDEE5PokzCzZNNxgQl8uOgf+92Xjx
IQ3U8HLmIpzopcpvrmv137OI6gMhy/Sr0VtYurIvMSTVpiLbMbtQc2w2250G8frhrO5Cb6CxKOa1
L/rj2OaoGKQx/YyEaT66cFy3mKfn94kxdT/MxhxMWPMkVLLbM+OFYsl4yxyKlOlrb6t2hhUqG6Hl
dsHKGgMiEP0MY1TXCIpkbrUJU0RQaQdKChnR37weseKSk0bdhbJLimVbFfqTIzgmUoSFP8bOgtOB
52k/nAQimOQjDnQG/LqCnuvXpfZHQPFaWhjmTr/J8NJXrbQ6787rdQgdUsu6QxNCeN+RVSNe2jaY
5DKyRQ33SpLguo1CwP2SaVwoU8zsEsgPcUKuzhrJq5c/jQWhdMtWReURiqb2zaiY/q38wqqjFX2a
1s1TiGbhChWH/auKAtKRVI1EYRZ5nN+zuDFy8ZLqjqOvmz5nhKUyHgJOBn0/0QdlRYEcduy0YNeq
fqQRrDgGSFBTth6oeYmEuD5Ab1IF850GHctMBElvI7aIOgX8hDoVtY9mJhNn41nJ1UhpbzVX1cZ7
DhJKBFOg948cgq58HgaPbnwqsWZ9cOsRT+G01nhzC+GZe1f95fW2gbqDc+NlhxxvclyYKKST9mS3
dXIOswIFX2GRABd3bGLLW+BK22vlyrQJLoP9ayRMiF1RVfzVsFSdWKjIFcMbrOgzThOHiUYzX5Ue
fhK4cxyytu7Nl4JBvv8MKJaW7IxZql6riNFXfKyc1gRMLupBX4pcS0e1bidFzwweltpHbCoMTJSn
oYaU5sOG7h9HiUEaKgdYB3kgrGqcJ7bVNkfwC8L4Eju3mxACjwvtaWaHRTPtq843i8epgfJ0JxwB
63aOzmtq7knjOGPkrm37z6IQZJ+NvdWNh1qr1Idd+qDwMwQK3aqMAJh8zHXhEVFQu7bTMwhCNYBa
XDYLUOzyIYD5gF6jEuO7M3oQ488TAXMOcBE/5tQo3wFo6h2PsH3y7TSA1qhZsORd2/pRAzS+h6gF
dl1tQY/WB7TzJVM4Dm6gih+8LkwkGyxCMFBu7iJdxvPShtplew3Y/yAdaOzMAt4KUxb0iX52VFHl
PXMq+GuGWhxMccrZa3gt6YQK/VbO8HFB42y9OcSgMbEbMHJirjPp86TpoCMw8sqJfqbRWsSuVu/7
tCRSKINDTIhWZs8SGWTWAuqHcZ9mob2XTV/uoBSVj3CYf+iETaKXSto3ysZk1RpOslQhrwZ5ZPqT
8Cp576dp9jx2ffBAuItuz6FviqPTuAifRdv2wROmp76YO1of9ot60jhpAIzKld4plOZTHabfLT+o
h5chiHH1JrhdjPNCsNsvbb0JOfYs3eqhx1nI7r0BYumCU6NPkIuMRbSObHZiKvK4qVZOMnKw9phk
L5COM1vQdObni3wwBn0D/Ok98DwSfMtGT/dPZeKZOCJI+NSLNPOi8leEy0KwirHMcE6QNXI1Jzuk
yY9uMcbJyoimul7bIIbsDKOrHTNkA5Bi0Ay+O900HXNsmD5aA/7REszbvBdBPVJfOiXPiama6b/h
bwMcaMBsqFY10w9zP/rYo2ydAB3K1rG9mnDSpmg/BhjO8RZNS6ahLBrLdKkjZPTxGUkgiblwmchs
cqrhox7cHpwbjNpiElF7YmY2RCQyzI2adNPnBdsC2HZr3E9+F3T3jhcmct3YhnKfXWhGB0OqKl4q
hQPDpm7R+G/KtkvlHE4BuW+hHRrTMlNkoz0aTBVoupnuwlwHTS+/p/mk+kNdoPFd9FHSUUfbpY7R
EOwrmhxqgeqgEOLXG1eARixTpgjzccjH/p6kS75lmlRasaiCcrKJ6Lb7Cv5C2hLO1CuD5ibpSInM
co4Ujhj3pTOqdiPHOH33YPPYkJ3Gnl3b8beCs8UOZhAunQ7lX2oHR7eH0/5WCx/ZBESatntsbWGQ
fZl4CfPSDnHGHBS6b+9VBLQa57H+1FoohxbIR9Vaol1pYAYWXkXYK2QC7F8R/CzLkUS1uTGGhQF3
k4kHMX6a5s0ED5ZxYCjA4KDtjMkd9P/q3WkrPV71ldVRCuGmNs4GlPVAFmHDTtP2bnEmJvbTczEl
4XuSEtfEWKCw4hDqhYP9iB5XSH6RVIyHKMnc72qILHLjKlfE2y4mpzMxxkI7WLiCtmt5tn5YQ23L
qhl2cuG41sfG0H5rtdknBBWE5PzBQk/Cnxkv29DOnJ7h4VzpAsK9Zvsk6s3wQSnSR+UHOa9SJ1N0
3l1gRdavPk7q/I/MXaDV0MHNZqtQjFOiBCOuJFGTRf3CN5oC1pNH5iP8oCiLw72K2rB8RzLqupwO
bmFXj34hIiuaW7RP/S6zhsFdI6HsWpQjZcuANh7cZoPOu3jECcV/bCq9f5YDvv/LhoeSLziPx/yo
ybwb9sxMkofCH5rXqXdUNmfaPcQk8uXkP2TgApuysqp9XKTw4Wn7Q8b4eF7sRtbdPEpr7yWWDVR/
i4L1J8bPKtiZJJ+nbwlOLA6UdMPG1CBU6kPBv6vndjO0H7Bs8a7qO0rMPbhC4K5FzJJb1nAEj2Gq
xx8En0xPpqasV0ntAzIJz4BNyY5ia9ehZlezpurwe8HTqvGeMhEO9VMSlHNQeMZNOedo5fn7AFH3
0ks6ZEUefPhxibkVNGpwfXx6R6GvDDmJk0INfmxlaQPBa6Gs1i1WMhhOMWr5BnKcwAxMw2B1ZrNA
vEngTNCf2fE87+xumwS63c2GwYDfgWX2e4j9LqnOvTd8dJadPEXdmP0ex7QFomeBMDKkCFqwgeUb
RjfBKtDNFCP4JqheOnyg1r0bOfs8QLlv+YZ28kOOna5CurQO9WGA06iJcpXzySdfeq6xzibZnloM
gdDGtYF7GB3oColvtMkyCqgu56lI02e/0/TvJHyZRPManb6lkyXgtQqTcTmYYSkWYTDZ1dyGS80R
AWoCXYIB29oKTEKQPR0gs1L4zFMemngxVLmOCiWXBO+2WRMzxksg1qctqvAGs6WDbU1qa6P4Aq6o
rWkd0HrM7C7sP2q3GtA4pxJH+85X7qqh/FzZTVLcQUTBAQV+QbYrCUE71E02nLI8PVcKQXQqyiSA
ySDNb26u6ekuYSq+7rtKaCdP1v7axD100dj+gxKWvrMwPzkGdZD6O3rh6pdUcbZxk7F17os68Nsj
PmXfQtqXZeIa5aJWI6Y+TLPZmWwwNcaO0wPfwj4qg4agilW7IotV4tEEYowHRr5DMGhRnxb2tqXR
k3cZ7h6ohfD4DNGEexAwgzjKz/bp7b4c63SH0meYT06ArCptw59w9uR3Ly4aCFeoo9Fxt3g5ONgP
TjZOaDO9Zyi9DEltZzhrRumB9S7XGTYKyyzrWvoFhHrnzkBaS2voGnR2DvTSRWCZNt9AQL2CNP+K
PYA9d8zqV25U+ukcGbpkh0HhGfX5uvAn+7mLRfszH73mfkD9vm3i1HwC8i3xJaWpDHkVdMgNngt+
7uF6bWoMxRjMwCxb5hBKxzkyM2eGnFztzXYcqDmo3IhPKnSLcaFlSZhsgIAMBXOGS1WZMnx1pugI
ic/b5ZjG82e86aY5IrriZaz1ahlgnHGIKou8gXRof5BRLg7KOZuBOAr6CULiDToqHaZNie9G6+DJ
4BpWeAJWcx45WftFrjNZxYPAfqJL0Q5ONnSHWo8yubB4+sUO5pW+cyxT7Hj58XIgqAOWgll2/ksB
sVmfE9Ptxgcry6qPumn0TRV53FY76YxlaMlkQ2x5uE+DjqDhKZbDpg/jYhvUVbcIQmn8oDxQzyIw
IlbLWJcNo6qwXqI3dFbDoBDCJYm/MRIoB6IKMkquKCnfWpsghQ7sB9oTFM41U1Nex0CQOwSGJPpw
45Vp/ew1+vCSw9mboR/SsB6r7KU9GixMsGUeIByFata3PeVPi0pzohR8xKLOPnh6jTFdOJCL3A0a
m2qWUxHMcokxNqWchPBjn23UJyi8WdTUG5W1xdGO/GAprUDuxwSDNWiVwc6qNfGtYX7YzJTQ4IyX
ZxOuWVuLXxVxybshg4SvO3r0yKGe3jlOVC9Cw6leRNplG89A8moOTbtSxsgeUDHnXSe19BfM0tId
GxtwjRPFxZsJx6FfyvycKi2pOgJoTRTk53fVTPs3oSv7dWg7baWNVnKka0KlqnfZ0jXhvYWl1+OS
hT3NrxSt7Y/pvN8q10jv6NV0tfDifDzqXYkIrptkskShryM6KOnTsDDCLHFQRI2PcL62hHFFsVr5
pREkqNtjAhp+JElpVIeEQy1CBkJQY3siodjDtQe3JirmWUM8doAjN0Ub03Ppu90j7LbYSiiKq5y5
Z4IFCfZ3ZuR7OSQ7bJognUDFyO8d+nSQND+IJBtr7lQkyDD2pr+gdZF5esc5jKx0VjoZ5LbjROOb
aKsJb4fwt8qnMF15EzSjRw1uT/n7a1/Ms0vqJ36cf816/zEvVaVjonowzR2dN7SsppzoawfP+Pb1
x+vXPv/skPnP5zeQBx0yx61dNLIhx4azJVrVLIaZ333wzsgFqy2i29IftET80f1ub4cl47DoF3Xy
DXPTa9/h7An6z3eIW0t3s6zQd/6Q4G6IrHXVZjJY3viJZ+vSz27hhR+vqYUpYhDUq0nhfysjcYT+
RZGuduipH0kY3+dO91OWxUOmxkU4kmYA3HsrD/N8kc8ufrbp/ee3pWnuxLgvGjtNS825FsmdDj2c
7emRf77+geeP+uwSFwa7GCHk7qAqY8cif6sc+eiIfgkWP/v64689nQuvVLfCBs5oiZAuc8+8A5Ot
t3gt3ArW/dRTHSfuC9NpaBUI90DFd7TbyZ1lPcjJPZjJsBpynA9G9bsJtWzhdcWw/vrnXLlb5sWC
94h9aaXe9rugTeslgLy9HNzpXUDkueEve+WRXyYuo5DR0zCO9B082F8ttA8GCgpvgz79gNb79a+4
8lDMizWt1X+tZBtjZ3XOe+y065Ioka8/+toNulixKuC0hbhnYBQGjSCJERrwaGZltf1vn3+xXJ1B
5IlhIKYo8+BHFwRPmIluXPbmG7fmipOweeFnT4y5LFP67J1kq7ZaEKTU+sWc4GWKxXeM4/ob17n2
CIz/fbNDLWBO2qTGLmy7O0Yjr5TJN1yYr9gTmxduzw1lVERnXu0KJbxuUY6dMSOKyf1WdG6/ckzP
sGaOP/1px6K/EbB37alfvOUWnrG2VTbVztHTP71N3FAk7LUw4hu+5FeeymXs8Vh3DaBdrECGGizK
4BfCbsCygNpjidvx8uu19Td28pO98DLv+EzNocYsqp2djHsvlwsnaed6DK7fT2TcJqhhknUVQLco
GERk6QrpAoLmVv/4+gtcuY3GxVFmmih8DXC8HRQSTJV1iJC9u9AA1m9sLlf2y8v8Y8QYXmKLs7GG
SO9w993GVXjEgWY5lOWuFdFGR4NpWPb917/nyko0LjaDvK6w/ojtio+mD9UfuJWMjMPtULSbtNOf
6ty6se1cs82/DD4GzrYa33S7nUz6ey95guE0N0t9aw7HytfWmrkCImfW/N9eX+Nim6hNOdWc8/2u
MOTSiMa31pU3IjWuLYKLncEYEHElhmj2ORCbZsndaHv3wJBvXz+Tax9/sTsgcvaR5IbdPg9L925A
EJW1bvEAEeDrz79yfv2NLPunZPFTP2UUGPf7xBx3VRVtAfCZe5CQNtwKoD7fiU9e08swY8QFOdNO
1e0dtG3zoNTTZUxNvfTBewJGd3burRwPCLH1gnlbBMNj5muvTlQtv/6Jn8dlutZlxjEIeixs+sQ9
tqDOAREegxL6QT3YjkQLroaxc1eIo8uFwoduBr0TvDxBupzK4QDv/yF0sBJCKvaA0u31xnc6b7Wf
3ZSLvQPFUWUIOfZ7iVJ2OZrDT4YRrHhnPE3Jg64jYiYRYxbrFYpvN/mvt+KilCgTeGtoPvp9WP5M
sHB5ruuxozByN5BR1mNNRz1sx9p4wYY7W0CCoB7ItmUqQ3zVg/Q87PzV0swubtyG8wv42W04L/t/
lt+Ib2yv+Xq3h8enr9LCDh9IVFnmadXOg6JG6swwcztMPeqKPv7ehU9Vu61a5xkTPO3GK3DlFfvb
Lf3zHbBKbkdNL/EbUwz24MK2OxgF+spzEeB9/TuvXeJi/yFlonK6MYCXjA/LLmvaaNGaKDRdC4jg
v13iYh/yG1HikKcNe7sXPieS6jeGXSR7vQ1u1brXdm39YjPKcdmHbQIfuXLLdwQsxdL3FO5spmCw
6cU/YLrAjlh6xK6P9Y0z8MoG9fe7/PN0zNoGC7C4dQiDykXrEoiux12zJ6kBzomQ/X+rWS6Tk13e
Cxgl9sAqwEQog9rzksb5b1fDu07gxLoyVdfcWA5XzvXLEGVyKivLd7iPTrbO+2bu4D7metQr4hFj
UFiKa/JZvl4W14qkyzDldnBjCy2W2kfuttNbREDTk2jTUzOIX3Vh48tqNEutM/aydl8js93EGUVb
E4c33q6/Rd8nr7i42HKwNBNjzbR23+fNr8lJ0LMdMKtYk/O9R5GwkfhS2vWmDbTfQfPnbPMgSIhD
boAvVS6fs2x8E7n+KKS2hWd6DJtkIUqconLlY8MyocWBcqbxQnUgByO6mvHEIOVG6tu1JS8uNijf
pzLGPW/YTwaSSxjKhebsQyHgSPpwc9zvoirvEiMGYe+s3zee2ZUTU1x0TZnWa22NCcc+0aI/VBeE
55XTHYkRKzUxkdv2Jkql0cTS0jx7plsLzKZvhU9dOy0vE5x7w4oaM+biUNfE+LMg9Ma0HnOM+QOo
WfBDGndVCgXhAl8Z8eIqe9WWxy4NHnLzRtf4d0P5bM1cbGYJXlGAGma/Z6R+8NDZy+fYN1+Jb9iE
osXZM1gEnvGRdIhmtda69bCvvZcX+xu+r5X0IOTs0SLUez9PMZ0KYHA5IWaOMWbkyH/fYuaW89R1
2rmh0ntSrlGlgFlOXrAXTrPUJ7zSA7cId1rWvmPXmB/Jc71RoV/ZDMVF49YqMZAA7PTYdSKmlzh8
kFVUbv0QNXpzozn8vAswL9OhCz1MHNwqSB4q8bSscjFHAUeunvlihMOjMcS7QDoP/2mlm5d5z8wh
EfFjqbsvQ9NaDH5+p3AEnzRtb45Qh0Wl66911Kh7DyHyzsVM1IPMIslLubU/ft7Zm5eBzJQdmDwN
vODlkIH4w5SGQPpi5QiVMwM9Sv/has2HpsxZFJG9BLqBtrYqGe2xKX19Fz5fdoja/rcIgk3L0FoY
wx6z9gVyhpdyKpelKzZ1QPiM0PfcgZ0d2H++vtzniwh3mf+9HOx3KyvFJPclWhToVdlG5d4jTtsY
H799fYnP6x3zMnc5CnwffoHd7rFZ/G0O6Y4wy296bdyodfTPBwymf1FP+TVenbBK9D3hn7mebuiH
5w3xomRrLOACzsPcWGIZkwbDumG6r4IfrWdCayDnQGGrKF+7W53ltV96sVMRhYFrShGPexzS513Z
/lBC/JLRjfdd//wkIN3pf5+VmbmQo0U+7P0oW3fWairdPf/C5W2mFdPOGFeK/2OHx67colb/+uld
eyUudhmZ4wcigeb3mqXKk1EV/SaVSOa//vQrz+4yFrkiJMrFAaTfxyR9FV7yCHVl23f1pnKc080g
yCvv1GU8cgeXGw9o5kLTFLRLZ2qOsO2gGeS1tgtxztzUFqwDWHLFfNK8Gz/tyrllehddnZ7i91D7
PC4PC6NpyibGGOXvPreOljY9enW+qnCanMFAcehxgqcmtm/sY1fWoXexh6hzZEbaWJT/dv+oJdqH
yk2SvrLZ1w/t6i+72DSEbND7lBippJ2JXlxPT6EXN4toOCNJlbvHVvCbkN7dSFgKoqA+2U0GveyN
q3/eJpreeaX+0wQ04zDi9V12e8yK9LvAsPC7PueZpDL9Q2ZzuTB0996RQzyPcUWADMXp3EGkfVBG
khBGO8Q30rA/r4483b14IesBr1mwRV6L9uxXJ072VNyFvr0Egt6NTviuwVTUkroBX643Q6UvMJNe
13gSM13f1Vjd4G5yY7Ly6XvKd7l4T/FO1V1UGdXJ0rVdm41rgiH+04DO053ze/XPHQ9DK21Ku6lO
PgQPzM/xQOvqF6WVELL09IeM/Y1N+NM6GJ3vGAff+EWfI5Rc9lyU/HNZsxTICaFJnkppf8cllbEN
zOAFalgGodkM9swcxGLlhgb0rxyeR+KtCULALuzGQv+0+uELXLzB/uhS73MmnkjogaOadD80j1SN
ov3t1+YJDs/SMn98vao/PYe51MUrW5kTsmzfyk5F1q41C4fxLjpoCZ4yt37MtStcvLQqqAgm4hUg
PJKTHo7bvGDsQOsiVoO4ccOuXePi1WSTMwJhRLgoCCgFRZgspkp8z1LYz/b26xv16V7Ojbo47TGW
dH28bLlR/nSXTK8xUxrXXrP8cZPw7h27+N7FN6rfzzc6Lmb87wpE5F77AYyyEyRUzEqn4tTC0Ouc
9lWSgXl+yyQAbyVxGY30J728hZlcu48XG4tX4w1HimJ2cqE+eta0QZiOmXOHCNFbfn0fr21ezsWG
gV1airhqyuC8BemfKMfXC3n3hJU8ctus15ZIO34k0CrJdvQZwEl8ptBs3znJe0/MAlbBZ456EBqI
eJVz49D8i2b8v2bP0y+jiD1ppAbBvsS4BxinYP6+yrqxnuO/Vy0MOezcSsB1crayXRtV8C0oOxIn
QBBHHCkXRf5macWz7SLa6qwRdw93/N3IX56hsV3kqO9xy1oTrJiOq9S/z6v6xrq/sijti52qiaZC
GYI0ddRdW0szFihKUJDnc1eTb6Zf7XIcuJV149y5sjrsi22pkaEvQ9jVJwTQxVZaBQ7p5HcdS+Q6
5AO8fr1APi0ieBLnq/+z+yKV5cYPQXliD54OiSMSABmj3FlF1v36+hJ/h+6fPe2LPalUjcghxJYn
G6d8VLfzAqoRKMeiI+CoKfZVk8D/L7aj7myaOn8yhbbJg1XoPefM+tJk5Vl76TVvN77Op5UFP/li
++pFYMPvU/kpUN9krh9w2ToSRPOOT2vaRmtikx7iaSRr2oMOO32Xbn8gz/Pri185a+yLfc1N9AGx
pp1jQFOuDSgJju1vcivYE+qGQ5f8Zor0Buvm6m2/2NYggPd4j5RcqyRZy+pDE1lKsrAh99k2lUxp
YQCB5b9sEVx5pv02MXGq8CabWzZcllbKtQzDgxLh02R374QkxIuv78J5CX+2IC42vrSbnHSAcXUC
EJyNev+m/OneH+nmDF/d6fLGZT6f5PGkLza/LClCfNPT4qRwXcQ98w2vxmWZF4sOOm2AeThYxFyX
wyKcblzyyi+7pHN1kZvjj10UJ1MYBACg/q1sd6dQVIY9nnH/8ZS3LnYiHZq4Ag7JT77C2cH3cRRH
mtQ4x1ifbuzRV7Yf62L7gXjeKSvT85MDGcFIzNcwkAu9Qfs03ZrzG+eV+Mk6sC42nxZoBIfOsDgN
A+40+f9xdh67kSPNGn0iAvRmy2I5Gcq0pDYboqXuofeeT38PdTca/sUiMMvpAZRFMjMyM+KL72Bp
7CmPfqy2f5VZRAx65iDWbYiAHL46PVhwN+YGTxWGTiUlbF8Ax02Ih6GpPI4ltjK9ngh3NJ8j6GuO
nSc6WEi/X5+za+9jEcQKLWtrc+hCFynty+AJbjwoNzE4+s2PurK9qIu4pBQavW9KJdw3Rnxs0dEL
Mb4xEohhWgtH1MfydNQ0TsLKxh1rJRipi2AUxxht6gBj7xHnFTs5NR87uZhgH7X7LtLRAOQ3bdtt
rIyVjUZdRCMsKOhXzvXYTRuc3mniuWnIb9nk/a9/n7WTjroIKiVZ2DAIw9gVo+JgzBYGnu8f/CRz
QvVJ7B+E4j1P3zBduKt5oy3d/Ekz3iaWTDNE86E0/tP1H7L2oIugY45iV6WVGbl1IP3q6WwU9a7B
CaTYuqet7F9LSV1LU3+Mi1vshlwz/bI5tQqm61NQ0WIT7xoMwLsxcTiHdMM3vdxjo3OQsOK8/nSf
co0La3apr6MDLyjLROGCEYAOyRQH2EIY0Tgf/sp8OkhwG3uJPNhQqcwGhw8XXa5aMznAKV+l4b6V
AIUqTSOeFVpmk4Ho9ZB0OEhwWJvaFw9Xhes/dGVyf8acLwcbQUQG3tN241Y1bg2m4foWt0m9kRyV
lt0GK/p06z608sWXgkAtCEqK+Mw8Cyc3YKj5j6Swzq23MaHWtrGlGBA2di8jeordpBkyYPYBGHrD
NH7p9L6/jbBT73q9ewlneERhIOkdWggS19/iStRT5kf+8hYxJe6LpBxjNwqmR0xncB/KpzcP2N2u
o/vueH2UlV1TWUS+AhcCMtQ9o9DrsKePGkd8y0zOMl16JE8OGczs/zbSIuQpBkbtndEShQp8mSys
cNE84Bl4qw3JM2yX39eHWQnlyiLY9RK349TwiQFiuReM18nQb0cV00mfBqE2foXu65Abuj7Y/JYu
rchF4AOvTO9BX8XYNhtYNtV4xqZR4m/MgMuJd/pDF/EMVkrddDKU6iHFQRe20gCSJehlZPfwGipF
l06dSiZ8ikYRA5XZugSWadkYmOabcqg/mrpC5UrEIwGSBwQRQUvLI5gDb+Og+ynpuvAC5MULwBSN
9igcArjj0rBsd2aHu0qH4xWeFijPWwyXfGtniPU7jWn9mU6XwYZ484CR2hFDAcf08epNxkR3BKuj
CT7YpX5r7PpeFW2xa7WnAVsFjh0SuOrCAKB9/butRKhlnRk4V6aPGNO7mmzdFEaVPXiwRVxws/sE
fISpJelto48b33FlJS8FmhTYG7TqTeT64uzdgEczzgbdb98TxhNkvI3NaeWZlvrMLB0Ty/QmJouq
f6TF2JOCOgZNDDB+FyXYufW+EG68v7W8zVKMGWeYpYoNRvVqcix6meZYKCM57fVKedso+Mh9N7JH
sc7v0mBLTbV2ZF3qM7suwGM5KxNXKHGKtWu613RJ2An4GR5yYfY+bo+1bjk1aV96H/8qzavZHPoa
J+oegLmhg11SzhY2DpThMskOQnA8HCWpWOFvem9l2vP12bUSU5fKzjBUPMvIo9Ttze4fvRKbezpQ
H4ded4DG5DcZ7XUb32El/iyFnbgjW1gN8xno5/xh+dadlTXJ7vpTzPvMpaW9iNdYjcn9pLCLx373
V0X+GlTit1APNjaetem6iG3WKJd5PpGPHQr5kIKjkVr1iCs1TWD0ZY6tsJ9AnF1/lJXXtNREgrUF
IREzlmqAFaLX084qdWO/kVbe01LvKFCa0OOhS13UDPV+7LtfJPFtKvcUvJT0ISuFgyY4eDV3tlDQ
TQAP2sG9wdxptfqP3xi/xNzfSqfKl7/Z50by5cyQefiK6IaYuk2OYeXvODLsoHpv9WEX1P0tyYZD
WfR2lWTHIfbvcId4uv6CVz7m58Xgy7j9FIy0UPXkO4jiiSrMNvvnjCZ1ro7Zzig9JBwv14f6PHpd
mJef3+HLWFmohQiM1dQF5NNg3yTlN6WYnY3cwPdMD/9g3iDt80RlzDGIz9I00nDW16+V1gY4Z8cc
PDBp3DVViKuN357yILlT4E7sasN8itjHbV8yG9VWhQ44AlzjEhb6numjgFZulRLbBB/RQBw1Do5O
J9CLw58haJK7WIn2EqS9D2UspxshDTJHTGJpYzleLk5jmjtHmy/PrWnCyMi4egmR8dQ3ykdmVndV
51H2itzO909iZdFO7/1IlcIdqvLb5u14Zf9aaso6PPLlGs8zN2kDp6jEmyqL9oKW38pasLF5rWXM
lrLQRpx0KHlk5wKM/CLD/KcSzce89l/iDifuON5xcWzkwoGMZqv9TXWjaMmtr1SvmcXbSIbHzst+
G3WykSxcK419Cvy+vG0cfw0jw/PHTfHSrZUXL0EEiVFiZMCwxvk8w/1hZqXT/w8XPhZ3TQG2YrMu
MkfBS5N8XuBfhrdkP6STWGBBecNPDIBpELBeenYQi7xEwm3KnDP4OEvZorwRJFcD2eIshy21jkdq
kblJGR5L0sRte5AzE4O/xm3E8nay1JOSID6diHM10bqps2MCMxLB/D4Lyo2JvrJ7fl7Fvjx6puN+
gbUCj96KP7oy/gFUHlbfFO4koTJt3NBer0eSlcC91KAKliyh9SZJS0+p8M0PsGUMaq2i4FW8Xx9h
beHM4fLLo5SUcQSpYRJFjXzAC+2dlpkAx9vhI2k2Qv7aEPOW92WIMVCxYilUXLqVDzzTkBH62EJ6
b5uLfy25s1Qo0nFXGlgZxViWh3uvgglpjbCGcELAInpqP2Sfw1V1lh+NKNgXvfK9VttDphvfoPTs
JWN//VWunTjFxYrgro1NC2BFTA2Lb21Xo2Gfdc/Tz0Im92pK9/IwHEShfFGteB+Vz9eHXZsjizXh
YeUbyJ0cU7Bo092EwKBLI6BvxsaiW9k4lxJDib1yqFuDp8IcsjE/GvqpPLboOsCKtAp/bQq7V96f
uBQa4uotN2VhxW4nsiv7xrnQZbAciICSqsegRblHYnqUZONGEv5sB7L5Rf1vIBOXkkNfRotGHjl2
JbGDmaoZ95yHM6fW4gq3ha5+xn+1sq0wTXYmBVKpjV8wOt6K4vNZ9dLoiz2z6/0qDCv017FuQkX5
PqcdjN5yVOs7/PRjmiNXI6rcGgHbvqLOSnroUPWWXO1yKAPS8O/F2Xfwa8KU9IAYaLiu1rdRjZuX
jLuZgDtuthHHLmc8QHf/exSDGAA0kBwVJKNDVeR3DYsUi/ZnzaLCKwtsVTDmVa3c2qvXvuki5kQJ
VDTMOsnkDPDCgT8dlfRPUE0/uzjI7Fi3nk09P+EAg4bbxIs1F0j9XV+Pl9eLuJQiVjoWiElKhhdb
Fii0wb1mtE5YVY+Z9EDS19kMe2svdRFulKrXBHDAkRvH42tZD4852McBnLRlRjwWHfWxLB0318na
cIs4A25GCPQeExxZakBPefhQNIm1L5PaqQrjjEO/AP+uH/ZC6W1Mm5XcpmjNZ48vWwcu0LC0tGE+
1lkOeBUHmNYtThA3RNp9LEOzif2j2XvnbqsEezmaiksxoqmCT57J1W5YJWjqVeM4GdIvPRvs67Nj
5S0uZYh6Qz1dbUXUMWkWH+oCs6Q8+quPzS6C61rCugf7Yf6EHNQdr4+4FlaXGsRSVWoPD8KYE3f8
MGlxve/NyAG7cjeXlQt8TPlu2VEa29+G0tzFZrXfGPnyEVFcahCNFjcigML0lhj+KQzb7CdF/JEk
JNQAc3az9RUdu+sO82m5qisbtoa88Z4vHzqo8/175vT4pAg6vp1uU1h/SVDuQ9W6Ma3uz6YIaSXZ
Q/L+30PoPsRWTQ8Q6ABD34VFT0+xcdTgdOZi1kJ9LbsdnjjGUR6Mh6A38KwfePfZiP9T8gQNIYci
CFeBpr8dVVMje6DJh0toRcPw3vQ3JfUrsdBcZElydQwrNSIpJcElsTFXa+lZIeMGHgbTuvidUSMN
m1LVPxTcJwD/gofY+Awr24u5jFGNrEFRbhLqouHJtPSfZiw8hJn+qEzDe69t5LjXFu0iNGljH7WR
0s0pXtF48DrdfKxBfByqAIvn63N57UEWkchSq75EqJm4eXyj41ZojyEKSE+86+oMMoHS/rg+zsru
Ycxx40vEq3Qa8bOopzCFAxDOXY4EZblrrHevNc86J5LNLMXKCjHmX/BlJMpGGh4YJEJyjfyjh7M7
Drx6PD5ublBrzzK/yy8jmFVrAejShftQ7r5NEr1YvSrcDekxjMG61N+ywnz6b29tcYox674UDABS
922NP1yVapEd+IroiL2mPUNkkamnIGPxC39LY7EyH4xFfDEmb8SmdfJdDfV9m6rvlWT86fBuOMwI
VWHamA5rH2kRY6BDaUGKz5WbqPs6H5/p0MV3i0ouZkwbdf61IRbhwQSdyjSIQ7eu4Dy01RPcBTiP
HVbZWA5d/z5rYyzCQDEkaZNAQnbxUZoctEPGLjSFv5ZRFUfOMFudBCtxYKnFRsdj9rIhRm6CgFZq
hhYSug7oEmbS4fqDrJ1IlhJrv+qiQilIZ3nKiNVa6CQ4rEka7lAU8Ly+/BnEyl6UBndzFa081FJ4
nZae2WHBw7krCY4GPrsAyHQ7xY9n4+OsXJ/FpcY6GAu0zTkXoCjvzxN8EDusZtmiduNNomOgZzcg
LSd05CMIO/KS+QmT/LsSYh9LquqAsy2KlK3C18pcWQqugRe2mo8RHK0fmM3Rqk9VCHfgKNf2m006
a2PM//4lMumSp3Rq6IVuCmA228nmKLuFiTjDKZu5SAjHrjY2Xu9KpNAXkcJU0l7nLhnNz0MBKHgE
pXtXyMlRyE3HGjci4NoTLQJFxpFSZKeN3MyvibON9VwO+Q8llm7Drbm/9iCLQIFzbz40svz/gWKs
hJnr+JiCl7SgUG0ewD+NJi5ciJd6646CtWAFWuhOaumqoWRnU4hvpoiOC9om3IFM+TNo0ckbMd2M
O8gsLSzyQNW7fVDdjuVBF36NPkLwoPw56J3+EOSFsnG3W1uLi4OGUeR6NWYB31LvKztBAAHW0uIW
0h6vx5e1ARbHjLHDObsW0UH1dY5kebiVYu51CIev//nLzd+muJRWG9gsV6ZIigVDg/Bm9nS1pIqm
xmovzwZ2Bi3WUYlDaio4Bfcq/PyaHVn0ahB3G79gZaIuZdJ4dWI6HBWxa8h46yZ9ehgj8zYjV6vp
9V6Suu9NUVg7sYRj2Un59wq4K9gb26y5dBofQkeu2+Rqdv3nrB3ilzrqzpwa9nEkH1OVH/Q22vmj
ceMFT3Ky17mbacMzPE5BehqG3h6g/xYyRKg8PdHedFur8k2qYCM4mqAen2gs4pCIEk8otpJD87y6
sBaW+mu5Ak8SVfw6U1OOsVpy6tTPUqfujNStZYU8p0yDFW6fGYVbZWvUeUFfGnURsdo+R+itRIkr
o0vDlLmobusgfqL3D0VeEtxYsxkkDdEwCLhbnmNJYbkZdfpuGGZ9ynJJ39BurF1dl2JsWakrKIz8
EnhX+9wqHk0jKDCI1J1GMk5tR22N+1eciHfzvQLgs3e+Pi9W1uFSiS3NXv/lTJbsKEgqUXfX5nSX
R1uF65XaDWYz/96AxC7uY00DNTr6xKpayP+RVdha4mSPSZftfS/hsmodGzP+AbH+b5H8nZJ9A6Za
lmBgX3/G1be7iGaWkvRy1XiIPrQc99Jhb6TeP3RB3uQe31af0pPcqHeDgGzPnHZtuukxtFLHEZfS
6zDo+yYxOHEM6lvX3I/lCRlEmZQJ1qGQ0sL6abK8X7MeuxWS7zihA22WPzAQf0vl5PX6469kYpZi
bH+QvAEWaOSWBdMI4rmQaI5M9jUtzSdpyk6kStzNE8fK5rnUZPcqOIUJezK3s8xfdZDLqL3EUxgN
kzMFeU1ZAIbX9Qf7FM1eWL9LcbbYpJpCoxfnOez2YBRC4h7H5oCYOnLIfwb4+laNk4aeMwCwgA3r
iW/wLHMb4BN29K2bmMUd6ZlzK/+jaJri5J5eAj7EVdxgL7olKL36SC6+BQI9GYoYPAyq9pAa0h4v
9KPfatm512LxnCTwpUyI4tStE2fu3WDOHwZotyDL8pge4iyx/Wi6bzJwXB34LRUenVptLeLVF7E4
5hnKBIwCuLUrWdmhnrr2MVPNUxunlp1PwZ8qQeEAbnpnUU3slQk2kWZpTokW5/sIHl7x36SpPgei
+dzowUvbwBYYdd+79wUYuYXenzTNaGzkji6+E92taU02B3W8pttvudn/sJTxFCr6gz718cmMlTtE
ALcid9BTTJJd9aSjCtwu0JUnNrfboG31Q6A2v4aq3/LNWGmlEpcKzaDvxtETuK401uAKRtdWO7y4
9W9enlrfyxxyt99Vw13ejj+LKVXue1gIH4kR197O61PPdIywfwpZqsB0JrE5ScXERt14wpvfxSn3
hARjdU+Rb8yxfJc86RmSCn7FtdH8zcX8Gwaow0ZEXrt5qYtdCRlchZ1LErqzQ1w2HOYdGcXBwYKt
GHXGL2TEow3sG2bwxpArR5Wl5F5uuzBti5AzNSjhyI+RAwYPdOw6m1FhbYTFkbrtVWTp0HfgsKZn
YdQPBlo7aA1QnOKNaLAWeBY7DTedoTU1gauOWoAWk/eNNDkiFuhANR4aUdy4f6xoP/B7//eOpiU4
BOtmGrowOXN7AokQDghzJ9MMdqNF8FbvdO1uTNt2ZykfyBtHVMrkMa7HvJVUk7o4NyuswQlYfECN
uecuAhPRV99CQ4Holj4b4LK25LQrglcoMP9+TqNTusFvrdAtrAmuOhpR0cRcPd/1T4oV/UCiKacy
hkDZOea44JvBb06W91al1jZ6qwPaze+yvhXqVz7uUm4valKP3zUf1wzbAxB7N+zEW6FVbmql2imb
nVIrb/d/JOxt2GVWS9twkPq7UU9oWIgirPyBMGTRDdHwMAcyIACg50vrYYAdPcDA+iGE/0j9DWZt
Z1XTd7Lxcf1jr91ilpL3TBlNNLdUvrIAs4jwbsoUWgT9Q1ZjUo+STQU3Od9npFx+yTzxjAOgKxTV
xql07aUvrtq9XMiV0I6Rq3ftizaGPyKQ1uALzJchk563hf0rh/+llW1SlhG8Vd56pJVISBFJT/vA
yh7kKXizElTKosXZlGrBXPU7F8rwfeP1zqHhwvlhqU83RkvFinsWA/tPY1F8H2XtwWBytYLv5mn0
Eon1UzWEb9XU/u2m8iFTaK66PvZnuLg09iKMRBPYqkYX0MZXvyWTRn+9bXYSHv0pZiAFSHCUioW6
07ka+xwYUk8Fxiz6JFeCexWTF9l8x+DujM/8fkhaicaScgDEXWAU593IncBNJTSCI2N0bi+0OP07
aYOE2+Mk8GoNMRUb5He1lLueLr6rcseRsD3HNLbYmEVWkFm0xEbkvi+GoNt13vP15165byxl9L1p
qmHTSqWLux04G8+8kaz492YOcZ6aF97qUt6tG/R4K1aMt/vo5bboY4AiwIC7/tvX/vgcNb4k00Qd
1SKEw9LVI622ZV87G8KWLebKIX0p4p46FIXAnkpXkerfbVPfBqkAxRIzTE+V7ToSX6AAOjHyqI0J
uDbg4siYGpYQ9UZTukjbSDFZe6mHmCk6gT+ehcR0FI+Tx1axeSWSLFXYkMLTzuu80jUwSoSklxQ7
1hfIM72wjXmaKungbaSuPsPGpTmwCFtykqiiDOHRFVIr/R1nNVikcT/KfXWIOsxNwXvFN5rKChEH
FNqBL3yUGQCGJlRm42Q8SQdxpF6YtqfOslqwoBPNK97fMc7Gp0wavZ2picZdrPvHweA/FPgJ2RAr
J23Un8HboV4J81cYJdbOSlrcuZG+6gdvqCUnBGt5fS5+dnVcekrl35ORpLUHfxtOXhVrR+4otI1X
JyPT3Sm1TkYVt7Zg6Adcf/ZBrR8s0XsoqEi02B7m+m9R+laIs030FL4llbyLTXXYe0DO4/94pPxM
Q31ZK2BrVKgzfUEv08iN+1esvc22AJsdxis79bLZJQ61qJMykGSypnTQYxucS3vkLXF1irPhJJXk
TLeOQmu5s6VVMFW2LhmGEf5ZEp/BjjpenH+neZuyW7qXq+4k0vsAZtGhQc1JBtKKqH7weMbkdzoW
VvBXCfAQlNudDyQPEKFpHtA4GXn8cn0yrBU2lqL6Pve9UQQC4/pD8GuI5XPW/EwN7T7u0UmHJkRw
/wig0lY6AZzkY2HetB/5GCL0N2Nc3/7bNWKpvtcnDru5N5VuHYb3pvCmSsWJA/i25dhKGFlK6n28
CLpaZ/Owhse4vwtqlexcfvBCcQetZiMwrmWLPl/yl6mbWQUxGCStKyb+nZo1D8gZ3qIq+jv43UmT
mhcM1/d5QQNt3v+mIXnjG8qXt67PFNKXYZMqDgf6ZHk4eOhDEf4yIR/FWvZ3zsQa1vCHzkA6oMuj
yXG0IFOIju0/Dr2ImPGg53iLWDA36/6hT9/kXDwEIoJ+szTavc9i2idDxmmhVh1o4oeSAqpA6+j1
4edRLkSypbxbUbqUnoWkclXN2rd6fJvk2Z/rf1pe+9vzy/7yUgMN3rvg+5WLgFo6TzWgrtHzaVx/
5iKjQuPetdMvc7yx2rGz1So5RdDySJS/0csr2jl2LPtySGta8nNo7Dmcvqo0n4FDPllwzbrkPlMC
/VD3/zFX9zknv/xeaRQk5rhP04AFQzf8HuuO19av4MgGGxzXXo6L35s61M9L46U3v7hMat2UhnRa
5KjMm/HHSBdXbAepF+1bywhvc9H86TXBsDM7qbILocFTLZezewVTt66pe7so1I6mVPFbahhzi0np
9IqV3QoIoOyoAvyiZ027K0JD3itSjnWo5KXHOInGl6aCjVtYD53psSeExrMSVckuj4tpB6A7vqNu
jngxBnhV1YV5DLFGwc6wNw8p3qcaTRYnNfZfxXEQN5ffyiVk6TzbWZipiXDoXfBIJ1kxaCvvnq1K
eQUr/y2wFORx45PWnoRSBFq3OezKBF0quk3AdaogZuyTtfBgYpihgDuz9oX/kT/3frwXIYSO6nBb
hjHZhcGOYJbYYRNtlEBWttGlktsqoE6Gel64nTedYG+7xXguI+vojfFzrZQfUVUdry/FtbyJuLjw
jKOhN16q0SrRC6/dBGBNSq2DMc3XaCxPzLSzoePuIsU4Qc16akjLjpL0eH30ldPuUttdh5OgDIEP
RJw2AzsV8kfqqJyE7sDK7xNQjnZtZd+r/5bDM6ylwhv4W9UkaZK7hvgPWKsHJVFuMsW/URsypnV8
q0fJW1UAp0ud6w+4kmBbNlDUYFMMbUwKJOTtWzuaz6nWHwNd2GMocH2EzzvUhWix9O5WwOXFaZEy
RJrDtMOKLKJo7VXxo2qVwZ1purVX2YDD94joH3TvOeu7Z71WjX3D8j+MXN7tSpaPWaI+g66+YSuT
m+bOTLCrinty75lvJ7F1nxVPVWbs6iD906b6b45JW16OK5fPZdtW2HSRiiVi4Y6J98MT/HtPlD6C
Jt/YyNa+weJK1dIu07V6i3NgRW5cDX6wfT4orXjelGKuHICWvdJKB0gvr1iuk/wG7OtPVrdHzNnf
y0TbbeZqP29l//OhmbyLey6gBKkFBZGB+63NkyCasqt5CbDqIHhPfKjBYYbGbUeqYAdqtIYYK8hH
iDDmZAeI7Q5djHi/0NPk2Hv8qliObiq/+SEANoVlL8g/sjFUbowyHk/cskpHZoRdbhi6ozfmVuvS
xY/BQ8yv8MtOqiq8Ki0Kcre2xMfATx50H71PjWZt21jpYvRkjMUHF7uiEvQ8I4XiR6AaSyvapdlb
NJ2renpvJ+Vb0MigU4cpcqxS/Bla7HFN9+D3yp1Sik9Fm8ApBX2B95iNecC4MQ9XftZSjWwqwkB1
ZkjdrrVswHffs250/bjEMbyTn/EWcTKh2hDVXb568A4W1YqiI4nV5HXuBqLxZxCab0G954x0xCMO
C9hp3Imy7QV3pf+3ECpsZ/WbSjo01f00FLaaxv/FJY5fMW+vX762ZEWYxKW4xAW58hRr+T7M1Mgu
6cicvI1Wi7UJtbhwj5lqJWNKV6Ss5rd9KT9EQ/Adpe9gt9nT9RC78uGsxWlV9LpaLgCHoUcAeFlJ
dxZiM6EaftVV+jPHgr81qo394nJlmje22I5Ff6TwP9C6m5oJTq3afRY8ioO/h12OE3dyGxfmXdkn
vwyt+KkVxitV8ntdCciTsljR0R2uP/LlEzq/Y3EGtbQsC5hAqZuZwDtw6rQnT7EOHEh9FgZmFIYf
j87glSd/qM4+ZUk7KNrHgQIrSu7g1DQkNzlYCsh3QuPYBLItTEBOaReDDZ5F4YueAVs1fcGJG7Kc
0/R6/ZdfjMWwiOajxpcpl9WaWqkVvZEs359JB38rKx0qie6k+fjzbvVYr8yJZR+Fpo9STUUrdRUk
3p36WtSPXZO5YthTUsa9r9es79cf6PLFlydahMwuNye9ClsUN+yLTmxaz4Nv2W3/HqfiPxCSb0yv
PaVTciPU2X7Ss/eNcS9uy4y7CCGB6CUlQHumouYfpyJ3Wl+yHEtQMClSwwdzivtdC3p1Tl/ckVQ6
AS+S7UBMY1vvk0MzjD81Ibc2oudn0uTC9rdsd4iSyjAq0Bco4EGCspVP+ehwNCwazNxLBwOtuQlY
S6dDGH7ALzpldXhogu/Qh08pGGZgs0cyp5uprssaGt7PIvIAZwe1K1WJ23vw7iW5+ImHDM0MQ3DI
y/CvnoeeLScSCGAWDdjUVMZuL/+OSSiQBHOrgXb1ZyyiUzDp+ZjGtDg0NH8o75B4W+p9XIXGMdzJ
k3+cm94Jt51k93ezw9TmcfpTM3fpkyyCVTgNkyjoQ8LBjdOiHvoeC0w0T13dtGetaiy78Ye/SmHV
6U5NBBVTK6MGdxvUp7Rsw7vKkPXDQF8VtPDI3GGRGDwqeqs6wHq5yjc1pVtg66eCM8Ihb8To4KGD
krGFqLLGkcepR6nkKYfeKpJ9ZmGpZ4dlo55oiCFl3+Q4yUIlfw2ELAU6PuTqQRryYtjBmCAUtUOf
Q3aGe/USh/jL7QYETp3DTVu4l70J34IkRUst1gUmbVGnHClJFaXdB5Nh2magJedQL6SM91zq3g+1
ldJvKlrQBOJfIL8BPB4fyebLZ8NU6BSH6Pw4RFa20XKysu2Zi/js47DV4Izh3cd+8Shk7a2ghXtV
nx2cuK1djwArMW7ZCxIYYjwgNxXuraSR7jCLLw+DSX3ZENVDLeejXcJZ35mRpW/tfvOvvzChlj0h
UVVKIsVMPP9EPbQ1PlU3JB/8hkdrEm5zVT3EtfgzVdXnzdLUyos0FtFVnSomQMJDYrxmkcjRGw4O
XKBimtIdU9a9jQ+2si8Z8/hf9qVg4p5rBQEtIlL8ffC5mPUF1bxsrzbm83ZxeO2bLYI2WeWuj4PR
uhcn7VDF0b2u6efKMG+6GfOty2zhGMtenx9rr25xupNbidWZyNZ9oI92JvelM/oGnsMIlhxTsjZm
4dqLW4RZXQbXakqCeS9o+PEWzO6sDM8K0STwgkeiz1bpbW2gRSBV6D2RIJya96ov+rpTaP5wN/p6
8k/RedKuVPPiUHnJlmJkZXdd9oo0mRAIqR5Z90ml9ATFoMCyApeyUrULtcZB/vo3WpsPizgRT4oe
Q2sJ3KEpbzOruQllUKRh9KpG3bM5IQpJkq3VO7+oC6t32SmSp+WUihJjmcN4mEz/4CV+aCux8GEm
5oMu6rZsSWffbIix4i3a2uOmx8PaIWnZQzK0M92hywMMykh+WCkmabEdiWRsJYvMHZbiWTrgu6PH
u0DgNLuZrV1ZBMt2ET3zE1zDVB8VMDW87rnAtBe7hc2/fzFFZlhLU/5Rz6RhrHXfLYAAtbKD7UFs
+/rwMvfCiIn32Co9ZtSbWpuVELxsF/FzKy3VJBHuBwTVZt4VTkYaTs455obFkUiyj/g/juUH1l3Y
meVGkWrt4qMvgknb60Gsmq3vKu34wxD/dopyr04ZGcimPw48NbcscxcrXeNUsWlgqzF86IKMx4W/
T736HrbJxpKZR7w0jRcBJ471xJfbzHfTqBbtIBJ0kjhgH64vyMsJVz7ovHq+bAR5NwRyIZrCvdaO
XOWKg45/vFEfPOGstQyTcIVKp/6hNAU3QmO/WQdcm0mL05rRhGpJqwE7XXj2tGE3xsmHonovSvvU
zgaQh03r5JXYtrT1J8Fq9bEk4xVcVQi7UUbhFH87BMPb9Xd4ucpuWMs2EhOPJ8gElgDJrKWye5bQ
h/el+OgLvdvp9BCLzS9Pd8YS4zrgfrK4S3q8xAc6PfIekXFi0aGJ6ftN/U3UbtJYIjGhP17/cZeF
ovy4ORR/+cCx4hdRzsH4nhTBD8z+cTzFnCiNb6IyHJxUxJJf0JPCwTf6pyYnW8Cdle1r2UmiVa3i
aUwuN7A6p05tczwWhjl3q3QvU9nvN55uZXUsW0LUtFT8Tu4ZhpjTmcWr7OcHv0FXbdxobYqqQC7y
XdO2+Go0j7SejyjAUWuMAi6m4++NXzGvxQtrVJtn3pd33Ci+EgSjH9CUWER2NAY7a8xugzJ+l8Ly
0PjpY2dMv/VQkO24r3ZNLN00mA5s5vVXttVlY4ilpKam9kXo+uV7o/0Zw/cgO/Rd4LTqOcxO15/y
ssCBmbSIRGbhR1keMoqi/FWzGqhkTPnt21SJp0TUDlmFVqZWDtiYOsMfvbYepLxxERTcir6cOQBz
Hppekm2rrU+CJNzjRdVJdxN+CNd/30pAWTaRCFIbBpVEc7DiD6cux/Eo3mnBT0t8KbXUnnrc/bao
oZ8WnZc++CJ4FZ2RSlhZ8sGbPrNDGsnsMf5t+jG5naShgzL5LWUvKu6hNh5Pr8UMCJ59w+uJq39d
c/2HMxP344MQI/bQy+ilKVJH7CzpVGr4+GLNUNySXXD6Ciw86ns7l0TU6f5MbzL6LbubtXmzOI4J
EpOmVM3A7aecC67wUxGmGyDD/zQFLjClNBw3w/1aYmDZYCKWaAeEWPLnVmFoplxEI31XcOMoWsyt
I6N/sxRtJ9zzkdIYvnof/GkEegO2KlMrkWLZcvJ/nF3Jkpw6Fv0iIhCDJLaQcyY1u+zyRmH72cwC
xMzX90mvyuoiiahVR7/XXUo0XF3dewavg/PJQDA+EBM4o3J+s+NVgZ2FNEXnmKRDYYyZo6K7iJI/
2SBh7rONcdrrQW7GZJIBnGQfihhKjmvNw4VLTbcDIIZVqWJEgjKr4lU47ZdBRG3QgMJ4+zQtJJI6
v4ATqYbC7COYCnmgIEVXbMeOdcYJsO2VA/sxeJx5OqPAjWRNI9hm3KGoGPY9uM1kincDrx4dq7qv
kbrawobpDvvTNONLnQB80ee/rtdm0chv1vjUZfamW1MmXzgMusI/R3GQAnSIlM8dN6npHMUMIPNs
J8+slodCAdnSrTm2Lc2unnXJuvVSoOlDUbELSZudNYj9WJKn9Xrg0pbUQpTnDSn4DcQLS7npjSqM
pvRH0TWbBIymDBALx3PPQ06e3fTn7R2zEH910gEBpj8uB7z1QVlSEPvNtkXR7tzU6wI111/KmQOo
AJHNLYdn7O0hF5ZMR7SNbewSc7B5aLsyC2qXH7zau6MSKosN6XZJbF4NnILbg32Ms2eeznWAU6JV
2lWJNzJJn7oyfYaSxhfZD4d2It6uUdCPoYZz7tPf0Mfeow0e2h1UXaIvt8df+Fid3QDeQDalc+Wh
GthtLPWLx9ElBwImNro9ixQQpN1a12JpqGtS9y6fARi6EGBCYe+waKPk3vuR1JDzdqenyKj2Q0/X
yg5LqbPOXUi9Cr1RMXohbrywQiOwHH+Olgqm73km/bGF0U9cbtAvBXwWOoHfipQdoXP82ETT7zKn
IY+zXzUws3CoiIrkKlz2uQKZThWz4tFKVEtRTQIxyKjlJq+h/wGy3sM1GiSN/Xh7VRfiuC7nz7CY
uRMbXhh145MyzG9RPl8bA7f/+tJCainbaOSVHXUc9TfHOHvAAVCenSsEUqMgD7NgD6t4gIXrVWdJ
8MjjhVGhAiymwty20EHb99KwV87eQry0tWA2jBNoNfEswhjPuCxJnkUSw+4F3lswWFy58ZZWQkuG
5jSHT203iZB19e5q1MdHNvsSm33lI5aeYjrvYEoGoB/gURPCbgMN/dZLfPE6wDSUi+Gx5uoR3NQi
MKd6CoZyTYV9KWzpMvOFlcFTrBpAFCjUHsa1VTCO9SZB0a1gzbAd4/h3w0wDqWjhBMak1Nlx1J82
s3I/bT5ZNtWZC5ObzFMPnHvYo1ri+Skh1V094xlO47Kg2znPqq8eZCTk7vbGX6rA6TBjkRazmauC
Q2U0ua/tYtu3FTBcxZ4lVoXKZhFe+etJ3kOnON2tHoO/FJUPXga65j1I5DLr0xSs2B7+YehY3HlJ
l28aa26CSnYPKEefO+r8zucsiAz+wyrjbIOyXbtNDeF7dD5Fc7VtIrUj9EdOuQjiDKrcUENHxQAU
fxBvCPG2A6uMLXSjj60VbbNK+AVroXWcIzJ7rvE2Nm21ciw+RnTBSfJ6Xt5dBoIS1tHKhsmCaQz7
iA3fKp7JkzegwupLQx7BhHW2AAhAkKFFgIS/Vn8hdXJwStQEKTXdgIn6OCZDG8RmbH3FS8aGrlpk
JtWm5rw6g1qbbCKAag99l/enGoDDAGaH6Qb2PdOpiGaYAoCilPhmnGR7kkED9PYuWUhZdKh4M86g
vDcZD6PSgs/IFVINGi1MLTf9IAJ7jCAQzcLVJ8hCNP6Lbng3kwiR0PtguFbzbEcH/pWIak8SPO4A
Pt6p0d2wia7k1gvlF0sL/HGBSZ7zBslY7kKa6FqP8A3z5FnyYJN0JaAtDWL9uzN6alsKi+yFY8EP
11tlLJNDZYybZJYvvWcdb6/S0rRpwZ+mVmM3BMM01nRikbO1DbrHbgO0EHz73N02KVmB73ysao7N
rl0CXCWki4FMCpsU9qkuEPbnWT20A9sB9y33wHSbAcxHmmwzlNOPgYFZM0ROMMuRvvTOSAO3ehwL
B4SPiQeOXLMmXZgCnW0QJ3VT9jnnIbGNCzRwlS+67tj19dt16yRe97haS1o6E9pxd2xRjCUauiG8
EAKo639D0/75upMKY3q0DXHwvB68p7VLcWm4az7x7kwUTpYn9JrCJ5HzqzOnXdKRAxHDDjdG5rtl
es1t96vx+W9J7IP4rPMIuplFSd4hi4hQmQ3sq/1BXzRgYo+wBTPhDcZVa/oUQALo7FQbSuNvmdtc
xUZQ1QEAWIDR4SbfWgYKACMPoqk2s9nPgWtAvI056j6Xpthcq5Gze4ZccQIOcA84XWkeBuHxQPDk
P+Xm2ynGHptl5QNqsE3K+dlyZOlHAtqZqi3fPJfgyT1VcQD5arjPVM02T5KLdClwL3O7p/Hc+2BZ
IOQ28tA0/LHtACKwoAiDfwwX2sySF0KKNDAZf719DheO+98WwrulghFDB+RSSkNmo0tnEGjwVM0L
ADaHHnTApi+ebo+ztNm18551TT07HQUxCfjMsMm5EeRXo6GUxM4mjoHt8lCcOEKoL1o59h+nfpCS
+XcTlmjbZjapCUZ0f6OX9OTU8WZVUvDjeeM6Utbqh1REUILAE9x58CovCpzucbYrK8hBzvPniFbb
2zO31M35m3m+W6K0aYEB4bMVdtMs91E0q69yBPk+8uxkOztCbawIccnt/JFyKAe9OPAO83nVrWyR
hTxdB5gzK0taS1hWOLXV7wHvCygjXAw7e1l90Sx15nSAeTS7SGYhQRFavdqxKRL7wYWhgfThoJKa
+6KbNlQhZ5cQJtxMNlypgHM3e3Hv5HwHPfg1bOTHq+rpMPF2FrGs4sQK84oIaBZZd7lQ39LmrUcD
x5eetNcW9XpnfxCydDcPa5SQ/kkECZsq6O0gajK/FxV8lKrkRQgJCRlwMwXdzX0JoRa2m8YcPMd8
leq28LTT8eRVB52a3omt0HS77STFN7zVYc8qQFm1gtRzwEGPoGaRJP6kvNPcFN8pRfuhdQITcmC3
d/bSxtKuiVxAMTh1KiuUIPOg0POACd8VIHGjozasNUOXBtGSJpWU3EM6RkLXgoGMkxTWc5kO6bbt
mHuGVk6/kpwtTaiWNymLUxVlmNDENJH7w4skj+O1MtXHsczTGTSwzi2JA3IiIDfOA1Ht2cnoVw5p
688thJYgydpLvMlRCJU5jHba9iWakj/o9p3dYaXystAp4Doov+NmM8LIyg3rCDseuV/gFMleIb9k
Gd858XQwlJn5g2e/zuZVNSgPKggXADW+zfOVnPPjrQCA9r83AtBsZOrn1g17qU7F6AY0q6Co1t8h
Zt6eyI/jB9ch8Vk2t1AJnSDNkVVfKDJF1c/HwUCPwOHFo+sNK1+ycCdwHfVewusG78LCDYeeqxwl
LKfdpRB0Czitf+Ip1z1z48o5yNrZTzv2q+rKbOeIYvJ8IsHR+NznamcrRyXaHc0ciwq1W+hGhiae
jkhVupB28Np24pWK1wLVgOvw+En2qiSZxEC2GSSq/qNa92IwvH942jzbc/6fSr1HI8pBGJwCBZkp
v6lTOL+WIWH9uVfxEzHo4fZXf3wYuY6fBwqNVcA7WSHtAX8lifGbzHQPBZ7bf/7j5JnrsPiyHRJT
RNIO1SyPkgLiXoznoXqK61+Ukf/ifgpXkYkfBy2uI9ltNfPCHGontPGQ9+EGd6Jyfrj9HQtnQYev
9701o1JSOijt5Y+qbbejO76aTrUVbvdrVbF16STo0HWXtxVMInonnBgU/iS0Wq9MQyoAhSZs3PAB
iEszm7buoDbcJg9QeKzg8Oy+3v7KhdXSGTfUA4QYsros9Gq2G8urURm0W2LUe2ugs31RUVjrtW8z
xOlX9sfHmTTXMfPeABKRCS5GmNX0SVH3zRLeDzTxniC93/qOoKdrU+321y1sdR0Qz2G+ZcWGYqFM
i8p3aXfvmOo1hX7E7b+/UD3lOsB9NDwUDCF6GDbM2yjA/oXhbBmCh7DmjUpxjAkaXPOOErK/PeTC
JaDL9VOPQzyQEzjguOOzZGqbIzAQ03vwimblsluaNe2tA794bx4zDMEn0W/g6PX1WpZE66FbWZal
b9Du6zkFAEYIDECv72kRF2dpdwFwxi7Ml1fGWCh6ooD772052MgO45Ri7WMgTgilW4tuu2Z8tHNW
BD35r4CEbA2XyDIfyIuNiBgMTh12rnfhFdx9mqsNd4N+D4F0rH1RgCRsaeu8FTXxrziiTUvVj2ms
za1LegW6xfCicrUZGtvHH/MBmrq94AtVY64jvp0enlRQmceBaWoSUClbv6hiKN1R+G9XiAY2y86y
QZN6QD03V4TuzZSsuR/9rc79f6bPdfR3UZnw7XM61CPjodkPpHmVkEPhkBt2x87PYtzGE6nUCXZW
pj/ARvUAIY0Ad/uOMmru57H7zttxlw6O75rFpizjU495iqwUTlteL6F2Un6ZjTXc00JA04F1uQWD
UUcwGtZJZ32xExAL0Po9sZagQjtViTrGxfyjK2ChMgMcsbbdFjoaXAevUxa3oBZYPJy7gZwNkG+y
Gd3mqNvDHeAyZF3+NUGsR31QnqtsP+ApxuHjOzly5b5aikW630EON3l0ijoW2hGnh05+I635aoCO
Ad3Q7SwICeJ6VH7MswcpKrJyzha3p/YKsq9CADHtUZKGEn2nQIhno9qiuIBY7l5Anz0oyYEQsh7c
BAR21H1vn4uFe4RpyVtaxkpRVqHyQ7J9hhSVVPIMGfensh5/uxAg+CQiiTPr30jiJjEkWVmBxm5q
PrNW9n7Go58TEHUDs/cS2GN/Ncdf+iot9nZ9aUXTDAEcqDXZx8YEdDdzoa/m4loOWR3ZX8hsjf40
ZNHm9jwu5FC6XUJuJlFNYAITms3UbV1Yth8bCFWs/PWlc6Ej3kGRmy0XMuehGgmUCWvqz56Cnnl/
3wKOnHvNvRHBbodQOEJmz3Y3O9C0k5OfRPJ4+wOXdqgOfI+UrFRP8BNgyhGgMGL6VuecZk5/VSg8
4TLiQZ6Kn7wrzgpYwV6WKyMv3HM68L03bFqjgYkH2wAFHDMHQDyK2nvXQKS0CzZ/cpjr8O8KbPBf
gD9bCiJsZhgvorRQ07P2SeycIFe9MoXXQ/XBJaBD3l04FUDXfATXFo/2YvAOQsQ73kSAxVkvIwQq
AjLQtywxd92wpxAW5SfDtdci28Kh0IHvqm7jqi9nN0yMOg26nu5FJnYyz/Zw9GhLGTi8eTKN/NLT
et/iciFu950QWDngAki2yWj9B6XGbVN4K7t66ZLRYk/nzTlqJagGpwM9eYn9WM3dzrhG2M55UXHx
3WHTt9Xy4gKyk+t4eNfsLKvNShaOUf5MIsvbQjdx8A1L1uHgQOg4ZxA/LNz+XMokYP1314leRwdk
gJHBxysxJBw6JE3P3ti8lZBq3BaSbarJ+up6vAlEX/0is/Mni+Fi3tv1NwO3+6kdWhDEaVRtXdtY
uy2WJk4Lb0lEzCJNHRoKGKbAvNCGTP4IfeDifq6qbZ2ZE5qsLWSp2cotsdA84zoOPrvqAPGhxtzV
rj/dUXbPf0uPo3NRbmyzfimt7xTpHw3tVkCuvvjGRjuc+/GR5+nst8l8cZpVzZyFY6Tj3tEdAAQf
GgBhnJlfEApOkSRbwIfA+jH29mzsU0lPMIoO62nczix5rrvpDm+MlclYmH0d/+7AgIS4hYHnMnFr
H5Lyuy6xcIDi31OZfC3LrvdhNOuvho2Fc6sD4Q0L3V6YfLhh05vNBux4iGsYrN7ioW4GBgSXnKw+
TyDr3I5SS8Nd3zPv4qCIIzhxQVwstJBWIitugit/pHWL53lM93Y1X2yy9rJcmsrrbfpuLKC6BYFI
hxsa9Xhg8zXsXdv0dfSUGxZusuFPJ+X329+1lNnpIPe5vkLpvAHiVYX3ZSJvmMJm4KccmACBsrdj
gZ5iJ19WnxwL95aOWu9cFy0bWrpQmTF+qzR9yzMoBJbz7rOFG1eLA50jap5AZOMcm3YE0FQDwfkE
qgQvt2ds4QWrmxdUtsxVKr3xzFvJ7mGubqBDnlqoK3ju5KxJOy8lFrroMpmRaKNKCi1pT8FUZBx2
aRyf4e15Hzcp/AaRKdpDdLIqdwOswCGHhO3t71uoTem4dUqgL6WYY50zuwxFmW2NYTjEbvuFxs56
3rswizo6Hb2FnE6yGs/mANkARI7M9TPbrP6oq67B7S9Z2ts6St2gIiG2k9twz710cgh729tbMj4A
+LaJu3pftTaWLr5zvadPjqilS2YuI5oIrFpGoN9bQdWGqnNf9y9JZxzqiIEK06M4Zd4TaKLfHvNj
xyTGdeR6PUMNw5t6C+7vLYT7jlPvBmi2+KOs9rV6KqxIbQyLbDMI8vlOFQ7Tqxy/u7T6rzL/GyeI
S6MKDhJPVe1ziI74AzL0zxWUdMB7OWYcrjmCnpXs7uIYeUXeRRvRuAjTj7c/fyFY6ij2tLJsW5aj
dWbybb4WNYl8c+Bfht5voJLqDNj5g5pWtL8Xgtdfp4l3kTn1BEE7PmOg+/cvrHDezDQK4Zd5QVlr
DX+2dPL/amO/G8QsWmDECtc9K0BufBJld7FbPDay37judDSd5DXJpjvbI22Q2PNmrKeV1VocWaud
MXTQqtiN6Lk5uQog82EKIQEcglC+bRxkh63z00NAGIbpjILMyqgLkUBHmSvXSPOGEfsMRY+3SCa7
zkYCYaw9L5b+/PVCfzebbZGYqqbddAbPu8ZVWl6dFCmwKWsuTddb+YPni47opoMwuCfa6cw67ELh
gDuOPnG3UqFb2HE6LNssR0dMUzGf+9k6kgnyUGM+5HuWJdIfatEdb5+ihfRGR2X3dpOTGanTGbHg
XEv6ZUpMBAx5aTqYw5D6a7HmSbJwveiy9qnZVbF0M/vszTsRw3AMCqejeV+yAVn0Gk1yadG1qgoy
XSHtklrnpBLTRtDhlQJDBhJat9J1WxpAyzFGUDDHAn2ucySjXTZedUDyU87dlXtkadW1g8hBki0n
0ULkfhgDMfFfbuf+yqz2KIxmtb9gf7xxdXS210+OTbltnStmHfKyPKH+73PIDaqUoKIy74bcOdlw
0ONRd4pitZMGuTZRm5VgurATdJy2N9WMo09Dz3D3fhlasTOx/o6XRiAKM6DFVzL3haXSkdhFZzN3
BoXiHI3OweyRwVNIh3X/3T44S39du/D7omJZJAd2JrH9APP358Ft1zl8C/tAhyLLZKZzFzHr3KDw
YNf8tRlIAMTylz7d3P79C9FLh+jGrISfQjnjpNBK+WQooXWbO58L7TooN8rtmRtNZ527sT+Tdjh0
EAqajZWYtTT1+iGH3Uw+TuV4di2a7CB73ZyNuBKbZBy7w+3ZWRpCO+YF/HlqCLYjtkMyyQPEPKrv
RabWCvtLk68dcw+pbg/I9wxx4P6/ovGglL6aRiycLp0qJqwimgakcpeyqbeydI6ZkK8QvAc+MyrL
gHVsXDlgC5tUZx6YsM+C8TFG8my2aXmDW7ai/9UsBp3R3n1qIXTg+pzQHPy9CYowqfc8TsY+Ritt
NUQsfcH1n7/PEdg0wyugwV/vCpS+Wu+elQMAP9kRtga3P2CpF/8X3vdujDnvMjXbGMOWlgjy4qWB
3aUTSyjkw1gNnsj0kOTJ9zJ/44XnW+AnU1l/WRl84Xr/izx6N7iIM0DIzGa4RCjIbCIS1s7Vj35b
8Z8uMmfzXE+hGCffQRelcmEU0MHcxBm+kRm+D7w9WLwfd7SGCvPtH7S0Oa9X0rvfY6CealWTOVxg
2QPcliGOjFTFBY3U5pGKlADv51QrW2cpq/27Iu8Hs0XncRmP+PPttki8xwp9JGBUsdB3reigUyOm
n4lR7ZLZPMOP7vX2Ny7Ejr8/592wjmrKHH6/WHADYAcwf4NyIj/hf7CSgiytqRY8+tr2RFV0/cXs
aGhmR8/p7sSoqO9l0UsnxzC2v37qS3SQa2F6hFcZ7y+Uy41K1L2cvQsEaD63GXSAa2Lz3haZMZ17
GKvCXovvGzDftjQnX8p2/pIZabyyJEtbQcewAovilXHdWOcCGrO9FRAwspBQ7wo6BpWZ7Bjlf6zG
OqRlHqbRqqjP9br44ImgA1qjQZXpjNrdGcJSOGAigggf84UtzqVdQMncQEHW4Y9MwcZ16k+Nka+k
WAuPYx3JyiWJZ9KLEdptcf6NUYj+8paXoP7AKxrWRjAE9FkfG08t3B0fOrOd+ScX9Xrlvdv9qRtn
wGWO8pKk7g+eAqbiUa8/tk3q7p3RuSNtuVIAWDgHula8DZoAgVGpvAi0GxqrYT70oMUGWU23bT2Z
Q6tj/E+q1abj9Xx9tJjWv1/GhOfJeUrKizdBcQoiULLeOkWorqYI+be2/CnG4VCUK++/hSiio1vz
yUF3FqzWi2mWIR7e1tGeq3RfRdDVuH26l6pkugq8Y4L9nJdRdUll8iWV7ZGY5pdY2RuA26HtaD8a
fRMOEXug6bRSdb5erP8/h9C3/XcOq2HOOqcaqguyhSRouLXxCohhFKD3fU4vAvqg/w5hQYk0tSnL
L0xdnYxY4VPUaapmld36cfLGdNQujcy5TiDRC6xlZx+6xt3kYvZWLq2PL0jIVP3762kJD9ayS/HH
u+J3nXlf51kp3x6Tq0rmH6gZqrXV/3iDQeXm35Fk71gpdWN5MWtZdr5rZ/kPoOh+5KM5/9eKaOtM
bbo1nZyeowYeCMyA3XXkmRJeWOlj2dHAsSYGUeGh6ra3d+THJxo6Gf/+JHjqeZZo2+ICqDXYV/Oe
GGpTi2YDa67vExVv3Mw+B++GyMG/Y4lpRuHD8IpLTdQuaqJvllsfyVwGiUe+3f6cpc2uBYzYYulE
gEq+NLXwywpGuzD13piF+XU1SvwtB310oLSHCss8gIRIi3CLwm8O9VlX7KY8DmBg0ns2zL1ORFyq
xAUhNYQdqI+RoSURkBgQtWR//Rcm/Fzj5nUYvkKQJm9yHydRxcNVUdcGqYR2UYD/peG6fjS61/8T
NGfPSfljzF/rtXLx33T+o8/QchqzQ9+rTrAZZ5BfoYfm5PsUBC+ItIO5xkFE3MEoz7fsdN87ZJ+A
GpFOqa8kmEUolSp1cdZU6BaiItPhvz0cRQrKUAEzxjsT3S9WoaI+/J2Ewn11PFzZlvtE6bBy4v9S
+z/4dh0TDJt17qVjhnusbbtDVHH3ziHFcIF5jALCybljJE42TEEE2qpy8IcFXr1uTeYHNbAubNMG
rXcYyhxzkf02DT5BEoy1x1YlebFpMiFOng3kGJQavf3g5KIJYkAaziLterJ1VQMxidQCBrCwO0yn
A7nS2CmmTTpKZwvI5rQWcD6+P+EJ/++Jqxm8sFOzbC59zHbMlRecdyRGDRK96egB8yDplTDW+LAt
vn0AF0KcjjK04D7a5/PYXByPZJtIlltOSwP2bmu994VorePzplEWkerT5kJiMCMH8UblK23nu2hq
yFFFqNvd/pAFLhi8S/6du84VceUBLHu5CkNC3elYG+7RVBUqw3jKWPd45N1BdwbnJjvbYyl85aZ7
vJvx/sgo89HEXuMnfZxZQu74319CZde0TmWqS94am2FAlymP/OuwE/MCPN6OXWUGq/FtaTTtOpxr
R04j+lgXAYVob6wOnetszLrZ2x3eV2YeIoQHwvwUO5LpKPIxK1VHwYO5VJkbToaNLTM/Tl76fHsV
F+4DHTgu61RlQ1uoS2oYQIPc5VNz5JF7MOOftwdYmi3tTuvqDgUNjgFMlV6E4W4T5UMafk6giG3U
Wwia3q+uzAJ5iemY8b522tGaDHxNVu5SAvfd/ivjfJP2Yp9YhyiNNlFjh43dg79LTAhNGfACYGPA
kn4lR16orTCu3X7Q0sjqPMb5G9LQUvfT1Rrsi10fUlaFTlcEdTYfE16cKzr9Jmvlx8VRtcsqLtBh
cN2oQeoA3rRs3qBfB2Uy++SO7HtlFJfUyXe1Z4cU1hUkOrjcXdmgCztIh58bXm86QNg0Fy/KfTgW
oEIf38c130VutRJqlobQcrB5rmoYWLvVxQCbgmfJ2ZLeZXbMezygVx5uCwm0DrIdU2S5LvSVLnDw
erEkCeMqe7l9ApZ+vZZyiQF0r2i06stQtX5iS3ROLwzXzKrE6lLE13ZcCf6W3XliCqu0HuugUR1c
BYgk3AuclOf9xrFdiPu55Vq8XRpQ22xDX5RWk2djONpNt/XqZidxo4E/D1JZZxTbVVvPheRbx9Sa
hiqEOeZjWIMgxq7GIbMsgeMKE/XoKG6sSzcvpVg6dhZyA/TqNI1vklHs0zF9HSwG1A6siQWpz3Mz
hHWejj7PkOglY/Z2e3MsVIGYDp3NLWgrNTMfwtbkF8jRnGg5bgYTZfJ8QI7Hw9yDLFHC2UNTKfh0
xZVcS36u++ODJE+Xk0ar2yklqfsQRrA/PYjpD5V34Ea3cRpzp5r4e5cCxF5IyImI8lTBXur2Ny9c
CTrGFv6jFrQexjw0HJiswZ5sgrJxNEHLVJxVUQMq0Zbu10Tlr+WU3t8ec3F9tRjijR0EQeF2HzKH
ou40BtKuNzC0ClIYSKD6Klx/Vng6mgCYNtbKqAsHhWqXn5VacRJzOw8jD7KXEe+DpI2/SeUSnwrx
nJHk4fbnLWSVOnC2FK1jx8Z1SqEHa8LmUbEILyZ7/7k/r0WYwqqbmCduEXqesRubeTP37Zdi7D8X
33UqCxQtSvT7RRVCqnWXOewEGDuM6Hjxa/ykjg3T4bHm0KWkydsKyrevJZs7qCUlqBrkl4zVexfb
cLWBs3CV6NhXVrpW7UmnDGtmbhRpH0QRf/3UOui4ViuHJbdgswxTyr9DvQVufHlzylaBpQsnU8ex
xhyNfml5MqxEe+ht9aAc8ycEBl4mKCmnPYwQSnLiTbMSCBaOh67cPI1ongGbVoXmwJ8NpbaJA0/T
ZLqYQ/InWataLlwiuj4zrMbE31AXOmPeAi37WgGIqdy+9efe2vboqh6EGa+UixYOoo5gzdIx73KD
lGGfAwTsNdWWlCZYZLVcGWBpzrRsQkHHe0rzAXNWOqgLRU/AtNV+IdgByll4eG9u77SlnaCd+Mpu
DM+lYxUiv9twR3qbPmvDAWbqMDWEBIAYNkP+ljRmt3IbLX2XllNA0KOVKgXKc+rV5EeMHAxDlb4X
sxOtVX+xyjV9zYWRdExpRgvRk2YqQ4dbLy5Kiddd11lTGwxGso78XUj7dFApxGySGoj6LoSiTne0
0hjA2SbvLgPvnQ132coZWhrm+pXvehsTLSMIGBUqzOIeoi9mmEe2X0rzMLpfb2+FhS2tix3ngBqM
c2ursI1bx8976IQqPH19mOKsiQ4tfcR16HcfYfQzJHmttoFS5jmCjJns0ygAG+3Xuq7F9Xx8kOzo
6E/bGSBjBEeo8FqUBNQBNJIcGY6If7udLWEmw3aD0yX4p+JxRgcO4hYnm8cricDSB2qJwFCRCZ8D
tJIbm4cifwVK6wSNi7tVaa2FIKeDQRsb0zeXThOiuPafmfzhzYybrTtNVnxJZ/fJXQM/LH2JFhic
YmS9gN1ZqCJodJZbNnhvtWPs2sH8c3u/Lb3idS3jvCdJFMfYDVFfnOBpfT8N/BHqQlO9y70OyjMF
Pbo1/9Nanc9hZxBMvPvZO6C44b+tJFQLbGCmI0EnBCPX6kgTepVSu7Q6zqw+GF2/66zhKVLzaSps
vqsy9PWidJvDAVKIemsk0MI1RnmYbRiNVu1VDvlAjItjxj1Medtyl5FpF6X1Xib0dWW+FtZe1yYW
3B6q3km6EKUuuE/LLQxnGkhuROMPae9qIwp4DM2NIWAsrNPv+biby+61NF9dVLRrdVzdhEtVCJ0n
YMuMNCUDuXwGRUx6Byyat1Nze3SN8ftswSFdxPPT1CpfmvO6HPvCZaWjXsHaQv3ZSuqwR/MaiiZb
g+UBZGu/V6BZdSR5NMr0x+BYK1fVUmdAx8FO3uygpuVVIf6z9LOIxbvEZHdOfWzryDeIu2tRN0fT
woMvWk+/J30/+3XlCR8bCIGH9miGUGFtrO6/MfP4yp299MbRgbOdsMuMV9c82mZ7TpqTqtKXIrlT
xtaFlqk0yn3Sfx0N/nx75y2g/ZmOnx2ryEnqtK5D22roQYzsUA/9nsB8Gj/lAROxVR57qyd7F5Vx
dZzsabhkxP1lQZbcgdyAo0Ix3CfZLi2uBhHVdhoLcfjkj9MyJYY6CG3QVQAe5TTYYfrT5j9UA06z
bYWODX7lWEML16mJD8THH0hhb6BJs/PEfLGyoIc3dn6k3Q6egqFlrvW3F8OKFj6neGQuH8Y65AQC
g35cWAfPNF6ysvwqTbm3R7Vram798lgJdUExv7Y2LwNwlMLM7R/iBhVFtxiuXofTXWG6YktwV5l9
QwMj4w8E1L8WZfWkjtPH29O4FFy0vKx0DVsYRq9CD6JFM5e7NI2PNim2Ts2f0s6s/dU7euEY6xhg
u8mM8X+cfWdv3byW7l8ZnO/CUF26mDPAlbSr93aN7SRfCCdxKKpQVBf56++zPQWOjmVdBHgRvE5R
ocjFxbWewroRqcw4nsbRuvI8mGeRbm8EIL2L/Bfv1cPYrTRilu52eeF3OQe4L+FgCuyYvtmhUeAi
s5l2rKhxuCX9Dt2NY2Z5MrnE1pXUfanWM0f/iiztm0niltKSm5Q68OzyHkeku6OvnlF2KmB7L+M+
LUjkazDTC0OGu88/48K2PVdGpmFnZ+WQoWwawmbTozflmF1XpjiuBv+l8ZzlcKYxiJD73Di5zId7
neEZh7plLHEC+V33Pg4reR/RymhxwrNX0qqle86KOgBiAhYyNLBBpnBjzpuoR/x1x4dgsneT0QJZ
OD5n67zLpf1tjiGmgxU6YPIHp9RMN0VqQmYU+vjVcAUftBsGaYHQ7l8U8IqV+Jba9mbqgx+ff7+l
N50FMzctURjTE3Cmdr8ZWiyI3i1uoDlynGjYRIWwn1RuPcpqzfJ3Iet/8wx4tzzsUAJJO6LOrjL1
DWY7d6UNIE64toUuFEnmUr+jxuLLoaFyUsTYlXBlaqcN9M6l/ConeHLlzhdogkbBawGfbVjFImXJ
4UjiZJpHnw/owvvNIclB5VfENPrwRPMq2Ha2Yruy7ZG1tLpfWXNLecIcjMxtQFhNVxXnxmY/jS7d
TqktziqEs0rgJ5mTxRev7CFvNqHsj3CXSIDbcni6IzyH/jsMrUFNowV4em61NvAfv7c31/jIm0G2
1sjl2RTWLmh3mka0Lr+6/nhLaHY19c1eFMKJa8v4xRwjjVplnEKTHysj0TlZSVUup9MPTmNzCLXh
21DF8XSBbRA2L03p7oWqLBiHNkACcCfOtCNWbrUw0+bqzQ3EXwclRXEuCrLzu+EBFp6Pn8+hpYRr
jqPuLN9uIdVQnDtVG8HRsdw0i+Ug/H2vrBGK6UW9M9OS39Ui11vDI8G2CIaVI8pCSJ/jqNOKaBy6
YHQiu+yehXCsZSk9wDOewpbRXgPUL+gKgPv25z4ZcBsoK6Mqz4wAhlGO3o4LaxMGHUWL3dx2fllE
gbvHVMKxw5usUzCU0DXIIU9foHGgwg032iGRcqJJUzZrTYQFvRX/LUa/C1DVCKq9rFBbH9OufwQm
GNaXoCEmXVY9OODtGNwYDhDOGyNe+FhmvvDVgTvj3ZTKL6O/BrdYyI/myOqyL3IoDqGv4DHgcnS+
CwLjqs9VC4JXewRIzYFMkNqsTLiPV6//NhHfvTSCCfRdlIU6/+TB7VPBTBpr0vac36P0u7gM3Sev
ro4EFJ2o8ksoWuADvVT0DNNvS66k/QsPMYdgd+GouFG2xXnw2GtqyEfbb7bSWoFjLmVJcwj2gN4b
vGhkcTaN+tYyoPvdt+oX1+6O0CAedbEpYQaOCv+msegpdIcVfPLCeprjsUnp9SYzmTjb00UNTQd7
v6yPFsZ2VQRxYRefY68lG/QYdJk4l3p44AY4D5B5h8wZFMKgwA6yc54Ua0CjpQUyx1t3nAx1ONrl
OS3wKkDG2F1MepHkJN3bvbvzBVIxx/ohpdqLqt1PJtn3xSpzeGFhkEs8fjdVxypkILjR8jz24mcG
Ytqmsmq6cXq3iY1xLCARNAofMNIyDvPmgGVTRDwDbJrX9bULZl9cuVcqtOMRWucsF1mS6rVDzdKn
nsU04BXMAnIp5Xky8ogP3bNnm0bEjOJ3qNcq6Ev3mGVsMLBVNoX0PJJQ40uDtFegGAG9ldgOjRWs
ydIQzw6TWZBpBkn76mxpuJToFnKPfZBuS9/tEpOLCT5gIRDogPV8Hn4Wdu05OHsENho6DCNSGNXd
M4ji6ZQ/Fa4OI5qnN13AVxKnBR0gaHP+OXccbrhhCW19GFPV9RWcT0BC6uHowqtQJHjP+uEykJXf
bty63Bhd/YPrlu2ZaxhXqTEiOhjwwYTZrLnJir6KbD0mFZl2isA0GS0GczyGjQmGkUqANXym9QWx
1kRe3m38dI1cvACQA2H1z7dw24qMuh7EGZtlGEHCcmcL92BakSpiz/BQq4P1QfCVlGoPPeKYdeLQ
9w3KmbazNQv++vlHW4gD3hwbXrW07XuKye5OFQR4jGHPhzfMmoJaUjZ1X/3uGbs3llwEA2vsLGDe
jrTxV6hBH68Db44eNzvmwTlTlmefmV/Q5dmFRnXX02BL3MPnb/jxtPTmqPEy9O1ybM3yXFgjWH7W
DjT1H+0UJrDAO0v19fO7LJSlvTkSvK+NVoPGCGM50ZNbbqawWrHL+jqwlRmroQqRHHGRhN0Ypybl
V7zhLIKBD6DKtbjmNY4urlltP3+aj7Nab74HG2WIInLO7HMqxKOtSxwjsu7582svTdz5DtzTQUiU
EfU5gLRkpCoZ55l3r0QfUxFsA8Z++WOwh3jq74unU2D7sFnPww0h/THrnXMt2f7zJ1n6srM4PQQC
rRjdFecpa19RWt9j1X4Psjr2gbpebWkspLjeXLV6EgWk5XLcpvCtIOlLxOjCjO1cvCDruJ+KYUuH
fOM7XewT/lA58ImV+ZXVTNd5mdsbxN2tZQmo85uHKlN/dW7x5urVPQ/rAnXSAss2u0aGBeONpnv5
fFwXDi6gWv0ZmtpMwjERPrpnCrgPGIkxg8ZqC5naH5bRHxw3iGXvfc+7cuWssnTDOYJdjG04dUSK
c04tqCD6u7SybquR7Qx9F9TISlxACxCnOy/KLatYGcOF2DOHsQ/lQBsgrAQa1/Uub9AdoBrGpUWV
7kLqpPHno7kwS+fwYy408Ssq83M9lht04eI0g8Q0GY9whr76y6zbmwtY96rPAp+Y2VnUKXQ4azRT
ssyC4spKRFl6i0u2/y5fM1Da6nMfoNXqkpQOurp2cjt2lfHIzPYg1iRQFooi3hxxDKQVl60/8nOW
k6twDPuvvYNksIW95t5i05U/AL1IPTjB5nxPGf85ksq8DbWGd2Jq6mgMdIFO+nBQTHa3qs1WYs1l
V/7XkoT3r+l/LsPaKTV6V80msyk0isabqR+S3OcHmI3aiagwRf9uyswCG6q7U9drk58hKxkxkaCV
eWx8N+5zSPF5awpBC680h0O7NFOMw8YTW+8j8fzs4qd41Uu+S6mtIwNLv8lIufu7V5oloyF4Y4Kq
np8ZKB6aog7iGBaqH/T72JgHgFboytgtmAx4wSx4pS0rPDfX/AzTc3TTJEQ5dcPLnWiN2G1fgLT1
SMYTOtWHoS2xDBWFVq8cjp0DslHdHYnyXhq4W6080MfnYW+OgO5oEcCumfEzmE2ZWR+HakrRg/Xa
lZFdOBF7c5ZKnzqgzkJp5+zRB674thlG2K6Nv3M97BjPeBRm/UXd+9BPwXU6rBTXlxJH/xIp3kUE
ArII5PiCClVt9qOcdBxq95v81TUoQk9wfG2O3Mo3TmeeBr8oIje3khx75efT6eOjMhS0/7y5UYSF
skrcfJiAKkYMPwgfFtXml9C6L0MjqfvpbFC5AmJfSu7mZBa3S70J/VF5hr/7wTPs6WpAC1tL8b0K
aFTo/sg7+0Y3R9DOIe4Iixek7sWu5eOFSPDw+TsvjvjszJzl3STp1MpzEeQ3bmptWqk344TpW4zt
GZyJr7njxF7vbLK62oS5e+VZ4e1qS2xhC5iD4LG9QLDMDauza/5WQTpFttfwqGinA+TY6jVR/KXl
MgsUuT94YoB31PkS+/O03NbKuc7X0H5Lydxc5hn90I5CZo+d3aLcw87sLgvzpIO1eWvQjQ9VX6X0
jSvGeMjhXBzk2zalMUEX1WrUiQXhN2oHWYROwGpnbCELmaPYVTtOsi09PBEdbqTbQ7K8eTSHKkaH
+fOJszCkc/C63xe9b8GRDd6W7iNtm2ueTw+rbvcL02IOUWeiZRUIDMbJgC9eLIM23NbaQPMaHS5V
qnbLenr3+YssrcN/waQbQ19xiMSexIiOLNl5SLxN6xb/l9kKLVr0to1HVT+gRx6Ba2I6Q8zclQLg
wnY5x6VLe6olGpTGyS/axIO1QWV+uzQUbVfGjiyO1a/PX3JpPsxWOXWQuAS8wNfCKapRzsG3h2Pq
YTGsLYLLlT7IZea4c0g/0aFlNTvzviWR4+gyunSaPn/8hS6oNweb1yjPDl7G2bmvrTwpx3KXTtea
982mhcJ4WmZ1pNhwHeY8qnn7OKDbHVFRr9QTlo4S3ix+WMZIpiHAZ6Km9egVoDEb5D4MN55igLh8
rXvzjPPwvbF2CF06Ds/h6XmrhsDsR+OU2bZ6kSwz7jkeIUrhCxeh+P9UMa/7LVX5UPO8TJrmNWX+
qwsBw8inhb+pmum3dtx0JR1YWOxzJLs5DSab2t4Akka+tCm7ZYWzWV2BC5Nzjl63+pGVnUzxcSt7
uOlreGj2RgBkgggthEnhbVZm0cIcnWPZU45FUNq4UW0dbVvKn+VooyTmdGkChYTpAO3q+9HVKNPB
n7mNADN6FmYLAWJSFoktlB+Fdrn9/GGWnuUyGO8yHQ+iPKLrWkSdyYQJadZOUS518vnFl0b08h3f
XTx1woEbaW2czEluYE59W+TNDhwQmPSt1GWXVuQc4q4MfzThl8TOUxWguO7fWChrhw/wsVH59CSl
uZ84SsJmvSe6vFotvC0EzDnYPaWVW0qJ2/KuiJjuv+Quis6hUXxtUpnI0aoi/5Iu/d04Wn+OY+9A
NNNlIz3leXnImbdzU8gC2tV+WmNRLn2peWSxppYj7htQpqIJFJWTQtEycuruqgvEyg63tHpnhxen
6zidANw6ce0YV9oeXkyedvtOpMFKOWLhLeb4dq8c2r6sU3rSfYWlxB49RyGhtJ7oNK3E4IWXmGPb
pZO2Zm3b9FRM4mCMxkFn7TmY8r+LcHOp5KIMPM0pWpbAcp44dR9FR075qFcG6A3j8cH2OEe0S1+k
eX95fFBonhuL9M8i8CNimbAZGmEvQC9bvhu1QNjAKhLorPHWa0VSuhCCJYUJb4uqjTjkYjY2MDIw
xLWaBHl7uZLNLeRbcw3ldBhhZBAKdlYN9MDGAmL10OmQo3qm1rhbbUYurN45Ip6MagKxHEmjQ9TR
9r3fQ5Be1f4YBX37fSKvqluZLUsb6FwWuU19uxsYzLO1yG5Hj6OBWx0cWDtKhuP7Q5oD/en2+knL
3ZCJrTWFsdLGj4bRbWq0KxvOQoyfI+SV23pwSQvpCVr5cTWi3tlbWN2fx6a3Y+lHU2oWOoradaDF
fAnyVYFyY1F3+8rv90MX9Ndt041BPEicLGVXuF85qjK7GnZ4kRDVEMkc/hUFxIFaIm8GV3o3Zpfj
uNs0j6KGJ3c5hSZcV2HO4DTWC628LxKdomyAEGTTQxYv7NitZaK1EMHexokZD/ooZBRWXRKcnV+V
y+3tyKmR+JWd/xRZy3NYbMv6rs8EYBCi9DoGER27/83BH/na4niUDpWflEMBPgShjb0tWAAUUkD6
lzSQeouDOfwUx7K8gYy20UdNbnYBulpeg47jRVe7zIEiYtmTngKxSTtSnivP0dAWs6y4VEF1pRpg
I9yCwG8zvcAeR7SbxlZ8TwuGZhQ3NdQPex7DunlIjDQoDxzlz2PrZCj1dFiSliqaGy1U+ZWN4RpG
cimqzUJzC9UTt3Y8ejJrsqNB8TC52LxWC7hvMqYfzJE5pcCxW69DkYGdq+wZ9SIracaWgV9LrvO+
h8BJi+1AjNEggHzjPHuucxx3WF+oiPqFjmGPhq/V8JeyhZ+QHfaRLUH9ghqLmfRGeMcI3UE+6Siq
AgIx1Zpt0lJyMQfaOLYCWLquLXBLORxMKfzNgdnLoZ3O6x9p8QWqRYeLI2DYD3KrJQqm6RqtdSly
zKkNToG8yaINstEs2LZUJEPb7mgPYyN0dM0ABsRSR+HwPbD7Y+hAzR2pT3AXeGls2T9WljbSi4++
2iVKv0/fwHWRligIBPs1DDCGR5J1O2Oyn1KVPxmAF31+m4Vde85hgNoTSC+mJICGoBxcWCcHVZ60
bXZluP/8Dktn6zltYWysup5cqs+ySk8T6/MqAo8Lfp9D9SBd59cQUiTWTRCZ+ZAAMBJ5Q/9QhykQ
VKXdXQPc9nfWmN6cqEApcQhDge3c1d2hpoD4BK69w8E/GkK2tdvagB9ot3KsX6qqzVkKqeQlXPE6
OEsTcjRN91Cyce/l422BE3Laqr2bmnfhRH+xttk4EDd+k8Vac1Re2M3tWdo6dGHp6cwi8LFkftT5
Y2wCkgUUjB0RpyE7O1i1qFuwggRo5c+5WnYODZyRkDOM6QqfyuNopd9cRqH5iZLtjRAOAksYN6Zr
g/9eFs+DveuzXYd9kNT+QwY7LejHwefcD6NUKu+mkgOc/Gixs4YnXT4ZvYdwDBQgBZNNy7gejqD4
oAWFNHxNjnUhLZkD6hRpIJdBEG58YCJc2sdICa4nDWeRYNqQsfllrC25pQUxR9MxTcusk/ARG1yd
2BCUdTg75OLK1NdkcsGZCW8ZdLzaSu4Du9s7FDpNDA1K3q4cDRfoIN7bh3wXXIoqHAqhGTlXQwB1
AMusZeQY9j5vu3Bj2NkZifwvsyheC1KKKNcVbGtDeR9eEsN2fPXhvjX6AzC8dgeupP9apIKEUWgW
eRRQp0smoyMQuWbqpyvTv+M4o8L85yyTkw0tMhLqs1Bi2tmpyKLQG5t9yZy1M/MSAmiuxy6GMFT+
ZOpz23tj1Iz5jljQSG2BQfChtOQe8u6k007FpqO8yCdVv8/HJouhQbUlWlvQYhMBJvuBQ3jOgjsn
No8ISO9p1/cWeuljg5yT2EN31dpFcEv8O4Gi3wQ5wa6//zzevtE6Ptg55nQPVMlqHmRcgwseHEoU
FWJtDDwOXf/HIMv67E+uv616evDCpvg+5ZDPCmQiSB57/pjiC/t3kkyJlZpHw4O4ThNA8C4zv1UO
2bs6MGO38b8YsPaO8szh8TAE1a4swNEdoDa5/fwlFnKiOW8kVLpLeVjhHRz1vRyaKz45v9vAXcEF
LF3+8vvv5r9wvGBkMDo/VyR/Qbmit9OXevL/7iD1loi9u3pBNGxjrVSfuU3Do3I7NwpGKWPor1GY
StGnXoQrULylLGlODRFQTJBti811atKN6L6OSMU5BHZ5yq+LUe1oGcI4L2SRFO2JuWW0ajG1eOvZ
DkOw7hi3fH1Oa+TlGqiRjWl8CVp+JXR/PXb1bwNb/xYbTSTGNLJN+57UdrXWJrykxx9N89mm01Xh
2AS61ecMfY0op1cwDVaJZHZ/b9NtSPItm0IcNEhhnN0gWAOmv6XNH913lq6PhulLH0nZGRahRcJ7
mHcXYxNZhJgQihQPHBDUCGBvdNUbsSnzNILyvI44gV6h5/SPXIVbaqpdpgKyrbIuIY06DsQ/aZJ9
oY42ESQgg2GAqHDHuPFgt+NVqESJY5UcE9V7T2CtAzkTtOQuaAz0QlQBJBRo3hqMPHHIrVZsMkns
MklNEUHiBL+0em3YL1/3g9efY4nzDppIdQ2QFjSK9mkIberJhcQmnFicK7ca793QPGrVPlgh+Xah
Da42m5byqTmw2BCEqhSOWWenKW8gjypvtM2fNQ5xW+W03zlPYRVdt3d+WW21WRxq705SEgd5u1LA
eSMhffTulzP+u4VduYFTAhmuzvhAZxawIy/JRjhDpDvAiWz3ZiyPvN2QtLoNGXueBh8mFe2LUbBN
A3/3yyhBStQA9ZT8bIdXa1xLXi5b4EcPZv/5YCzPGge2vNMZ3N+odOoW5JrqSgIAuR0MttPceDJd
6952x8fP4/NiDjPbjJk5dRU6f+TsQVbC54j+DtQ1ueNveDHEBLtfShzUtEtvL6fgudTTiWUyBmnz
wrn9/CEWUtw5z4lZTdoOBc4u2vkFgyP4wtfPOfp3uSfv1DBtPr/Lwl7xL5yh1AjRikGENcz81NFs
3wVDHdHWWnmLpTg6ZwrBvSNowqCwztyvgiMKDkPENQhZXv+iU2frlKZECcPtTy1q3dvJbRN/ugen
8vnz91s67L79/rtZ7Tpy8NxAWed6Kuo47DNIhlfJBTeMnC7gGwCFW1iuY8/nKrJ59iMz3GTomu88
rXM0K437lQe5RO4PZvHbXHv3INJuPGPoRguAWrlTI7l2lX/mppPAvOqqIsbRqBi+rkMwQJhoAZrq
n995Yfm8RZx3N9Z14aus6q0zUew4ZQFDLZDtXL986MrfY462PHsJQUNaSb/fSuIfvCi5xNZ390O+
asOCr5vOgLnEjqtYEjJxl435z0ykOoHE3I/GYntf1j9GOTmHTls3vT/EDQv8mBctdLxr90E7Hnor
1nPO5I65zsZyCrhWKBifEwsiU2wq28i36ZeqMn7IAEB9aAkzFY+yAhdjR9FDra32YBeHUuzDsi93
TagT6PCH37jTAsUOeWtMiwpSRVncXgBpIfTDCOg+gRckbmcnlacTnz4V/hq1bGFBz4XeaVsPxAgp
uFyTf62An4AObwQG5n7g8mit4bYXTnpzOgHxPA4+im2dMhPayRMkgncW9ATdwN6NWQhY3MrC/ri0
4s7ZBJ10ZevCBPiEjvhmbBWoAF5UgV+/2ghbWLowE/5zIrUORwMxTO2TV0k4sqYbAOqBJoJ5hHub
+cFWt+qu8ab7CzfYhFNs5IOtb3TZ10qUYI4ZK+n0x+vHnUP9a4sL5P+GdULzD4ojG5INMWDSF9iE
nA4QUozz6a8OBu4c1l9lI6CDnWOdujK9Sj1yF1o6csa1JvfHM9CdY/pNVXrhNCjz1Cr1lLvplXCc
DVgdVxLfziictc7px5uKOwf1t0GWwvOVef8zB0EpT+A/A0lxGPSl0w0sij1oqJQ3ufEIEAqV9bpr
8NK9Z8nClHIPoq2pd4J3KhRRzHHX1NkvaFasbJgLSAl3jmtHl4USP+MeFJqbOHUHwJ3S61ZkcTbd
oGhD2x1YlHcNWzkDLX2z2UFAmqk5aZ15J6N9xlrWbX7Ke7BsnBQe9M3KYl58qVnaP1ETFXM4X57c
LvyOCd9vLtPbtdQJIvBnQiyorNjj1k2Hw9SAv/z5zrSAwUTp588VXobaMgMl8bG63YRuIWYIMZ4w
hPCmNIbvtT0kHYgDKv+6csPLHvSvexMORn/eED2UVDVYBie/Bv4IDNMAQcOMy3SKHf6d+9ODVRen
qRkLQD8PKNi5wd/Bh9x/AbQrWEMZHfNPExc7kdlDnAXp2gdciMZzHHueZlVrMuae6sF5KALxQFqg
rUK+GYB9/nzsPm71uXPN7DBkXonjr3vig/c6BDh0O3az+/zaixNhdvYQVVh7phW6J7Qp0b7kUzKw
WwgT7Ao33EofKT/L0a61YVngQTgNJhbBSh91aeTm8SI0oQ/rWXitMoytsT0FlgHRffthVW93Yf+Y
A8aNXkMIxXDc00TSRDfoqVTpxfTiKq0dEhdm9mISUHCrlfxrIWDMpbJHKUKU3pV3MuX4c4LQDtRR
nkUxgaNXJoqu7FQLiFDIzv+5knSRm7UaBvdUdnxbWEjQ0vYqTJOh3+ria0nQUr9rxvoedowj4H6c
HmX73KTDTtcuJK19YifISlfeeSHoz8Hith/Y3hgWGGLgCBpozkZB9XfTfg4T91hfQcgUl0ZmBYd2
WpFIrLKJF6bGHAwOHY6mKgZMe5jWOkBH2W3UQvMF6AiYedhdUEeyb6rE5eAupq08WJ4v7y3DvyLU
kk1MuxBQYvgSZEknpm4z1pWKZZhZMTP9Eq2fwlkZhaUNYg4hdYtJp7209Ak+DldB6h/k1EPelaiX
mogvqBjsPIcCGzVcr6plLkzkOXLUsKUFLeOUnBSt7oTMT73HHihOaV2lDnCyWdnQF76BNws9dVFl
U8mK6dTgBK+teLrTeX2tTOO2azUEvqFquwpaXhzGWbTJrL5uanDhoLxJT7SwjhPqGTh+opDRPWSw
7YOIRxWNJYqqpIQe6Up4XRjKN4DFuyOZNVAJ+XIdAO/jb2hR7iTEt9j4A6LjGwgAcgUKByGR6+Rx
TRlE1AHLHLtvvh9uBqf/TcLp3Db2/edPs/Qwl0X87mEgRdkZKXRZ4KUhUNFU17npb5llfy+6/NZe
s2S7fL4Pdnp/9lkh32fVHthHp0EETpLzqbgmg+OuTJqFOqk7R/X3MCaVNnODE0FRtKQlmvjC4zvQ
OUmca2h65M64E1a5xflVJ/B4RnHBGg9524LeKDeFDXkaA8Y3oHZax5GY3wT0pd2+vrerSVwrH5iO
2gVMlDXoxzsj9CcNOZywCY4bz+7cYw4N+tuajfUh0+SXbLrbsrPKO8MxxicKFFbS4wR+H9KCxp7w
70GxzRKPmPZKPHhrS30wvHO4sltOHvq/kE7qkPm2+n4axMaCoybZMQfVUj/fhOnZtB8CcWvbPwz0
lIwpjRqoUJc3DlDgjQ7jCxrcqskR4KsSBxCcqTJ7z8o6gSJu1NhBAsGn1lzTJlro47pziLNvwKLe
GfHIIfvhikf400VmZeyl+Q3ijQqHOljzgFB+j1aYSbd8uhnHg2Gre0GepvDZb9CQ828E+5KyHB1L
B6ZE21DCxEg+D2UfT2G6wYuoYIqzmqyUbhZame4cJd2nU5MrYJVOsGqIMbhldh0gN02D+6DeV+Mz
ntxPzajT8KHoaUTQG4Efb2Q2eewE3ha0fF5P11zAeQ161vgxVMamqKaV51uKZ3PhI2qBCtZYtn/K
uhzXpxQCw+6mc9wvdaoPLTMyKDFl90X5cxVxsbSwZweiAKAlT8jAPqEd4EaGgLRIl3nJ57FpIRuc
81w4t6quUb1zcuGeWLT1YymrU67MQ74mYLC03Vx+/130Iy6XUpqmgglUCDWfLn1yXBj1VnpKPNQ3
csp+9/jQtYHy5OfvtFCCdedElqZpBGdBrU9DqdhjNviHsvHogWf6tRhrYBkmzi6+2fDXgonZtne8
OumJAXsmGA19/gwL4zpnu1iQqlN+r4FA4w7dMcjcyNIrdmYHoaohdFYPlAuTYw7jv5gmmoY2oehW
PDS+iKlbR+BmxnlFd6jSXLRZ860Q5o5eTrOoQTRdpMK7z19yoYPizmH+QW5qeP/AOrWqu8iz0EQy
YzN/wXn2Uu5oyn3T/8J2yxwVK/e+gw1FmidSAYclYsQOBJvYhT9vN6HRufbxF0Z+zghwdVeZOeno
KWDka40s7jANeZz57u5SNUVt4TdyTR7XrHW2OW8Sj41Hh5BbBRU+qMY44lw4QJV2LFzDKS0dHeaC
+K30+3SE1NBJV18wHEN1fdkzBq/YXIhBo8w3OKaMLvQaUyMiQ/VFU7IFAQ0JMrvOEHkxVma4ko0s
HT3nevksM7lS1AhPRjldcV8mA70rAIt2nGcI725t72wynbilH/mIrJ/PlDcA2gfb55xbYJg1s6lw
IJQ3fO81S0wBteyAJwKmxW367FsDKjzPmZvFFyRG7v2sepWUwO4g4Dfu1wsLCHNZQalp+I6obuZf
L3sQBgUVKBBm8Qo4gWGq6yHYXTDel31C6MhWExClN+svshDN5mSFAgS8yZeEngZreASlDDKRI5Yb
4eLWaM0NZIKjVXnDN3jER4Nm/Rk6B9dpA+G29DTBIrCs7xv1lQ6gJGMpG4MBaoQRXxIPPRSbCcSs
svBjDBKWfQncR6POJP2OrzkwfZVZ8OANzn2fJp130WlB0Torf6583Esy/9FzznYowNKcJgU64oRc
JxumiDnXbkaiuvl1wZ7KVkamf52N400Nj0GVAZlYnfEMmS3RSG02F1w6co7LsoAgJr72hWWGGMJ8
/+ChxYFPrNQ9wRZfQMYRE8CBCAocwU5YFp+/wVIUnZ3tRQa7yJ62OOhN0agF/9UUlKyMzsJRfU6k
8NMwxVQNm6vSqJ5Li9811IEj+xr8bOHR5yQKG2oypYW+zlXP0ddrmXuoc2utrr3wYecUirS7FOhr
t7pi1Ozi3GgiK4eOMRR/HIJarM1vUs/fONMhrdIDiFf+xjV+usUax/fj1g6w73/Of6b6FO3MBi5n
+fio0Wh27B7CjsbBsDxzwwPlX7w8P58CS2Fxzpco2OQQozTJEdu0R8nGZPWVX15XIMZ7dOua9l6k
GZyjxP5/KLH//nP6P+y1uv2vJdL+53/g55+VVFDsge78nz/+55eqxH//cfk3//t3Zn9l91pdv5Sv
7fwv/fFvcN3/vm/y0r388QMAQ7xTd/1ro+5f277o3q6PJ7z8zf/fP/y317erfFHy9Z//QBQWSA/v
X+EOIf7x3390+PXPf5gXobZ/f3/9//7Dywv88x/7SrB/u7r88vB/sW391yX/99+9vrTd/+Psu5rj
xrV1/8qt/Y5dIAmmh/PC0FE5Sy8sW5ZIghmM4K8/X/ucW1cbI4q3eqbsGttjNBphAVjrC2hCY/9m
zMK/yG2aNtMR/caP//kT498OoxpzXN2ENZ6OrVZWokv+61+6/m/TdClzLWoZuqGf+Blt1f/vH4G+
AF0F10XW6PT3/vV/+/cfM/T/Zuz/lH1xU6Vl1/7Xv77dzcxVK0o0TooxEQM9xmaLd+8Bbty+ToIv
g/G/H/b/0/hpj3+5Kg+yLcpGH+nxxCux+vapBpJ0cPWVN/y3oQJ9P+3yr83bnbSzrIVeCt7hDfEi
uvbU/HajomXloHJojURP0tNjE89hrk/eACM3PldbOV3qJvHT4ePnEVr6CspJA05Do0czPgj1Ek1c
wCTA+7nhpXlVTgCgBWY91RmFhQv84HSGSXX9yplXiloL/VbrPqnhDGRsTgOEV0/9aNe/fu72aTP8
8+hlrlrfITyNJMX76qixecOM+OBCzGQoyGa0q52ZgXubTZ45QYtqindEb25s0fgnITkXRoiTa17H
WhSS3Dk6MDXhCTQyEACtKoNpXL37uY/fpr/QxdPvf1l2VW06A2SS6XEy+YuMKJ5ZKAtkny4rDpo5
bH/+lKURVs4KDX4fXVRhhLXyDabA3sRXds3CylDLQHFJRJu32PE2hTg2SE+4XjkrecqFfaOqGMVT
NXUWRacL2E3URmhD9olr73ZyTYW+i6qVr/A3O/GPCxqmQNn5cVfpdpXP9GgaH9bUHps89UmbhjIf
I/hqF9scusMG2FrgnR0qam5irX8sMoiRZe4JmhiOkgYxGQMRRdu+rDfEnq8bKwlEmgWJGW+KmMB2
C45icHRynAzXNyC5J+qCbpSHQ002OsjfoKpuRQzd6iEPEvE0yee671AeN48wmyglxHZhmWAOyZWk
5XVPKvhdzZtKRx6on67GKUNPTHAqD1Wlb/IGig4xhBbBgkbgCVLd2re08ttsvCL9G1T5A0v8qXTq
DakMmbDAfvozQZbThqbQbIMqwu74bHhwJFp5DC+tEyUG4iFjJs7M6VGW9414YxwkPrISnb5Pi2EC
lbjH+SCgEYw9ZAGjVUCIgXVQuypGG3qdfDfJvezaMGY3KeTIej3Z1KUZGtIJxjQ5nqTQTcheODl5
MES8c7r+kLnlQeIsC0gM+fB+DSvw7esI3VSiKCQ+mr4WWM/DUIej/pKhci7kGx6cfiVe5tlBlthe
GRPz9N2/WdRqDQzbcpo1MBOOhhM9S65tWgcEWxSJqOHNLtnL/EPjNraWed1ZXeF1VAtiyz4aILFH
MaQOu9jPe/oc5/B5xgUWFdcyBKkFnrqN5xgAIef1zo4KH5pm/pDOfgVdCs7hOd54Nns1sbYS6Cdo
re6b9aeGRqCohBK74/GsATK098ui2upQPOosAHzp/QiNh+oygqObFT042UeltV4BncezAqBat4uI
0499gbFH7snjdPLTaKXl7ymHzFWrdpUGqHtBNExrbPpgWvp9CfreFCYC31MLJ0J8qJ3leulTCCtK
8NsyXwLop4MjKxLXs2YgOSCZo5k4XrQLnt6eDNF7zQpLvVtLhS0cAGrJx6o4QI2WK4+4A+9ihtOM
vP88sgsHmKrq5Ka8j+pSx9GSXJgufIGAyTf+FM1OK7SV+8FC8FCLN/UY89Qdcch0BCf20zD+MsjH
z71fGhcl9md1MQDwinXhurAR2klz5cBdGhUl3tV5jWezhnYthJGo7z0NehfwgXK6ZMfE/c+dXxoX
Je5ZednCZQ8fMkY3lXXFm3drzct1aVyUWFVZozVXsaTHRASlsevM4Ocus4W4pAo1NW4DCaxhokdA
mfyCQ6Uj6iArk4OTA3gNd/Z2+iqQE9HFY8r3rQYzxIo9jF0X2DX86kgbaCz3CVRhRpHthgFugq0J
LHYRmLrYxJGxgdHdlhQjTMBBFBDWPu1vWqAPBvvErvTa4lfLypDIfWf6dVfv0zh06aaOn1m8JnO4
MHhqhp0M9lTIyMalSJANqrnCJSu3xaWWT8vty23RqmUrUgDx8Ui54/LCqNaysAvrVS3o1wnKwEyz
5mPRdt44Zhs6JGFi3U4RIFE5XZv97w8ltYbfdPMMqjE0KYdkS/S9YCsbYan3p+H6Mix9kXLsOFwA
MtBb5/hi5s+z/JQx/GqKNTnJpaFXIgVjVYdsfDQf8/i9145Rs+YRvdSwGiq4gIpLgZMapKYhhofZ
2hVgYbCV6DBOiWbbkT4frbbeWBroNGVyTdaAiEu9VgIE3M5Fa0BA5AjAT9ANG6Na861ZiGpq0QZF
baBqMgCiqui+bcmJawG/oTUAz8JSUYsylLKYCSlw2UcFw84eJnqTgNjHcWbr45+fg9zSN1B2aSqN
oren02eIXcce7QxKJhDd/bnxhYFXyyVplQvo1GKnVmXQYI+uvfGX2j19mS97KJmHAmJRaLf/laPO
sHY9Wmr29PtfmoUAFUkb15yPI90lEtrAwXnDoGzHyRXxJHJ0t0O5cNTuW2uF9LU0ecp2JDrUlvpT
w3F8PdBbDW8wYyVjvDQWyo7Me5mOA/S2jmW9J0OQVHfnjYWyF3W35YSfps7Fu2bemaZ/Vrtqcj4u
ZjcGsh/9Tbb23SrEamEY1KS87uId0jRoNkvBGoUM8va87irbLmtwSRQt2i3i28l4a8aP89pVkidd
VqcR/BMQ+e1fU3aZcHHm+Cpbjk5jw/IKMdSZAghrJGvaTksDfPr9L3suj5M5ygc2H5l1r8/33doD
diF2qhpDSTrK0u4wELy+hY/DbQ9yzjTGIHU6+6m0zxwVZQPGXRKlvDoBYmHqLcmhgiTLeROp7L96
AOdmbmt6nJOwk/tpWnmfLI23sv+KJIUcS2ZgQee7yvThEnVWf1Uxm57UvG8Y2pV4NPR+t6a2uNBf
VfHFmLWGGBniBSicJdtEZz4aVGvasSu0fkYV81iMgVnuJFlZEQuJE1W3xUnKymkqjMPs/hrFJ+tR
6+5bOLy1gSseWAzIYndz3pArWzLThAZVJ3vGOxmppP5BO8vrj7mqHEvRnMyjauxJCpAY+NNbXeIY
MFfqc0szavznjs+KyM1pjLvepFu+ljM/eTtvPJTNyA1q1KWNoR9EaNm7qD+zw8pW7EqrKaPJweXU
djww/tJzO6zsRWmg+ImLDGJffWMUMHtZIQYsjLAqyCGMvuB2gvkrk2PeJ14i+crqPi2tbzJ1qgyH
YDGcxU/Rw2XCs/Gw7fWbMl6Lpt/Da5irKmRQWx+huIxTUeNvrUxuEjf3k34jh9LTNDt0zcdKa7wG
xPEYIuASAuCxdpdrW8k2BpxSNUl3aRqvfNfvEYLojXKWpn1aEUOgN+1g+1EBMGvde5MGi1TmneCT
HU/93gZ+1Dkv5p+qoV/PwqFK8QlFLo9Rntw0dXUtVoL+0rSdFsqXQ3YahJnUMGY62v2Wa+AGR9cJ
X8NpLTWu7GfIpPIUkvS43Rqa3+TZxqHwMlsz1/4emYZZUHY1vPoM0Qp9gr8KcinApABptSktwAeq
t6hNAwIZhVgnB132RxBxINfIg9pIg5HFXlfbYILpm0pLr6qSwEwNiCSbHjo5rCySpa2mxIbZ0lqr
gAUFLgBwPub7CQbgZ0Uz1RF1gr98jssKog5EbSqo3a9Es4XpUo1O2VzB/ylDu6l2mEB6ZZaEMaVc
GY/vRW6Yq3L/Gy5kaZ1i2tie/NvyTSZ9iCf5Wc09W5+3Ezc+Xf5MBzfkw+/SfmD6FkpFnllaQdn8
yaFWMbCNrJ8hUh22bRZYRbatdSvgs+m7ubGv2ydzjdl+2snfhDNVQkBQ3rrtWEiwSGPION22Y+0V
wMewVbT5wvpQNQRQ7umb1qASznqVx/PPVRHNpYaVWJGbEHBKaSmPFLU9PEzOfFqrXP9Zq7JY1sja
jaiTkIJDKHyNKrfUZSVQpHk9aRPHaAPjZGZ+OdydtVP+goe/RDdDgyq06DUEINtCZXH0HWiynte0
sr0bSM9qDNSko4WiJ+ykn89rVjn43YGR1spNeZzbQIemWHhWs/8wAUPNV2oOk8cRCgFXZzd7qnl/
GV8XNhRD1kSwwHiY0+F3nbfvP/d3IRSpFju1Wced6FBoHcSOk9cJmhaRkZ+Xflb1cPoTEjAZJ3kk
kCotPHHeJZMq+w7WwXZXlWgWRBkkcJsze3vaM1/GeIq6mGgVmjUuzDs+nbd8qbLjRkrSWjAsiDK5
MW37LSer6tvmaa1+EztVrQxhGf+766K28rXh1cXRbHZ+U0Uba96TWXrQsLylXHhEmJ5ZMU9Cwy5x
PqC85kOjJsyie0LqTVUdXecWC9eXKHDoD5l4PrFrZDd4LZdwmyuhutLsJz6FJX8fBdmbmtw50c7s
77rxYDm72t1H3AEavrfCXKvhi8Z82UBO0QphGunNMwVFTHhuovkkeRT05efVuxDOVFGMDjIkwhlG
eWS231p+JIKf2/2rbvLdyCrRwXbTtJFwVz7GwNVY9n2cxH6m0U0xvkTklqZ/oP9HYC4wPpvDW4zr
z8+f+/33cVRZjGQC1L5s8NJ2SAhsJJMrXjpL7SrhI0tHCrg4Qcbh11Dt5HmniaNqW9julMWReWr2
06wO/ZrP0PdXAkfVscCJp8n8NKsRf7ZwmcvnO8t6j8bzivt4zPznRjeKObYcA92uoicoTKZsJRX8
fb7LUYUrLFaXli7mCaVtEBJohB+Gx/idWb4OxdplfGkqlXji5p2BGziSgBqMpgYvqleW/PcHAcCg
/zkojU3bQbDTXBZbC2xOXro+XFHOXNjKIZ5Jpy+sDL2uAOCo9mO9/3nD/BWM/edGdVTXxCivgSnr
elzuoBEdG7e6PMQjCyL5QJPHBGCsmY0B2EkbEHVhEKp5RLvSXLJJE7An2wY6s2JnMnkoUbg04ixs
6j6glX0LRZiAELxSaq8qP/p6J9IHSFwE8LvwRxSA5lgEebbOhFsYfhXTyAZtcHQDr/qitYI5HsO+
ZvA7MP2x+cMjGJYivxTHBsrDBdTDnLAANWmekiCb9pCyhFS7vZ9w24fPEJTwAEkrA4f1sLfPd9D9
5sIKdToDzBMDpcYCA9AtCChfWOXFZDK/qhCwszx0tceJ/TF0DszNi12Te6YNG1MvrqvsN+2e7B7m
V1PlJRCaglfuBrrEYTmknmTvdXqRJASIFmvTVTdJ8pzzjcOaS22Yg2k6SQnvS4o9Md8OcCVrwZ2s
XO4JaCY5zqNRw6Bl+pXn0JWlr3kJSVHaoRRP8aaEL7Vk3mS3Psyovbh4nM0bu9L9KLO3JsSnSicK
xjyc6WMkHR+qi2FGzSvLeQLDL4PWoJRu4MLv3h63BE7lCac3Drf8ySKh0DWvKj6pZYYJfzPAHm4B
iDea9ryYq5IbZxbFVWOeqiyGjwoZvKV+XvLfY+uZYyt7CUVlJ4e5yHys64fKuXD+VBdQT3VSP503
sBWJs31UrWyvhVX5D0KjGSdAFOIlGeWHAQzRNtlazWplciFeqtiOATr1FdB5yHESzbPELxvXDPmZ
Gxd1/pBXe7ffR8Ztl8e+a7+38X1Vj4e8vSfZpjChpZDY/mAJ32waz2VwiKx2Tt7c077fJRpSD3bi
OzVMjpw7OBI+JWIDKRrfaq1NoWs+XEU84oZFnW2BQRsBr+tDvWwAThsDMKoT/pRCfTbedvaW1Gu4
w4XIrcI8OmZPkSQUC4LCTZOgCn7784pYavg0vl8urlEuYHlBMI7QIEnljRgefm53YfZVOPScWFra
nBIrTnvBBcTfdmRawep+n6J3VBgz4OGNKSF8eBwyBqjgnybu/LKDr1DCNwMitrSawwhG289fZOFC
oerbREZWyTGS0zGLbsz2QWSXzGq9blj5MkvNn8bvy/g7WgpdYVDsjlE6eYKkYS3fWjf1LdDxfv4C
CztFhTZDYY7CHQWHMy2PDHKnrrOP2gOWrpWtfIeFNaSCmvWyI+C44IDGU83oN/kY/tzzpXaVawU8
03Mjq9FuZm6mZFN0K1FwqV0lCI6G3psGDCyOVrafKAznVh6BS3OpXPxhsi00eJjKIxKqgS0gpkAL
v2U3PfJoK5O5sPZVqK0g/cCcU7l1bJ7y5o2RK5GNnkFb1HkgyQtbxLpcu1gsDJOKY62srCclR4pq
6kpf750tgGbnRR0Vx9rLpiphOiSPjoTByZGvVRsX1roKPdWy3JDJqSqYdu2lNsp9VYFgDNEyneYH
Sljw88L8K/b/zc1RBaJaEBIZch3RzTYuSgKeinHh2lCCpDdz1fkyr7a1+7uTNwRYeifdGWzyaHtt
DqM3NrPHnRKatZtIaB6doTlB0q2AjP9Uzw9181iyDsKyUFMoP7LikkCEg6QCHO6TPOTm5/4vZHkd
FeU6wRzVcAR2FpStc7AVmwmaYD3e2MUQlslvXmS45ugeVJSBEYPa73Vu3doQz4TyT4OjjhdAHc9Z
oGfNcUZejbhuMPDNycmlTW617KkAZdhei8ALR4kqeDJNBDquHQqOLAvGLhi2Bj+r0OaoSEQn0Tjp
T4dULH73Ux9wSJb/PMILe0dFH0JhwaJJc1ogzntZ3ZDx9ed2tQUIuKOKBs0dTfrZxQNXoFiiiwo6
LXfZ+FZo16JEnkzGbzEqAnn9dmt6ojcDmx3y+kmL34xGgpEASX0kO+yZbpme+rH8hG0UxDteIMfg
gzUAmNqrBkGwPA/bZsuh2ckgpAFPAl/vzHCwmWfFmjfFIJZM8iMiF7k4JvyCFndafWmCH1pe0vky
N4+d/OjEroZ6FHm1svt0Biu7hVxX99BSoM8pkZeOFt/ZAuasjtCeM5bhfXcQ1qscr6G7DInUNzgT
CyuIB2iINakfJW44121YzJ92d8c64XXJ5QxlrAQKYJQB8W76jWEHBoPZhdFewqcIULgHWz6k9Y0+
PjTj3dz3QR/f0PJ+Li+aaE/JVVZC9+Wibq5hQsrZ0TIOc+oECYjxdnLkDZRXxutMj5E9fszYsTb+
tCz3LO2Qymib8iFw2j95N4aU2ddO0z5LkJ4S6zkZB78lt+g66//8PPNLK0p5u8NvCxpbFBc1EEt4
d5WSM/eAcsgyCHMWFZwZjqMOMsrlvBaKv7d8gOSLcso2IIMkcTKhYRptUBb1SO8GSXQbF8RLzMdc
C4zshT+/gtI7XxD7lZjvESQDZ2fvOs9W+mFOxV0t8luT7Mwh2yX2vcYFdDTKoIpBsDsPGOWoOjcR
7SAboAGFEdWQnYS+WbyyVU/5sW/OCBVb2sypwWESASRJbqLWHiTNdpgejQma9MGE+H7WslAxpmlj
ZL1oO9zfIakhA7xPzmtXeRc4Fsxl7PqEFMguuB3kw8rRuZB3dlRMaZZb5f8AbOB/5Qlehq79Kxk2
Oo6UkmRBr91N8bthvzfyUEPaam77YKwORSk3QuxsKDk1LTxDDBQnh8jT5t9CXiGlkUMvoGsoWE0B
K69Ie2VYYBCFnZ7A8SwPU/1Td/muLD6IU+/7sryqBWzAtUM2ET9y5k2cQmy+fmzFdR6FXX9px9em
cWWaG9c0z5wp5abvWkRqRYQ3fdPcZdqFjQTGeVN1ihhfnhDQedAyFmMFa3povffpyiVhIeCoAhuG
aRmkOOUgKNQGEuslQubqvA4rIQdG6zXpSYRiyTuJtavJFiug14Wbwl+C2peRKPspphCEBuIDIoww
XkG3HwY4+/7c7b9l5e92tHK/T8rEoNBBwFMQxpEisY9sBJkqpzqyUt0mNj4cFDCjcmrh5GJ4RZbj
ukLhcN3wq67WcTSTN7tMP1xCz4vdKmh2BnS9AMlBHuH598d4Tgz25+evujD3KmwWrqwZM7VxBnId
nseBvnaVW2pXiSqxo6dQo0e7Pa6zSZB8nNfd04Psy7ynBOUqngEfo1vPgh7OBCU7qhJFZRRWQyp0
t7C8ydn0q7WP74tvDjuNz5cOD5T3ddKjw/A98GwbnnfWI9yTYSZzkdmDFw+fpcTDogt4Q3yW3CKR
6XMI+TnTXem8J9wErVeC76tfVxwslPyllsP9CBpll0cBTpmoAKNPg7Cx5tGu2rUAvQ0vs341Vzdx
s83zXa9tIVbjG9312L4YMd2fNxHKJYXrOTWaGgPG3oz60IznhaKTlsTX4WrlxOd0xnCR7DoetrRd
2T8Lz8W/xLEv05AMBoePnIE6PrseTcjUZRXyIxAXSZmT4Hp55m5S4kY8GrIHGQ9hSYfjod1tWvvh
rPFWUbuwnzFpbZ/207Tr4V9xZpVLRe2SKornykG7Gr3oX8Y1vsPCeKug3ckw+ni2B6DbxYMFbm8J
PRv22Mdh1d6fNyBKJDAqvbZo3CM32BWXfYsUbL9ynVs4W1S3RbORcObS0XfLeG0gaKUbF8JZE8pb
iIsqYtcwS+a0p8ZnM+zlpqUrR9ZSp5X9qNcs7poUd1CTv1ruZ45yirDXfOOWOq3syhR24dOoY5E0
YGNHPlvr9FK7ysMB+syc2xVQD92GTbuy3p63NJRdOLkyp1aP7trRr1i7YPF5tRoVrTsTIdxG7xHz
ciTiICR3Xn9VrK4zT8gE0QxBTwv0FqJrK2DSheFVQbrSBrHTsDkyztvoZng8a3D/ibU1BZ0tNDpc
iHBN8GOpp6dV/SU8jy5z55z9T0+R9vm5p3/z3t/c4lQXuagt8QbQ4J0+QoefZw4QJoX1e9R6v2Lt
IS9av4yOnaVteG74GURo0gLVzzJGFfGmhhiS11rVtsILg98SgNWgAtqUT0X9krN4N5Zw0YX5ZBpD
AF2bwgYiEXYO6QX4XponUefc0A8tJA/M9NFJbzgYJ2JvDlcwTaEolerDtoe/mS2e86HZFwbS0/wV
CBG/pLOxzxLzJMiXaz4FNcafqO2RuN5HWbEfqvaQQGrOnGR92XZXo14enA5GoHfThITKMYl3ba5v
YccChdZJB9TVjAMkLmFznt7MY3VMSSitcafjRPFaCRvnYt671bh33XLLYm2L4vmmHN0HN7VMr05i
a1cZ+XnPgZNg1ddpruI5taOxQqkoCyIYo68phy8EPxU91VCs8snGayDtLlr9xbIzKE+cCUpQ4VNu
3Kd1aWB31uafXr+XxcPPy3Op00rwa+sMfsT5DHaF3AyOFrL+RWBR/dz4woZSHXraQozS1GMcM+Ax
8iBlK4WP7zsNYa//nEFRSFEPGkb6JLIvuVcUm9Mt6udO/8Xa/nPD2qoZD1yqRQcBJZwzE/FmOFN3
pYtI+ySSCipwcG/qJ2jXx0FR6EHvfBLrpQbuNWujLRuGW8bWdE6+Hz1bRSzBvkqD3C8CPXVeSPVU
nHdnsVXIUkpT+EgC7XDU66fWuTb682ZbVw5/rW+nAqqBeGZv4kf5++fZ+H4QHBXOX1GXGomboii0
iS/lyvo53c7+OcPOX+7Al0DP2tpt+iGRR3t24dKFae2AkCEWsH8rUd9e+ATl8De7yGjGBtQMI7I2
JWSQqDkFOW77afuQy5ezxkaF5qeAlbKJY8DhkXh5Zo1CBeRnWmSx7IQBhdDDY4Mf8XlXZRU8T1pq
WhBaRLWSdWFh3NUgV/w8Dt+HA0cFzTf9KCYKBvKxE/t+YighAZbP1ygKCytQtdUDvk+ftB79LmHy
ltxTsNDO6/bpA7+sQjiuyiSeEB25/dYQGE9CPhOiV2uuikv9VrZjETXtWKZYHc183cqreg3Tcwqy
32weFT5P4HOYkQi11MiJfOh7n4pCfgYWTRFlPqE0EHoaijX+9wK61fmLLPoySjAlma2hRVXYSLaw
UoCC7NuETJtJp+2Yt1tWDD6kJMMavpG5g6pMf5NFwc8TtDSCyiY2rGoc2xSxJ7tDyWYlMnwviMwc
FXUvOEBmbo3gUzrxMenDLqu83jGvS2TUI3jLNlLsStg31Lg7yaIKKfTJS7KvGVAnZbmVjgPOySta
8MdymzlPBb2eq0MWg688PHGn38dgpURAEEbaANuLX1l7n7U7Ou/7ZoBHnuML9w+x16QlvzcQxdc5
lSO+zA8vDDgVmmI+GhpyPQcGxHhVF+EICTTal0egcFi2l9k12AtFq/mtdpvqdz/Pz0KQVfkAHJZk
EEHDa7NILvs49SLo8OvPuXscnTPrqiorQJqO1WEdABLyNN+tKc4urCuVEyAEb/PccKZjnmEu7XCQ
a3texz/fbk9bBQyzEZibvCpxuzUHmJH7evXbGi+giO607yPQhQWMJ4Zr2IX4pf1rSGIU3Q/AkEAT
VPh9ZnvDsEviC6eeoFX2PNrPjnUYtResWNi0kK2jVUFLwGWE3JpLb7T2wjb2Bv5Kf1NGQNTDLBlW
WXPVbwkAfpW1g77rroUYWpccXPzIrbuJwSDJrY+aeLddOIDW8Cs3NC+CLWfHPiqz3euwKBXOVdUB
RcmukGIPHdPZTrTe6ilUIKo0GCp5N096kNWHLroZtRKpRyuIyiigJPIF2UU2nlZWDf63A1Pw8hKu
W0E8tiFKzj6o8oHgdwUSE8Vc+xPUy4Z4vEtqujHJU1l/1LaGgjZ+5W5H1/ZzJw/16L6MD7CxOUZj
upmMGwj8A9jsl00AuVbopV9W1WFgmp+Mht8Nn5Jc6EnqV9qO8XgjGJw+oxGmkVXYRB90/DVOjsdg
uiY1/lljiKyh9+N+DAm9cosdHTn0satdpsUgVInJqyGUPUi6n+Z2K2EgEpGPsZhuJKJuU37CWCTr
2p3hvI0n5G1aIYULyf+T+PdzUR/d8SOl+zZ90ivu06JGojGBP+jV5AzblptPbXSXAcMvRHEHX/FE
YgO7KGXH4wZ6CMGYWYHZf44VrOW7GpxFHRLiNy7vvdS4avLZIwhL3ig3Wuxu8pgGpi18A9GIRMLv
3A79fs/4Jau1re4Yfg32gzbVgZPCH9WGL+slMkZeOznbSHZ+n+a+izqdrh+FyGCo8WE36RWbIZ8F
NudoXM1QQHRa0wcW0zPcX/m0Bf44GIW1nWEOYvdFiIMUaJCWBo0bspCze1O/ad2HeHoY+MWQ3wxy
M+GX3em/TXKSk/SbBsqSj3V2hZ9L/Dw8uNs+hM0qKqfCDf0sCTjy5gWsCmx7CzNsT8c7exiuBuBQ
EtTvrKtCHBv9pZMNUDUIxOWno7+22bvRvjnOdoheZfSq9Z85/szWthmk71K78HM4muc85PllNL9F
+o6bwAkXfjzcTPl1nV/p+R7XaZ9gQDU3AncZaMwgGi+L4lKk4Ujv3JR6FpgsDbmKgKXgSR1SeY08
ziYmza5x4qAtXgZe4nwBUwq3C/FW8H3Zi8solxAqnDZULzcdrAgmkF5gkLxzymlXsGsAgv2OXJnD
5Wh1fge/rQKU6uKXYz6UsgrsNg+k6B8mSJfpyElAJe8S96Sw064LyLaT9iBm4hfZ81ztzQ7e1fGx
r3QYLjReah5ECcl/LFKSwV8dUYdokeeeCrPNRkcgssH147bXsgyQbAz5yDOvb12kRgAwmSff0dug
cbZGlMFqDWiMvL900xuTXdv0pnCAyw4ASEdNTOsTaCf8ssWtpsO0mul3Exw4mcE8kj1x5FVnIJ1K
1HbxToeNYNalO1eQAPIRIQRSS4L6MFC4eX9X1H/ElN1YjnngeeVFBt8axl3kFF6eCa8iEAlBgWRq
DSDNR08vTLxH+8AdH1xXQgMfvqPNqyUyMFuBP6/joIsneIHaXl+JgGv30OWFHdXoCfexhxn1ae85
MQtcGDXazlWGEXCLX6kJ4E1j+7wudqjx+wRKHz3IzIZ5YQHpX4lHpgGX16a7Kd+b4J3bQwC+AYBW
WSCMJ9e6j/SnPhVXOqQnY/Ad4UTi60a9AbQ+rNu3eEDepWxfBJ1+a0D02S65nFocAuWcn7Qz/coq
vEj0O05zPza6vcCLacjAQaD1awUIfD41HgVIos/NoHZO2k3ZhrUwvYBufx9tJtkHYk4DuzQ3XO7b
vDvW+SaJNx1BitjaltP9PICWysOyP+bty8iu++bJ0kHgvyXlM1KopD6YuPDg/5jcwjPIW5ncjlhB
TeTi+XaSjC08Dkh9ZlxrWDF6fx9XqMnr8cYatokIneqaj0hUPfH0nmGzJGWHUv0h0t0jimN+6cI1
KnubqvqAYO2Cc0aMBBk6Cvy1Ftb0btD0LcfJNxiPhn03twBb5kE+gnnWPFcRuJ5uhk/aj/FlVVYh
axjSaklo69NDaryV4qARpGuTOigIsnGglwGlBQVaMr619R9T3xstLn31vjJv6/hdm1vsiAuI6Ox4
s+vy31p34OhSFR8AltpbQ4cb4XEwdS/iD6PckqGH3+ETEERapQUu07263sC61W/S9wkkO3e8hdt4
3N67zYtwNgV8aYdDr6f7rrtDsgdHaC7H95lp3iB4qBOyzWesoler/NXiLZVoAkk6+zAgxPIaggp8
r3Owqi9hLwNVhQqXL7GLK+kV1SaXV1XPvab8b87OYzluJFvDL3QRAW+2MIXyZNFK3CAoUoT3JgE8
/f1qVj2cphTBVYdCahBMZJ485jdEr8TvlVslr8MKNdi2XzeRlbl4dwapcQsZcFfE55UOdtFvhfTb
RMMQ0I5cc/oVGp8dPpHXyshAoS+G4FdVGP6VjnuNN2vde1E/PIxc8v2lzDdLfKNr/pwfE2iWFtaq
WshlDHbMy9PGTQtfVl5leTurB0N/XMcbRX9SilutGBmPXVoJABcE5lF3I/Vmsu2NwgwKHYyM61Ak
z0Psd9WWURKiDnfp9Chx93U2SupDg/7x2tG85WdA/XCq+CaOwVJn0qEbXmOcOupOd8XU7dQx8jOA
ZbUcTA4J2bS16vFkF73bDSUGVuQFa3ujdlHBhj4XJXMIspYyz68+KV487AjPZ6s5jESnumm8NI69
xMEkWhieaglSLWRVqwljMuJKc+9I8SafTpnoQ6eSUMgbXSfdwCO7TWheJT3tWca+afIhL6dcPZT1
b6QiJeW2SPbDeB+Vo2u0P4c1CuL+NsXhR8ynJn1aUyRx1863tWCgba2nP/vyOVM3OT5d1rgZ4dfY
OREs5nofs42FVkstZAL4R5dtISp5aZWyiSy/p4ZZiQDzs+M8FNZ2Hc54TfhtaoTFeKid8oyj5zmP
wWkhDDRL6bFFU2wAby+l3C/mbFEZ/Ya5HM51f9e0rddEkZ+uRZhMzdswt9t5DCx+6cjpvDpqj6UQ
KONeSA4JBfYGtI1ZvKpl7aZp6i+DhGNov1HUB9A/boXpGf6Bk/FLVXZldF1X7baPVHfiDPVDfhhY
ApMKI5VCM5vQkw4rudlU+dvK/VaSvazk9JpND4JNrJFht1qyEbnhq8sviQvORA147M5L/FqTTMso
VFjJdmWVq7bHZnm9GQ05wK/6egCcZNzGvXMaIDppxrvV9ZvcsoNYghUWVbthkV2tc7AyLDiZ9bZQ
Xuaq8c1iIBHwlJMyaG5kqEGHc6mSmsHUb7uu9ecCMqF01cLY5+MpN8f7zPww9dvIvMvLWxLQoceY
uBbBmh+cGHiJ0np1tkUkxjNHbA/WkfgOG6U8FYrh61nilqZx0uvc71tyw1rdls3i9ivGnAUXW1uE
fQsdzFA4GrWnEp4HnVUbVWhVejgZ78JB629h8DBZzbNmnbX5sVl+kDNsJ1m8YAbBj9cOsZJ78FII
bgL81tvShHJsBLi/+6t5nifLVVTSecw6LdLypp1u07LwevVSid63jYaDMXgSCdVozoC0BQXBHCrW
c1Jqm3WssE803CWZkXdqLx1qlUmn3OoGV44Y3b7ND6pWUQtYQZwd0taP6EU4heP1k+21JSJhpk5H
uHadleyms70+tTxL3rUd2WLOA0oWpet9A6cia0ZVurldxpu2qTZN3p9SDLxKO9kCI8c90PBsHmqB
z8gahKLNlSGfvdXwBZ0Q/NZY5lVaj04Ffkw3fhYE1A55HYWkaFU/Boh+ZmS5Tl3uerEz5sJrYRDN
Dhk+QjSqUQRaOd/lK6aNHE67nhBhGd2JTH7Ok1tbmU/rgPiGZsjeUL2bVn2jpoeufu21KDBtlctL
+ObSb60elD5+4DUcJxujFslFhDpASY/aFp5bHSJt7EYfU4Rv0fA0ms5WbqsN8uUHzdnzexTKc2Ik
YbJs8AbStDmIkB2atHAp7d/ZhFSOUwW5NftJ7DdXxvRxFMOmXjaDdWNpvDisvkoAVB/Hc4v/jCnu
VHUJB3pAtWy7KPFt5lS9dE15bPEYBfOVSjaFY+OrZsJw7HGgRIzNpzipvRZwPJljFkeBHddBulrQ
VcVustsPC21wVwyENmvsT01zj3oLhmeXsU5/lXpyuxBpYEFWbZiuqQd8oSzRRZ6PlTKR3CEHrhC1
036udiXCMoNWnx37YMATQ2DHFWYFZ6sGnWxvo+au704iNomOP1LnF8J8jdsg5JmnCVcaFVA6AOEn
iqMJrI3KWdj0edYu9pQWkzC59vNOOwk0BixF8zlbYbM+VrAlYy5ezKqQUQwaG6nyqH4Qxvwgo989
FrnH0AdiY9grYaHzA1fJzefl6EgimIS1wSsCoIA3iihok9E1swclLnxLdbxloZ6gkBTZ6gmO4BxV
wbg+WT0pQal7pWlunUzhQneksAIEWRIq8wHt/W6+dTRuV0UZ/NaInlbsnUojOa+646vyTs7zW6f9
sFvd1SFw9trsr9CTV7Dm86x7A8XCYvdnfXlYtZtKRId1UAO14TwaBye6rBTlSTKEkUMVHLe+Ouge
PjNhlVjYT0zHptY/dFTpUelv69tBwywM86k9mtCuo/xU06cpuUxO4jrDkbgFmr1LT21GW6MdQUJv
TKT1TXl5kJLMiyIVt73iljEX+UPjMuYNTSz2tCzZRouzG/L4pJeY78Xqe06Gak7JUVhPy9QyrSJj
cEpaMKubdtrGKVOvghpb5QQPUwo1J9nLQLH6aaEgp8GAbhvi0KqraSjwlLHbUEsw5N2YkXSIzLNG
pdFbDJPFw2it+NNQ9lurFsbaaTIh4F617OvZLcwuUJ0aq/fGy4l2qq7cpFJyEoyMhezrUMEkMp0y
hqOk+pKK0cBivsz2h1Mkh7bPXSX9NVTpI1OZG7oiiDco+yrhhitG62zr3UM/RCFwO6qFW7uub5rk
ks1318LUK0mG00HzMnEqKgbMlnoyxeLZ+kB6tlIXHWKzOzcR18D6iiyiZ1Waq1ZSsNovGT1FwSmi
bwQet0gYkU+rWzAhrl7qAtr6tZOT3A3da0a7xtR1MrPCb+MP3C/oa8Vez1nrEapftNcZYKTK1Nd0
3iIrubcndvASGqO9NUdKlVY7JrnmNyaGNlcqTRckpRGWTtDxZpb4qC3TlXprazRnOo6ewqdHSjyM
7W1SWa5ZTJ4jpRuT1ps+6RT4nAlsAQYbjvZ8DTw7Le63qBUZw3Nk4qNlfKwEzgHKZxbF51KatjFJ
K5657qjkIJAzT02Lj7npPaDpmA9crm0RhXtM6Lgoq1u7PTN0gwWDtFn1O21fnT46pPIQKi33jrLc
tkkZWMWHtIZGaWzUaFfYWjjjVJesXSizazON/HM2tgbZA7Wxoq1BsqzEPFnbtZZNXVv7WRlvy2K6
rZyXShnPNd0ow9Dc8WqvGMvnlVcboLf2WDGk1o9y3cvW8wREJ5Z+18stbY3Fvjf8PBD4q6n20aEr
lFvnpXc2OTlVJXJY3i+q8VpGe0GnvduKoQpxaezhIkv5KSeTm/ofWbWraWLoY2DIpygd3AFYrEh+
VQgpZ4npNhymDv/wdf2YSVhWqssZMW6tP+aKCFoaxBmiSgZ0J/prwLbFTSmk5w5hyzGvzhlxui0w
TyiLXdLCaHFWV8mAozWXapqxVdbcmroU89KSShvs9zGe7KOVaNuSFA53QNeZX8phxLD8pklTmPg3
dWz7Ujv6g/Oq9zqqWekpY3Qh876xbLL6027Q8xvJaMmMP0p78oZoCqaW7K/u/Xya/ClO8fWJaFc+
Rmu0dezQZsZl4uqTWsWh7J6aKvKcldyqNg4jLpeVTCd3uNaRxqlNlr3Te/ACvM4Cm26WnlQALelL
bwGn7uT6EWtzGg6dayZ9UOOVK1kK5AfhlWQFc6vTsQOIiuFKO7EBWwXeC0xlMqeuxmaserLiqzR9
dhMvViAbRA3T8Y028stG8E9HP8laL1HFUdhslDI/4oA9q8Vd1s633VzBtCeIZdJGV9JwqjFCpo5y
KrHNCVWd9WKZuduCf9HZLqpMGiKlPI24YT4P8LIUSbm0uvNkoOpCd+IRlq6H1vupXZ3HvBI7vVdO
gz6dlmgOe6C0Mp1tVdqV+ERnNCCv/zzTJbLxKrDmzC0macd1qC4dVs026Vg8nYbl13xnD9phGIaf
qgCKolKFjpHAxDuipVsb8IGl+wRXU7cDj6bQHDES9VbubLLfbuWCR5PBmtKtWLo32WnCUl39Voay
V+r7UpGCoTakUJQva6QfDOAGi4F1SR6oaR7DgIL8L8f+Uv+ce0DR7XJWI8WvpiNu0dP8U8NMN48e
jPhH3Dn7sckPaNv9TFYityPCbsViNeOAmM/2hN2N8tFOzy3+HHpiBauEic4QBUneBKUqbvqumF3L
TO4oSkAH+FNFoe78SAZ7L5LqdRZAd836tLTGTsk7FCVkKXcza2AkxRyKQkgQiPIMHLxgfy2B0CXP
ao+SIo5axxov9/FytKWbOeOTbfukTDwZf14rqE3SfGfApsBGq0KtTV83OsxcVtlru4uBhtsoZTFJ
lOGt0fmuTdePRg+brsFKRaL71lNnON2wEdT9ifMod3dWVl+ktg2cXN1X/UL/ut30yPrE2tUb9N4h
Xe1bZ981KrUZO8yeHASDGtdMX0R/X9K4iBx1Lw8Wnc22dofOIGdaa1/Sz1m+iwFtX7t1m7irt6p6
0ddzAhbfFsKvMWkItKItgFPfGTE0lql6ta/MxnzcJI7KEGzcXP+MWcxGY1bV8t+BIcH1z1euaFSv
wUoyKBTbbaCpDVcz65qCSeHB5aiQIhZoSupXPPZORq5Fa48DCUO/JhdLHV3JSOilGh9zVKMuhBRN
X9qeOcBpMW+hM/o5Y538IEqaMB2p9Kx1931thbPoXMHUOZrlTTzSf3Ju4lTzZUAvo9x6wzLeY+Xy
2jjwD7rKG8uXiJHr/GF0D1b0to5ck5K1GYwmbHXawWh9TM271Ty01r50Ju7cPujEaU6qTT+mgTbe
mLa0sfjnzfqb6jiYjGY/9mPYO5jXlxEcCsclATgMIz5Sp7bLwnh5qZZdYhxKtXTL6uiYT63cB41Q
3HiVfYmuQSYHtgxXU1G91LSg5r/27P2GFq/CjE3Ff1rB8Nld4FIooL6UJEyl7kc6qU+NMAqOowhp
fd2V9l5qtrkVB2LYLcb6KpN2dvOA0BQEyHgXiW3UtttRQtizkjdJSpdqHDeRYmxkDsLCYo/J+5xX
r2lfcsIKXzIFV+27vcxePdtPqYbMpGPl93Z2NUwGTC+BP1szFetdYDO5Qm69n8SBa2PHBg+HTt51
CnEgnz5MolTdN9tVeYixLjF5/5bVX9KRFmNk+Yutvw7DBFIuvTix6WoTd7RRoaZV00Ba12pbTXbp
W7Luz+sFoyDFc2j3zfMSVFp6RLXlgmfMUfT50TbXbZKqu0iSt3JlU9XpxyStLgpArmHow4iaYCr1
TZtPW33CeYSxhVKcYu0xX57r7M3J3jLxGnMFKGib5MdBe60FrfbhJjbOwrxM1Gx4iaoxnUgaJpJU
BPn6lvXPzvKcjx8zdKtqOevTlh4+MEHZ3tBB1RIjMHNoCqfr+LpTYiiYtwwUla7iCbexerHpyjjy
Thr2s7jk3SluznpxUpJTqpzk5W1Wr3re92xDf2pw/5akC6KgFaFplTOviCAm52L5kUDs7K3zZNwU
1xsQf/f8bjEpSNsyKNrJYzHe6/qtMzaNBryx58adgzlygjn1iEQ2Ci7JvUm+a9CEr3ChXmK/1Rpv
BZqCQODe0inA4Mpqe604X8vLxbnNpZtupHtUnaRIu1u17mhwpcU6o8AtsuSM3sLegDZM9r9iPbyL
yg9ESoFbHEf5TZHiraZxoMQpy4JeeprTx272VGVPq6BCNSoXV52a/qBiha05flkve8r/wr5+78No
aWcpPffDjaEjXcK0l2FaTPfyIPJ9Ndraz2xVQ9hFh6J+UWfnqI13ej+jxVzJqNE4r2M93hg4DfrO
9GrIT0OibKi0NrGT4niI3dWAA+kvYv5ljZ2tLmmnqzxOMV7s5LkcAbaPj1L6VDIvGu7txs8ae68n
e5vUfKtb75K4N35W2U7q+qBf9LCXz0p5A5WfsYbXh/YE3DQO4gjBnl57WErFK4jHImrZt2etmC5p
frb6JEAgPSzU6KeZXBIigmwg8EOOyMCAws9O3coKux3lTGnq3mjfj1KxkzTqH5kf1ODM9ABSMpBH
upLSfRO/l3H55rQ1DszOUdbig6muR7Vh9Nz3mtdaYHsRYC3Iw53UDgzCd9puTIaPOKGkdAHuc0pS
vco2YsBCZ7DHoEvALSWaj7k0voDoBPfMnA/y8KZ2YgNuylVpfRQ0MoxS9gdFup+bd+hXbU8vo+Fv
quxxFPW9Pd4rshT8GV/x7zgF67NGmJ7EfTcKgIJF70sV8/u/aI999dxPyKRsLmvuP55r95vWOTXW
t5Dx1mdZMDlN5dpYeG7GIHPcyt8FTH7CyFZYmKmNDQJs6RCT5hP9BQD2BcHP+iwIFpetNg+lxKWk
mbssfZmkKVBMhTuWiayqh3PeenGhbkrntx3N90XSuw3919jp/BjKe/XLzPO/vMsX3+Szphcsf6PI
rr9jazCa8vPvferPsjxTLkw7r/kkcnleGGUxAP/W3rSvmKC317u0ivHsVf7PXk1nSssSxpDij1mQ
/g3w8+/QUOuz/E6qdXYeqfCbuWwqoww1+0zZ7kbF+hdu2RcC1ZZ9RTH+481TOR6kKZUEKqa061pv
XIcwbsixGY5Pys7KZHeW8CDUtB0V4yE1jEBXn6OlIA29qRxmKxNxmM6IEtVnuZtuhvIvTI0vX+26
Of7xasWUr3ISgzgu6XpjFwtXfYv2QNw0x3x8Zwa9a8dtNTyC9tHNU4OEuomKhdRayDjkbkENQSWE
K+AxKh9U43v0Xeuz3A+fo6aZ4CBTW/r0nHFK/d4WuiKo/vHbtnY59r0M0nVgNLuov8fv6bJf/ab/
68Gi7mqrW3mwHkqDi4fP9973ExzRErmiS46JZKPqyRplqP+t537W+LE6PW9F2vG6i+rHoA8N2iDf
e/QncCCOeGq1jjARq+EgF5t0/l6k/6znk2AnUMXTshyUt/W5fv/zy2r/jie0/kfNJ1Uly1gswrEO
OguYx2Rc1Whpn8xryuC6uElLjRQwujjSdWaNMEjHfFEUx0b/yQhCko56tk/JJpoMWyxV3zGJ2OQ4
5bbrezUhKyvm83U6n8pOOCk/5Oh1au8cVQ5N6SGJJwBRe2U1kR/mMJXK3Z9/reta/y9e17I+xRtL
zRJFpeN/KMT9glaJ6Ca8GHrxU2va17ThV0yi7wkIW591fpbcKM2iZStZ2c3abSz76c+/wxe302dJ
Hq3Sx0rRU6J9fKyza63w5+d+Ee2tTyHA1McGrU3WZpJqAjEujFJEY8nGAfxvArH/2ZP/tv6fosGU
yZrcGpyBTE28tbpU9VHWH+rpZSgcuowRA+TdpB37+mgVL1V/w7VeV8+tJAF0y126mLSuC69u38rp
xZHuI+s5VX9ir24uNGxx1MAJvb9OLSVkdmJaO3WxqdvfGnNSnLBNteE6f0zzJyP1wTK7NiObzAkV
xJesNvEG66SOoSVuZfqI8q80uxjKm7P+pPvsTcmNMt+u5tWL7bbsnLPUHebsnNbADuqWIeNLQ3/H
bLvbuNLARYLgie+QM7S7FY/d+n7WZb8pn6Zo34LPdvbx+BfW9xeYcMv6FAlNSGFDNqJJdNXmoBgE
+MSoBm3NZabRbwJ+dDwjVnDcqP2GSlin+e7Eybfk53CW/e/w3s9OLQmIXoe5PcXRVvwNSv3FJv+s
uajWsZ5I4AcO44f90PzlTv8qqJmfEqUllWp7aoHrV9Ozgb0oUFDaYx6qW3oM87enHTd2mzlWfGUx
XVlecZhmIhFbftPvknxHtS+G0CgWmoYsNlMNy1BPcb3+kNP+xtEr0Abmxa4SH2XBUKG5PKfmLl63
Zax5SZkeF/rJuXYs8WZJtb8xu79aq+uB/sfdPeiFqNZcISfYo0AgvqdCY32W0Zp6ptldwmPTM9O4
9G+KKf9OULE+a2hdzQbysmTHRAZjuXeIE1uz++ZdaGr/vRRpL8auRXvukK5oMARl9pdE9auX/hQb
FamEcd3w3CQuPWei0wGYRHzPO9H6rNYkY9dRyiOi5cob09HvVRuftZV6Sa36YoYrYv2IHsxff74j
vthqn3WVcjPupQmYzlWbpM/8/psV12clJVP0dSSuK7D+WM9/U/r44kIzPp32ckSnXY9KcjmnDTsH
PDoYJEsGJmEP/vfW49PR0zMCiii0+VC/jH71+3sP/ZSkZKgxy6nNZut+tFZAF+d7j71+03+EibJL
Kbpr8kRQjIy5nJ9/fuxXq/zpyKlG3ElCVSnhtHFrAQAu48azei3Uir8J8H71Iz6dvlxFW9MGiYuu
PEOJ35N5yTCqd/K/KBd9kep+Vi4a5SzRJGUgfi7iOMeT6xTiYNPOXNRbyDzfS9P/o8n1j+XPCl2Y
c45yrloCM986Q7z58wf44kx+FiJSW30al16BU/8UP0jf29ifRYhMvWZgKzMiMJRoR1MfTvuf3/aL
SKp/OpRmFCO9ea1W0nybA3Iiv6qTKvjzw79aik/HUXWwFC5hO167tWLaLdo3V+PTiWyWzKAzzhL3
/Wa54sXdP7/vFzvvsxQREgatin7YgiUcoOAB4foczNylXbIg0te//JAvTo/++YCauR0PGT+EtugV
18F8QQf1pfXfu2g+CwRpBn4hcY+mg9n2qWvqil8DN/zzAn31QT/VC7FhK/lo80GNCDU4lB/+kjV/
9dxPSbONnni5LLyzavjiTcrCP7/uf6rjf6lvPmsC6YMwnNwR80GGE7agCZiBSZvjY4Y6qzS/r/EE
4hFeUQ9XY2l9aZahcO1MMJey6pqMs4oaNNeNqdoAgKF5tEmYNRpDzzIU66NeLddJ/yGxVQ+w5FUd
VGuSR6fUA3sxw3qlK6uFijn5NMw8HQmNqPp1ZUdIuQxU4WWlyMLN4Wgi2DevxUGXB6Ca9z3Q7tRk
fo6abGm9MqIPFKqsmFafycglKapwLeadOnTBgL6fXfnSah6LeNk5GX89/jYYpg6PqxJvEphJU3nb
o+cf6Xe2CjKhVOGjPiJgB7rgL1mIYV2//7+t86deClRhRSE3FSh3D3Btn6L50QBvJAGgrO37emF9
oheRSaHqaLvFGTZD3u2X3mSGsbeGhbm82JbWqYpQLgefqqNcPjuMyht3st+vXYm83ncWZCK1Dq8S
JLMW5MAAYnkPVDCMdQg7/O2y3rT5e6a+Qn2A4fBQMTis9O3K7HkeN7MOjmWNkTf0RVv6KTjvVLzV
8L6QMPL0vncLwMLWPMMD2upKtsmZbqyAkgoG9cY7rtGmOGjjz6lwwtIWoZHQJAGhvfyq1V8ZTiWz
2GXgMpSbodhIDrgbZrat4nXNblY/aNN7whwf8766aaThsOQMlSYmlZCUe632OiBlERiTXEMDVjwt
PUjp6XYBMh+XrER2tpjJQVADI4UKWorsvjTe9UkLBkzfFonuzYt0Vw9gPl8VZXFHis0mqTf5mj/N
+H8X6VO9zkHdHTRzU8vM6tFzHJXOt/hLUT6tWCELQ1wkGOStzv+sphMIWUn2NQDj46K6HIPGPKOD
5c7N1mwGt+sviWx7VToGmv5WtEdjMfzMrDxNKM9V30JTBJPOW02p9stExh2rqW3qoLoupnEjrzhb
w0kpk/5ubpsr+ksz+rtlGnwbJsWoSj64jXBOb8FNW2UVFAiUW5LiiXTaTaDwY6vwsJVcG2wnknUn
QbDSzxjs+QVwdMfIMcqwPYVXMPjRLUiWKQaKdR0wBqoe+XrU7ZSo30zCROnU2StQPZ1ohlNVBok1
bEdmbUOaBAVghbybw9b8GKZok6bOtkJbU020tyoGOg1BK2ZAa5dyYKaqXxX3S6ddJWI8U0LatyvO
hfqeWrcLVAaapB7tEKCpDv55pWdb425IDG+58g7XCDDRj8JpLvaKJhMTFMOV4CNI0snJhlPD4Led
g1L/sWC/u6ZHC/m7cUshdEu/7MZexVFx7pTk9xzD1lSAJDQg243am/UHWYi9k4d0lJiLRqEB3oIf
7c7xhikdGhyeAwYdWJDTY+FwEooMXKwChNkGolgfRhtCUAtsVNbdii+mV8/d/CyzE4FGzQwJoiny
yqgGKlW6fSx53YIGCbYvq2O5mnhG97hPEy+foZiUIFPXciO0vQzMwRwS4GxMLRvQvgUkgNc616AV
7tpMcxNLwycRmb8SZmN3TJd5gwoU0oNBlt/npQ1w4Pek2S4ONUq/lyrI6fSJ5okPPpmehl6QJt8Z
sK4h7iAfriKf1RsvfV1uEqYZdvZQLne9DMA8djw+Bhirgwpj2KnA2zvsY5qRQ/4slR3KRBpcDHVb
CPsSG879ZB2Ab5XAnpt0L1A0b+aN2ZmnkQBt9T+kAk5gDlc07X25Qaw5I7VCcYuxCejZIsmDYvgx
G5zPEZgOjiOT9hvFRk+VIWAtut8Yry3o1mF+GuYqlFOL2eslt5HNtLeAg5Qh98YE78gr+XHK9/V6
o3CFKelzP4KKz14dU982jQncsNs6lkx3bnJrqJyFMbmSzKGD8HNjlpc6ZxvPhmuD65ed7eKcIgu7
tt5CMbr2puHRVkBvgrH36zz5LWfFPk7uS+brnKXrhSgMAFDWsy4qQmQVrEP8HDHtGoAFl055MuMX
OwYKz4YbwM8J/GHcBdBQwxGV7acMpEeFhU6dr7dmKz+WYOKXEnrxXBGXM+ellIiIyZx3YTGbvjnM
XmfQeza6+mc3mbtJPgJKTVCLQeMB6jAKpGa10dLDMP1SulNanFT5py3mTVZzK88MJfurZK44qDrX
/vsytLu+0cI8uwNrGCxRdaIC8HS+G24wXX5vNGgyQwMcHPC1A8OjqNwqlnPq1NPU/WqZyMfCGxCv
Nwd0DOMmWOyd0c1uaz0O9gu9JT9LJ781n4zyQzPvp+wnvmG+DpUkJukYq18WPIYV5x21ty5ddtv0
2KXE91n3VKYbTlQoIp5mFOkpzpdbgSdYKu1zYYGlIwKDwUVb1WPiAhHPaN086+EE2/u+kj1RAh4o
+ywYs7uoHg5TBU8DLI4JzLsFu2mSmVBMmY7zM1ru5LwChwuAJU4e4vWe1/BlQEeyPf3SpujYyRdJ
fxRpONAThko1p2JXSHsroifsnHJGSA0g9qtcSrlYb2PNjTP9ruHmpUuxKcf5OFhQ3RzOb/sjcpTd
nDBl7UF2SmzWQpbhy0SuwZDuamkrpTOpsCBRuzPGvynofaFpYX3WeEswT4wgxIiDs5yHXvFTYnPf
wQxvP3SRhRWp1QDQJe0qTKCgs8MfwP03iE3JEwnct/RjVcu7POJyi+67svRLIybPU/2a45nV9B3t
3TBOgK4gvKeD1yXSthtrUOEOXM17pwAZWtUbcwBUBTD4z5mtbnyRMv+np/qP+rUekjFvkolO7wRe
sYD1jnhNe0nUcdtLrZ8SjGEab4UWts16tJWfnf0OBtZVC9O36slNVriXELEaUB5zZsDIvsFhxF2h
RYgVAqkUtPp4AFaYzpesKYIGyXkzvx0rSKuZeuivWMKGBJVR36DDircar6gecuUyIHywDsK3ay2Q
o8WnVn0vIaE6+bpJY1SpGBosFwzTNzVEznQn4Imlw60Biklb8CCSHyekGS3IJFl0KpI3oLRGM+2F
eZdxT2WiCmJqSXu0TlkOIo1ufkRmBYGNOUOdY5MooE73e5SCFLdsUyjlmw7KvWA63QEKIhys3cva
HtD8IROCrmzVz7KE9DWtxKsM7SgdjTa+GwhcC0yAud847ckxzl3nD+lFrdetnO0WvnsPmyuKQRVL
9VZTYw9wGnnBPmrCqNipovdMM/FXwplhgeeEbGHrgLOVJtDtm4qgLLejqw41URzIJ0Qi7VUf70R5
l8A/owtbX1vV6aUBKIdihtM5mzQnAbVDyYSnpsnHtDiv0gtXBohM4WtkTs10t2TMSeP/J+28miPJ
lSz9V8bue8wgEBJrM/eBqahLsFjqJaxkaK3j1+8X7J4ZZmQWY3m3rK2tq1mVSAAOh8P9nON74d1N
XJ5V+eBO7taXB2246N879V05TBfeXGsRN/70TmYfHP2tFVc7mh1fmBTJw/audT7X8DKTqwG3ZhMu
WzqWPOPi0ROI2fcp/OoiNhFD+68fvP6jEO8C/3tX3YTRJw9udYgtpNifYd0X/ndVwaXig6MPeRXO
Ha+JNXC4LtR9Slr0V/B8920AC2dwwC3TCG3XQkSsUvFhSN7l1NUdOg8AtN25qbxSUt+7tveepty7
WN3QCMONq31RAL+X8rbJg6uM148HRDxPbJBTbI8aKReUH/P6a+o91OGjnqprSEIIAhofvKH9rIni
JuFI586PyR7edfT+pPMCbd62GY3PavJPbf7BbPAQAiJDkF97oD+NkAWALR1q/gMAr00NTbQTXALj
uzz1aFU2XHTe/Uj3zgKkW/nN0993Mr+oIGIoB/0C89FCoDYNYcuK+NYsHrvk0A6fo3jc5u01cmVz
o1DCVlBYJo5RN+4yjqJRvKPr8AWHDA48PGZaN3DYv+nR+5bwQrD76hF+F31Hmv5b5d0YVIXlW9Il
hPs7CZC4me4s8zbshoPrqi0KII24Gbk/UvNrBNNhUB9N95dOSz87zHd+l793TP8xg6wdIjOCBkqD
DPy29YDGB9xAMe9PH23vA/9TTxB1GINDqv/wmnHnDoQBoMI3lXlpBoexL2Gy3+gUMRObt2/9KY5y
CNExuLkWUjsyDF396Gr1jchpGlMGDW9m27ucCK/ztv4cIJBtqxYOVnAwFUIGVIlsOIhdA84zbXY+
rIPaLD/YrbpCU/++h9XvjKBak21qI5+mQ7zT1aanxU40P8V7QiHY/6391oL8H3j3M4sG8RTP3TeD
ojaHG/dhKyMskE7BHkJTyRugn4M52uopbdgHwH0zf9i6kCac+joUtzL/OJBAM5IRosi0iT0icrgc
uu2+Lyb6hMz7qcZD1l3W3dV8Ccmk/B2ayWXkGRso5xu3ghBhPoykEFKyTRqUrCnxtxA+kKy4Cltg
0PblMFzXkfvGMVOIteGdYSCSmwAqLJtd4B8iRFfcOn3v6eahgQnjV+29ZxrX6KYdxgDoVE+zt2q4
nEz3ymnFTZ1gj3gkFyHm3vqiQfvxMhxU/d4H4F9VX7vK2zsp+OYP9OwpRu92zJyHJO4vdRfkIUI4
K9fZH/IHi0QhzCUWA870zQixEF50UP16+YOf9ObOZSYWqcJe7+zelOVw47bNI87s3kOmZ7CJQw2E
IegRNRL/uymgT/cXcg3EIPYGctnNpOlv4sG9EvX0MXB/R8q/V97vl7/UPPa57zRf6c+u7mpSJfh5
G9mwxLyICYJmiHJf5NuXP/5J/e3c5y8yjGbsdl2ZUNIrhLFtJvHY+9eZpFVR/zvUHvxWpzB/pfcg
jZvrnjuxHaP7xLkvV9vvPgnynfsG8niGCJTnNjbIDMmjTDDs5ZjCByl3IMmuvV7BuqDLZP5moI9C
CNO55q5KJbdMdtsUN0BdB1QVXCn+tVy/sUhbBhDBwpjC+E2gHfT+cQpX8ovcrn/YykXi0rEz+Bvc
VzeQ7y9KeuySjYOXeAk04oHHM+SQ7IYAiFYeySaj6p+FP8oEoXp9K6b6IedGmQJzW0JS4y7YmVCl
B3gLScbz911XfDF8c2/Z7d6czOug6HaB9sUEIZ4b7huVf+6LbjP64S5NP5aTs+lj2HDFVV3feuPH
rCm3qBspGLF686aKok2KqEhForn03hrutYs3xadtCvsW5l9ZfopFS3oNbZuG7wChDO9e5xCC4mnj
FF+QCkk82GzXTYcit9iCAmlTh+ARmrzWfApwlAOMoyFP50zCxtPqi1lloGwLoopvcUCwGAPURUAj
aWCGBu5dYw9Xmgmif1bq2LnJrRI7SKzmBF2xvA/yq3r0NhYpQkkeYjDSywghrphnQd5AptevzCK+
QNANjmo+PkZNvq3a4ArBVJS2vjgGYXt4FZfXBSk2Wi2F/rdp+J3l/k0B0acMwE/DYkShRRoHq79V
yFXn9DWgRHY7TeF9FYbcxsTt3Kq9HnFW0q0/wADvoTP6B2/vWzpqUw5bDfV1+BKZ8i7Lfxt5eZm4
4zZpZ3b/dRF8CKvpS9wT/NjwBm19x5NzU4TcOND06uxDF9/J+A6gKOJOXrRX43cj1XejiN47zS8V
/DBlsC16xONSh8RHxFsrvqik2AzZpVa8b5xiOxnF777OLhtt4s32xTFvAJJDd21uU8PYoWfCQ97c
oKp00dnp2wkyeQ/fqOqGfZ97JJCSWwhvTx3G/SD54gIsCJJ81xafYxLE7UyvREjRmSLSSM5Nqt8H
011D9FiN/qOlfRqj6kZlv5wAVq2Vbgej3I3wCtpe3ZuBcd34xvfQIAMBcEOJX1pnwD2mrVZtIVtb
0Gj9UwRvC3Wxttgr9DWy1HwbOWKlDvKHYo5c3CllHHWYjNcTdXRkDR8GP9hqLhCSAHbctIZw+IMv
l4v7BbXWTCIi1N808WNKm2GrvlXQWl/25H944y3ludWU8UghkrrJxWXk0zBvGNfej+f9llxcEY6v
hyaZ3f5mqO/a7oEbYOWD/1DdWmri2srI+8whU94iD9F5E8pgiMjR7DgTa9fbH4oNTwjhZ9en5WRJ
HU8WGwuTo4gbegjapMuuIyRLwugxEIcxc/Ez4UaZ7ublnfjTNi/8fDbpwhnnaVXBN8OZI0M4fUgA
vPzpf1i0pViuGwdBOrXss28JOpHfDLKBgIoIXf/z5QGejP7MhbxUzo28BiStZXAD2uPsqa/CKryP
C/O77pOkpzVviGdt9B9ON/C8Te5T77Nb8SSZO+FBuENladsWCIf542Vc8KIV+Xdlp1cNfEuKd/uq
03dRlNxkRNMr3/hPu7xAsgl79IVXDJQaYRjaAWUFO7/tk4c4+NIXn/2hQWXN/zIhyWUi+qFiNH0c
DUmz5kLrQXUVUDtryEhuLigpfcu0HxEi8C9/tz8dy0W1q/YiHXU5l1wiuEMukZH84MufbM3n79w+
zc7smW2XvIP11sQSmix6m1rjoUz9nWr6K2mPhxxamqYXF3WebBGuR+UHNY4s/6ggCOkktf3s0o36
TWR/1SOQlLlxTbXpwgvApEab3PnuR3ju+KGchUpIa+o6YQY9QQUM4R4tKL9GTksg6ebFl7Xb7Izg
S+x9i61iBz/ushjjj/k4XMbAjZPwrUExP6PNaqu+ep65qdUhC5F+mIbv5mC+p2s0WQJjZVX+dDwW
nnyMVeCXSPLf6ElOEiTZDAgG0+yNSu7f+PX/+DH8H/9X/vavJa7/+Z/8/kdejFXoB83it/+8C39U
eZ3/bv5z/mv/88eO/9I/7791EN/z5Z85+it88t8jb781345+A68sbMZ37a9qfA8fPWmePp7vOP/J
/9cf/tuvp0/5MBa//usfP/I2a+ZPQ0Qz+8ffP7r6CeNk1iX+j+ef//cP77+l/L2r7Gee/arDbyd/
59e3uuGvm/q/C10ZhnRdFFHl7J36X/NPlMUPdMEL1rToRKLPl1+WV03wX/+w/l0JR0ql4PraAufI
2anzdv6RpvN5wjH4oSnQgHURsf/vL3e0Qf+7Yf+WtenbPMwa+DOzH/jfk+LQr9UyhGlL4QrdFMaS
0GBVrulZrbL2acqZ3Nq6j36LpCtoctMXepHuay0Qw33Peye9LAMBmc+lF/q0cjHoxy+Av76HaQDZ
QvRdOMz5+OQGjoC577XmvjMSRx6CmHvwXthdPCBvVorfYwbPDgG1JvkxGYovZI1hvhVJGTw8272/
F+j5ghyfEr6IYxmWIU1J5Y6VceXxF4FIqmpUlcy9LPMfmpDiR2LF/ReNtuC7VkVr9ImT9Wc4h/1U
wkYA23UWAZAnXa1B18ncB40j4dkTggaSho9UfALIm2LowE3E2vTdyXTr0jY9993L8z32wn/N1zF0
RzdNitYnzIhaBoldIi2MpGOi9ippk/emX6ev8vV/j0L23XINUyh9tufnjtkxYJuOvc6qUhH+lNu0
RvSTJlqBbR+HF0+j2NISiM1KVlMsIZI5xuv7PXpkeV9TjBU1ig4igWI9NGskstNls3XTtpmLZUnp
OgszqVU0TjnQCh4ESXxjVbVN+laEH17enNMJsVaupUvTdl3dWLIIs14vVFdp3b53omZn58K5bjSz
u/CokH55eaiTCSkDlSGlHMOw+WcJsEUTJ9YSi8x1PPIyRasx3YihWGt4cTIhxdbYtpKGMk0bmz+2
A2NSo2XljrevZ/Q61Ngy5g1Pj0UY9qGr/3ztnCydE2zotu1Yplo+ALiwXdXZurePWnqEb7rSz3vw
FU3z+PpxLLyxZCx6Ay+LSd1Q5XbbkusreLy8c0WCUpcZi0//f6Ms1q5yqKuYRU0H3FlCII8t2rqU
0RrrcrlD3AP0C52b7LqOsMxlv7YyiAzZIbJC3rIY7/wu7mDPmBliaiBxXp7QmaFcXIGFbZsON9D8
82fRWpT5aRxVTb+vPVq2Dr6W0AtTtOIzRMFs7cA+gdWe33RMzDV1SzAt3YL9OR+AZ6MB0kccWyBZ
nE1GaOxrSlkoUjiWB0W3Q/HGtCuBUCz/Mq+jNPDkjVkXNFRq+6RKERRp0V5z6wlhvdATSG1G9VR8
MkGrIpkRFVn7MazzvHyoXeKtC6eJgYikqMSNFA/6YtoZTlJQ3NBoCV2ZqmiumtIJv+jA2vuD2Zig
bdqqrUgspJOe3YRFobyrVNSz+rWl2gOt+fT0qre1pu0v4k5U5eUo4+yjFF2FTjANuy+SxoBv/PIW
LW9DV5g6d5xhufwSatkwB2VbJhVo/X50kpAk/HAfjcVPb26cHYivL491ag4MZIAWsnF0lrXE0rat
JyM/Ff0+9QCwlLT425pl6FJeTdbqvvM74NgWGApykXSJNSwGPLaFUXODzJdovcSljtpuwzJ7XTmh
OlZpb0Xh5jeaaaj3r54f0R43kyENaP3LO9AwUPPLkTfY27EmdiHtLyhimp5+6bRFusYkPbOYuHNL
8Esx4rKpVO3XWcASD6BChnYzeP1wNa/DhdFG7vbV85KuJZScvfp8uR8vZh1LHflvGEejpmaAZxp/
sfshvaSHh7FiIrOLW+ybYVoMwv1E/np5SQnP74yuGIa9ZkW8WsdEXRe9M12GWSpvc6GhOtu6gAfk
GGmvdlbSwCtaLhsP/mwZoEZdkThumg37KkXpa2vkVPWpxJXjtAFP13e71y4qR2G+/JkvqM7lcKWr
Kpm3HUJ49PvlLWm/qyY0JNI4e112zOFYG4bLXUz0x1MEZ3y8fbYbhtQK1bSXrfWzboAmN9oYr/iR
U3NkECaCu7fnF8ciXCLgtxs15mKfh+g7lZUNZaANgNqJ1nllQPs0n2dDLc52XtuFH46p2BedbpL3
DYrDoHT71ebAhIhkbJ1tch178agmBkhRJaLd9zSmJaX6pgWbBhXFC+x8Ze2WkRkTMsXsh3kjGrMN
Hm8Q6aVo0stQ7OkaaiCiTgqqMEtr5RSfenrD1G0lJLc+AcBTiebZ9Yg+fiNq/OVeRlFGSwq7N5DJ
L0T4vdLHemeME6rCr7ZxU1dKcSdLKThZxxPj5rJFWtoC3VP56Gthc0ODw6/SqavXbxZPXCJOZ7bx
v0BAz+ZmpWONGE8r9nYWjh+60W+vu6mhrj7Dd189J4IZgWlwZnWalxzPyTToaTBNctybPsIGl37g
FPKAUHsFRsswvOHy5eHO2AZvRmkjHWJZrljScCCFaXmaWxMxoUL5uELau8/XulidMY2jQRZv88gV
MjTcCQ+hBz2UjrzU4Q2Dn2vH6YNRxdmKXSwaDj25JAYkvcwjzmDTFouY1cVUVo6c9pWBfB019aTv
dx4tgQAI6oHdAgfKLHczJq3k7BUWTQxCMwCC7Dhl8uDpIr4xwxaRa8FGeV9Hsyq+vHbdichsov35
NWup5bN9NPzQLQjs9nXUIzhWF59tYzBWkiKnm8unz1kIRzi6xN8c21JFS04Y7LTyoDdTCfzG8T7w
v9a0NxbIvnm18S3EAjoTop/W08+fnQ59NMsYbZB+X9G2qtvloWy1TZxG+YSkYwuUogvSvD8URZ3m
l/lYkEge0q68q0Slybd+HtPPJHUqBaIWDfuqu/HjHIlSLfOQqByo7lIwqiwz3bXCwjZV6hbDVcQO
jpdGNg1UsyAIykNlWMVDLMzmDXi8RkfREszch7iMCQQugj7JKFE04ZShGRyH3U+JpKTmAp8pqx88
MApAxni37oJAJAL/6Mdr3O3TK8zUdYNVwmW5lrksiPlAbfLEMQlzXBOhbd+L6Gljqo00xdpQpxtP
LMajH3evK95ji9uyKEHqlyE9zxWg/8M4dnJbWqF18bINn+TcXAIoIU0ktYHemlwux/YlcxoYFa1B
SdqJvqfon/4EdpfubV9pm3Ccilu/HfPbuslB+clBvslEtvolTlfV1nmQmayozrdY9hjrHaONfQTd
98kQUuWOVPsp6BxELW0vfBU6ZrZz0pykOC2SrvN0F0Wo2FZlmtZZh+ZW216InEAY2bJxxXmdmRB3
GVex6TAGqZvjRTURxcyikgnxmsnoMzHJ99PEe0ZGpXwV6fDvCaHGS66Ym1tZ81d5dnAR6qwbv6gZ
KuqS934SdggDttkXoQGcetlWzs7KlhIPYXO9PXnsZ0O5jt5rRVh0e0hx9QFpz/RzIS3r3vZ1UOUv
j3X6OGOfbMtWrk1gqoz5dDwbSwwUzZUFZLukyhLq4b6N3QfVeG/QX83pgWx6KwOem9zs+BzaheIj
ln3VJsdpR2XPA+ZosvLiTXaZgPCQ8cB69TqSXyNbSIIZt+4si69laJZjpssOdVDaTrkJ2EwE0qFF
F8OaCpVimY7fSq4kP0mUSmrF4WwdL6OqnDYoykHuwWBR2uutCunUgUi1vBBtWWoX3Dk5fQjkGN6P
+gQJT7rmNL4yJesS29mW4JC7yiTMX3yLqTFNTbp8C6OEUQclapou3LFprgKn71YWdzaM5YxJp9vK
4YAT0i8Mxx4Sv+kzgfB7w2xSg15IQoMw8rJ5nlqLK5kLqGNSCPjm+efPzBMZgoQ2eYUEb1J9UG1S
oQ9OboR4xj+8PNK5+Shz9iQk4yzO3fFIo9UEBQqlcj/oYGISm+ZofuKG+1eP4kr8FHlsk3KQuXhe
6JnhalZYodU8d8HwC0se5kzxq19lyiBRLgyl67ygnyq2z1YtdHJj0nrQPxR66EEjuf/lha/lfb6y
aKfbowybiBiTk3PdbRGsWmmh6G7uB4c6y8NruzJhcvAveoJ5a01pTx0VQ/GuoHBmcokZC0tAW8vw
Rm3yD0aZSaDKY0t0oNUJuUuql/rHttfb8DDSKGBtkqeWMRf/5ltbkXMmvXNsGdoQe8q0gVlFxGwR
6JAypJ9XMeavtQ2Sf6T9MEC2jMzVYoZxwBUXT6nc57U27MYJbU3HQ8z8lRbIhUxGVup4Rd6fJ9Is
kkYiTk0GIhtscO1mP2x63twrz+gTf0ghl5jdMRxjLrUti0OElDQSz8SAME7cQK7VG8SYbdGIDM5P
1MVXJByV9quRZmZvikSC8xwsNQVr0J4Tq+F7GE/RgSEdg6Lw8d51RVN5XZzwPcz0ljIvlG3LvkuU
/rbP6Fplq3oNF3NiLRw5XJawTeWac6y1GJEXf4PKrdgbA5zQbnQRpx4M/1XoUKIRm1vG4A1KDoEj
4SxGsbNOz2yR2Yc2LcU2c2iTVvR9tmKRJ8ebUTASTh0TsVy5uE/CnPVL1YTabTsGkPRcgJuy+pkl
+ZpWxLmRHJ7w5HjI8BCPH69aD/k4zaCwHJxU/rSJST7lTp1vosl3VyxzXpmje4s54d91Ss+2zoty
4YFLLaikqhPjENCUjnZ7dEEdLJpICrQfHlLNsm8MMZa3wDZena14Gpm5UfLG+S9jBPoQR92Q58ZB
1nbCw4ZmF3SsBW8bNWsShPMkTibp2A7x3DxFazHJwZWT0QqGCno9vhtVD7CRmtJjoJXJtT118Y9X
OhUefeQ0dZaUa8deyqA0U5+ZkVVCJja0BjI4ot3GAKH35VGektuLaeGAyTBQO6WKv5QrrP2h8yR0
NvgwGkRKu4idmcdSzpDRLB2Ni7HPAqKvhH4/e+GX1v2EwsSnKTRp4uSkqXSRMQc0u9GBAvzIodb7
EJqhcVwMMrZQX07qbg1zcMay5xAGd8h7H9++eKJYhteZlGFhNaXgwAovoacjvVRurBpxxJfX58T1
sAsG7y5O61xUXj6aRxVh+lMvD57WJqALxuYS7XNx9fIo5yZE+pAcNk7BBMZyfFQdGddSp60QiRhA
WS2U/4uMrrKIrobR5b8w1OzeeKFLXS69XM2LOA11GhWoDlw6lD9E+EKDLgmqf+1zlaXjmMx5MAJo
8j/Hkwq6qho8mZqHJLen69IMzU2c6OlKXHZu6QAgkQUgACRuXowSxWmAl9WQrB5h9UBwmdGJgUeP
0kRbcXNP+YTlWSE4JzTnXSysZfVmrNu6V3VkQvu0Icz0tto106jvTF9HElsfaCkeG/ktLSKiD1Fe
oZgQwG9zNNwe3VCnGbhnbl/ezjNeieQ9FzFrTIizVHtxNTX6HmEW4MA6fGNag/0l0crhkmvG32ST
1qxckufHs1loW+JuxSJwy2Sil7EPWFuPoTBVU3bfOtq2Dem9HYXhz5cnd+7wOQ61W0lGH7DK4gZT
rWq1TvOtQ0BNjCJ7YLxvIuWtTOmcBcEbJFIxLYE7Wdz7YYxcH4oJHD6rSu+7ibY/BVnbS63z9ZWh
zkxISUmUoevg6MDHHR8JX2VdMXYM5SSNfUi1BNtBBH/lBXESoNkulUxKLjguZWEUx6OYRZRY2twi
J4udaps7PbTqIExpSpbmV3lgFjeRna/V+87EAHMdhDtLEQDzSjoeFDaEK/Iqtg+IakVI5bdt8b3l
q9Q0DRloqBolLv1AhlF63+j+On152VLO7CFPMsWF6ZALdpYI6tyCHjGkJrGbbMi0F0HxkNqaeQgc
JFJeHmreo4UTUMAdwcpYuADQQMcTHXL4WxAx7AO76Vq7upxSexPDhJQ3OVAdCdHZgxBdRbJ9C+O3
Rjuk6OI1dbGzy+1irbw4eN8sxcsDGvk2+Ug7BLr4oG8dJV6bbONkCu4EnAeYpk7ZvidIL7bOkBn7
l5fg3GqznQYGTCWbDNfxEgBiLCPNKZxD18j6UFcFbTA0295rxhStrPa5E/N8qIUt113XkKurnUOb
VfZGTINE7Nhco8qdG8UlrWWQPSCMXD6Ew54GzxmFmYPjRSPiP4miizBCAC8v29lRiCH4Zc2Ws5hL
qPqsdhP2DIUo+kwb0ec5bbVy+NcGmffuWZ6iNyanGovBRp/IMPfQRx7E5Poru3LOw7iK7BFlXWKi
pcitAWmyNmdsT9w3t/hv+h7G5S1ZseDC70N47LQTev3aKZ6/aETqoDCXp05G9LurMh5n4IDDT+T2
49ueCla2Eu6ds2wF1hkALQW8kxQ7zaBDIwoThgmd4drmFX1RTp62D0QuV2Z0OhS3J+joOc2jhLm0
OXSJUV0V2FwWEkzMiN5tSt7qYprSny+v3dmRiFcoxhCOkVQ6NokhaIYhjWlFFMq+3NmZpm1HvXS2
TYmA2ctDzc7v2DkyKROA0PyaBiwxG84z60sMfYoGbnIY33b9OHDW6DCke9u21eXes5vw1YEz4zES
jlAnV7ZEfyd55U5cpTjjWDTv5wrhFiB7f9+BCF6x+dOD9VTJEmCEgBiYy7qIw7MyTdIc04iSgH6x
hbZRSb7Gajo7ipKkq0B3iZOT5UyFqOqJCSFRN162Iu3uyr5PVgovp3cYOQ5p4IR4NhMhLKK4KBJG
PWdsD/pkGOhuIxPU9H53yKKw3yc93e77AcW8uurlZa+TbHq9lVCK+Qs5QQZuXoRnVuI0Gplap8dH
JcgjZ8AJL0TdljRO9MqDO8beSuB+elkqDpl0dVtwl7hL9lNepXnOY8g6WG4FhGegSWQCKt+Pf1ao
uelb4A7uO1B63n1N1WHNp5w6y3l0QGzADCxi9UV8qcOYcKHwcPwUHWCuYmVX/RVEaDM9eBWtTbZN
q+yfzljzFHt5nc8Y01x2dwiMKPfyX8frHCe1bdDUyDpImblbZRfeVgzxWv39jHvROe8OfnkORpZZ
fjOKIV4kgUWf3pyeYwM4DpmZ+kY2TbZiOOeGMigJwTXhaEhr8fDvgrwSiUWrKBn1Dt0L8yS7UpOa
HoIRubOXF+/sWHOIRwZzRjAsxgrjlIdgldqHwJvb82lxchv2XHlFOKyRR84OBSAQ2A1oYiz0eJ8y
rZix0YV9KCsxzM36eMiWhFcO+Y0Vkzh3FAyb7gek3aU01cJBVw4iOtKoiHQaZ7yTfi+30kMNvetd
89E0s+KyTA1I1cWqzzlnjGSLiQbIR/IGWqznKOhJ3I3EzZOJBEOVl+khskW5Mr9zoxANA28kXWwx
3vFSJoWThiOVjoPeTTRW7WuEynqUal62jbOjKBJDijwUoKXFjcqrog3KxKK5XxWFbyrTTO80vTMe
Xj+KxeEld0JpCwTz8Vx6FyUgXLV58DUfioZAscGORbXiHM8Yn81zFHOgdExQt3ASWVsYKhdWdJCx
E2x4wYQbB+QtJoAk4SsnxJVG+GETh1hkpY2FCVBGDaku19FB5Yl3ofog2hvZsJaoPdkcRjFNLjid
YAfXuxiFEF9yoTnBAadUXvbOGG3V5K6pU58sG6PMgehcSgXjtaRZ+bUUWeWgeEPg1SGMlnjNj76k
q24SivrVheF5MJhyPDq5tE+yLl0f19CsAGqh+ZL/SNs5y94Fw1pl5zTBBTKCVaMeKIniiO2PLS73
7E7FTYyu45wVfizdyIFvOoYoIH/UDOVX21RrovJ3UfiOdaGPSKBtlNXA+y9zexgurckT2j4aOjt8
M1qqKD+/bEAzc/E4viTLR3iJ/+CeoRa0MFbRp02i1RhrOaAJmhrIgf0yRqcytsoZOh3lmNLqxOPE
kZplobQxehgzERrIeQ2wgjvdzppg5VI6Rfs5M06BcAnoGcb1pMPyLJwpo0ilyo3CA9DZcNi2TZnQ
Yzv3kNcjYeja70O37n5UXmrpnxIt6srPheUU5saXoRPeAulE3EoLdM++hjNLK1PdyYs14PlJxMd3
5JsZM4iBNM0SO6SVbhvklggPftXE+S70fL3buFZXDLTJHabsrZ6lFo0Hye11QPtZLaRhe6G2Kxs4
R5ZHDwQe16RrcTPAHMCFL3yahPJRVmkXH/I4b6ptFmLVF67heckXz28H54M+yLw3LtDgiVANkZlh
Jd/yXJTfywykpr57+fucvFf4OmRzcQc2WBjCl2ODj0OhGbGbxwdpjahdBkqnidfk6W/00B/vmsYr
Vozl1DlRvJ1vXiIKSt/LRBWgj9YtXO4+pVn+m7TRkx9Y+qvzGXOJGIYaQC5OCdWxxbREQP05SFIS
p0gJSJVmaDSKZuUFu5D3oWJKLRqUkzkTb0n6Lbuf5dFkOk0mogMxIFlFFNec8aJsu3REZiOspH9J
y6re3VgJXWhvSIUVyZXJQfnRZsWUvRlSaUyXtIBRxcaHvQ8lSQZtupWN0ZW7SNORjsn7SKQmGqmN
U63FCqdngmovazRXl+cC4uKiGJ3Ws62iSg+h7edqo3QfoS8/9Syx8dwCrglJVKfbaTLxyx1EIklf
UWOgffTLNnh6k/BuBVlE5YdUHgX+481SpJ7Nkbj20Fo0OOur+kep/IguqGLtJXLG2gEzPdVqyXVT
NzgeqRHdFIHxjw8JajCPsD2RlxFp/BjL0d5ObaatGMgZY3clNWFePSYmv0xE01imLGi4FB8iEQRv
m9Gzpp0d6VPy+lNMbmiu2kP9hJe0mBf1Z9RRIjoiWuBIdqNAePEiQkvvdoia6WuXxGtZydMtY6ss
TheR0/x8nif+zONrjZFJOgLkhxJhp/vBGLWdlVAyyFTdvNo6qAnCK4dPRoGdmsHxUL1UGOkU5Qck
R4KdPc6N6accnTe7i7LXhoIgE0BXkH0wXIgaSyZN6Ved76ZhfphcRGNHm57YjQWzseEhuXIRnFvB
50PNZ/PZCqaaNo1WFbOCU+ZsMolIktPLgiMnrJUVPLV6ZgVvghNOwK7kwscPA8+F3K7yQ2wltLS0
kutY72gx1mgISsXIBL58nE+Nfh4OqQQoKMRQamGMZp2SwymL/BA1EY3VahD+vFDrleLqKfZ53qtn
wyy8RjsRUwxIQcANqoJt3UfeN3cYu+1k+kivU5TbGERs/YVvR+O16rLma58mr5PDmS8AIkWmSlKM
ZLBcMnvGWG81ao4YzBS2b5IRFPyoie6yMhEVfHlZzxkMAD7UKCg6AD41jg0G9UKAml48PxqjtxBe
q4NeAbPuBleteK1z9gJoUSowEURKS25lKXgVkzRLDlNp06fd9RAtm5AYF0D6kaT5+fp5gbbmBUH5
mhEX5qIaikh2kaYHrbPQXg5Hne7QbXrZdDJYWcJzlvl8qIXJxDRO8+w8mO+7Ftc/AkNNt13dJfaK
Hzm3gsBYLfC2XDf2MnXi6JWSqeunB7i+/gcSDdXvBnmOvdTqYVZtsld2bA4aj4NKk+cRyDtgyZRX
l2s4oQ4L5YM1LBKRbzVg8ldO5lVvayX8X4R40xuj7brrImyslUTq2SWlIgFwA/MDZnVslYMRRkOr
YZWVap1bYwgRHBl6BvoXtm5WWYE2CuaauvvxOFOmWYGFsggqnjTxNh0PHGoTjSvrOBvAch2JzUmV
8vSbqUXHo1RFTgI2dRiFoHlr1Jb9YeTkv6e5h07qodZv0sJtw4uXT8C5NQR6RJRKDETdenGyaVhj
wSS2k4OuAaGsKGTuKp7QH14e5Zz/oCBBoZ83O8HqYm5JbKILEDO3LOrqb1afDMm3wAeoRBdJmzao
L482f9pyJYHukuky4dvgLY5XkhMgyjBwk0OPsukjqhTJZaysau95ef1JppE8vDze8exm5CLKF4wE
fpFcDjXw4/EiqdmjnoV0SQny9rIZeFGSain2SVyv8YiPt2seCrEVnk0GGW1JA4HFUE4dqsTonPQa
URfb2OUyaQ0ikrQPVqzxeA2fBgL4D8rEoZxE4mNxtshURrobFsn11FZdA6I1EdsxpF4RexW9NQoX
0M1rV9EAlqEwfRDeCOgsLDFPmrKKRzu5zvtQ32h+hNB2ChCuzeRa17djl/XX5GAGzv8Q3Z3U5GTv
ppVnjum1XqbVVo53WZFt3A59Qq+xxEXv0idllO1aBu7cmiqw3jx4Cf9J2R/bSVKL0E8MO732Q3oP
BN3/5ezMdtw2ui38RAQ4D7ek1BLV7bYdj8kN4cQJ55ksDk9/vuoE+C1KaKJPkFwEQbxVxRp2rb32
Wu4htQsz0Frzm6BMvLML7iwVSaqBvfiyu7clTvTB7KxK3fICSpccyt5IHs0EPfw3fzWqqDKELApw
fF2Pae1Epo10s18wPcD6RVdJvYSDiQmfcyfUnQEByFqcwLLVnEP/OtQo4rrQlbG5iHKeP2DgF5+j
HHPb1wd05yNxZ/Knk4NTzNi2FbtLrClmWjaXvnkYNMGkVdnkm3OqHIw9D787I7KlYBWnhpzCrVf9
nPRUbYRoLrEO1bkdE+8hWYrl0+sjur5YXlY73Eapz6SBQmlbctBkDHEXZTbztmDOApM+N9AWKfrj
aCGcs87q1CCYne+qct0ei9wpUqAKQhR9X9sm9x4STGWvWnPpio66H5oxvlUq3qHnvb9zWt2ZSI5D
SgGyykeNeXPiG5kaj24f1Zckm1ZMXLCPy1ocaV+fyDsDYt8iwwbvlft5i3+uiRNXa6dLhwUtDsq4
dT+ViJ2dUMWwd1KbO6E8dHReUB6ehNs2IeGkbqzhw31RoPAeh3zygrLNTGmjtsfivjN3dAm7ALu8
cyUydr2teFpYYybq9mIoWGk/lLaneMfFaBHCeH367gXicqTujSYdg9vcXfOMq5WBVOJFS6cscDDK
xBgde5+3RyF3lvcWxTxwguvhYBhmCm/wmkuaCfV9oqxwpJUFkY3j63FuzwkwSygUpNryTNq2ndR9
CU2bDueLF2WxczZm+GAPqTrE0xElE6s6pYvTxuHrQW+nEKoKNwjKLPIFuu3cmdy5jxzsLy597xUX
Qa7ghnFdp/lOnNvlh3QTJSnwWZ576KVcT2LnDl1fzup4sTzRPgDp0HNF7Shoof68+XsRCko/7HfP
kdnadShwvXGqJnu82BYVKWHo80PtKHt+j3cHRA8cWSHCaxR0rqOYeeQMuLiLS4Gc9DvFWTkD+8ky
Pq+mgi/K61/p9sA1WRu2CT3RkM0Dm9NIGFbWI8o6XYTdV/lhiifPeTCQQlyOllOM6SXWcjwwlqKM
P7w9smOStEn+D5fk5rutPCyKpV2VM81l9CFVeZpUJxOluSVYFi0unrqhtaODbs9ir7XmNqfiTn6R
nGFn0xwgl+4vmJJmDonrpnkHxWIC36mM9YuWoDiirWp8Xlthf+hsowuQjHxbyVHeb/wN2MPGQPEA
XsB15M5oewpSeR+ibAY7vOm52fTdVvPb/c6ccnLJK43LdAsFzrPWoPM99mGupjhKlY3PP9/dpP7b
tvro/Pp3vF2uUEspGkERYDzk4ddDQh/a7FMVv7esS3FLXJFHynlX+JWizTs3zaaOIKdPxgJyoRuV
oW3JfXGqV5FpJlNotnHvIM1hVSjPu3hEHeYmNfOLUy9GdOjX1V0h69Tq0+TVYvyUqInbBpZdCG1A
13s2kLbPkOaFhGjhP5UqU4kQTIwdaoADCfW/OXPiH6/P08uB97+n3r8/XipPmVxfcGLdzb6eYrgo
WtsgvF9ka4J3ZVcaH0xD4KOBL5rboLmL/kcCMQb1BZw4ci0LEJbCqC5t5xxzw0yQeK/NQh/8NCZx
fMwHSI6UlONScx/hgxlm87Gceb5+M5N+pOulc7M/Lb7OiiUPp6ePnf2M4G+RaJq/ZllmPTPhK+L6
TVYWH/W2L8QhhoUd+1O2qlkaiLhovr8+D/fWi2zD4kMCUfA8vF4vvajU1kRkOpzNVj+qS/GNbIFu
y4ZC59sjIawCKYesX+r8XUfKxiY1pnUsQuHYnT9Mpjjlejr5s4jX4+uhbi87BHfgg7oopDC2LbWp
7T2Puy2S7kKW+S6p5xJ7SafYOazvRKF4Rm4sybRQGTenB4+VvnHcqg7HWYUNNunRWW9K7c0QAe15
XNuy7sjzZdu2WSqlGKxkbMPWSorvnaav2UHkC+49el0XO9/ozpBcAEA2BTUZyGGb1SCQADQWLWlD
XOm+z5EhDft0c+fr3J6HUInkHcOTAk7AtlN6xFHJqoy4C4GoJ7yCUlrza9FDMlXj3PwZ2crY7iCb
t6sckpYU+pCKjygXb07FJo5Mmhq4YhLMYj/PnTm5vqF4I61NZJbTzie7M0B5q0A0MjmCb0ACY2pb
cke9D5Vklc1Nlt12n7zYXuuHeDET8wS23+xxTe4N0ZV0I8jWwKrOZnvpyoI9TV8MYVM1zQe3wFaq
qN32KVvqdSdXuF0l1CK5Y0A20VXj2LjeyYVZIg2GEV1o9rGq4fmVu0s4dd2SP7x1H0Oi0jywMUYE
7CEn+pfMQNHSeSyVGXtlmqaxT8z7AHOKvRLF7eciimyApcykgXtsbgK3jIWVW+YQVkn1I7bak1ai
89wMuAqNbyS6yWtH5sUk4SAepK7bQ6NV+0i1EgUZTmMovqNBM1Cri6dPr0/c7WIgCqQEqqsQXMAY
rycO0S5DpCpqrVNFd5uKvLPvxvZ8aLChfPORAQoEiE9uzIKnqnodylET0YATTOHU4I2MM5Xu04U1
vj0KzYgc6PS6gkdsSwWzgiaKZoo51IsBYXtFzd8r2rruJE83C5tNSyUfRIoHkjxxr8eSrVnliATZ
/jrVqudBzRNf6+u9tuub9QaNh02DHJDUNyABvY5iFqmH1NU0hbmB414+airieilFTaVIT5MZ6zvv
pLvxPKBz0A2p2bCJp6qZlxpYX4fRHHvSvXnCGWBuflKpyk+KFsV7+hQ3CT0DRKIMYhWlHd4Um6Oo
UwqEyzxjCq12MWElJed5Tb/Pk3biCfqeXquntTT30ov7QdlZMBbACbaFgqoyWrVZbb6dqn73nBUD
jKLzMXpZ/CRJK+rG/fupnHbSyA2zjf0sxyoVMciDkTrYLszWyCgVd/UcdjF6gkJTD6vAPakv9fwx
GhTlt6xrxOe5kjYLUdmZv9mtaf6cI+vL6zv+5uXI7+DV+C/CD2y22YZFtmCy7mHOFFcmTqHm2Ja4
grtqHAyRhpmlM1XKxyRZeH28Hvje6qI6o8mSAiDhtpVfm0fgId2bwxEnlECk9p9Ia586W8v8oY7/
eD3YzbnGKOma4+YBxaVtcDNKMHd7GtMUm2xg+PdUKaNzlCj29yiyfr45ktTLkEQRee5su0unaDBs
fR2XcK7s6jLV+AhqkEbCWej28fVQt6cOkWhP4e6BSQ7+dH0erNm4FE2+LqFnztY3Z3TyH3nX7tEp
7kwd5DIgOY5olJG2CyTREAJbqkwNVXfMPlSoyj6WpRJ90FEo2MkPbkNR6ycUFxyNpWjvXA+Ih2dh
YIE0h/BQp2MWdRO+J3nvJ6hovHnuZC8j1yjvCS7w7SsOeFpzZt2aw1q04pNTROIbqd6eUdzt5uIy
5RuBzSAzAuB+PaBmUtOU9ukl1LDiCnT4tV/iVHqFCkN5QGvHPjeWiHcuo3uzCEODg5SGIoDcTVpi
q627zGa5hGmMBYQ3NPFXwaz7Sh2vX966AqkImjCHkCFDvmoL/tCy1PWaORMqHfJzMdSwscxhPrwe
5e6AXJIFckapDraZRW1ECY28dQlxOvy8LHFybL1+Rq/R2BN4vd1RuuT1ckpQgMRQQ/6SX/LGVC8c
FFaNJcznbg1iz4t8Y5jeXJTjLoVGAzZIqYzlsRnPmtRYnHvVGkaL+6kemnCg8ulXCzxrRTfffMwS
jK0r6ToMa1tV7QqtdqOlX0OEpjFhnJ3V+YyDylJ8UGLTvXgke3syf7cnOyG5SmWuIr0gNrNIz1yP
uM60hrPr4MrV2PgOtqqhhK2n9xdUBvdczW4XCErAlEk8Phvj3OoKRtHgLksrrNCNqi5EnsR8GGlG
ww7VW3Y6+u+GwvKFajGi6Mzs9QpBbjLJXKhsYWkZy4mXyz92Z8xHTqhu58PdrkUGRc8tyv9oR1HE
uI7U10sUua1hhbqj4GhY4eE5xCCsb91bjOQF3ueVBHgsv+WvK35BBWk0a5cHrq4cRdkpP8zSi44G
hP9vr4e6XRaE4vWHZBsteVxY16HyYuytslrdEB1aPAjHEvvxwjDioxYl+ses9pQvrwe8M4M0T9jc
JZBAeGxssvIO8w7doLQWQhhy3sUrHIZhNacdNPNeFESxZEUacjTf63pYVqfYMOxHJzQGF7tnxauq
P9Q8L3ZO9TthAEvlopNzR131Okza4RqXVvj4LkVK+8BYYFVMLfrti04etORl9M7CkN58o6zyBntN
8ijUUsXx4fN6x5EUbmfR3RnLSx8Vj3OwFcC267HUtN7noHouT78l+WmVq/tezeN8Z6vej8LiRiaQ
9uTtMdRmSacNVu4igbEM75yi9g4xNN6dz3/nQJApBPwRHs7AbJvbFpvQwanTHufgGshGU1vtXZMW
6MHOub4zbS8X3RX0DFlLXoPADjSh0RpyPW92lTVKXJpeqPESivunBEWxoXWgkCy5P7ra18L5CwUe
X61iX2T1gXkJhGngCZchRrN8Shw8WZevi/tZXfqgTN4NSkv1tfycKBi5Z2fHw/i0NeY/OuXn61vx
du+TOMpDEwSB5+v2FhqdOBuLlnVVJ+qMZ3aTXqZGjwOjoXE0i0S8M1W33554rK0XNI3tv5kpnqmK
WLKMeIY7h81U1QcqU3ukHrlOr78HlEeAQXAFEDQg4+vvsbTuoPTVGoVj34iQjIyKQzpj3tpi+fVh
jZv8Ygxd+4RbQfWNV9a0o1V6Z1aJzGYFegXf2K5wr4fnrA9lfKG6kIRLLJKz7lFoIF9LuZKyPVn6
DQlZPlot/kISjYZcCjdbQSS1T3UHr9/4krvJMv+juUtkP8VVzwPOmmk5OuWSsXBeuWnQHIBy99Oy
SklsSczCPb55ScEflDgwr0fu/s39mI40jOh1kVzUslEPwpz0i5Yptj/10fo5WvY6meSK2XxrjkT4
yNTfKTxvqQSds9pUbpIOn+ICmrzWmeE8T/qj12btOUfc4+za6/T1rWO0JX4pZQMpgAALXy8wHff1
bLC9IezKsmPbY0GV4BDhpE5odstSHvJ67fcK1zzmb8bKG8yQXY6SsWZs+5OxhCC9o4oaxj16/UE6
DIUIuq6fUL2S4i1PQtTrF/y/WicoJ7XNvq/eMNpH2yni94MAt/bdUcV0pKLBSs05jxKY3JxA0FwA
r5p6CPJ0nJJAs5rS+pKuTVSjgkbC84zUsNH59oiiUtj2o5l/7BakEr9XCqULatmzNX7wsK9yDmNZ
Zd1hstDN/6tAtd2hGJAgbxfWzVjWhyQq8+7TokOkPc62Ah7roExXHlXabMej19Lx8GCtavVFmQa3
+26lSZ4fCyd2vKPdjqp7smGaJ35vZ93PTnWn9KGN0Rt9zCMhMn6mY8a+Kjxn8Jdo1r/H8Ey+ocoY
Yf48zeNvqEyNY6Ctdb8gLJUVWo5fM0D+SU8HVf1dMdGnPmvNuvb+2iiN+KqbvBRzP4oLjLExzcq1
bxlNXfNz0vKO+FkDNa8xlb9lzv+ZDIQEnnTZX/UYryMu1YVWdFOgp3aPUp8o4q9ZniXaKS/XMglQ
bYaeBJJDN/EjyiYuFdM5W7KZ2DREFM5xdgscppzccZpwFM6coGtfx7hteqQdqB2ZTt/5a0vy5MO9
06b3nlfobAVvzttgFlgDnTrQXP3kZY3jnBl2jufBoKbNh2gdcv0zNMSq/za2heI9zJa+Nucim6K/
W2VYy28VSPrfthQzOqZp08XvmkZz6cQzqmgu2M9FrgbFWFtF0ANUZX491n3ri3S01GNEMbg8TPVg
mNiN96r6pSfJHT5DJ4m1TwvYcvrbkLSDCOEd9/m5muIiClgzreEnWemMxxRuaPuBpiHxx2pESfWO
OwwPw6Tq4/iQqYW3UtCdsuqYFHDMD2MhINv2FtIZpwH90/lxKTE98EGal+aBT80aM3TOvrOx1p19
6PLZTi65k+XTg8rcOz4E9dL5g1K2F//dztqYHbTJ8tqj1hddHuSVWtbvUS1P6sPqIq94Rhmgz5/U
RNV/T5PMzp873UjisB7mVhp8JWh+jQnk1uc2aWf1lIiiGII6UrTfUE10u6c0K7jti0kX1rPOZ6cM
ONRe/eTomf3OtuMx81u0MfqnmNqn9rB6tnB+W8y2Sb6kdVQW71M8+DCwZ7sP33ErKJ9TymDD55KJ
Gk61o8XKJRGZ2R1Qdbe1rxWO8H/kQuvhkJfCqjGFhCbxkFAYWU55Zy+Cvj83wiShyoxyOhomt6cW
juUojC/d2CXp58lSFu29FTXl4udVN1Zj0GhGmqIBHhmLfuSWnbsHlCcoiQNLtdFldrpiDtY0a/J3
tTK131Iwqghbe6PM3jW51j/NUy2qoCjpQjw53WBYiu/O2vSdUn401wF6ph593eawcuQdRqdJ4t94
gMX04Fdp3ngHM1ac/qG3hgq929gSCqOmTz9CpDYV6vNScDr7UVSOUbiAjX+btdxF77jwrK8k2vjS
Q3ik0VVLBH2Faa0o4JwJtkmHGbyyPcyKDvZMU0O3sB3zcT4UjoeqZu8sqItpbg8Fmp6SKkXGZ3JC
7JYy7xHPzeZvI2GZP+aJXdU/WimKjNu9W+bfrSXPfuqJmWbf81xE3WOvzeKvtqxdXLWqQXj+pDbY
uCmYaJiH1YoX9yS49JVLOmc0MKneHBth0vJtf7NEaoH5Z7gI+ZUWt8m3eLZA5rDD6OZDV66ItGNA
PJihmruRAdXOqcp3KhfmQl/ZhBYitZ50PWBiN0zB1MTNenDG2TXfJ2s6/QWHUnwT09Crz6J0c/cI
dcgRCFVWi/jn9Sv1Tg6DgKiEllm0kIa25MM2Y5kn9WqEqCurR/pL5oOCX+A7nNeS0Ohn5Bdc6rtq
LLp3wmzHEzyQvfrkCxP6OptAkkM6IXC4yEbGTX4Ki65rUeYzQpp0kJObaZosj+Qz5e/TJOhaW/ic
9mM79nHpTyUvqM+G1jrNV61Ulg8cRlVLK/U6OplvrN1k+Uqk5bQrtbpTZcnRwPHWcBBOU6rx4rpI
7SQBTJj+p56zV6e5cseHqO+FcoRJM3t+a3M1P7ACvK9La3Rc6k4GmcufR7w0gmZsl/ihU3JFr7B3
p47W+fpsTtImJRbOX+WkRStSlJWxJ8F0k9/SUiGNIqQFAc1vW7BFyR09XUWVXqpazY1A4frvfPZv
4p6WoREopyKhv6fNevN0ICg91LKNiYcw5ZnrnCuGXrcu5pJeelrmj6vSLse65uR6fRnejQJrjq5t
vANBia+jtM1SratjpBccpKYntwPKzK3eCl+PcpO0wsbgtShrA1CteCpcR5nEVIJC1iaJnG6RAbRZ
FChoej5ZmdJfSFq9kLW+J9J1OzYZVRICUUig6Lp5EgsMxTF36s0QM4ek9uGhAFbQaLEnC3xvdLLn
HRQOBBgI+3p0SK96SqRMmNuv6yiO3Kdj+puYtNoIdKSn4dcYxSAeRSsFlV+f2NuVqUl7VobIu4vt
txmiRdeUXI12GK90t5fTU9eJP73c+SdJIm0Hk7kfS8IySLrRYCT/+y8QHaJtVjNSfA47rVFqP4mi
/pSuqudnjbEcDZDq768P7s73M6EzUPAFH6MtcrM2PU1ZLF1hcKhvNIHXch7Zy9A+7ES5E0b2VEiv
W2oIsMiuxzV1qRPVle6FyGj2yVFEdBf6lQ6xLLCsSm0CTNDs7tFSo7U4uHW/cqfTcoptUlIrj22a
6sm5T63YPCSoUaW6n3uG0h6ttUXMInK6ank07TaNfNA/4YYW2M9oBzpeoElId7+bfh3YmvaDPlFU
Fcs0lQFlz37FFKo1+i9alirDFy+d4+jUUCIeQ1xr4j606jwdAlHbTn4o4ZaSMfPww5JEoK/nq13s
qgGUq3Lg9xTKcmm0VaRBMbdKc7aiNFuPalNE3xpbQTUEydv5bf11PNLhe0miCGQBCDAwl67nNUsS
EykN1QtF4SLuY2OQm7P1LW2HG3X7/YgD9iDhQsipWzZPPGv62CKXE2p2n4XeYBWPham8zdHhv9FA
BgD2JA9CduJ6NDjQFTQgeF7Yl918LhI3DUxj3NvPNyienDNEiiSOC8C2ffG2XZfw5mctwkiqvrVJ
aR3NNBo+1oaX7JzJt9Mm8w5cOYGKmbptu/HMnGGosCaXxqiKL7ou2vnBSZNh3MFH5Ge+SjFwrkag
DWiSchPsLvk7fjk2FnMaUVZREJagSlMEpO9KdSBtbBZ4Nua6+B29bnilOcpo+0VeDjsd67fHFn09
LA4yLBYHZcLr+IZVF3bVAfkhg4o/hjJUB3pMzq4xfnELsXef3n5A3LJASF5cQS26uK+jFY3oKyRj
ozBq2x+aWkwPFV1C/mrBRt85t27mlUwQjT2czqgeU2+6jmTHUb5QySXLL1KgtrL826qmN9OW+JOx
WwLspz4BkW1zvzgIC+ldqiiAeinPGjGTQLfize1tRHlBk5G4tAHSNifFiIZz6xRLfEH/p/gTOkF9
ma3ibeZwcgcD9gMG4ZMMWYF/u56wDJ4FD3Ynvqh5AU5d1ZEXJr3dvhWIp0omKajgvpJasw0TL93Y
YwWfXJQqMT9aCF2GloOoqytS/fD6Eriz2GAOQNshpXohRmxGNBTjirRvcilGdQpUSuwPvTdkz6jZ
Njur7WXhXm9jV7rmmHIj0xj1wiP6ZRt3Rp9GiUZX7JTVpjiMntkIv6sajtzCGgG3oSt3xY+u0jLN
9jUty0mRpbO2byGS6HxfLYSBngZYB8Vju8ap9mCvFTK3lYLEbWhMuUh2UOnbA07qs0o1Phsxopsq
BUTjehgaLbuMJhjiWQOXNs7j2vHsfP0z3AaSWQoEB7R7yQ22Mp+2Wa5dl8fFpXP7mjdCmX+wvFTd
iXJ7jsnpp+LGM4TCy/Y9kOeml5FCF5exUOPnelaM2s97oR4Ujc5af+miPcXxe+OCl4JqHjxZiiWb
zW9Wbp0hOUjT7rgqZTDGIkXAKzPffsggefHCM2YRw3bfbEykDPXBSJ3qYoHPX0D/QtoK2p1r4Hav
UBehfYV8WcpTbel1ndc6Wm2O9UWfeVwHnTtnvZ+P+vhRhT/b7Vx68kFzvVu4aGSmQOrqUN7Sr3dm
7qzLmA70Brv1Yj43dCOsIOVoRTw0aRcVvgabuvgzmfDFht2HfgpP2Cirdo6iOx9QPrhw3cDGRVKa
rn+Fo0Q9bwYAe6e3Y99aC+VpwtXl85uXPzcR7AD4UjKLljP/y8mA605bRrYVhW2ca+9oOhl8Y4nK
ne8ns/BfZ1TWGlFKo3GdC4ny9mZGEcZSy2iig7xNAAJOHn1VyxnXe5H7btqv0zlxnarxayvaNa6T
0/S/0CSufEqioxsnVVmor14PUCvhcHdxVpwwrVPLT2251M03BZkAOtmLbqUALkBuwl6sVfJjaLJm
j/p2/R3/+wEoLEjfUXjXW/oWqk9cbctYnGp3sS9q1jfPZlXvaTnciwIQhUAe7HtKWpuEIs6VHIxu
LU90GvwgMSsfYIe92TSPuYSWSMqJKTevrQ0SYOSS7VTryM40FGACI3L1C1pyUb2zAa+3+79TxqND
p2MJWAN84/qb1QY6kgkOcqdc7Ytg1hf9MU91z++pbrwpkf4vFHc9YBkMGSiD16FQ8lOcpJ/KU+wY
eOdkdT2PQQu6t0eou/uB2LDyRGETbJ2Z5qVqXDNDSqSv2+ioxFX8rk4U8fEt2/nf4UjyMyQCTMbJ
2q+HQ29sseCqhbQMniHBkGSNTGH3BNvvjQUGuQ4dljMS1vp1FNiKfWWoSOekokyerRhDQCpv09S/
6db8bzQU3jk3ZPKy7Ylu8eukGqtWJ+SF+0Opmq04pKbZJEE8N8i1QRNU9vgR98ZmUJulS4zb7ObY
NfvWnfIGiaxe0VWMnNPpmKe5+fD278QfL1WpQJ7AgK5ncLZSAA20+k6qQNBS0dFLmyptT+TiZddv
Dz/kjOnHpB2NPGATZjXyehrjoTp1zvi0OOUSKKaH68/0SY+Hz8rQP47CvNSGdV6XJQ86sLydT3h3
OpHPYOUjqkuXxPVAs37uKZ6s1ckwyuEoVmCgIQHEeH067x0YUHQggdN6x/tgc4vB/RlVj8bJU8GA
H+gz6Z+bFtuC2s72rLDuDYithaIHT1KQ0c1Ba+lzRhtUV52yqbH9sbMdf07iN2uWc9LSuyDbZ3iH
coNdT1unj0u2iJaV3+euFSRGlA7PdbyM0SO4WvX369N3d0wQO6W7K+G2CO+Sqzn1qQoJFESo/Eak
3VNDK97OK+TuR/pflBu4U7cbeL5o3LVmLR5WTZ+PhTWDLY3z3p17nW/8e3DAcpJKzjIn3RISjbIi
1zcLCuXC0Z7LtB1mv3aiiI6MyPVrijGf2BZ7zUj3omK9B3mBdgRe3Zu1XixGvqa5Up0aA3/o4zAP
Wf+5FsX61V5L748FRVGeVaOqtf+PUx/4nzZavNOQ6dkEJkyu8NH4fhm9TyleEMIfLWfYa625t05g
kiAOQBRMVTar0kvydZgdfF27Nl0ORR73RxxD914Ud08tjgvSRHbybcUG8leuOIaoKRWW2gfoG9Ux
Ko02gLBtf1ZgL0CQmtSwaJTpdzNBkLFegYIGd3B2CGB3P+gvP2RzfBqJ2mIUB9+iXMT3OJ5KiJnK
b7nSfUPZpPEpIH99+0ak6UNSkMmyaL293vYcBiJjAdUns2mTw9Srwrf6ds/+7d5nxCsEOJRHr8x9
rqNEadLajcY6RUR4RiIr/x2Cwl7Xwr3d/muQzZq0cZBCxymu6RROo+Nkwh7Q0Io7d462B9rcHQ/M
OcpgXHT0fVyPB8QpTW2Ng8WwFe8LGpe5b+hRtnNI3tE554H0Sxi5Wn55KsVmGzUwZOqTGKcf2opM
hat/8tT0D0ftj60SPw39+D6ZBz/Sh+fCmA6V8k9t74kH3p1XmQyh6CCLRpslYisLtDitJj9Zpugx
80QdaiJvLqMY9sR85LxtswfgCtYjkioQrjdXnQpbRkEFuzwVxvCPagjFz1QRatX8NWuTbGev3Q0G
ExLEAh4ikOj17GowpaqkA2hdnbZHkWuulTacUDypAgHGIM5wX/L/T95Afgk1zubBT0X/OqjTCSg+
zSLFLdc1cHBsD/pyiY/xpO61Zd9bpPI2x48Y3htCONehkqHQG1OgG13OTY816lqPqIo41a4C3r0F
IuX2yLZQTEf8/zrQYuNsW1hZdZrJGT725mQc6ampAzpSup1vdndMYLP0rEpTuW1pPWodPaEQXJ2G
wYmhg8QKbLjC2ikR3RsQdxvYD2VmsOzNC75LvEHMel+dckHCLOY5CVIxdse+fKPczr95A6LJNJxA
B6WUs/lIWb0MRb02FR5DbWX6cYspXxCLFrl5yArIfb/5uGfSwHiAtiW7fPOp1LxNEsMdkbrJI878
RV8CdzLXnSfunfnjRWiRlLAgeBxujkdtWifHxXMEQW3bS31rnGp0R8ba0AO1m/O9jSx/9ObUoJWd
kp0s+pJ6bU6NWSRWCeEiO62gqso7t0epxE/ivGsCu42M4rluPLs4tzlCHGe4cm5/en1W740XlIJD
hHoV8qebHxBbeGRnupGd1HIZPwzdMof0Ibhnnczr6+uh7mwAHgIvSAXu6hQWr/dapUG4UnDOPFEY
LZOwraz6G2dHsmedd2dIFAropADCAg3f9jROVl8aTq4VpwGG2NFBXvjkIksUQEN6m67VyxYgFK9f
thruLls+BHVSu0gLszjR2MiIxFyea29+s+EghVLWIwmeNLO7MWMudbs2EcIooLY1ZSBywwrw0Nor
yN77PDR7w32WvQ43smPmOHdSYJ4oeEv9hbFtGVgoav3z+iK493GoSEnEmNcTF8n1IshGe1QHBSna
qPSyT8j/U6OA2DqGFO7jj6/Hkgtqs7lI2sgNiSPL5Zu9vJDP0bufFnDs+uYpqTreuDVf8qH1RHQc
NJ6GhuFV484r/s4QpeAjFzN5OXLym3NxoiFL9dIcdWsYt0GfNVkAUQt/CGOeDq+PcEOte1mAMMPl
F0N5HULAZogIgNEKkEUFjwztT0VL8NZo7B+i6r67E10RK0Llz1pg7lwyd5YK8Cy0fGaVw3/bs+SN
bUrpcgaeq4TzsNqKfrQhse1g+vK333w+Eg7wcI+y0xYL9hLkFpCRL04pSm6+utaVP3lrmE4AaAad
WDuf7d6gJCCMKigCkzAGrlemMzoC7SA9P8ETrj840LhSWHmmNx9f/2Z340jxNpmAw0nY3GMT9i+u
iU81Ou7x6OOkVIe4Xww75/pelA3qqKgmChK4a57UpjbObhTlj4adT29q+Pp3+UmsjCSAmhNI7fWc
lUnflBCzOWob3tJ5vzR+ao394fUZu7ehfo2ymTFhz/x0reDMGCMR2GltB9k8lUc9Xvd6d2+njaMC
DAQdfKwFbvrhxVKlqlPYBv7jM8h93DpfK2N2/3p9QPei0DtEhUPmgUilXE9bI4YkXqZeP8UlSyBb
jf6YZuneOXTncEDMXBIRWdKyqcW4DgOLe8onJdVOsWpSfV4+2EX1sAzdACG+QdEre+eY+bm3yxNe
VDvZ2u3mpQsU2BtbEtTAaQa9jq3ESY0/HKbxheI6I8J2Rv7VKBUc6jGbqS60isTWzjK5M6vSuAtQ
kzvSBt65DqmbI8+vmJDu6A3nssznI8SzYSdB3KjRyTUPZiUb0KASUSHbrnnXy+LR01MKc22GBZYn
s7KgiKFCnJK4rJKDZeNUcprxrchOQzaO3cHIx6jzrckoMh8mtrL4agJj4FIXUITOiahzFRq8nndn
OL7kQ7gg9p6fOrnoHrNUbX+kcCv/EdrSlIdYmfn/S1OLep/8t1uCpKuSxC+BLvKgjPSif/Do08mP
fW3kfzUWvmbvX1++L7181yczlVY0XtERpLeYpOR6pkdStxH4DqiHal0WJLVdx6HSWsjxoA1IE0eO
+9WEkOiUvh9emo+maaVFLNdtuhos2O8HR5uK7ADnOR8OfTuOhg8EGWuPkaidFE1wiO07K/L2FJE/
GvYo2QD6K1urHHhyRhpHHojqojqPfTKlfiVE8qBqY74T6nYlEorlQQYgjRK30J814NJWDUZ9coy2
OUBdGYOORu+d+/F+FGoV6AUhTL8t/BVQzZq5U+qTDUH8ZGrG8JxEzR4Z424UKB8889Bz4d66/tae
EDzmUrc+FXHpPS0e9E3sGKIdBsvdj4PePVgNvjh8o+soRtaoXrcylgrtjqCuqySgxrz6JRjf4fXV
e5sVSpoAmvAQ1/DhszahCret2nGtm1M6FPQbzKr2qe+y8RhbE/ICGq0UadpXO6mo/ENvdgw4hhQU
Y4TbokFTtouO7UNzEtOsf7K5nM99X8fPpRMjmqAq/cNYU4P04DifXx/uHYBYehpxBDu0kqInLD/w
L0hc6zm9EuHKe9KjomhonKzzOKD8DZYyDW3/3bQi6/cyYcecJ6GiHrEUCIkf51Wl17CnBLEnonN7
NcjGWXocET2j1LbNjwfTSWZcFuqT1s3QotA+gJarVcMXgLLiYWqK+Y/Xp2Av4CazU7UkQgKDxaX+
H2nntSu30UTrJyLAHG4nz+ytrWzLviFk6zcz2czh6c/XMg6OyCGGGB9YFwYMq6bZ1d0VVq3lJB/b
LrfeB37ffVKtZHwL/C2m2lVrUt8Jom38bDkiLHTfqqqW5YVJ3nxikrD9aKq5/aVT26Of9u3G/q6d
Tygt8WfZyabNNt9ebTLDnKHP4ux2hf973bQM+yRR9/fjT7h2PgmKfvJjAGGyF8+5Go+G66tcMxpd
wmM0JMrnZDDqd+OgBN8em1r7frA4qYSVHp3DJXzJj4SJcJSLqUr0PxiHzC9KCPaeD+6eXShbN+A2
a0ujlwfJDUVNXrPF+fBKtDfLoCzOIrPTd8J39H2eFnAaq/HWcMja0iS2RjLqyIxtsVdK5HeK5VJ7
D+lqtIfJnLzh3KKCPOyE10m8ZqF48cZrveYg1KMJV6QsHYDuuYOEvqInTUZ7LzO6uoYC0qkEY2zq
mH95fuMIMrhSDeas7rg0lWzsxzbJxNlV/Gyf2EHwxQqhW1XgTGLSKp02Frb2NUG58py7P5tsi42L
p6n0O52DVlFL3Wd0icp9rtnFIWMo8jaO0BFspIj3FnnN8UsYNQGWQnSy+JTjNIwehMNnbqt655cQ
1iG1/Hdrj19bRFA3oog1a9CScnEzOCcZL+bWqqEMG6Ovy3M36Tlc+tVgHTpvdH5YSuJ+HZi8//B4
A+9PAt4hG5agVBhmWJ48RsIFXzKuzkatmEezVutPteirQ4hw/dfHptbWBh0p8H8G7TVEkedrs43a
5Eq2xJlJ7OSznw4Ng9i+ahY7nRfx6iRxlW1s3v05gIQObJvkowOTsATvldXkqFHJ5tlKEh2twUwO
0zBtIWTXviF1LWp1cqCNIHC+MCJ5hhrjQZwDJqi6s9IP4/esVGDV9g0j3tiwtSUxhwX0QYo70Uaf
G8utLO06up/nMPedvQ978qHykvDpOBOo1y9WFufMscOuipWiPBtNEx5yMzIO8ZCkG9tzH5ZhxZTw
TYovOMXibA3mFFXlMODtRhlfAfxrv7dQpB97qyo+jopW9YB+/GHjDln9ggwxUIpBM+UOaBb2yAgo
aV6eGcQuy53WWXa7txD9aA+PHX7NL+S0xP81tLj6CyMwErPJynPW+Kgf1ZZybOHY+81rTHfjS97H
mnxJMgIiLCgl7kDaTpvYltXZ4mzBD50di0Ro+0GrzUOuKfRmTLd1T21qJmeny7ZoWVd3EcpCkn/+
0EGZe6TdIZlmBHF5ziMIuwz1fwH8w7thbM5lFZ+iYIvUc3X/frG3OAFt63hTBB/I2fZFC/tOxPS6
7m/pT69aoa6A6gJ8btRU5qvq8oJ/HDav66p8Tx25BcFnaKfnXQQUAxsGVorOrvwVvwTqkGvr0PSY
4pznbXChW8hVxUDs54rq2+fHptYW9KupxS3VgqgfMxsXabMgtvYGyI0W7RnT//If7DC2QTRMhAU6
db4kzaoccEyAmFMS8z8AWEJtofSQjx0f21l7Tgg9mKgCCkZrcPFUKu2AWIPJFaUW5fi3AksntbvU
pc5ilw5s/qOxdV2tnWciCrpMTNwaKG7PVxZodp92Oi7hIvR4MfLKuphFMLzotW59enpxdNxhcOKe
l1XjxeKcyDcQxRyqc2GKBk14tatfRatBLk+fufm7LPzm+V6rHCNhEhU6GtQplnD6Vo1SekTg9rJs
sL/nI2QvO9dkzGfjqlopURJOgdiTMSOp0DIZd9SWm8gc8rOStN4nTdjRsXKj8sVUS/8VrIH7W1KX
8ckcbPcM7M77zRqVyNn4FSt7SSmA3JgKB3nUMrkJDGME3wrs0k6BdIYtE5VjF4QRM/7O8HS2wYL/
n60lF0Lu24y2QFl9znpD2Y9eYhNHMvI/VSg3P/ab1WX97JxI1PEdtaaRZ7WThHWBBg310Mpq6qse
RP5XPxTxxqpW7hOoqWQbm/uRkHxxQRoFYhET9PXnNtJLQji/+DQIL3y62wBLwC9WFo8L7DOjE2Wt
1ISO7cvgFAMkRZ27cdxW14Iv0gqSM9JLFshhchLDTFiL5XT9jrFD4wg3Sb8R3K95PoRygGlweqZS
l8IXZsbWCB2nM7v2y2gp1UcUKfb0HkI4FvpbWfWnXkOwXbOV/WRUzdNlA+p5cgiRMB9k+vKxQfmp
GpsaP2QmOqp3kejhW0lbsTXwuHIzE9ExbCFzCg3o0Pye7JtR2C5icGfwX+HZc6fyiESiuwM5blz9
Kn1expW5MVIYJDH4poT7C3sdRWZGInNw21ryfYg99ZM6Ts7h8dFa8ZGZlcW7pvqNU1W2n0P944tj
24tu32TVP88bQaNQ40gx2ME2zZfSpoNiFYGTn/USHvZc7ewjzpA+H90TcjBnRKOaoZtlQ77Meriy
cq56DSTKS5c24avVDvZGwLESkwI1Z0tIvigmL4lB/WmyIVAAoo0qivZXEsfdN01PvT+7JiirT05h
KNU+nhL3hci2986PP+SaDzJnLtnmKWGRKs0/pG92jtXHGSVsz3iBPDDYi3x40/X2G1xh6YaxNdeA
2BXWOim3Qc1sbsyBpgpoHqjUKEvESxbY5i2vtXhLZ2/lcqd6TWglmbQBvcsP/kuwyORUJ6AJooia
h+OffaWY+1JNk0OoRt7zORJlI7YOfJxN0WNhyvO6NqlVnL2YguxPxn80qHjtLWmPtQW5YGiA+7Eq
Mpf5gpTMSrMYMvKz1ujKq99X1qHPOuMta93nqCplB486GMENJQ6Nyoont/CXb1cKjTKigSmzLLJD
1mdIXiWbEaIsYcxL/lih/ssssQTuLOVDQr/oIeHzcobMXFjVPTShYAiCZ+697VT/I6uO4Zaj7+WN
6fNQBmlais/KOQ/YCOYL9JAh10LBjom6rvaV1ul/Km2QbZzpNU//1criMwYTmjlpxQLTwYpDGM3M
6MWMsy0hgdXvSHgoZ825nizpOL/sVl6OwA9EQtE0Fz3wAnWsdn0qglMUtsMHUwnDN5uOzQ0yMeJG
0263aC9X7i5Zzqe6zheFPGjxAxq71cYwZIBrSCLvXRFo8bFTFfXjWPX2O6QrwqPrFM6Z/9kLno9M
4c6jsA0nJDIcyxJgGMFVVCvAUxvPqd50hsa+Zdpg/VlEdvv8vcXtCIIZVDi93SWUDb3nsmyUCMwo
6s3HCCaLNzXW7a+Pr+IVn5lZWdwldZCEhpYAgp1ElbwEahlYF9uDgfD0H+xw+XJfMdIFimvuNF4b
dXVSspqsh4XJYOij2iVjOG7VWlZuLVIzqLJUtgiw1+KkCQG/4ECj59w2xTEdhXl0+/h3URbPo4Zo
8xLYSMQQsJEl1wIj/hrOgCHEHr2XsC7f+4zPbwTYa6tByleqC0CUdjd57BIGRO3EyKqhcpQa0b63
JxtZ6TYefzzeHxkgLS5HeJUgkJdFYJK/xf4UqBTrRa1hqez2fsu00d4oVOOYtE3T7lPNzSFdzcVw
fWx2zf2ozUocI+pBADHmbgGxQctdEmXn2B5gTNVEcjD1zN0/b4WRKe4rOWRHK2tuJZ28JFMc0OtW
nMX70tD7U+RsRgBra+EtA0+rw/1AKWJhpQWbAj9kdnYDx4dtqC0+9EaQfH+8lpXbl3IKtVGUBz3o
JRZraexUCDAdWPHS7lUZG9U6WgwHfwuSttgH0Cl+Vawg2VthoGQ7t4y3GJ9XfJLCto54Nj0QKWE5
X6ZSTRoZOYD2aWLWIGuZgUuMDg7Qsu03btuVLzoztYgTC8uLjThkAJTZP+fgVs53gxf8PxkBowSv
PIjNpee3mSnShm7RGemLEix7/b1DxP3yeNdWV+JQlgKpBJPTMgAQWq1nfcCbmashQKWe10Ijyj8+
trK2NfAqQVZA00g+U/OtMTKkqoKY71WnQV7svKhR9p2VNq9RpfRfH9taW9G/c+ccKob2FslQZJRm
3Wuky01T0leENn2nqIF4PqThlXbA5FFMRGtiEbyXylgJwBg4Wx/DG6uZZXpORnX66/FiVg4VwD+y
byCADO8sx2LVxhxEHHXEunEzfpjG0G5L6Pp6BlbNwq7qXaaG7Xjw2rosj0kYti9d6/fQEj3+GWvf
lJuQrgcKjyDLFzeIqAXCKL2fnach+GuMI+3N1aJsI79cWysdU65BJjZByy0+aVar4BsNHi6vNcJd
PnTuPnC63yyr+RjqxqsRd++6Roe6TZs2UMpr7slLxkFjfaBuFrFGzxB1p2UZx1lYzoF0TD0GTQEG
vEzSjZOwusifgG96LpKufH4SGPCfhGYzj+VbzY8yHQ6wL1Unx/O/Tc50UqLhvdEaf2RmunEqVkLT
nz0JGgbkt5Si53ab1g+gsGbozM/rEjJSK5j+MEq9/uxWSuV8Dhs1Rq+cIZ3qSDFhnDYeh9UvzDMK
Cpp6CyijuXnIQBRIvL3szHSJvQN6qXSwnqXd0QKB8pw23s+sjQ8LwlP2tghOFrdNZBZJ6RjEwlqk
WgdbzY2KmaPO2AUmqb2TWNZWdXrtfMjjIQsHpNpLuMbom/qU9rjuUEi6hlGxukPmq0aze/4ckszT
XoLLHdbJxWdkBK1VRsXNzp3m5Z8zu5v2LljF52u0DhgwMiCybFi0FlbMVhgsB7BvAXknzK5CvAbx
oG2chLVvJs8cwTDvNdHq3CXMCb5hvcElpPDjIY1EcHbNxPn0+IutOd6vVuSv+CUnTGxox53OyM5e
7cU/CgH5BDrCwZ+p36vP50VIP1I+AvarQTG0MGVlSiuo47I5be0d+lKgJA1g9/l8xQGWquPXZLPg
RucLUn03LXKLz0ZHN/lhi8zf2bBG/+/xZ5PXwSLqxgpxPdNEbM9SQZqqRzjxuGZngDN/MmD5Setq
b59WCvzgwxYSYiXExxilMEsGVXesHUwEqC4q3Nl57Oq30BX+OyWzx488iPZnJgUAeRjdxoO25hZU
JOA+QeKGCv7CxbNeOArUp/mZjhaMzm1q7USoTXuJON49/pRrq6Mi4VEPkKtcdjxCLenKAHrmsxu1
7edIq/J01+gWPPX+5P/eqEgPwiby9OnCBRn3gReNvBZ2nMUCp7gbwt6p84vj1uK9kWTOHsnzLUqv
uzOMFbJmZjupX0qM7NwZKSlV6tia2aV14bB700XfTB8c20+LZ/cLQ1TjOFZkMMyDLYI6pQMDXkdp
emGIrmJO1URcJ/KKXZzUW6/Hypok9IJhCLCwRDuLe6mOFL2PbTe9xH7ruTuVsORUDYb+7AmjSPpz
2tym/Ea2JN3ml4uJbhJ49zJMLrhOeMt7y/8DuaJ6H1i5Ve0TzRaHx3545/L022ivYIqAknto8QnD
th4sCE7jixWG1SdPUfu//bJvr0w/eBsY7XskMc1nYE0IYJLbSqq8+eJya2y6MK7iizYw6WsMVv/S
xfr4vhvV9o8K3Z+jqrTei9f19UsukCcs6jz6EABT2lj0/WZyVTJxJJly2MtlMtBlVu2jcsOi4Uu+
qYiBnaI41jas3B1xKvhkAXKkhIk94Avz5XbhYHWNcKNLpeoKFCGD+6n30N0JoIH/qxrU8UPRT2it
PN7QtbVxtAEaAsGTxau5VRcqEmoHY3RR27H63Brq8KmiyvzheSusDjJ+ENj39Relj3lxLDO6wGSn
7JOyaXclRYuNL3j33vAFZfwkOcmltcV15dqZ0AL0Yi5J72QfKiN0/V3uoUwE5L3s/2eZQEQfr0tf
+3xIXJPT4KW4xuIARlnXwuct4sukJ1r0m6dUCYyDWmUY7xUqx9PFnYSR7Y0YDbR9C0v198G0K/9A
P0X14YlOquZFp++vnA222NxXWdMmu8nv0EVpuRX1loJ9XGTv1daNkbjpUQxSPvum16Ck03t9/5L6
fmHftCZRIgRVo25LEur+xBPB0SKR35NS4PImIx2vJtUIlbNih32xh10m+e6VeQDk1onrPx5/z7sE
Q8Y9HDCZC9vcm4ugO+wNEZDaxDCRCHFypka8TKiNvIccvHs1U1/9MQIEo2bsdefHlu83Ep5c3lX4
nMCSgXyZnwO710Rc22p00RSErOw6BwASV/nGabs/46Sm5PvwmXJ5kqDOraBVV9pabXPGA29qXkgS
9eTEdBNqN4D7Nf8ArqJNLqWdgqR7coHkTLQ1OIOcP07H4tNmRsDf7SvBxVNsX90lnaIfkIzZRBrc
+QvaYWBsZQTGeDeTa/MlRoMS2VY1RRejS9wPlItEzivr6qema8AQPV7U3YnHGJUEOdrB4C4zCXNj
pWTzE0YbXZRB+3tSGsa6Ru2t95T3k1Jt+ObawpBHI5chgIAbevH0Vd7UFkphh5dC96tjk/r2hau5
fPFBP54eL+vOTSh9AgyCUoBGHrHXwk38Aub3rEm5yMZYi9/VfWRZn/pEd79LFfpwD99pMO3yxsk2
eq8ra6R+wewVqSGA4aVhEMt6NphhdOnqTtvbFfd017jJfoDUdSMYuztwrJFnh9jZA7+PCMh866qh
D2k9cBTcGOq7OkFzxNd6f8Pr1xaE35PB0+aVFbC5FdjmTBfplfjCbGp4TAOFtRhqfJySYgutf78g
qX5Iu1/S6VGhXDwFvTJNqIiYwUVkA7Iio6t9Sr1qC+J4vyCifwfoBNcUdcllByizywCi5VA/p02S
/JW65O2eIVCdruj4PuuFmII6QdJ10FJeSizmxHlCtRBTMirrS1YFN4H6Rp5rf6IW/lZX4unzhXwJ
uj1cwFyPd5N/akR1l6kG7SzCxr347TDtY0sXt9Qvnp7whu4Z1hrSKZNBf8Ne3FEVwD9ENjCl5s6X
yU2mK1jzZKcpTbjxrKxsF/MGtGVkFsC1uHCKlsks5pI17ZyOmbEfTdHubWGrZ9cBZ/V4u+7vQhIO
PBAuXbaMUbC5q+fI6PW2C3ltEXTNvmUIRkuTv91YOVR0ATaMrTi75FeUhEkAoMxlLdc2Al2tAZSd
a6j036tRF782ajEeHy9p1QoJOiO/ZJ/qEgitgaMVzPRo56a2x7cIjpyjGsZbWe7qHoGAJnSUrDRL
wIlgfrujlKydvZz5oR0zu5T6Ss+P/i5Lu97qrK5bk4RoQKx4TxbbFLoBw1/C0WBa7J291msVukye
OKXieS45UlBiNgIbiG2pFC/cvDbMXImApZzdsLJeojKPL/lYPc1uLK3IxAjCVKkNucgg6shzEy+2
+Hyd1l/r3ER6aiqrjQzi/knEzcAHM9QKWIDsc+7doV8ObhAmOtNJkuRQzdSsPk2Olb3q/pBruy5j
6mznq048brj6/YZZdLaAQ4OIkPzNi/XBgaQgtGpCYhgH3ksGScOuGTz3Fk7iafI/3iggJxLHBfqD
B3K+SGUYfKc1B+aCK/r7mttYexRYu6dPlYS34BDM8FBMWqI8gHyq1LERvMqCtN85USN2aTaOGzHM
/dmFuZ90jK1CUAto5HwtIsym0WrDiTGesN+T4OsHgQ7nxlruEgYGwIFbQPiKWIdM/eZWFKG46PoN
A6MSpvGCOrz9j9lq4gjDfvRHNU0ugnRe/i0tmq0ZgHu34MZgTh2oKfES+dHcsqr2DDEz93JGkbS6
ZF0wEZY55TET8dOIIHk58VZxQ8ETQoY0N5X6ldOHjMKfa5eRWGZzLXdHfzy9jnVdIonYOif5Y7J9
M8Tat2evYBByROkEo/zDn7ltUy8muN8imwdM839EzE3tA70pfzxtRRJdSH50SUXvLm4qR0XAyc9b
C8qpEEL90M26r5D8m1utj5VNA9wEsEqWlkCrLWL41MvisMwC45zXoXpk+rU7/FTZjcD2bHjmwv95
HSUaD6S1vD3kyzL/cEpbjIFqhvAkOqE/7UajC4J9ro5bRehVO7bDzrAi5uYWG5RUXL0FYKqrMaLk
q6ENdQyZoti4BBfX77+rQaIYSAbzSIS489WIYpqGMMZKlcft38x1Ock59oOuOqiZPv4jNR2NazS6
VrZheHV5vxheHPCA5wVMkC2uAja3zymlkC8NTeTdU/73c3kmfixbL5JBf7G8omH6erDy8po7JHN5
k3mXsFLG7/9/VhZrUZxSFHWWlVfLbKd3YeF6H2IoNMqNxci/5pe2y7+LYSaPeEk64JJYHLWzYkIv
vrzGYfdqN/3nnJXtrRYtqEHA9/f8ongZaUMT4QKZWSzKRW13ipusuTLxaA4H8Ggi3enjpG4N1K65
INEtNyG2qGIszi74rcZwiqSB5LQGSJUr8EbQ9iuG8WPYll3+TvXDQByNXDfHy+M1rnxRCwgXoALa
L8CfFhcwsjyJSRWuvdYN8KR9pwINOTlDBr1y1fiG9VeSpT0Ir8dWVxaMMzIzAbsQbeglkz+ieeVk
8aRc0ziId2hu+2eHCCFCKMpU975Wxi+ugrTuhtmVEwcEC/UrerdSEmGRmKP3GiR9OmFWV3p9h5Jw
9JKFk/7p8epWzYAxlO0ltlRdmPHaXCRehNy65dd+u5tqYpKvYTQGW1woq4YAkVLAh7KacsP86oL4
KTe7yOZso062GwKo8ZRueFJ2QR46WmW0l7j1uSWXQu7VKHSKMkl1NfTidVCc9mJpk39+/M0W0Q5G
GM+X9xSngHL98mQnraP75ViX18FqkhdH1H+1ZSkVbtzsxU31CTHuwLfCQ5rrxRa3/v0ZAJRHgk5l
gxkR3un5Zyw8vW6oOolrLPr6kxBpXu8UrR+h/HMc9AmsoC6e7Hr+XK/Ea0rIB9HdMk+37Ex1eoP1
mgWByL6kmP9JZIy+HEXaj1fT6ZoDvc/mr8efeW2pLpQYdH0kZtRahHaV0kSMlCB/rtG4rs7qMIIc
zUzCMAgfUnQo27wwx43zcH/aAbSQ4vD8yJLLcq0MjmpuAPf3Fdn26k14bat9zCEmSN8pHvxWO6bE
lOjCQ+xVvz9e7v0BkSVbsI7SfalcLQ4IeBR7qLusuAaNn734KFTTwRBPTkrJvaRWC2aINjbZx50g
cp4hDN73aLaWA0LTell+6Jtyq1W3snVyPJbnwYHwDInfuZeCM3bzOE0LVKqn4sXOcu+fjLn3A2ll
ngEWysTT8QnLAt6gUosjnV9WTF0zBZev68W1CvoEbrQ2OodRUB0eb9Eibv334xGccLHAUcNDO18W
gymW2STQiRf2WOyLwG53aJ2OBwMV+P+yIMZVJMKcW2Z5L1eqrxkMxvAFe6s9uW2fX4102IoaVhdE
q4Y5YxDFd97OgxpqgCcKJFeJh4Komg6d2fWf0IytT4+/3apLsD9yzJ1S3LJUVcaWUzMSU1z1sJ/6
XeZX+qkTA8QL2mg5r5ov9Oeq6P/uFlVtCplw0oPVn++WHhTEqYgxXQcjcf60IOHeFaoTfco8FGUf
L27t7HI/4heM1PHALYIiVB4QrlJRQi50tKxhurIPIYCu3WMra7vFNAAj/ERfUgFhvqBaDosMZiCu
8Ka2X+O0sj91gVffglLdmj5fMyUF/4BnMNl7V9/ulMYuqxRTISn3PqiT9jg2uXUY2zy8PF7V2rf7
1ZT877+AJ8jNppKWX3H1jLgsDlS67fggCAQ3npM1OyBAOFK8oBRDFnuk5dqkDVpQXO3MGE5JaNnn
yoTt9fFq1j4caAmgRvRUZDFzvpqiBMhcljGKA7kQ/iszxbm51xhw8F/63EVl/j+YgwiYRjtO7iwl
DGO1b9zcmXC8sRUHM/DCS6yX2W7Uk3TjAK99P2LEf6cPZW9xvjImNyDzqLnT+WrToTCyaVeJpjw8
vSDZFeUZlGUduJrnVpqi8bBTcmgbFMdRMWmb3yDv1bt3VHS0YMPaymsPBIkAm9opXDquvLR+8b04
toJczz3uVt9RL3EG/Wagj7sxcHdJqtT7xAySDXe/uwdpyDJ9LUFkcupxWcmJFCYmIIbLr06mqB/s
+E2IvVCn5tBDlH58/DFXbdGe4h2hUUUpc768ztSFUrm4vDuFRE1K2lbiVOQVu1YHsfGhUpx+49K9
8xKSCBJDwlPaBRKvMDcpUis0fRo4V3WMxncpleF9iujHx8cLuztlBAqynUM7kUIIduZWFH8wU7dJ
sVJYwV6vGvOtKMb8EnvluHFtrJmSo+wMCEAVwXTF3FTUF2ru5jDXD0NQ7Ch+Vychr/YmjoLnoOu4
BVV1HntEijjPvJFzU2re6Xk61cG1zFLr4iuq96a3TvpaNbb6bLApTfHqy54Obd/lBzSEGhbOaAXX
IHbCw6iUv+XJuKWFeOd+UsmDUBYoPuhWanfz9aR56jtR3TkX3ZreMk27RX7v7pAu+dIp/pP9Ae50
mkM0qMiVIVqnEzI35oP3yA1UPK4x4f3Rbvww3bl+7B9K/rcnZ4Z+GqMkIGNo6ENo0s+NmVoTSG2Z
/BpbsX7Iw8nbTUa+BZT8WZyflZDIMIHY057iBSbgXDwmzDH3hQe+9erqjd/t0rytxT5so8y8pJbU
4m3gLxleAPimh0rwuu3yPgrfylBrrA0c+d1eymSXC0sHSAxoZjmobU1Sj8Z1+bxj7pX71vfUC7g/
6w83roZ3NcQx48bTdm+RS5mqrYwYJZPp4iUQquM3edmk16ixq2+1o/mvzP9myc1tEyc7AJ+JtA2T
d5cXZEXMdcryI1Kv/Mt8W72mca1KmOm1YoJ6l0WZtncHc2tQ8O5GgT6ZGXTQXOBtQTotnAdJbs8a
fKu79iPdGCKVdgcpR7UvJmuLkvjnazL3IHJ2eKXIwmRatFyRm3IagrpsrmEbDO9MbUTHpwzrAItq
/OqlCAC6mtXuDNREz0LP81fyNud7H1jOLvLN6MnhCg4OtTQYtCG6Al95N6HLMAcA0jKrrnneVH+A
I9R3ldckG856v4/k0IAzfoYROgCo+T6qteZPgxfU17Yz2/A42IaC+BN0Bs8GezKNJjeThLb035ch
5eRHCKOGdXN1Fa15nxVWehqNOvkD0dwtKfT7JdHCA19FNZCF0U2eL4mxgD7tlS6/FjFkyTt7UqxP
ta4OX558WGXkCp6AFrKDiMoSWDympUGgN2Gmsc09EQwc9S0ZbjRBDvzY1N35pjTASiQhM/hiEvf5
isbJLZmDLCZklftyF4ou2CWxkRxoVlY3NLv+eGzu7tSBFgPNy7tH5wSk2iIWqs0SEJdntNdkQtc4
FY0GwyW0OzzuWxDiFVMEeIx0yFsbQvCF+5VtoLqjNXbXog3Gg8NK39pMK18K4T9dNJJoaPrHVOLh
HSfZnX/EsM5tyPBi/dpmMBJA7yaYwrKzjcBE/uDZLUJfi0EoemiIzQMzWSSeky08UWqpTjbYBKew
9x3EUJPoe2ciPWblQn/NSm7UjdMld+TOKoU4msqSlmmZ2xiD4SmjN+hXtTP8YxVW1XFq3OjklWn/
pk1N9+LkZvZW2an/A16PrYLF3YmjwAMyTrKT09FTl+1esxAxQxfeeFUqWz1A6D9AMlg/ncBhhfwD
XllwUPjM4tOCyHTTROMU1PmQH8bO/seqS/3Q29pWTW65HsIjEkVJg0+cKUG2c1fxGexPk6FWb0zm
KO97zvlNGOZWC2/pKj+tUFmEVkgyCy0fnIGwNvMid7r5qiskvPVLZfYfdeANuya0/gTFfHp8rpfX
iDRIdE6xlqCZ93Rx2JBkiEcH6v1bmtnDLnBC+zAOobMzjfS3Og8/P7a28hHl0IVO/oaC1x3lYFVa
wnaScri1jPYfzErx903UlBtXo9yKXz2fcAd6HxrxFGi5jJf9cUVG1MDv+luQ5MUPq9DMQzFM3Xko
/fTil7XxLY3j/NQUmyH7mmUEtKgkyRYH3j93ksbwy8xy4v5manF5GOqpPuhlXR/4OePJzZziQz3A
Z+OXlff18ZddXppyzcRFNG7gipKD5XPLVTqIyej77pY0uXoEiq/sEW5Qd7k/PXs/o6lFWw3JK94v
0tVlZDlEwFD0Nm9urZjsL1AdMPldauEX4QxbE34//675VlJyogAuKfhlArm4oL0mVcOo09rbYNix
ih7qlIW3WKnt7iuPYxodQrPP4i9uXwXBZeyMcNrVQxa7b1rnhdreU0EJ3QiqAuU4puoQHCwTjaKN
m/b+2xtUmSVCjUfrfsSnN82+14ehvTFHBe4D6UDxvovd4uS16RZUaM0WeSEwCZyYPu7ig1hdEcU1
iri3KLOLfUsp7bXP+pCzJIavj13q/rDiyEDSkZPn7b+j0EyCUMuZOMelElF/9txG/zqm8ZM6bbSL
gK8iLwI7ixxAWYIWVD8rajew61vXev4+Su10H9hms7FFd7ngTzMgnEj6sEJddn4+9Fz3ARgjHzOZ
RvFdRc/0nyGAQrNp4uaYCHt8CVEEOdGPVo9l44ZXK+zdy+MPurJ3jLn9ZAqiNcZ0//w3ZL41DbGr
1rckVvM3yxfxu0pvBkpZ2bBBILBiSgqpENOwYojOFnWkyM5i4Rajd0u7KbnpMVCa0lLas908jW1h
RgLXpwEiZYX5wNKNfikC6lPW1J2fuTc1FdouqOr4FATC33inltGMtMLzzg0nG9RccgsrjgkwiDD+
FjptcEKn2QWSFBcXSLX9U113yVeTgOfmZVl0EqOdnB9v3f3FTkmVwTaZC5KnL/uaU5Z3SN/5zq0E
D/hubO3Xkoj7Sm4znYgWytPUadp7gzmHw2PD9+8zmyfHeyXNFMO5C5/R/aa2rCl2b6aTfgtLONLh
sE0gt0zHXR2oW/HH/ZnnsEMvzy0m2//LpxOCnyoh+3RuSpRA4Rm0/a3mwTk+XtRPrbv5tU51AK+R
zHiUDJZVQWr7JUAeRb/pBup0oA1Dq7sRp6rtwQHFzMXtDeH/atsoNKiPS7d4n7uNUV2zrCoiUJK8
PLTMG117n2SVE11BqPu/9xHdg93oDq1yqavCfzelBVzQO6YkrGCXggsIdgy81FtE1/e+AWqYWAYa
dp4qctq5a1KRHMmCLO1Gx4cpk9FvVAPBriHt32tUXPpTrtQWAINSoeTk2qPQNmZM732EHJ3mBf4p
1ZqWRf/enxrorgP9lmrIVO+QYG3cr0Hujr+7g+NM+5Dv0m5cMHeOgi2pC8UkmC3RnIv7VCEwYKq1
iW/VlA7nxAujUw0I4vLYUdaskN1KTCUp7h1h42j6hUUHKLmZQgn9q+mXrdhDlTCmG+/DiiEmgpmt
wflZzhKBywBYoyVTn9xSVzA9p+bNsQyq8MvTy5HEP4Cg8BY55T/3lCqqGmUIo/QGLoORWGss93EE
z+FjK3d3PzU/hpEoGfPXgDuRa/3lQhZVZJlD70e3ooeRyY6F/q7Qoccw9PRJKUNiEGmKwpjEdzGY
tGhq1WmCCrkdxzfQRNNBKQd/jwiN82Rd8acViesAb0FhcUnjVudVWNCliW4YK0lNtLQo98kQFlu3
3132xXJ4oSWClyoH+zT/crnbpbmX5dGt6yv3Y5NM5jGNS+s8mGrwrneU8kxrVHuyOiBXR1saaJck
+yVhmRulAl4OMaJvtxCN1++McYzfU7cLX0Oniz+Xht1/iG3INh/7iPSB2QVM+iWrR2yahHwsi6iq
1Y2mlpjxLdOV7OSXkQqql9vzeSuM/zEACAIQDJIxX5o3uRRlzSi5OXFkHM0ArktfM7fAtSv+jp8T
RoLvpo+7fCLDMEzaMXOSW6n3fXxGIsycTkZSh8E+87JN+NqaOap71NYRtOHtWhwvBzoQ11B6cSur
wL/1A0++W2vhCbBRvnHJ3r0slHm5ZNklILAk54tLthg7UTelKG++Z/Ti4AHESN8zEGFne7DLOlK1
kSd0wq2p7c6BISAAfLyB92tFWATgGjUrGeUtG7yd0K3WZQ7mZnTWdOBL/1B5uvdhN22d8fujhyU+
6E/ySToXi6sxCKoc/sKmvEGu4r8TimIixu44H4nFjUMyWN7FcqboOepGmULBpcG7zWglbBDLElnY
gWS2oqYgcZuGMwOP9b4cwAJ2ZZJvHLiVLwlyGIZjJjjpmJmLU+4n/4ezM9uR21i69RMR4DzcsgZW
V8uSbEuypRvC2pY5k8l5ePrzZfsHjoosFFEGDMGAoI7OZGRmDGutUENPC+3qWmsMD6fGoi/pYdTH
tj1pnRoqO/Hqne2k40qoDDGKc7d2UhACTK/ziDdsIx7PWtjN7wDYzB8dWI8f7SXXPjLzaW/e2SZG
JyPlNpOTCQjUaQDdHndG5w5ZGbbp1SEleI9am3Fyhql6gWKnRX4p4j79fSlqL3ovcsVqg64onJ1t
3t5rJJHMHIGzLRuZ619hhvJujIOrvKCZljC83HF9Ho+9zuIdKzx5XNWenHdPse52ofWs03RJmvBl
qaP4I+y6L/BY098fn717RmTnSdbCeWTVlZFMXzqrtvLwpUyK/FzOeXcwMsRZH1vZ+qUBEwKIqEQc
kNisvlnGlRLrZhldZw1NiwXVymtVwOqMLWVP22hrikuTspFM90kY19B3D1ZMaRljdS2ghE0Hm7lF
CDlbipWgxzMiw/14ZVtvJIXB9RknhVI7eJjbj6Tk9TDbjZtfRZbrxyI3jGueLUDro2n6JWFw3Flz
Yuco2mg8jdH4pDQ3B4FslScC9jcXMpWUW/NFLt9dpV+uzMvKlWNlGsBGTKodg8/giXlPTG/rLZij
WAM/kt0F0nNrLoffnnROtVyLfDYvsfDcI6NHktPjPd1+QihAtIGAilITIoi9tdIRM4z5HC/XKLTp
lzSG0/peV9AHCtH42qv+3bXmUMJiB6l5bYr73cTEb8WZr5pat4FlD0z5qfHSlhlNXx4vbLt9vHHM
N2MAMrgYOvW3C/OSckRIfxoogxt1RB08TeEHmSDCH9vZLkm+paZH2Mxzg07Uyk4JRo9Mbbga4aD6
DFGsLjn6BOeuV/emSt1bEikamelbfX+txOO1zHhawI9cHaUvLqpX9udIQfT28YLkxtwGkvLnkwCa
corJ5l0TkzIZsFe0q6MCpkc5zCgZ0hUzmRtt83EazgTr6pPsY86WBEUTK4PsIJladwidMtam0BXa
NQOpcUwZln2ImsQ59F725GzzN1P0dKWAtMSHrtnHTVEs6lIk2tWY6OPOQ16cY8Zy75yr7beS9yGh
69uawGLfuoWlixktYEO9DlRKT02koekl5r1xanetAEFED1sGc+viTpxoSPVErnp1srA/z7W1+EbX
7GkxbYs7cqukxo7EadB3XC1mXhY0YIZJvS5OE01n/NtM/pnyQi9fy0nvjMChImN+7JR5qA9NY6GR
MyhI/py4euLxQ672dXwRpejdS5RZ4DJjK4wVxVeLurXgbRa5+0Wby6w4qciu8w+GklklaRsTmVqt
8PamVt3bNkmb1hjFhZ7yWlQnnfSmITScKbmn0xcdnv2rxOfvnaTt1QCDiOobQCweDaq3tz4QEaTm
3dzPVydUyrNaerJtlLkHI6qfFHnFqSVZicAFEDQk7XX2x2cJE4ZxcrGaFVhyMUI+Q3XKN+qm/fj4
frizedSh8TXZxgHPu7pYTaEnTtGm81UlCDzMc637zuBGx8dW7uwdaAHqicxrhb+3Pj9JPkdovczT
taua+jI3CJYkoogP1dztDXDYmkIlgP2ju0jktJHWtkzF66s0rK9cDfr7PFe1b6k3Ga9wbZQdHM49
U5SaiV9Q0LkTMM3J5DmT0VxbwvYL01iqQzdYqFILdwcQuk0XkHuB/Ygt2j2EELe+x+iLWE/7pr7q
OtAqP4sKxfaVZlBqHxRiVZyHSYurM5Dj1Hv6RZQTP8mNaCSCLV9rQlZd5Vo9R/5aV7P2Aj6xO7WK
5pyLhHbQYy/ZvlXMGAVvJCsRUPXWnMCIYWxmLOzm2pRKcWmd3Lt0Wlkeir4YDkOv2jvp+9b36TPx
3hP9UZWla3q7q1R6rbGvzOIaj17xAvbbPEXK8OnxorZOghG+Gb1FWqW8wrdGxqwozLpcims5q/FX
Lxqd4wxT5YV6wnh63hQJiWzdIz+5AdiCf05UcqviStOqP8R5bfl5E0bHsorj/2AKjDdsR7JYKn6r
VWVSR24Mx+La29YPY2n0C6yy6BiJztxJgLZOQTAGyJtWNr3zjfiWN+tVzjzi+jrSCf1eOGZZXRnh
0c9nVWvTmA4FlcKd6+qeTRye3FEiLkD43n4zgG+mSJmpcI2WuP+E0lp7TAsjOUepSL4xjdnbsXfH
R2RmgNvTH0CEZlWmjaxKVRelFNfJM3PFL3ThLL5Zq3VG5qWKfx67yZ3VodFO2Yj/6ImvY9xhGumW
0xy4kuWjcm3quV+72pdwUl6mZRLnx9burA10vry9WNgWB2cnoykMRM3oUzEq6yz6UmtOjAtoogsw
zG5v3uidMw2EkHYc2TKVhnVj1e3bxRN5ArbEzadPakQKO4qm/P3xou5sIQ1xxE3e5ldu0pFxNpFp
6cKebmflnTU7iQmChBV0YJhfMuaPPv1KA8aRolVgMZlTv+7mmGVCdaiPhivgAtePDGu+WiJqd96z
O3snJXKBT0HcAL64cntnLCtDh6R5ndIBHFzhtS8pzarL473bvmVQDfjpXFAyjlpjcFIaBXqiZMNV
AcX6RV3m4WgumR10oVMdGebe/qLMhvbsVY9PSEoz28gVgqbU7Yku1SS1E+Qdr2OjGb8nuhF/bGrn
6+OVbfYPI1C/5VA24lC+162RaHaTroyV4RrNYBPmNC0OZRbviePes0IeTLxLJYEocdUEKXRj9hRi
86ubVfmxK8zBN71lr4S2ObbyEKGTRi8fHUlabrdrQU3H6StUxejYz84H5oYyBsCp0w9jWUTPfxvq
ISCMKYfK139lKo2Vvi6yZrwqo9LqV9UruukYM9foWVoD1w/5DuVdvj/FmHVZsDOVkS9fjleOmfm7
owy1bzBl9/PTXvBG3SFaIlegFHO7czAaGHHf4GrWFM0dBeu+f+ls20p2MvuNH8gZm7RdwTHTCkP6
/NZO34dDx1MyXRN8+0jyOL0rYtE8e31jhVvuDcVM29VdrQYuszfQ2Vev2pwnh2VsY78avPwkul1p
w43LSVMcUoJ2MP0coNsFpZHRz7OWq1cb+bDCL9xwIMjlAxHwxhRhTo+/06b+aMGloR3Fn4S31D1v
zU0L06+thJWBckzPatsr34axNz91RRKfY4ISYJ3adDSM8EeDFO7LY+t3Fkt8QR1cTuwjmZRf9+cm
8KSUE7gU9ZrEmvlqV47H4LAyOSRGUu88HpsLl4VadC+lOAVYrjXzPrWttHdgB1xVKoOHuew/jK55
UvRsPDlO8W4pqj2J5K1rSrIhB1ryeIGmrVLlxKgKYwYNcW2afqp9W9H+B03PexZcLMeHekDSDKl5
CNFx7ZuzkaYcA/WqGAKk4eBwsit1OGnCaXcere3nQppKEnUAa8kW5ioBS1FKyJjqrF3Vsgx/jN00
nkrhVAdD9OpOv/mOKZJkqUjO7kmMwK1neOWwKIXbhNdwqpLaT9TJOqkQ1v0w8uZnZVjYQpmR04iR
6BhqdrfGGObI9e+lIYm5kvxjl0ZxNfT6yTF8dH957znTQJfAiVFXvbXS5BAaizBzrlkylqde6FJ8
uql2MoWtn0MTAFAhMXx4+Xp6uQvqNA7VzL4qdVKdsyTKOt8eM/cEoyR5CftxOlAweLqMyywBGvRw
IQg3+f+Vr5dR1GU8O87VEMbo4z1VoJhi3lnbJuDkHaELJA1QU2VDb3dwMDXw0qFuXI3a0E+2Uce/
pjG9k8hQnHduZFTPvsmy0g5IW4IhSRbWcjax7EMSFbSvRs3gcriTFaIkYf7Hk5cg76NEKoOa542B
wHW7qjAsR4Upm1jJovBbN5ul7xXN+G7ql3FnA2+vJM4TVx8IJXIsqTa7Ac7RbgzRU9L6s3CnAjMg
6Qx/0kZljxV6e3z/NUQI/TbXUHJyVl9qLEOyg2Uczo2nledoGsACDHXyjoFFe83U+6bIQmhVSLT+
6vAaURrTy5iH89gZp8kw2g+V1g2/9csegPre5vFCgvCWMGpaI7ffKWrheGSty5o6qvijl3Z+MRt7
Iifyff//rYp/d47UAB4msSDP8mo5MaN8GLuElbYzo9doMq2zkhjtAVCYfciBHfxqV8r02qn9TjZ3
Gwm8GSYf5qHCPYAHrt2wZnZQqjOD5BxphhKAqI4JDDuhBqo9Ncc0rdULmEHtzABa72jn5t4Qozvf
UQbAsoPGg7bpLtQM9kyXBftdqZS+OmbZoU3K+VqUIt0JO1aA/f9bK11XWp+yab3WURWK2RhJLsbz
XKJQEoa6FyhlMwSGGbVHG714v9eW+VXOGJfDKp1TojFBYXY7x7e0qbr0BdIp5ZI5nx5fBXdcDM4o
BUbZ55Z54a2LxVkDPWJI2YOu1E5L5Fb+MJTh8bGVtxbKyscwQ+mD0g7iVutPrcWZnbllP57NBjRQ
CezjvQlXnDHdbXjMRiPzo7y1g8lqu4PSMmEs8vT0lDpN99vj3+T2Qv/3O3A7UNEC2iLRELfrnTKl
a6OiHM9OGNt+7rnKaw1TCoxe2J0HoTzHH//Xno2gO7kC6rb2GqMXoTOYjRSsz3aSglSKaMT1WiVo
yZV7sgxbd5bUMoI/SvAuIIzVOW6XRUMo32Bp1rh8MPLM+1xUeXZKEffqd5Kg+7ZoNMJ1oTK+bqIi
Sjmn8eSO59SsybVaFB98UBhMAXO64fPjT7ZiG8s9ZGFyljDSp1Ti172SkSawFuUwhex2CcVrPjRR
/36Gjjue49jpjD/mzLU/qkvoJb41AjW2Ss2qD5HiLeJgxBFyab6eVcQpO7uwPTyAyQgMEKB3ea3X
yA0TRIgwZmc8h1ae/ermDKuLPe857Yt/lw8CDHwBmESa8KvvmpuF0nQeVpay6K+GXeq+UL1u54je
XQtFAPkKAOtd6xFmTjTYAOqn8zJ7/yDznB88c0p3ooE3JO/tPcCbicSB5CVKntTq+DW8KULR6vns
jWkvUKwM4/pgonvW+ZPResoB2Tv4dlU7uuJkqmFWBLkwoiYI0RRrX7V51otjr8aZ+ZFYtJ4PGWOm
m5fWpgTvz9rQ7tWW7jg60j6SZfBGzluHmcOy6HEjUPYpJvePeUF33YzHr8A2x8NjL7+z/wQtyLRB
biQEXPcrjBGcgOmGE6FLpfiiaLNDEU57VrbXn5woRckbYRq4Umvk5KjVk91mzXwe5TlpFiB+avFq
RGjYWp2xg7+X4cnqYxP+Ac8koJVQ11VhIWLYhJihEJ0LJS8OTu/qpd+6xnKyrDl9zRhwds7aIfn6
eCPf8upbs+RV5CNIR9C6gF18e8UPqZd1PV38c91V4T8h5OI2MM10SP3KqzXvK4/P+AXBnNx5rZKx
j3zkiTPt7LVa4p0SOzL/VoChm4c+n0s5uyI3wvdp47gpE6nMtjtp7WJHviYnCf9we315R4Mp/9It
ddZdzSqN0Iu2SmZd1GrhvuoFE9d90ShGFSShbn9Z0lBp/WkcY/1DIcTS0t5fYAlIORBx0fvZZmpj
KEb72k9ijrSTMWXFDxX5tDAIC0MIToeVzM3Oydy6nwsijFLFW0OVgOp201J9GWwokQasnaW8xMAR
DyTDz8Gr5VVGIgBTiHE3JL32upcfm1k6OfrsnLVCzd5XcIeulSr22BHbgJagGdKVTtcPSJEp1/pT
jaerGy13Osc5V4ooPprFpJxHJZrfxwxtPzbNEH8NYfEcTfgyO1W7O5bhtFOGJNuWedWqMlIhclG5
g+2eTW242JOZ+LMwvjNg7AXBrvdTaAs/DJ+sSDLKHYaLBJLLqTzU9tezIbTS1afSbqzzmDf6cRmn
+ZzUmrrz2K1vQqxIwqOkz1G/g7B/u6sRV1dEn9M6a8ih+kqUuN+7vvBoSFvxU1nw24IY4WGbWJN/
2Ku8ZxZNlQ7UX85qxkgNBAqHP+fUXb49vijWdyELothDiZ0QBuWZdbwU9Qx9lRyEc9o2ln3ol6X5
FFZjNvp1O3l/uZZQ9+S87+yhHP2DiAi1Eopaq6tpzGF7znZuEzAgVtgnTXoeuWZOAFz2oFP3TEFX
gzxKYRc02Ko+MthlozkzpgbH6P100YdDqsL0itNlD1F6byOl6yGJKAn665iaOcGgd5bOPsfTlB/c
KNO/RaJlkII9hR/HpXJ2nso79uiBc4PIkbBUZeTf/3S+lzK3hCaxEJk5RoeoRkje1rI5QM61PRpk
i//BHoEXTWnCaoqQK3s6XIY8BDp2rtPEeYeV8jwXiwhsp59PhaaUnx475p1PRzqOLIsUFpHg1dv1
malNyC7tkbeWf1R1jjS1Vs5fG5dRdI9NbfJSDoFU+ZBKuKCCmYZ+a0tDknPo6jw8O9PQ/MlEpbAq
0fzti+7P3hW5+1tnuo2F5FVY6ZdYaxGDEvBnxxdLi+bXiidjQGcuj9WjXqZmI+umTbXzS67fJupg
ZKj4EI0xjyrw6j43KRyJ2lScc2It+dHs5+5YjO2PxztxzwjtKYgPBEikUasHEE09WmQIbp7NlLkB
MCQVf7a7vVqL/Ck/xyZyKbLWQsNFFkzXVuZI5Cl6r945n8f2Zcxb5iXGvXqarH74OFdh9GIujnpy
ej363Rm09vTsInkTqU29TUaS+Pbbr52lQgx5n0ZBOpKDZpGhnW2RfX9s5I5P4Z3y5aX5wf2zfn/F
krtV5U1RkDCJmlgHEhI8U7qdybHpF+8vLWxUMxjGztN+C81FDVPSYaubj5DA0Z2OKlehHjGmXvdu
qvX+h9Mb43MDyuQTw0AFiaEGhwkVZH1nMWo8THszioN2Gu3ASAsr6JtCPCVb+H9W2AkobJxVypK3
+12HZmUkSx4HcZfUB7XNY0rhcfX0V2Ut0GeIOCBrUh6+tUIDf3bmqooDw60M357S8jBSN9y5BbcH
BEQx4bwUi0LPbA0uLgC4C6Rg4qCgIM4ftXuYjK7c6cJsrFArgZljQzXku2zkm4bJCyOzarCiecmp
Bf97SJn98+xa+MngSRnuDEZMtrFud8w1wlikqRIHSm6HKL95yre6m6u/Hh+E1fxQPv+bGVplVNrJ
utTVw7Eohj31LYMM1KGw/1m8yVo+604sLJ+AI/pYh17eXJVBWdR3qTDdH+qctfZIJMLYaT/vkjE5
dhNIyu9DxTDEc+Rp2e8iNaG5DYUz/BJF09JdjbgcU3+xFisOBjDYyWEWadT6qlGiZKeqUf9r6/aw
oB8vbvNIsTbU0CRnF3r3RnhZVibtkJSJtdUIBJpm9ZqV6XJVqmyPLnnPFC13OZCYWdXA7G6/lpql
jHSDDhNYuc18hIKRRgltFD/1kj0ewjpllWprjCuQT6/U/Vk/NWXq2OPYenDp6+LSyWk11mB95zr+
bS7tjz3DIJ7exbfaqxTdZzzUOiFS0FQUrtmmgZXatb8wGxvRw5ABQLRtz49N3TlZBJwS+EPsSRS6
2sXUQ2M0zeo0EJmeB57ajEcrM56bx/Dm8jLqpI/AAEgpnHT7rRrTJCPWuzRQoNEejLIoj47WhjvO
d3ct5DuUMeC0UXu7tWJM3TwoKeWphOzvNI7aeEhtdFQf79g6m8MZZGuCSIyMlbLYKjaykBSsk0RL
g8HhGqrN0nxt8kKD2mMqbefrVjv8mDUrfzGRv//62Pa9FWKXyhO1GgQWV1dHVYxR5jTYJvupj96o
z0cFFeinkGf/fi0yIBISMjuMyR34KZKu6rGqVcVh0grC1ccqhhu4LEyd+g9rkcqUoG1oMqzTuTw3
omUo1DTICks9OIsDZ2FRvWdfQaJY2kgQQSgWE2St7vSs6btBi/Ms0BclvnhFTwbe5p8fL0Vu+038
BqWHZjr/gdungbAyMiamMQ9LnQdd3aMBu1CN6QyrmH1QQcnZEY3292OD27uPqgzSzsyLo3dCt+r2
CznFEEIIoXhkxd3wYeln4yiUtP7bzvKdq2izNIIgCiaA6Gg1gtiSHvmTL4yoC41qo2eBNimt+mqO
vZb6ZYTo/MXU6Re/m8oBnsnj5d0zSgOB+IiWDNLVq+VFvQojL+ZScutoOs7qOAYu4yChN0OF9Du+
wv8eG9zsJ6sEjShnNKNnQMp6u0qjyp0whHAb5JMuvFMYOyCPqthxg84sjb2psfeWR/yLP/J2cYGs
lkcgGyWOOmMNoTMfEf/us2hD9ztXtPFLqNhPTsjgQLO8t04xly+x7bpX0NmwVyJE1oKimepflFDT
flWAof8lGpJyLSr2RgrfWyC0CLJwmgZS6et2OzsqyNkCHigo5zmt4a4qg3Hsuii9FKMT/jrVY/7y
7AekNERuQSTKgQBNeGsxCvNc0dBVCsJyoSuMmO81c5PkgzLP1fmxqe3iMOVBVEVghVL5ujHeRtC4
8skoA4cPBQVDFV8sJ6FtkQ1RWF60WYhny7DQIiQzkW4XpS9YH+vVUXlKzKID9NnPEbUT7zNwuXYn
K9meAcryoIFc+XyyLvn3P530zG30KaGPFEwaCbWviDD5OPDYfVrMaPnn8R5u3jEWBEYH/hGX5nbI
D6SgOp+Togpo7JiHJuPyPja1p+zpCLyJVt/czNKQhGmD08Yb1ztnKvGg430iiLw8/X20k7Y9hIub
TBfCYcTg5tHL/MpN6vZaukkbveeqiz4LJ3FnwC91/aG3M6P/Ptgp9dkwjyymjatQmfwqt6zwg0hL
eFp53ExfQOVY1QESZ7RcoeQtxnUG2W2j8T801qmvNe1b5fZ9XPoUACZP+I45Vs9W0qWjkPQxN5eY
Tg4HvP2GXrksc966RaBMdM2GLNR+EWmyfH789TYR0MqKPCE/eQpQJ10vM6Pg63kpkrOWe6iKngkr
RZGd3LTL2ddYfCprkQePLcuLY/05uahBDcGSk2WEW8sCKEUb5RL9zJTbCxzx6RTqfX3QJmH/hq7I
fKm1KPnkwhn+JRo03Pg/2IcwRwDIJMmN8JEwo1FBm7aUsyQLtLaK9FusZNOhEEr+XrR6fLCYGvdL
pwzel4Rn/9k0mAIFvBoeDkjrlKZXD0cPgsReyowjGmbui20My4c+I8x4vMgVJVU+FwBwJA0fcJFE
tq++b+vlNOAYB8TEak90L+qSd5afJHNrvNBoFbNvZ7oy/C/uDSXy1cpZihey0lq7Cr21Vb/SRheG
qWLHAtWmTEmZbKFPxUGUEGH91nEmdOXzWk0OY27CfG69crZf0Nsr09feyBp7x12l0986jXxlede5
3cjr1z1UdoiRCqBsqAQPlT/nuXPIlf4TsjTL6fHObZ8GWeyW9xkXjo7k1617NtnYmIi6VwFaxZbm
e8msvKtKswxqEQrf6LX8uSk9b5+KMgJITs4CNdB1eIbAgLtMyCQEcxXlpyVNPnmN4h08Pd7DW2yv
bEJcXlhqz9ChDWeVKE5QpnqStyqIIOWfhtFUz6oY9rDK26uFIhKxEQAwF+9bt5P0RbhLHxsi6Lzw
Ky/9cDAH7cQ9qh4QttIPeqV8nGtzJ3q4892kqyMFAYmOSvLqu2VtJMSIJmywmHMSmClyY009VAdz
KaLTsBjiy2M/ubOXN/ZW1xhTkmPAw6MIMqdVXxZjYJY1ee3hsZU7fo8cODERdASC6LU39i4BUDrO
Ugai9pJj2+TOzGhH1Tii1+Ds3Mx3tpAOLpcSsotSnVT+Mj+9CVVcVp1RVCKoKgPU2jT+MxnRl6Qs
fyxd+P3xwu5sH5c/zSuuQuh+6/gZVVAlzEqirFKozSFiHuixML292GFrBaIctREJg3Px7lWez+Aa
02X+RB/kntNKndxO8UN7qJ6FC7FfcmIJgFFgU0Qrq2x7SIvMdQR2Br3V/NpetIsd5cbx8Z5tnYGK
yBuwV4q2bRQI2zi0Gd60dEGiz3p0CCeezdNg6akZ2Evh7pEBtu5A41dWr/A92lVrREnXN2nfmlMf
ODEcJd9t3La8EDPkyXuG32bVR9FqzXOMW3kZyuY+LTDWicziuo+hqE5ut5rKkHPNLo9ukyiHfDE0
at/93hu53U6J7ZLan3SiKUCuMhz6Z0KtNUUNwm4YD3GYJEdRuO1LByFrR3Zr44cEc1S8yeBM9IA2
bPMMZy8nquJB1NTTsYvq+iwxkzuP/htk6eaV5MeTzoCQeBOQXGu6NFrYZ0xJYHb7WDZ/aDYXfKCV
UdIe4myMzFNfms2fc2jqXXII02ac31Va1c4XIwO/Gu38Nts10xghviHpoXGxGU9pFvWoGH1kBl6P
6H/YOWowuoxreHwm3shft2sGdIZz4qMm1/5ae8OZ48pWgW8FQ2Fly6ntnKh5n5pLUh7pUSmun9hx
3vn9mE7KK3hQzyScF1r2rqXotpDxTVqvfVaTprTVYJmdeoAb0s3KH12vQpd3Kdqav5c2IIUT4jKj
9xqLCoJMXoOvF3XVTiQDVdQtx8zRa/2blyzOlwa0aJ74TZ8L5xAvWjG/UkBHALlgismXwk0hCA/2
KIQvSrt1TkKIWrvUKkjG115Ntew0DMLu3xeeAFlfV0MaIWZsZsNxqWNd/F0VbffFyFuz9YfIipug
Tltt8N1agTEuhAYm4ODRCLwyUqtrjxHluxJmkinci+vMYf7rEsWdTZgfzvYp1Jqw+9yjzOMcyaSS
8ZcW5IF3hlDDhIjFcrrmVJZ56h0nZ1QWSjnTPF4GU0djJ8xj/bPhLYvKqZFy/TXTIf8RFZDuPwsV
Kdi/QiPM1Xe526T5qQn7Mvz78fffepnkthHNE2iAC1ujryehTW1KGzBovVYc7U6LDgypEZfHVuQ7
sXYypIvwZCi2tJZWQXvT12HMTWEH8xiLHwiRl+/SxhbI/oj83RIb2ikr6/T02OjmfgL5QxwlhcJN
Avm1ZknqxbMiKpMeJoqEl9GutKCAoHoY5nJP9fDuLhJeEzrBaNtUi2PTHGAIcIjQ4RnelUDb0D9U
1f+wINmWA7YCPgdJkdv4YhZ5XCdZaAfeEEmBDTs/FSD1z2U7D7893rt7C5LUIdiAUvZzXf6esq7V
ROnagcMEwvc1WpLX0PLEs9e6S/hCPZUWFsVVY42srdUm75VqVIIhz3WoFUp4BOqnPbttIPegWMOx
kejOTV0sdhdYHKPmBJ1bOX/Q0gyPSW1558ms9wZVb1wOU7gBUkZEZvQnZEjwUwSoDi0PpVe5vFNj
+F0PizlFIU9LmLGAhMPOA7E1BqeMpdGop+QHNvnWmCuWgnneiheU0EWCwVbc/6HNWh3ijlmRO7Y2
/gAygjKerLZT8CPnvbXV2JFit4ntBXi/AJHcUkmqam8PBX3fDNAlXiPY5Gu9KSHcFPCp4QVFMcK3
tdMKyfLQfdohWAzXL5hOSTJc85QTxeM+1kIvGM1OBREgdbrSoeuPIqubvVned5bEvUqdFPcG7rA+
STCTEpXCNkuKa+GDMu6Ro872nvG7VgA60DBA/XXTCI6NDEWgKgqDoTLD7BhVZfQ/arPL3lSErc/x
aWQ6ReUHj1uHl/lk1yjnpnYQponppzocldLsusukZuYORvqOKaJ14FfUX/C7tf4pswFGxA9NL2ib
dDwRZ88HLQltJnT0zdPebbNpzM8BAgRBfW0Kmi5SUFHrBaLtPF8dTO8QabvgvE3hjnAO1jMgdqkf
A2bu9gzVjtuj8FCGgdu6Ufhn2lau+kGYRqQCfaWn5CfLIIojsP3s71iRXbTF0ZW9xst2W4EXw07m
QpTIzrU8nTVXiqGlk8d4d65bkfTmgcnX3qFPd5n6W6ckHaZYJ+mNpHVr9YnSKtNMITsPtKJVu1M8
ZmrBbOjK2Ht+76wJaTIMkXvDEF1nWmFjRY2jVmFg9UV7yF2qTYUo6Afa83R8/DDeMcXdTp5AM5Ua
8xrH3HKxm72pKgFD29ANq/WvowqgswCT9bwlWXokvZfNTdgtt+6S5VnDpK86urQ9Y0Y0TzgnRIad
85gqTyeNXEvwhTnR2HMZyXFragiHuuw1PbpkZvs1c8H5Tu2snOS/2imR3HEJWdMiYcQc7JHVmxUr
JbDvZI4ukdm0h8Za+oPpjdHp8UfaZN78ZgQv4AgJOgFHrp7hdEpIx0YtuoiqOisA8Xwvtv+uuoGk
pXxO/YSMm2YRkHq5fXBRcYzbzbOMsoPK0ceXOOxdH9wtVfh+8nbK3m8+fBNCEztzN9HPoKlIurb6
Rooet5ZSNUpgKoZZjP7gTUn2YVYRZf646IwA9vu0GWwK8kta+xWzj35LG68v/axFPFcCaMo8qGKb
6cdqx2yyv/q8dDTgs7Eb7gSPmzPCA0FEQtgt0XBo29zuiDZGKEdFUXFBUOwPUaZkUGXxtWRc2E51
b+NNbDx3KvUHmKPUdlbfOawG+F+ZKC+Tl8VHp2rtk9cZ1c5B3HiTtAKjnnYSnkvL83Y5zawtZWXB
/TBGvZkOSDtUnb8MiO/7CAYN+XXhl9xTEd3uISEQLy2AeN4mBOFujfa2yGlPJC4ZEzpBB9sbqVki
Bz4t58Tsoj1RlQ0NlYYZt5oq5c0RNqMMfGvPmzQvLu3FgQ9ULL8kxRRdm1Ar/lFnBEZPEO2SHt3e
wWPkc1XGzsXzkmo8GIoSt2ejhtyzkzFuHkseJ1I2bj7CQIQ7VgFnESaMVgBoEsxJ+Fc3L4FeKlcr
ir5GU/Yuaew/jNp5Vxh7XeZtCQi73BkE8TBxZGv7dh/c1ii9Koo89kFomq9FpeG7Sege+lbVLkUf
e6+a1yaveaVPv2q9ov8ZmoX16fH9tUmX5S9BewssGkAr4Ji3v0RcDabJrCmPSEEk6pm6iNucGFRk
WJciRzfZd+Oq/ZjFBVyox5a3J4pSE4UgdNll/2atWMGAnRoW0uwFmVaLwreEM9PzXazhv9jhsiRh
RqwCXZb1Cu0K+cjOg9veON+jbOl/VY222Akh762GmICSIXEdfdHVnUl/NNFafCuohOO8oxHPYPY8
mY/P7xlFBo4OUSq33soKgWru6hG50ULMZpzGMtPGY6VN417ndXsnkOnBlqY6SSLBvMfbTZusiObC
RJBP1pwcwMiJV8/p62Oa13ta5Pd2Tk62QXmNgg1R1a0p08uUPsmzkO5Mk/xpw7kMrKzSz8/vHGQf
OYcQIVDKrrdWyrYJmRcXh4ExZPMpMVL10iupvfNKbO9vtu0nK6ttE+B9WhKiMBidpPxQLlZ1FbGp
n7tE0X+hz+6cHq/q3umVus/EHZLavp7CzsAnb6IaRISt2f2Lvbh/ZfUwHUCrwKWfr2kFTuaxxTtf
Syq+SO7CWxlldWnBAUCHQivCIIrnNnDVJj3Gk7f8+tjKHfeDbYIhm+4CdbyVT+R1iBxMKsJACdso
4P7zLmMRqye8Y2/4+V1TNIQo1kgl7bXw1tiNhA1GHwZOZn2ey4nKspM2xDxlvvPO3N06C1yzRC5C
8lm5oKlkdDbQBg8Y1Nr4va4YJ9XsrecdHYkHGR5CpOF+Xb3meWPbc5SWSuDlfW0fQjsK35mGZAg9
/YmkqiVBIjernNJ6e6B44sfSK+PoAgSj+KCkxfiaKsI7zH1bfnts6s6pokkC+YtgHkDBmiZi5GJh
Q7v40pe6+tqFs/tSKv+Ps/PacVvJ1vATEWAOtySlljq5k9vhhnBkMRXJYubTn48+N7ulhgXPxQxm
7wFcZqnCqn/9Qeue/NLtvzqeUpewwm2bvimACVumBv7zfRuAfrLIFfcklqSFOJCLPDfh1Fq+iE0l
bMTyrqZ+UM0m/r6eHCE/WkXvqRAjhE79HLxByR2dbb3Nwybpqg9oQazpYcD0AycwlANOKFU9yUh6
Xp+Gq9+MNmynIfmWkL3V77hsZ/A1rPOauMvNNA/1YnX9727rJZsK2tDFfTKZHDBG0w39VdqX2o8A
awKfi03Jem90vQh2edHpKPpTxDXoXkdbD4tp0orI6mf+BpM1dUOUTmn+WWIeTjJxoGflla+V0Lj/
/su9s+ThGsOhQWi5CZG2//8/IKWCmmvjNQQTeBL1Exao+R6Zzv9wK26lOSQhXokUzSdLcRi9Gqbe
gi97LZwd6EoVtStQx//wLf8Z5eRsRz7lWjxdxSEx8m/2MMxxA44R/32Qd04jgAzsjKBHgDDY21b4
z4RhN6kE4D5LvRinTZTe0E6tjJ2o1391DwGM3Gi4tG45zMGJToYi0mixq7IkUI4MkkPu8MYYm9y4
2hp3F6bu/KvogVPpbf8Fenb6oJSwXMrMNbNDLtJs52H/skvmYN5bK7zmf51A2rYwD7e2xR+Pi7cT
WCL+dv0S31bMYq1obj1nF6Se89jbdnbhBDxf3AxFE3fjscDfP1PrJ2VntQ4sW0H3MOSGbkNjCC4x
6t+bu01ji24f0ITu99sPavt8lFaG5jSRGR3DPBgic8k+YZR0STd/PtKGZWAVu1lq0Wo/uXRRphZY
Cer1ofUmI49gg+DgKaQxjbFeBfqlF/XpcPw+2/2O3IauPgXgyX6iyV1ItwySq8pfcB7xzdIsDlla
psRk6oNYL8BBp6XSNhz6P564tE1Qgp2c6U5jtrqnQNNwhIDdVGXNjTFaZdzV2XClfOSmnV7qF+qY
05vrz6Bs5j/zClntZI9pYHU4peKr1S2GeNa8sdstjrKPDQKGO6rcS/4x20f89+JivD9Ckg0ksvnU
k5MwwVxhRQiu0RzM8JBqul/SNF7LTj1MfomjhdHsq3w62lVx4ZH1zo/J22cDKTfi35ndR9JCVUjr
NT0I0yoDUhvS6mmBsN3tptVtLh3F70zrxnuimid6h2L0pMZpBztRRm+lByMlU2/yJRV91hEOlRbz
fhqDZb5wgJ1u9W1eIT6xbuCFnLuGu54QmpIMmLb+HAa+IuizrC7F6b4/yh8rSqBEXhJvt7rvt7LC
BD092AvxgCSZqZhsx39Ve/Atf2itfA6KAUCYt6MYFu86R4rs4JL5jH7PluqGGLL0VrhO5Yakmjj/
Pnu4blGPIkPeuB8nP5e+EJPa2h0j9n31gSzTAS9M45KJ2jtLcGt5gP6j6AaiP5m9Mgtmf8Gj/qCV
Rb3TRercL5ppXplDcQn0fecsoUHJU5Kzku7GqUBRU1Bui0LnPmub9kkIyBoNB+TOEiopw4VQ5KvB
aZ0LioHzzc0vh9MCbdGtED7d3M6yBmatr/lh8fV6vMr60Rxv7NQxsv2Ec3h3PblD+aNPMnLECkMN
Xjz3KGv/8dYjSBv+1YbZwOQBDT1ZPlOmuUYvquLQO1n9PAl/eR6Gvnn6t2ucUbZ5pens8wIEvX+7
SFuc4JzMsLOD3nbDDdraNcITwbzPEuldqBjOdx1D0WPEFHBz6jitUTuU/31tetlhlvPPutbbuAYe
uvr797w3CAcy6NOmwODae/s9utPnmiJi9ICdj3zQPA37MFeu3/4+yvm5SEORY3g7iTc58MkWAGBp
bVBUdD+Nkz3oZeq9as4Wb5gKg/gSM10vLMn3BgQ8pcFNZgng2knJYCu3mK1pKSgZnPzWLFPjuhW5
fU3yRr+X3tIe//6B70wjxyM2fpt7AxLXk2WRLvARU60vD04j1d6cBnE0M2O6MI3vjkLzYxPD0Xg7
bbPk+mxYFfFqh8YfmyjLq1yE+qSKzxc+5gwJZ5XTsYQOxVmvb72dt6tiMGfLbi3AlGKWUt2vTjkm
+0DLmvGlIeb5lwZspt30bZ0f50SZwaHlu9djviJZ5rXdp9ZO6xGc3E6d7bWP1bCYpQopWfGVyFxX
uTtRpCK42oZpdkueTSWF9xj8GFnnY2TKZmpDxEF+e2V2StmRPq6kOdRF2srPetKbdpxiSOU+J87E
vYfMo/XifoXYfEwtc1S3xiqwuE6GVYgn3L3c4nsqkyYP08E2tCocK83sbkxr9QReXwmUGHw3/OUq
73ytf0bRY1ix0+oN1jhJ2+tfEzNdlp0yp6XbiSrzSthoOEdFBbqfxzEwMhTGpjZgvgqvjYd5ntS2
J2g4zYOJErhJjSUUpZqyg6y91v+Vp401xrMwlHGLFcbqRF3jjjKeKkt0d8vgLvpVUdaV/ih8Ul1i
Gcz6dCOkHpRXBWesF4+yxs4m0JzKeincoA5Cl/VtR3SCUhFOPbFOQ9jlhF7cb3Zb+q2DfAMzlsAk
nQ8XI/kdQ/9q+FCMjW+G06zXTtRL1fyaPRo918aqLdWj8n08bGgikl6jNUTLxEE+o7ysXBQv8VzM
q7fr/TzjzLWTTt61WuUNe01zNfPAO2qqnpeUvtExUYlbHtVaOFM8beY4zzPuCOYtRMSSqLOuKIwv
mPx5E/p9yF3LPaPgQqcjYVA/NHqO7jfMyxNKjzGVcoeFUCZDIqDrcrfgEC9EGMwc1inseWOY7n2H
Ft+uwcmFmNEySIljUly2AuaJ4+YPRr9YOoaUbo+ZTbcsiLVL+MF9PHVG593lCwR5hFppY8bALcX0
UDp1GvxCOJwGj23bGM1jYI1jGereaBVuuFZaVx0KV7O9H51w+3Y3+1avfirNqa0lTCox50bUWIZW
P/deH/AD+E0/zdd1P1jddZn3i3GrkPPUV6UWZOkuaYY8EceCytV8RWdsmj+n2cq9e7dLdYuQN8Mc
Ps4m+PReaTnuPKKcjenzAkGyP5b0rjP2mj7M+W6ze2mOePjPIlqxCsrNsE8FmykcRV7TTDNVPf8G
RpvMuKVO6p5rLfGtPb0CKR61DRnfVx1Ez52AXZBHaTBZPPOmxcj39dyPr6oxVL3rg0G4EWtmVCGJ
vZxKydrwq4xd3RX7oh0s+RWmOUnZjT172tHUyv5xdSUG+KFdrn4yhabfjcGHte6k/yQHzP8e9HYy
0RgHctKzNVSr7wJ+Iq2haM9G6dzrI+3fQ+2KyXytnHJaYpMMhCDEnHL7k3rsUGIjy0V/PRM0ku0b
u3f0sPeWzr8arcwLdgCEiXxuKDfNsOus7GtTD71FHN7Q9dYes1HxHeSAONDV6IrksBrr0OzGJp2n
z5rTi3zn66XtwG5Tg91HlRinamcMZufhnzAVzV7Arco/2GarWSKk3Zi2MSbGbh5apd9P3yeiveaj
WWEhGNmeVOAAcjSVEWdZVhu7KUFGiqlRUanXcQiM8pu/6NkcjasIMGSEreD9MipFClc4V/6UXcms
N6LR6o6OOcFL8tvF31lO1z5YOVVGJHu3TePadccgzguRdhHes137mBPdfgMOOBU7E7ehkSxUN89u
k0WtWbhqXpFDDAuG/tFf0XmHUyVHDWVbkn7dgFyRha6a1BpxMSbd71zLk5fBUNl8vcohKQeoSv4o
y9jLKmFHgJujr8KUjnmPt9EyU+OHw5j1VRFyluX6nZGV9nI07JIcHXcxM/2jSpqZBZBU5bjGriw0
3JgDRO6jDA270N0HZtZcj3WADv4ZZwxn+j63g9vHcvShVod9J9ohxHdPulcqqFwrkkM/SfRm7mp5
JQofzHBjq866/DZfk7nBf6BR2/FtShfRGvTc4iErVSZCr5XldzzgxrRA+656FWdejxv06jT83bqx
arCR7ObWNW7aRBPDcbVLl1lsOiX1nGWb9H7o4R/pX+urWRvXQVHVLwHkrvFaGEsnwyxYxXXVzrp2
yJlVZ9/MQ+uGU84wcSEt43MX2MUQzUQ10Yy2xZDFK2kO7l3BpavdZykrYg5bHd3nnW8rx7xu235M
r6SX+973vEjy9Z4Y7bHjxmpN1R3mfPEbTNdHit3HxA0S9QHNlfkU1AXgkVzt/pM/2saPBFtm4qi5
mZKIEKfptkuH6jM1hHhoxsGuQtXQgztome5+RlY4vrZSznMESr/at6QWec413cMxC7N5Hn/n7er8
SqaZktDOh7Y4SFLbOZYa0ekABIGDedB94dnz8qqMEZUS5LrU3/vVmrKLLLG6HtPkJsNT6SxWduP3
RkYEect9XJGG08zuHYzDsfhZ4kpgW1jGWqp6NdBPVJD51eLVxPVJ1xxDdtxaXTWQO6snoQu/D4s+
We2rAR85c31ot394Leu8wIFFKxt7EKxbivV9INUwRjrmOT+kmzgE4o3Q6MO8y3vtTmut/sHoQOmv
NS9r060ccoowb1NzoLKQUo+tdXC+a3OfYWqVZ7nzwyYysIiIcRHNk5Y4TRk6LnzJuyERWWfGDoEy
v40pN17YT1ryKkdVZbvFMLP8d8EDbI4kdO9/7bdSCQZ0wzdCIFA2UtC3lSAVhM6FuMiDya0YN47m
RnSSIM2VlhtfKDv5o95iRG+HOqmhDSszFgBAeaiYvLtZlPKr7k+XkP/zJzIvcIyZof7xhgMnfftB
pO7mzbyM1SFDbHOsnIGGiLE6T4sv29fM7fU4nwv78V8/jd7rJtjnkbWJoU7eP82gq9HLpTwoY85F
3JlDspV8+iWt2jnUgFELPdcNT4QEewo1tGOmm1Vti8Nc2eXXsUxVhxv07Ovxsura//AURlCLwTV+
eFD0Tn4vE9m1tS6JOPjYkGhsKyt9qampl6iBfnWJfX32aRstFbqyC0yDY8Apc1SuDWWv0dSH2eMo
TDW//M6utLDJrNbnv/9aZ49HVgfYHbpCfFU2dvTbJVI0WE6DO/WHIeGWtDW9iLJgesWiH6tg6581
GvgWohFGSuuCn5CUe4JCuU2m5ikwGY709UjMa7dZqmA/78CH/fuXnU0i0AXLAngNrBD/yJN3nb50
OWkKDhSDYvF2vE7cl2Aqs+t6Kftf/zwU5SEsPQvYHlfTkyUfoDjyhpWh+oAVUQx+Fg5lkV3VeXPJ
tvqdr9owQyjmONTQlj/5Km2ux0G0vXEw7IR8BIPrPNtET6OTXbLJ8k/PKIvuArk5UJM2x89T9bNh
zF4qaQgchsU21BEesflN6p3XhGaa5q+WMJNHkfKhu3Kts2r39zk9e/9vo9MkgBMAHQVjh7cLszLS
PrMEo6e8fvc8wT2uJPcS7ey9UaArA1kyBhk62xz8p9XHG6RxeDKaB72kGYBh5xDruIJcOBJPNxl4
KEgJPtywRsFLTknEHInNpnH1D6M0/GNtteuxtIdfA7L8vT3IS1N3ukYQpWxtFhYjg2HfdvJRPQ5q
3iyr5AANpt7Xq7/EuqXUlQjEJZe40/ljKCiqf1rLFmjoqcN4Ng/whRagV2oDJyphpB4HpcQFuPN8
/jYLA475zTGYKmr74P/8SgEmyIE2u/5hFu6XXhi3XeXWIU/Hx8ld0wuDnX0S8efbyctBxanIP7wd
LJP4LSfmah1gFjRT3C+KGrTOyvzb3xf42a9k0/ZFNMv08ag/qzYE3xIkrpEf1aIwKczzuoo2zsOL
GIVz4ZQ/HwsokrOJLQXND+LQ229y/KFyq8Yuj4jwreuOi+se8wrtZoI4fWH6tn3538oGqHijAnPe
grUARp5A04W5TIUMtPLYEmNn7MYiM93vWZuAaKxm4j2oBlnAB3NMivx2FHX5pPfNOB7+dW5pckBm
Q1WE4Ay+ytvvXTd+WWrg0WF1jcDJXgyvRg87JswdcSls5Hy9ELuF7xM/Jr1FXtpvx+KJBtFcpPLY
rGSWzp3rxN6cufu/f9GZqw/zSgEHB5hgiI1kdjJMwl/BNSuzOtYTD1USlTmZ46XSxzwCaPFf+oB4
rCOQBYlt9aTm5dZH67p+SMolt0Ee0lU/rIvvfjQm0ePwUBDXEfeIu7I4MZOcYHTV+e1rouWTjhQr
LYIiDoRHhK30Gq/dOe281Idm1vsZd6ShnV7wa3TG22AlF2lnq/pS3sT/I69vlxItga2r/0dWgsnV
25k1+5KHSOCnx9KUlD573n6Tnh91p8o2KGpp/fGTYzfD+tK162x/nhtTGlnIv8mse9gOhRO7DoLa
+6yEHnOHmlbMkZPM/FZE7qzGQyXysjgMwETgWAEJe7s6JwE8nGB+yh9jCbEnQgCgdx+QO4v5WAsa
tzvDy9ssGs1WJDEAk9BeerPxSVptlrrYLYmljbuah0buhkGpT78HOid2XJdmxTO7aH3nME5EIEd1
ahkT9htDl9+tcymz27ppMRCrnYDayC9WS0TNAiMOsWzRpPdeikHmzhmSSYVZqVvLjVMi/cFnPKNT
/8HrPL/6ILrKch/YaC25iqlKqsiYlhQ9gM/L/0ZUstWeFifI7GvOVK++sfM8rcLVspZvvN4bfSdG
T873BkkO/hEeAOSr0FBouA8OBhTqd7HOwBhAojYJEdJLVJQURVHtBVr5PF55lhm7VG4xRqL0vd/s
Ub56wuZ4OOp51Q77tVrKICJYKfkuyhJTTEsQCBQuvuaU4bS4hIllgzn5V11iGt+4EmTFYs+kOuir
MzQx+53M+bYre/1pqhf3RZvGpXzoy8TRdllS1N9QFeq/s95Mn5ZcVxgSYtULMq1tWZdOMU8drjR9
9jEDSw1iz3Xbp9xb5wdVawNCTmfWbvuld6a9JEVV4AFEeRea49I2kVdJlOWlk3oiqsyxDG6L0nN+
6BUI944GRWl8AqWxl9u0CZLvmIvmSWzUdtZHQRGIVWAi5K1+VIxO9yLdBkMDwi+UinRVBW1sGNME
roskMxuvyIMJ8FXXhd68CD1Y5A0msxP55ulSjVdTi8L1RiS29XVS9lp+d1PhVwdguUY7OPZilU9j
wMVPrIxuamHXesGDctfRWqPR0ITxEXG0+VJVi53vS4ykZBrWlA3JV79p/fwXaGz1Mc9EPlzpdTE5
H5aUVmqs2w2sDbnm/CTLipv9k1R5l0aV5hBgNWazsfIy0mu8ULRGo/1qlr1/J4Ushvs61/Sv1Qqz
6mCK2s/HCC9Mb3gIZuU1P6ZA5q82yVjph3GW7fPkL4bxLHFlUDT6iwWYKp9X9+irtkHgr3tT+eoE
xeLESxcYBFWC4f6eaUmP4WIOxCymuO/pYaBr+nxb213V3hbemL1gf6RnED9Y+aGVL4n7Mk9V0P/O
zARe9byUugjVmMjXyc6a/j7tR8Pdu/qg61d+W7jOdd3Cx76Feivtx7xO1J1lNw7WpC56/bs6EV0W
Gx3qTMCkFuzOogOxPjTogosXmgPsxhJk2ghZXsKjUuJJduekfvOB5AAaIw7OGioSVmIEoYFHdrUr
tQKnAwL9sE0Dyq6PU0pU8c5MQHJ3no6qNcpsWVlhb+l5G4O/g/ALL/N/6JqzFjeAesLZLxSfIuqr
wHzEpax04lVUfYlRiNmTTeD7PWDUlHYqsqaNRwlk43+Y7ZLuh+st7kjw4tKgjRiseowys6O3ZA9a
N4ZOX4ExNamrrNiHFE9okecX+XEy28rfJEjYSLau2x88P8nKKBMauTdDkTl4HXlmLiJFy+SnOZFS
EioMFWiZg9blkZOn63NGbSd2lqX0D6lBI3BnGVl7j7Sf2R2LXh1JMGt/uB1c251tZfYD/gl1gev+
WpXRMuvrj3YVNOod/JWOpoVR4k70gQ/0RGEQaguZMjsvb5od1v3rp3RIS/PGWszEuvLAu38Vmqow
2hnr0eEsthI31sTsfZrh+bfRwrVkhGVd9Hc8g6ovQ2OSSiXMfATCNdtHg1baT/IE1u+9HMVns6c3
EKlAtFbUeb3LzBlFWcWTyfUASOMBrma686NQWfolL/wpiPoeqT6ZTuY4hdqKTjmmde2Lm4n7/BeH
p9WEsLomI6zt2aD7hq5ziLNRbz45w+oHxAmtK3oZKT75npZUcTbjSbPLBz+H/ToST48FWUV7Wtjt
o91WwbfJUrUZzU5T3XR0G1dUMKK9zgJzMOK5JBiB9BFz7UIjSKZsF+TK/I61FykXgATMpwi01AiL
PAiW0FGAphB2IZpcTXQHEh6MnjXtTJX5QUSJssJwMd2xiUskFDcJiSY/qmkdgamyfAyZVdRdC/nO
P8tMr+xj4RpDEfVuDVu35onxwSkQGOysEilmlGWe/9MzG/OjZy+6FqYsYZpwJljXsFadgtM2jhzA
babBtw0Sx4mzZBq7sCdhnFxnDu+vyeB5FpCzXvwK+sn8kkzEMu3Krh8+jaOiATs2XvCxTBfv2ZND
STjzuJa3yTpABvTbYVARdgOUUKKr6QppsJi+kANn8j8nDNzjtSN6LW5TY75DUN2X8UB5etDqgJlB
4cn963uKvyNuMzKLh9ThwgDC6gzus3r2Q1aI/tjabvOzS7m7YQflZhUlkstn1/ra8sgvN33qO+lo
oZGr5tkkgakNlQeGGyqVWnd5OnvzLmi7XMY6pK0hrOGOE0eFFvNTTfLiGOYTGuTtaKWlS9Ol5WAY
86bcwSQV92rqMaVdhRJPup334op3g3M0udwtRNpe64TdlLhi71aDfC4b5eHLvpR0DkaTfF/853oO
mjkHL3tSVVXtIMwkZVz60nluPTqKIcWnVUbztDhPWadNWGVjPu7vV82uPRyFS+uztrJD+PShySK/
0+vXcnF7rBdxdv1ZL7WvIkT5I82PZEWUYwx0cG9Ut1TfNF46DpvFCNi3iZ/pu8XrLGZYm5dvVqUb
SSjcuk52cKQL/Yo2JnYh82zS0ysyoYqQvD2u5baxqwHrGnctIqOVzTVdhqUI1VQK3HpGENwIk8bu
CfP8heY2dPU7LM2HAmDbaf2QnCa9iLu19bOoGTynu1oH5mxXrHauosAm5DKatX75jX2881Hhufi5
on38IO1g7OiVjaoPVeCudSjrceG2HYv2F7Du8EsHPws4szvrtWkhF1zrutTNKzGOza3VrdDX0Q9y
a67Kpo3kJm5GD7iR1TOFV/OxKmT3xUlMZG+WUY6PJOK2cg+a5T2X7WR88gkf8MJxAiYMEdZQ5ubV
oj170A2eRgLEsQBXBRYexqwLsgWFNWs78FPrds1sr4srZ8WSvx5X2dPPWpkkpVqaF4njJvPWD22v
C+rj4UNmyCAlUKUsnnK993FknyvTOKx1OVXxOGlzy/bg7ous0TV/mgtHYNyodfriBip5wd44qDnT
qanCfjXJCrZxIxxDozNa84oXyqSJyJ2dpTrklt9nV4Mm2Y1ws7Ph0IxOMf0YcPtZ7ijAbS3OLTEa
L8kyY4bM16rk0LbFsO6ZpbK6mqvU5QclWxJ6/2Cr5Av0DrF8oHDI60+2oyltJ/3ZVtEQqHy+beDL
dY9on902dvWRV1pr2qVdhwSecniHQ533/q7WzayKhOpE+mlu8pZmOvfJDzcJ1uQVrf1Ey0Ymmtz1
uj6h9xkL1SOS5Bq5g9Znt3FqKs9/TTZTur3VmL3cVX7fFtdD6vLmnbDVWPduUpj+rU2Dr//m9H6n
7XS/MIM9KYOd+wNB3cAUGNoCWUk2Q0luteqPSY5c4osjieS7D9JUW4/rskzmkVDR5ZNi/aiPtrca
TRoWSJ2auwrxrHsPK8R+AYYytR2TlLsiTOdEDpGmiKU7YhIedDdu1/LSwdFdDkc1GbK4mTSj9PHL
nKR/qxySQSNvzB13nxW0eLmua8pN1B9pHun50MwHighvAqBsGhkbPK2m767paNYrll0L5Aketv6t
RwH6sa3RqWxdTsllWRu8PnK7ljzaNJKmP5NjXKYvg7blJkUaz5c6quq6q18dVNRGRIOl5Y5LSekd
8cLth2nXzKNWf1uqAUkqiUtNcGPzWrXuSb7UyqtmMcVMV86W2j3mVaQ6shRtkyUvfD0NdnNWz+VR
clyO98ZcUfpZWjv5NySGT8Ea+xUk8I8TeXdL3JLFV4Zm4tTODXyaTO3zKnDWA3IiB09WMCr5szIz
4rgJhx/WMHXGxIiQutjVXkJaz2N/4gn7XNpNt+BLs3jufVE03hCvc092I0yGdfnVtDNMv3CWC7Z4
cydtsYMB6fvXcpzzdlenunpSnVZbV3QjG14yftGV+nUjoCLeAz0b/EVXqYK9Zi25mEJiPoLm2pV1
UF/Al96BsjgxoeIDuBi0XE+xQAtRHz441TEb5LCTaZJEbNyPAKHd8e+Qy3sjeQgLAMyQhIGevYUf
rMzXB/DI6jgZtbgjt/3L6mUAHmr59O8DYVWEcAa0GxvQEwJfZvu1oXNEH2mfTlGS6ATGg2dEAlnV
BRjptCMICKjDmHVgPzIiaNLbb5rngipZlvUxkIFzh9wkiIqye8Xydj5yolg7SB6///515/gYfHSm
kT6CTb/ijHVJQVXzUK2OmJ548WClAyfHaP3zj8Vbib4jRS/9Anp0bz+s0DWsQHJPHokkyAh+mfry
WoCULbGFNcGFNXg+ixuQj7pvA3+wnDhZg6mD1iSVvMY2LNOPNbfGCUIZQ3dI1y7l2acco8QAKFj+
Na5nS1DC1pT/wP1lTZ6A07biw4p5qI8e51keVgpgOuxb35x3f//Vzhb/1ulkj+Fpte20M0m6Ybur
DkPmuCTLEtoJNA4/CWSkAdxeGOoM3Qc3RTG2RRBA/z0D3J0FAquHJ+FxmWvz9zxXblQNtUvqmtFy
Ijbjv3ZjNpMQjmxAd/RwrMy3S2XEZdDQh7U4rqI1X0x22iucg+a7rw35MyHV2YU9d74BYAnom0Uy
TYUAXejb8ZqkVVYCX/Y4dZoVuY3nPzdSyn9uJzAKVSyaBVp1VO9vR3FlUq9QacpjBmeUSnMhQze0
+kZAYcRk/pKt0PlH0Xrf3JfRKHnYF5xM4tzOAfS5MjtayUpYrAgG9dXHU/VffTFoSWOdBNd9cw7g
cDxB8u0GlBc6S45fIu7uqei4z0xajpUqLknJztbh1pAh+BUPwe24Oj0bmyTpe4OwtaNW1W1c2MHw
YhhtF49uZr0mgX+JxH+2xbbxgJr4NvrQCJTe/mK9u9j9mg750VUUFOU6TRKzXanf9pXUvvx9O5/9
XOwtpJ8odXD7oKw9WR2ppbC+0Ib1ONjZtNMDqcWeXdkXzsX3RjHQu3OV4b5gnBoiC96AmaFTII44
Iv5okmL5jFPN4F3o7J8dv5jQosCASIAZD5a7J/elM8vMnGpHPyYTWpm8D9rjUKJxDStZrGEOqJ+G
U5auv/51Djf7Cq4ZOlvQM5yTszcoeMcRpqCOSx+o/ZZ+GzVNmV04nc7ncLsmmUFY6dBnTueQ39Aa
SvhwnE7Yt3czwFenFZfIEe+MQvnEBHKyww06vcFkxruz8GV3tG1tiJeh9yIIBV389xk7/6G2q4Nh
4FwCW5+etFXZFkB7bXfU1exFucLSdCpu0rS48SHXRqWyL93MZ3t4kx1tLVVjSzVkmbzdU25mg/7P
lIJaPixPlWr7qyCd1b72EuvYF/V0oew4n0ePjh9iiG3Zc/6e1FOI3Hpj1Y3xmHdBGnlkW4dQCYd/
nkcOCe4qiArck1S9b7+KybPwXPD6I+4V6W8vs+hk4tySttEwEvx8oFUSPBqyti85JG9/8JsO3Fbf
bMcFhRWSo1Or/bFLhnqcS8SKa7381q2x2fVCrjf6YlSHhYYoPrtF7rwaPAOu/r52zmd2GxoPSlY8
Mqc//dD/9Pz7usrztcumox5QNpZyWI5mDur591HOzuDtA4M/qa/cZXTL3s6sKIQy+2qcjpkyaCni
z3ZrtXTBgm69dGO+NxTeNOib4EARHnmyNA2fFAl67tPRbCw71OdZ7RY/8yKV+JeaxcE7PxvVAAuS
C4YFuu2S/8wdxh01dX4O4doo8y9oCdOG9pSrzRE+U6TdJO2afDC8wfk2inksIz3t6wv+ZecbkdY/
jCgIREwvNJG3f4VekVU4Yad8nASagL05Yqj9rdTB47zK6ZcPE52Z9oL+9b0l4///UYNKG5XX2zGt
PjP7AaT/6NvgHvqA2JGADe+ftzxEFPzdkRNjun5WaC1AGslQMooGO35X14qeZNk//31dntm/UXTD
auQls90E/8fZee1GrmRZ9IsCoDevZBplSqVSqXy/EOUuvQ+SQX79LNZTJVNQQjODnhn0xXSIzGCY
c/Ze28Lid/ksLv29Cm7FeErcBGN2JXpWsciep+WRKpQ1BKUp9SfwLLPOwqoVUTA7Dqy7wo1Ff9Ap
cHfHqOiwJyR1M8lAqi7J92il9ewWqIO/ZLtGEGbPEYbAIRh/m3m9iLS1kPWPJyby9JzoTv+nqMf0
xlt/YUrzlbIYoFbk0LS9+BDFlzsJKX0AnezKec+Ujp0w11SZ7iBmO+lday3zr8mAC3EgjqTXwtr2
olslgRdmGGowqg+QQxEK25uTh561ypW0UrjLVt4hd7T2Hmxpt3/9x7/eNteEZ2BCXNU5I24daTFp
nsSbpOrEeaPs+WG1VA9VVxh+kLTQPN4lkRDZO7rR+fzmExwkNJNn5AjMnWtr0M8jlE9zlKuT63fy
nuriBz8ru7d/p5xuOGhba1mFW9Hl3K5MI56mjOcr+hmwf6KX+1aw8r7+Fq/XWyiybM4sgevN60ow
o+iCx/WMU09yGNxhvHGzwIX5b+9douffSsoF0IXuGRnQKh9fxbuXD2WRZa1yYihOejVWENsK7snp
bFjnCHPgLc7Z1b7MYBg+ucgyRQCIbN5gXkXE3same8par/kvpZ5cHQfZe+JOG1nsd1iShPssaz3/
YgLNM8MESn4RliQpNDSi7Px7gieVS84cJ+V7tgO3eZrHvPksDKuTYVvmyTNZTr4KZjrdLRYqOTby
3pB5XoUpNZzv4zKl3o5aa/mbPl9Rngq/KL6aiU3LaSJBQeyAYqH8t815qk8dqBWbrrWWp58okFsk
YtDkqQ6do/z424Lx54+1yML4RRJgWZyGao7HD0blsd+3GL0HEj9Faj0vpGa29wO3DKQiBsfX/bBE
vQwtnVppMCp3vJUnc/Up8qItzuNriPdabdyc78phmJIsNe2TkNpnOJwWy+l4FHmD7asg1tVtuhsL
3dW0ZURWUsqN/Lyri/5yHtmp7S2jbJ0TncNZP/RuDkg8xjWThuYSj28+ZqEy54gIRBplqslneTlc
ak1dMSPcOBW2B8ChoU0vy+jX65/i1WGAQThFEvSy3nfZNS8HYWOQyUhm9kmQLxkOld6n9NMM+WDl
Sfuklblz49u/WqcZ0FpfI3c1vsUtOwp+g994ycgN0SdGwopoqMPkNm78VC+OgsMbq/daULI2P9WU
5D5mNF87eWM+Pik0X5/nKb7lSnlpFFgD4KqRNtmUHS9fHh28pDZxjZ4S02jvMq1aAhr0t4of19MO
SzwbDnnP62F7yx81/HhiviX2Ca+tsRe0kcJCr2h4Wuat7e36gfC+/C2gUshEpryZci4tVz5+wz51
am18KKxQGeDeGzvZ9QNRDaY9wEWQq+dVdWWFfcaGXLyTFam0+KT5ObFrtp41+W/AOtbz6zP8+plY
/G2+WZsNgN1mMxVG9L2T6lrvtMLSvyJWTL8U+XwLufLiKNyoTdN0+deWPFkNbd800eSdBt0bvrRj
MtzrIlVfXn+Wv9/8xYmOogBqUpZkiL5EK24WPSJuNQtnsn+i1YHVCh+yTA8zBII2xKplmmfXnL0/
Uun5/yLRjtkxiTX5s0rhKxxQMyw6sssi0g+v/1kv/KAYAVYg5ooY5l+X38FUFrHXRiUZgLmeOE8K
wUh/V9plvnyeUYb8eX20F141ylPYUiyLlEiufDF9PDbtpBjNSe2Q78U+OHBudq+P8tIz4YIhyo4m
E7CD9Z//c1EbkqHW8qj3TxNJvEi+Mu2kcHwj5Btk8PpQ1zsZgRvUpLAfkOTNNfRyqPW8QLudH9W2
svLocQALFngp57TTqkDEtvbHTG9+hC+8RYsiE/Ul9NirQeBy0Lopag2vWXQakNKFjVaUoTZMt+Cl
19sLEVhr6BtiBAAOW51wgsZK6mYUnRLsnY91mua/wLMDyB7hIbbUf25sZy+8So6TK/9bp5WGze3y
qZpJRZYNSuEk48EPhIY1X4ud7JNGzXHn651xX09jdyv28KV3CXeR8GtSLPAGbn5Aze7HJJqy6FQV
7NSeN2lH31humX5eHAUXMQQpF5X5ljk7w0ywrLmPTuZS/IIpM+2T1nvzFZpMZnJR2GzoZdGEXP+I
f6Z9qXVuztlcnEblGbvFMsShKJz8xin5hY+LExRceEoCWMC8zQtLWtyBbGripCwjDTvDLg+ls4At
Waqfb/62Lkba7GiaDUAhjhjJb4CZubj972PN5hMeaq9ETNOTV1pEot+/PuyLD8iMhzNKPYKC5+Vr
NCrSZhOd11iMafSTYoHeh9PQtUvoTG33482DYTkjpWVtu+Op2BxDOAUTbUc5/mRxBHkyyUEL9Gou
d0Ov2TdqRy/MQXqbnCyolbHab517S2ouKCPc6JSqLgKZ0eI3V85bOf7soxS+qbKwmeIU3FYUUp8Y
rF5Z4gS8Hk2glqGwdQZ19+bX5vMkEN05Xq3lzMvfSIq8duI5jc+R2RdrUq6/L+vOfKhpWDy9PtT1
MkjnjzWWCwROZub95VDDkI6IBJf5NKjkf5aK/viZ+bxoNeEmRX58fazrqcdYZDqsPFhtdRVdjmW0
pHvF4zSfcPCZCDBgxsOG90DC+NPu9aGuZwNDrQRsrtXggLaNzTl1Ui+3DSqJhTOFHVqnXbrIt9Ix
/3atNKpLkK4o0G5lJXFTc7KaJ+tUCl3uajf5JRffQd+l6hsb8fXzUNWhJOryX1TLrrhlU40oX+du
AqpjeSJ4Lz/nfq9u1FiufyD2eTpwXE2oIAHxuvyBcjdKE/LQjFMkE+vQ9OTH+otXBYW+3EqSfeGB
yF3DzssPROPUXf/5P6s5Yo7KLTtlnsCJrVgPD4Gkyt03n+fxAK5OXl4dpwl3c4csnHEk09JxTkSu
0pMdvB9J4bxbMmu8sapePw5nX65BeKFxBaF/uHwccDeLWbuZe+oT/T9px+mdlSvrxmH2+gjBIOtj
4DLkKL/tU0XxBGmj6d0T5JFqDMxGYPDIneUr12SBiBVMBHgFNGxvxQCu6HWiV5GPYK3iVrQ5u0xS
6HnXIb9RXd/eJe7wrA1NdOPprl8hOiNO6BT5qCngB7x8hZFXQO5qJEeVhjtDp1QUiFYbbqxBL4zC
hXWF9KLddSmtXY7CypSUlJeikzXb1W606yqMeyTiry8/lCn4z7m8Dq2mbpZwRKRUEo3Np6RheGiT
Jo1OhVSuvxPZ6Op3/agnP6EryC9xq6zflVVr4mAmcvV+Q+1vvTXJzJ+RV9mob0M3H43inZFSOHru
ikaMn9ZmvThEWTSY7ww6vtU+d4sq+sBl1XP2kxbp8hADyhE4KzRzeIdWoLEPHj2wBIdYSVFNN2oE
5HGV99M9npxpPoL/GPBW+aWf75cmdq2dJjsb/W1aD/0ZVmehP9izLZ0iyOqmz/fYo4b5OIDuWO6c
US+iPQmVlvXZEmL6kk5daWNHAq/1oQGmZd1VpkimndtFKF+12SwLtRvU6Cx3xaIX9slUFF1Cuy87
Wltz0vbPM2HSJq6Utv+vK1XfvavrjJ6h0cn48ySgZO9GLVri93IySTgoMdZ1u4WVeEGSjTpy57ad
/YnvvonvHFMYlP1BOYU5Z0prX7kopd8r16g+9AZP/C6eDDM/OCCi27vBtZZp76eFArdiFJZ/Gi0g
UNkObn4xB3UlgObo2Qx/xS3l8HlMx/l/WSNh6IhlKOxwzHS7eFYmTR4CRc0JX5BynLgPCnRmpFqB
dlWEeppsROxciEbcdCGcEbvL2GK4gWNVfsCIlfjvEux8Jd0IXahHSpeJ+3tuhVb86BulkntdQgI9
WiRXad8Md8HbIomrE+fZcNw20EBsUP6bIjtLDtOUTuqOjm97bqmPfrX7us/OVWsDXMNMJUo0K5by
douc9OGQVWSX7CYAX+qoWwNa/LKldXLObJJmz26NTHNnw45pw3pQUtxZKdSGXYKCqDpmBYe9szB0
xQ5o8bM8cPWe/wyzPRiPrtIx/QhULT86ze486gO2090tTVfJvVv1MQgfI2tG2Cnm8iGNIscLEfom
6aM1UnB4sJdeH86cyYfs6GQQhHYJShhYQRNBqTb2KwXOYG6sCvDbLFQDG6zN+3tVqjwK59KScCNq
YynDbohEHAy9mamdcjIbS4ct5BgsbQ+ypnHIsV3ZQUNx7iMxqiBtcrO7MzvUU7scrHK/Z08pZuZK
o7Uhh3aJPl6QHTs+u77i543R36lwTj1P3fudM5uHQVtiC2raMMn9lIzxeKxjG/9EUPm9MT75NIQI
J5oiTewBfzfut4iw0/7BH3PvWyIz7SMYNt8P06hJqod4hK8QaAW80kCauKDCfOmYTytTrgw9ZxRR
sMQYEcKxTvQ2FNzaIorAjsrClGrIHDoFNgAOK1aqAjzkPkGNFGXeV7PIPhp6Iz4aIF+yp5gwMf1z
Ny2letKZL8ClCWGfz06bKzeo8rYvv+O17YfdiFRN7KypQLbbOrE3DLgn7WLuQkXccx2kpUG+dWJO
3jfbjab6mCqrNTGd0PH+KRPiPdFNY8nqqBtO1nMhk+J/g93ozXHszLlAKa2NX5AdZ/nz7KKBe+/i
CZjueooe3ScASPz+ae/XX1oxxvoOX5CPbFyfyCNuSTl4n0mScw8+SLUfvT0X0Tud9Mhkn/Edq5/z
qE8Es1V87vcjzFh8qxj/+odBzgMSbjSqdYiuvxiPa0qps5e9rU8BXwmvEC9O4n9nGY7yI46zoQvk
Ghh5N7uRJe+ixPX7g1+QLR+2LkHl/9HZaLxQTkNswC5cAEaKyddB1FEIXB5cSaDvh7R1sHjV89QZ
HxwxxctxiEdtOpi50X9dIldO72PMNO0+1Zqi2Y38lESut7Pe7cuxWdRjmscR1sJOkE4NwUn2Gnki
g7B2wyQqqH12V1sPbLURdpWStuQhsadcnYlSsJr7QvVyOpUAuMR7f2hyK+iSyTUe8mHCxtKbvupP
3hIZ8wOHbtv8FRm2+lIoczSf7bb13c9544nqa0RNU/uoF8mQn4pBS/sgWZS9HEuj6h+zBSv2wckw
wn4m6K2321C2sy12TjTOE3u+ivAiM01g/kGP9DAZQZppdhqmoBJHgteJFWk1xIeqgUx8KNson0LV
C2k8EmyyLAdvapo6lE08M7EWPIpHrxkc8i6LuXe+sWLJ+ucCnVa4Ya0VFe6iJqrGA10x+ckVszWH
Q+NF7rkXtAtYHuIlOfGB6x+cxam1/aA6adz5HSHMP/AKFd0hyahBHugqFLoZTLmIk6d0hrGLoL2x
CxpNllgOyuamDW6OSz8Qsnj5ntjYofvAmCOR7+yOdROvQFW37336t/0ZObv5Hl9JU/3UVBdHO9xG
XGxTzhF/aF9xbZK5t9R3CMJa8sZkipoYa11l/7bSmOYb/I262xWszbRMca7bPe95MYs/7D7t+M4X
nvCDuSsJlBBlpqchQE4p7vssw8bnz/RX9nYN+i4ASSqjgP6fTVGEUEqOmLZY3NCvZ+NTY5cd7Le+
xsy1LJ77GGu9k51md8my/VJYAjh7qfXNXmPv1I6OP3OuyWqNUO2YX2k6YVM07ZD/J694EmBu54On
KGnunDbxCa5bkoYvSenD0com8aVLCcZ4cudc14I5XcxvMo5l+iETXstnuQBmYTUDLdb/aAXcryRg
jlTjx2UUrv/RB+6AW4juobn3io5mBRh5eGsgL536uODq/EoYlIV9ij8yYrtPXJPMxlgQJD7PYs34
qgr1GQ4eAhzW3+UB+JelneYmS8VO4hLrf6dTWhOO3Y3VDzxQEfRZZFg/FQannxP+lGW/ZKtIaHIH
g/U4xv2D3c/o8kMKLvw3+aKp2huYaLJnO/HT6qGMy9bgcDg2Rh0UE06M3Xr5I1uimuv0S6ayvPtS
gc/EFmuMYBkUXBrsz5M5PdFrJA+8mtUiPs6OgasiSNjHPtuI0NtnxYW/3ZX0aDOscd38mLuJLPZD
Pvf1u2kc4+GdK7RR3WFb1B5wNJDelrgyK3jNonvutcGiQ5xh+znWfR+5oYeyQAvx5mIG4XTJX4RJ
vPoQA1usP2jEKDtHz1L2LxDmzLahT6rkfZTUisQ2AYbsgVLYuNxzOl66uyYyUvVYeFlXhXCzZ/cY
aYM+/HSh1z2Vy8qpJC7JmY71oqfjkznK8j+v93r91FlS/yJG3xp++VHUGvuKeJf5o8e/1QZTl8Xz
17kUWPvJL0+PLYfTkw7FwQ6hktgTZ7eMtbIZmkEdZLkAqeiNmiJJ0MqmI/un8aBknk2gnogrWmwt
IWrpiM3WjOp032vC/BR71BcPiqR2pANLaxFyA5TRc4NSWDg4B8vLWLJ9UcvQ9GKZfDeTyTM/eokt
my+9ZDKcwMmRZmTz74td3K9MhwCNy1g+OF1RNoAFs5LaJJPV/hBbg6s/1ky49pMXN8awb6NKWMeK
1R4ZhjPbB26FJkiBHNvLfVViSiXDxkrH+9zqcu8Bq9BY361+ouZP4bRRse+lJxzmc4FTcnRLOMYF
WE15xHyH9JLkB1UE/WAY1QH9sGu8N0Qron2VJhG0QPCK2vDQgHjT8kBpcQmsQsWp+K/wolweSqkW
mkMCi+QhwwBhgdpNF76eWFvphrSYIGC1LGl1qDIVPQ5Na32M2x7Hm92lqn9H7m3lnGJB6m8Ya6L8
CnGPCVd0fq0doghLZDDi9aiPUxMN6n2RxG4JG5OKHhyX0eqLD7ar8MUF0lEr8b3CrvDgl3m3fJht
RzLdhDLGr6VWQZXM8DUmYRRnix9gtMu1oK5dgrkStkJnzQ2NfzTTFFUh5zbkw9HiJ7vJZBkKZl1y
7GJzc25F5qz12cuLpU9Bn+srd0vuy9vee1SVmV1Gvk8F0oyPqQ9GVUnHfDeboDdgH3yo2wRYhSjn
HtSs9daYG1olaPepqVBMWR1Om0JHLOVYN2YXnZCMlEHtifQRdwmReaSlP75+if5be9w8KvwWGiZ0
mCFGbWF9wssmtxV+dOog2WaB8pT8GWPD+FhjyHUDaTT5jzpPliko2WOe/TzW/HDJRfrr9T/khVdO
TUynhuTYa8Nt88wwLbUaYaA4gZqtA+Xm7YEfXR5g23QH7NLDyU9Ksh/SPtnh+Hx+ffT1P33zFlAn
U4KBFkdC3dbMAPa4ZWMt4jNf2NIeZLe4OC050nxd4IoC8imxZd2qX2zH5DqDJnp18aBQuNLka2JS
FutudMI7zo3PjdrD4knr0ZqBOUhNn29UZdbazsUzMh6VdURJJBZqaC/45/9WA7n+87Uzq6qUzoRu
N9YvWbCgZkr1O2Lroncc0MfvmSNvgZiuSp7ryJ5OZ39FDFIBvxw5I4Krp2BCnSar8zBPxPwe8zog
Z9Bu31//Ia/Kd+tQ9Choo9IIpCF3OVRPz3iqJjqAKDLnb/jwy8PYOe2hBJRyTCTXNwRi8D9eH/Wl
V8svSCOVsjvNhM3k7TgqSU/RZor1/Gvh01/KEnWvD8Mvs+Yyizk2yB0QGK+P+sJrxXZDRZw8J2CU
2zJbP2iF4GYlTq0r9b2MGs6BhauCiBSA/89Q9JCoi64sxW27eMpw7Tb2JE5uE3l7KDQymDFVU0+I
b9FDr4p6LmpSysm+hmKD5XdTPHSEaxVCDPC52xF69Qj73Vy06sbH8NIoFJOpjGNrow60mSei1sqK
z4RfjJLIrsIEFqJFutVReGE2rkGQqNPIRV7zcS5nI0SjTBkeCb5pJbLPEjbDs+JNmufOIjtWTJNH
SQaCr3H3+sx4YT6uNhWaJh46Hha1y3H1pVkQ8cXZWSP8DR9pW5yzQUFRsS0AmJXM9rHSp+c8ke2N
7+96TlJbXnU9BNlQYt52CNEtON1MHeQM1FqFXZ6ozwN375CC0S2R17Uahm+cjhCoPuSd69J2+ZSR
mAHZqbw6m61PLCoRprn6Eas+Th9zrZNUXaXU7XOCzt2+06kVf5q58PSH1osklA7HhBLBRNTkl9ff
/gvvwHD5MJlVfJkIYi7/LsdcO1VApc+dRtgHXa0xDnpakdxzOTYeXh/seoqx0KF2oGO16h6uPpd+
MjX66fl5mUzAL/3Y+cEAy+ReYUgEumJqSfnYZGU035hj11+QQaUTgygdWlR727mdcF3uOmITz1XT
ipXZwb2AU8ubFx5G8SlZGjSE8aCuj//PpmXmGQgVLyvOoBHE57xKo705LwOJC9Gthef6o1l1fHz0
Fm9zFfdfDtUTHowhmaKkXTfaOasy69hAmmGFWFp4Pyk4vgJXNiWMN69FDEyJkEAyuk7M5M3AhdHj
LC+Ls5GJYQ+lagqaYo7e2nd0GQWqG3JSjh3ki1+O4o42qA4AQ2cQEc5vswRq6ZlL+y3yBvlWkeff
oTCIroYvTrDG5VAa9xY+XIaK/M7gUEOnwfPy369P/PWtXB5nWFgBgXr4hUmh2UruPAhSXect/Fx5
4T1BETaWHcIFysJ5jiS38Wr7luX1pSnPZQBxDLoVFtb1n/8zGfted/p5KopzqZby+zQUy72bgcR5
+4Oh41h7kLTw/e1piYaW3tZVWpybUXMPRJFw9Zln/kfPydsac+3t4zEnUGNSxUJctP2Q585rvDJN
ynOakmK4LMWXnl5nIPPx5OvZf68/3AsfGYIzjbnOprhmTV++QntwBgk0j6nh7UpX1cfaKj4aCdec
xjSi/eg1M1W19sYq8sIPh2gbMgDtJ+wA5manmP1YVjnMpHMuSu9bM7IYMivVrWPg9cK/3tnwBuGG
QemxPWG3ep/lK+XsbOZ4YEdq+YekMvP73l1uGnrXTWQz/Tkjc6bwVg2LtzVRLAtlHW2OmnMLJGcJ
SqC1MtBssPFU+F1SSibaDJ+0ruif0GB2P6a2GdVJi2ISG1i5s36HBWT+WOVAw4J0in3zbh58s7jv
8t407jx7EWTLcOoUOwIoymHvpjKfdsNCW+HMPtqskHA+sUPOBdr1Ag2O8nJkN1qjvMdByp+J58sM
2Cw/SJijFZn31BWAVuZmW8fnupKxG9IeLIkoTPVk3oOi4J4NyRgEINX0KL8TKE/00MbZ66HxXDhQ
gIrq6nuMwPWNe/ALM8RnddC4cEPhheZ6OS8jr7eYI1l1tunTfIP8pz4QV3MrrfTvbXrzq9Hfp+++
Ko5gVKyfxz8riM7M84pBVmcoVGZzD7PB878SV0J3Nl8otQeaAXT0TEOQNp1M2kk+GKkZlzv87nO6
q53R/AOTspuOXtQ1LfXZWSX7JW7KnwInrX1qMyT93+WoJTIcKMDGp9e/3xemOHZ/3DvrLoLAbfP9
ljBII2pv1VmIXHwrmIMjmjZN38+OsG+hLraLBZB4nK2s7gjBWA+3eWaaE7soit36TJXPo4KqdC42
ugHyLDRcUi4SZYNsnNIB3g0nrlv4i+2cYHiuIOiaVgcRFLDN2UN58EthotVnWdYilAb0SkOb4xub
5fYAxygr7YK9n+ILN6v1r/hnSlAchujbL/W5mPXmO82Divxr2Y97ZatxR+tDD4kmc26c069fLW4o
4PGAtLn+XP2OaqYHo+tVd7aq7E/Wzc2zXpZqr0UtUbpEvB9FbE2hpGXw8fUJdP1SKa8g4OEAwPRH
BHX5uJOG1oGJ1Z1T00cQ1y7isSVg8MbnvD0crI+FGB/dP5kQa0XpcpRGEApWwVU6I3KWp8Rbpi+D
1KcDyKcpnC1Yvm99KkLqcNBgOFlzo7dEoqHgZM9mXp17Lct2thyJv4axdOOprn801juXUw80Fp7M
2BzhaN94XqJ57Rk1TQQzy6YxTjfYUfXOBYY1anfpMnfdqRu0WyJTd90i/125sNBTH8PtQh2H0JLt
ftM0djbkYunO8OWM+IH/66cLhfhgrb3WHeBOi/Nx38opnLrK6AHq+nNzl0EndM7Z0kgomzFpBkEy
SyQbPCERQ5lPO2svZm8h+NyZh+IdrNUYxtmChDE5lAMbwKOeNvN/i5ytX5QLxjosShi1QRxHCkC7
WdhuqNki0/bURrt+3+HIIY8NIml0jEhgQtUQYxCTZjIvoWhKjh3Yk6QK6OfUUyg0L4qBa0WjG04R
gOb7OSJ0+d0ySac6UH+cSUixpxnOl2tm/d2QSZtQLNIXaHoUtN8/KRpV/qMfoUsLwCNr34Xs0v9M
U7nJn9pc5PLFFFaS3fUlW+Z9TEiTyWUiGT822P+qsxL0S3dl3PjW/VQrMm3MFhzbSbOAXAceNszx
wW0S87OKCIkP6hJKGaw6y8QFRJJrexCNY39DgV/1Z+hg4zerN5vfRqul9q6js1OGOeFy8z3M54o0
W7tLzHOFMvGtFQemB1JGlxof9CV8Nuu+8c8q5tRQFvSoHc5e4QMzy3GrOb3UP7eL1E604euntvMM
THoEdB1e//a2WxKFotUNwpjrh4Ff43Lo3K1Zvoe5I+uryDzeWTf/MBqnadka/Hlcbh0mr9cWG1YX
cmu+93UJ23yF0sunwYna/txyTHeODXlk3YO5lA4BLW3rfFypym/1sPKMYLq4Z7MJrs6XzTPGTUpb
b1iGs42qPKSiscJM5/qcm8tbrx9/h1qZPijr2Jq2zQcjqmfPrZzhXNjsDwHqtvau5ZTxtW58II69
fzNZ/YUXSgPCJi6Xmgnax80LLQXXuCXWSR/TrNoLWw0sYUiKVWXuo9jqQe4aNbFVb541eKiM1caP
7/FKozgnmWMkvTueMw+HcwAdJ9prUpoN5vFsvmF4uH5C5+9mxHRZTXxbUSl50oAmcaeD1DSKD1oO
bTM1fHXM6Ks8DXl26+TywnhcCfjqkYFzH9lWN7GJcz8wjOU8WsBIEAehcQsGrW9VAGB6JPuvL6Pu
zW8UywjdSP6bBhZ0qMvvUHjxGsg6aufJdurHQlXFsYJ+/qNjlf5/DMVFiwytv/CurU3F6A0JUngx
zrRa0//VIBjoNRb5eO7sarhxYLleXlx6Ftw0sFbgWNkmdCStPqJZdMzzYk4DZF1Dv09GVI6Tyyn8
9Tl5/bNxXOHwg4+D0xGVtcs3aLUkjyGocM6mABthL8P8QGZo/gwNPNlzw5NvHo+eFysZpCtqeLa1
KRPXc0KLzxLOGcVPFoikQYqYG4fGMJ79SPXh6093Va+lVsPZAT6dyWZBG2hzdxhAq+vCSDkPjFxL
Q6GvhJMiagrxHI1FRJBtGoGHcJK8IE1Sj2mhKKC78VFoCMy/JMTDqoNlDu7P1/+w6yMpzlBMkijP
WGFpHV2+dvqiuU5IQn4mBm+8h9xnHQzhxje8M9yP+M+5PEIxi1jE4UfAPsDlcjmOnlo9e5VMmLUJ
gdNgWF3nzkEhYH4cWvSWXdBBIK9+VJhj5XGOZEFDx0jQM/Sp0zY/Jtcsln3eNGSXWwl13w9SengI
ksqbPtULmPfPxK4W5o65RTICVw5lHyan8MSeAMhJhJ3OtnjfDFWEBkylVfs/OfVa864wkyg+sEbl
NbBa6T1hl8v8fbRqCD87eeI8zK3J2mHQyNOQNNC3e4hc3tNO4+463ee+1Rb3HFDqc70QjxDAe3VE
iFTT+1y6k/rJ5SyOAYen1byDcztZge9rqROaJamwATodBC6dMu3ffRG1hAnlRjmEerVMiCbizlE7
uOVi2SU4WYrfBexW63cej8twGiH6R7vWbUzrXEY1APBlSFjDtSErlz91g9TvvVl6cf6QUMkoD+Zs
qfZnXyQlpGGthLNmRyzOtH0jdKvSrApSa62RoJATDCykgUFmNNkUB9iICklVBAXfLtNL671bZ4N8
P6W+89V0K3KCseHCR8zVGIuDrcAOk9Fcdt4xN5povB8dFy5yZ5bJBxTilX9fS4Vgre1oDyH6ixX3
r8X9QjehaMKCo06/5/Lplic3ynsLkf5Ut/tomHQgdIUGKUMNKAuDJIOkf/LJFMFBAjzbpYxCOEZ0
qHytf0Thzs2cVFahH8axL39R/hNT2HKi1R5MtDiAgYWPsLXqZ0RkmieWZS8SMDq7VTTz055avT1q
RtF+mVGi+edSb4pvZFVZLRD6zEiOZukX+t5Bndl9XpQ3qxsfzd8rzeabodgAc4FqGt/OFpgEmb02
9IUrD6wHRIPwdOsfqb4ac206A78VsRhiHyOK+WUk2Xhvpvy8MMBLZ0e2Cvpm085r7zAOmv9s5SZ0
YqPhWBxCeda/uANMyaCJXNc/edXEx9JJkjaPfq/Pxe7Na4zNIst9G2gFXfBNBdKdAQradl2fzbQs
z8Rbd+8d9Jk3LogvrDAOGga6CbTFVnzWZoVZw0adLm7O0hrp6S9dQoxz2x3NiqP36w/00lA80HqJ
X2sj2xt2UboJRfm5OUM+qlBtuuppyXX9ty8c70aF5IX1mRQnyu4cEHXYxpv1uc06zhuO3547f7Le
0dQFvjHV7t3rD3Q9CthdRD9/+TdYYzarM+vYiE6+aM+WG1UPyqvLY8pZ9c2vbR2Fn4fzLi72Ld4P
eZrdz2bWnokTnt/HcSeQrxXqfqaM+uYpt4ZsAfelhsW6tAV9lbEUJAQk3bkZ4Ph4pdPvOBLeOoq9
9NpWn+Zffpp+ZWfzRbrEuQ4xbFEEAuC+MHZjZL01Z46jLPRUnHlAKZhuW4+ZiCbH6vqUqhEwqQeK
+fNx1sf4bkaQeZ/4sXPjZPTSU/GdYoXGRM7/3ky5yDZVB+u7O2cOktSCQKh9o5EA8/Ypt7rvzRXv
obHIXX6ucl7heaNcf6E027dDmT9ojWu/sWS7vjtO46t23tC4DKzP+s/VnK0E33OZdezNg7PT3MG/
q3x9DIelvgVOvS5QMRQVU5YFypqsQZdDoXrm9IM76ZxCTyCKmIwTIBTLhGRbWzTFkaQyUSbrz6+/
x+u1CG4Ct1WOVJgD6RdfDitxqFeRY3TUxTKiskdPw7yBbYlj7a2J+NJQ61go79fT7JVHdFhGWuwY
fWxhIxamv4FxeOeW6pa59vougMGRdXW9UcGy27KJHT8RlpogfGELfee2hM2oIQUuR5mWFSO6dR3+
e62/3GjX8ZAuUXLHDro1XZcyE2mvMd5EiMmDnsrifey5w50gqulgzZW/KwaOmYJb89dpsPLHKQFK
0WLe+hbFco2AIwIiNis38ElkCOwoFjcW6L92vu2fSN2T6ywBq3CYNj+z6pVRiAzZflTKejn4ds6Z
1M81n9wRlzs2qVJdFh3sVnnF/3F2nr1x417b/0QC1MtbTbPl2ImdnjdCNkW9UlT79PdPfoAHGc1g
BP+xATbAAsshRR4ennMV320QGNi3WBV8jsUw/XTnzB78WHFaC0cVs8ItTivt0Xcij8CY6FaLrzgT
sX2hzcPoj9DGO9+GUvGcdLxg986QWikOYV0V/w+BmjYv+ikAMalVGefbl/Qw7FQro6CEWsfOjQd5
6Ar4CrcPyZUN5XK7QWyl/cSeWs7uP2EgiTFqraxKBFOod3v8h5KXBgFD8AyLhwRvhS2v5GsDEnDQ
faQ8p1HYOR9w6MRsidEVQQS4YU/hM3pK69F81iG6/sGHKdzIFS+OpvaKvaP7Siwlaq+iacOrElTT
1AeWm0Sdb+g1oXtuYWrs7N4xPt5ezldR4bPdyChL/Q9EIzRuYvj59DChCG18rMByxVqrPjVlVQyH
ZHFsOqgQIrDliodJd/HWmgzn0NmNVfwHK6KifRlOtnbPpTo6D1PnptqhiXF2/9ZXjj77U9UUGKQJ
uwUw2GhOOO+rDlOOYI5DMNs8BexEx8ZMT6fmoRf5CCKm09zkUWuVgfdMNGjwCRCw8U51UWjynry4
w+17gvQagZkGq/hhxMRO/IoVnoy/S/gW3ufSqHgMmSoKcO/02M7k89B2zm90ZMsflOSX/hc0fA07
qzyT31PuTajejZF5GESDVTmkdu48jU3f5B9x/Er/c1vX/WR6nbQ/eNNsWe8kKnI4royUHd8a/TVq
73SFF2QiSKE1y310crLpsNeCBsrzwfMgGuKiVXC/EZk3Pjrf9PybMxSIMPreCG5cwITBT7tw72wt
KNI8/dSg/bmnhBfi/22k+UbWe3F8llI6GSLQKpqtvH7O91c0TvA2y04LlBHnB2/o4syXnWt+HIoq
PpVabW7t6IvJcdkAplls1OG9rzHQitkpOZ0yI0gIH9huToj8HuZZpB9EXGhbvd3L07qg1QxAijwg
AGesplcmbI2mElaQJZG698wJnwa1j31DHf+7/dHAWl7OjIUE2gXAG0jiuhzqxqPntXk7B2SQSvxT
70avf7ZVJFsPFMUGww+nHktPoXWN+Ng2tfN1NhrRB0VSOHI3sMFfrIXwAIdHJt47TFh6qgWlK+r2
SberxMMYRyn7+YOWGhAhIvQfymd4H7gdlWNjv0OEJsl8LXKwOJu1AftRxdGm+H6as5Bu0IBg132U
wM/0azOqR98d8yg94io7YRfAopRHQsykv8wTKn17V5tc91mCIHUDL+ss4xSh71/taszjnB1MeE28
429lfhwVexyfifkh7pLSgu6iNq0Iv8eGG/8AT0n7KopnKz2GXo9oke7lnf2jUBOciJG5rZQXKAGu
dVDgQUVHy5rT+QBLI/PgWhoGtLoZqjV6Ka79s+hlEe6GYfQyP51HSDkWD+2/uJjAzeibsrNPAOjK
Ye8lVqLda0bUo/89Tyk5RAFQUdunTpFjNtp3KUzrpNaV8A8qOjjfJJU12ntRKjk8RCNNEpihU/wJ
zjA8wwz60N8GN5H5MUfT6qk2zfiFLAaqXDFPeXzIpeL86Kn+Nb4TRtnkD1bP60R2S4cqiRP3Vzar
E7UTmc6JP09qrR+RdsdHB0un+Jfu6WHhNyCLIHqiX6V9j3A1rQ56nEv7lLY4+u28LlHjXeXmeex3
IHLwChht9SvpR+e9zzEAGh+HSWbV0c1TPAXcDh7LUY01vqvPBYE0uN5rAuXcWI+7g6mUHnTGhCdV
7I9Tmm15kC9Z0nkMW5Qfln8QgKFftq4RAHCrk061eXTU3sxF4nZw7wzsj8AA5KVNo4e3zwSgo9OT
02jkubrrm6ltdreP5ev7c/VD4LlY8BGIcMTU1Q9puKvHOLLdQLOk4T7DN469u2wml0DcxVDrkwL+
Q3tw6z6pSD5b2ClUUKz+fazgcn/o0nLs30NKdosT9PmwOEHeh2+YTa1o9zThrBiTu7quaVnh2lCE
9WRQ9Owz74g5TILNqdsVXxPZ91+5nAEEL2pQGAqWXjbu1F5R9ecGuQj9ucPz6acdNUZ5VKa4tHYV
ysLdHafWSB7NmusHjvck0BTsylKiZ1BpTbqR21x+NJqqiLiA0gMaeCE16RZ931A0h8ZXZU7mI6uR
OR9h8Rfh/YjG6wzijI73PilUBee7uO1YLCnR8/52+6Mtb8Xzb0ao5ostBQwIB+scq657LUrMzgtG
TTEhqTgIH6NKtlEkWTK19Sgu/VVuQJ7fjMd//ydVHT0A25VQvAD1Tn06KraERDGrsL9cYWXvDLM0
ikPUh2LLv+JymXlCLkLl9CF5jq9pDiXN/7HFbPKhbfqernxy7DQHZQmtu2fQGd6xKPeVmpysuvt6
e2VfW7jnk17GpmZGhu7SRFu9brx4dCVEzexBxYKNiq/eN78UV81e7DRqHGjLqvicIrb7FTxB3d+N
bhzXO0VBFxZUX2W9m+iafg+TFCuguS8Hfe/KCfKJiNRxeIylCg399i++3As0MRA7RuhYpfG3FjLK
E4GLchnnD9UIPBDv5/GUUZ8/3B7lci/wXvFotS9cEC6CVZSgZmHOkdIUD7NQwjHw+rD9rFFzSo42
hpFNWB28cZw+3B70Mvei5swTH8ALqqG0Gc83oF1jvz5g4fegKOTu1Wjr3xyjVIiDTfrFtHGN2wiG
V9aSvrthkcaSYSKLfT6gmllGMkwie9BmJcVAlggNeUkZNhbz2jD0pZwFVYws47oPzUM4xkcOp4/a
Usf7ScoGmYxxC6xw+cmoclNBoI6wkJPWMCUvn1zo/HGxVOOnO+wHp/e9cNCxFlI8Z3nS/wfnYvz8
1k/GAoKOoO4EWNBUV5+MRoAp9TAqHtw8a3FBjbSvKLRMvzyl0fZVX2sb6fnlUkJlgUWH4CnPTvfV
JuCfGNWRPQlJM/0BxFftJ3huA0f0tlzFLrPk81FW+yLTgPPgK148qIkZv0evrkUgBsqwAPP1/vYC
vj5YzwMQNAsMdEAFLnDHdQUoHtIum+0pfxgw5/1rp9LjSo07JPgaZ5bZXQuTOjzaNR0qGPZm3Bxs
WyTKR8qPmYvprc5GKhNvNHysL/HsKCKn/2zZdf0j6bz8DyHdEAd9oh1oCFO0h1KVeGlSSUzrJ+pn
A1CaXlPa3ZQ3MvI7YeIWXZRh5ABuo7e0rzRFGAfop9VPpZazeJb9kEa/IsjFoR8qufwMRnhMnyja
bwLIL74DhUXLQnWfOrpFw3z57/987UQbTCBkcRy0pCR7K26cnZDIMde1nW6EgutDvYL/sa+h53U+
FL3fAihyFAfCTpyTopnkn2H8syB/Pt3+4hfPomVSXOagpmiFUR0+Hwm3b8QxqoKRFPjWiZjjr2g0
WXdmquMs3UxoAVnD8OBOXrsRXy8Oz+vIlPHBypNF2Ks5FghXICDCco5W595xwtQTTP4t9t21UWgY
QG6Awr20D8/nB5o8Q5ehUO7dqOmecB/qH8Mqdd56DTIXiutQUZbbkD/no8zgHxXQx8p9oYzJU4OG
4EPeIXt2+1tdmQsOYaQlwEI08KyrDYjnCOlxJqPAmETvnJKqqT/o4Hnsu9vjXMRugLnYQtGiQgUW
5cDVdStsY+hmuvKBYqv9D5xc3e9Gj8q038pxcj4OVSH602xlSBjcHvjKtgdlw5ggsvjXGl/KixTB
Sj1U7jO3XWBmSYy+F0IHlARaz0s2gt215YShseSWHGYeq+cfTWS8Y0dQpoHoHK8/0irTq71VYXGw
cZqvDURxA5MttGRUIsj5QDitxUUehgzkwTO19Fnc0WpOP99evGujUDwGi0iexEleTcdM4xBq8xAF
0lH+eI2eHjI9rN8eLuhZ/v9B3NVxIr5jzQc6d9Hsmb4XnqDQZoWyv/NQNfnZJJ2xazQ7I0SavOTf
PsEFZPVKo9Uuus0qnQmEJSsgw7Xwjg43ot9AnN14ZV3b/AQMRPBhykFSWgXECE/hvsFKPdCcSRyr
vpL7pkZ16cksavOYkwhvTOvKprfxUES6kBoyIuDLD/rnWqG9BBfEUpNAD03zp2e0UJLG0Z71Aw2O
SXv7BySfpWy94NSpxy+76J/R2jGaq85zk2BKqHwNs+ouFBEErnKP/g0+JHchZdsvKT59W/zxKxuU
oGVgccgzlpOwCvhRqTRCy/J4ITkMd87Y8nSxqmjjVF9ZTmiUJJz0vGEvrFv4DTZyWLpoaeAgTHlS
rfGXAXDsULeJu/HhrswHqN6iMMDXcxAcOF/KxT9+kJOTBqMnm6esLtUf4JHSjWD8+oPPUjIojlRp
6Mot6TRKxefDjB2xcqrSNHArR+nJqwx7iA/CWjobo+u00SMxfPHNjgzFinZ9p0wjmROwd3qfo4LY
ldEMYi91m9LbHA/WuDNSl8KSXjqpum/N2tMeqjruun0oOzpAKrifL5XrlX9lgX/AzvUS8/MMOApt
vRbdJn+GoTe3u2jx/v6YgD5qDkXWW/rR9qy2u7MLI28+YPZofMV6AFj/7TCwpLvn67E8ySCWg5AE
cbDWWQDWz02MAEugoJmzUwox7UWLDMGkqE+JLN5KPmaMJf1esEcm9Ny142ONTXCUZloRiBKugJpm
7iGk0eFLD6mc2zO73FAMhXo8XUU8Knhznn/pYm4xo63tAsSu5hxbK49OdVX+vj3IZXyjeYGyDewN
/rC1zgdpzcoOc8Upgqlwk4PpDeL7oLv5u6qotH2JSt9TFvfKxqCv1LnVR1sUR4Dv0FSwaC2fj9oh
yNRQ14DrILLctv1sUCLxpC/wlHslKQVOaJk5eB5+63pcfKhcpzaBGiJXgruaqobxp34GVvxFSfVs
/l5WvfLYZnOp+yO7N9lR7kah0OyndxXiNSlkKdejBi/KUvjoE+kmMvZlCfagEtm3rIphIIrabnu8
MZRi6+m7zOV8rrAxEfFdqmNL8Wp1EdftQJJot21g9U5t4SlfdQ84zqvP2CxMX5Cqk6euS+fhoUBG
z9gIF5cAWzJRjoYBoYxSIbHjfKU1PZtyI+1p8Zp9bewHxxS0i9BKsl/q1JPZZ5nktXjXZIjgvrD0
U3Svyaz8A6A7Nr7ajZj0nYoBqfVye99dbm7QW/CVUGqg9nCRnnhkrF7niiKQKHjxBBTze1whxr+3
R7mM/rDK8BbVaTjTOVuL7idOn4DfgsKJdJ2d+jWQ0WQ3Rjxq70xZzfbGib2MRQs2A9Nok6wL5t5q
sdu21w3EIosA9mpdHkxUmiq6r3pX7+bYHr9amWH9uj3Dq0PyWZHABo4ONfL8+7p13o5eF5VBi8Aj
IpeqfWiE2x+rsnYPTZo1G/nQ1fFACgAFZUMB2j4fzy7asDAh/wY9yqn1MR3i8IuelcUzjV+umKSl
jfL2VaV2A61ZJ1qAIFolmVWrImmZJXUAQlrcIWHW7nSjje9gGrf7DNXMjfz8yqZZvEyRKgChQPRd
fcUIIrNo3LgOzClrjxoSxI9D1joPIre1reO5vATPg8NCZl2kvdBBQiVltZx05swRIwMQhtjsjX4q
rcmBVeDanycLqlqQitr90JlD9QFYPj2PDLP1eWd1nVkcE8NAwMhyRIfnO3W88nB7a11eDawBDXQQ
R5QDoPmdf2rEMLOMUmsZuE0ho51hHFCLav5Q4CowOKQYg7apqDf217XF/3fQ1X62ikLMXQgLTjWB
sYu88PZaGbknHm1vNZ3yKFCTfKK1xQegRLj8lH9yX7TbQWOqzA/usnYsuS8CXS3kvo2rbgOE+1qS
Xn9ncnqKudRVoDusp0WzC3SLVgZhMpWJ76hK2O4jIxyeOL8sbguarfJ16YV/p75yx3f6PEXfqV+a
Ld51ebplvXwl/NLMMCizEKtoyayufZTBvUYLnTKoRez4SkcVbe6St/rTsMKghMAP0GqnDrIuH3aI
4cZF45XBLDLvNFmmAKzpNBtvmCtbhhRCXZaXBIYoeP4d7cGclUFpwFFHAk/FMpoJfOUcyJC4e/tI
XFm2pSJBSknOopJ2ng9FV3juY9OG/k1bH5hCPVCXz60NWZZro8Dmpa6DzM2CYDwfBXKUEHPb1oE7
YFIWK7XxJOdsy+8bFh3/n9WmpDhOSwvkCu3udX288HonBBI8BB30s/l7AsR9/mFAdxDvjCIq8woJ
H67vb7nIlIKOb1I34uD2s97vyiltk4/qrBn1YQQz1x/sJG4VOq2NyO/RAJr0v0VWG18AAVTpiWpb
bu70NEO7wZA48OzmNDY+qWbOq0WAJHEfecyniPbaY6O5h9ZqABN1M9KQd3E5au1Da/G2RwYkLcXO
VUlX3ttKO1eoyKKhizCfaIB7pr4oUyU+TY6OInU+qWq1r9zerCCylPnsI3jT5uAAEYHqf6hVPzl3
0uqKMkgUpDZ3ei/i+mRaQ0+IDftOQsaLm2I39REYiHBRGa57XYtf+rJwKtTVcKrxDU1Y0ZPG3SR3
JeLW+UsUAdEq/X5MUJBNVX3sj4lEpmEXeaFZ3pVN7ti/ylqfJKwxd6rvU9gi5ksxDAVoaRq9zq/U
wqMqcBDsLQ7wMJLwN7Nt8d8TbmiDFwkNlQp82dvvokR6ve/NdpYfa77WozlFIvrmNnb9PRxmQVE6
axLFbymbNye9UocfE6Xdem950jb9cWh7jDETU8FfAnf55NmZsJlEx7uq8tY3Iu7eE0Kt+tcIqXcY
YXZSo6i+N6yp039DIyZqWaWKZZLoc+eTlLNnIdDdgmFB3Q9xlaSMho8uBkEV2gy2aNUj0l158Th3
vNlRlw0LpL+reWyORqg2CjqOYeJ8GQfudn+wDTE/g/1sHFZKU/MdaM5J+94YVHH9HluvH7ORlDrk
oN6sD2mXu87XSS/lS67mvXHXZa2YHz01Fvmpq6D5HKrc4aYE2dHCnfbHpku7+xRvq+5u1Ooe/XK0
wwED4F7M66AGTlD4BrnccJT1rP8eDHuOvrw5oixiBJRVlxbVRRffZNui36vUXAxpyTaee/VQR1Wz
pSx5JUgyDljSBe1NXX8VUzxZyDLrIRlgsgAjOuEEFPtJQhbyqZHUW8jSKyGMriUvZFh9gErWjx4I
J4NuZVYTQFVr9mrchJ91GDkbHFpjSf1WEYyqHGUdEkQ6mGu0vFmH9hjbCnYZduNhx0Fv6jvwcu0l
B1jb/YzoyM3vyWSL+W6q8d7YVamHpL7fl9K17msjtbLHaXLTZufVNJSDltuwQ9Tb0b8WVquLp24a
JkQp24iamI1GNVYamCT8SaI+r3zZKEb6yepmNX7Pjje6x3SebXnfJgA2fYTHIaKqSjcVPkIBLlIt
cBSK+9v7Z3k9rlaAagSMZQ/jpUUh8fyuQO4WswNzAnxu1rofRsDPyRZcWoIWQHQF6dyFhg7+SI0N
aGyWYv++/QMu9Gu45ME9Iv8Aphcyr7raWRbEiAkdqipA1sG29uPs1e9DoaSLOHAYiZ3EeVXdTXpt
vXNtJZ0fZIn9xN7oJ13zq6ygOei4Smvw+I7KdGcrXSgPhZkKezfrVhOfZNgmP2Qzzu8L4OZbBqdX
LkEbETmKrRoqpABqzhcwVxt3Gnqy/RHMEe4hPRYNho05TfuObNfayFWu5NQ0a5YlA5vKuKtcJZMO
TMHKrYLSmVvfYlfv6wn/F1o35jw/cJA+3P48y2NlvT/I8MA+A/GiaLVM/58kl9dBXCUyI77gcPqo
G7KEqyi6ozXnzZ0mEzWYstkFGdfZGzvzSgjAvgjJFUA7tI/XbSOlt5GfRqWXqVJvzNs23jdht8WX
uRrXIMvQaqMVe4kYK41RRRiqDoyq7HeKmMzDXLb48Kjp6N9eymsTQo+YwrwJ0QA9wPOlFNKMqP8z
VIQ9eeMbaaidyszsN77YlQ3JWxDhEpSGDApyq3rRCBVX01KrDmQcPkLQKL8hXf7HyKL83hyzaP/W
SUGOoXig8414Yq9LFm5ap1k+OYL3fJvf52BVH0ddbDnVX85p6TJQHgfFRINtzVxpIhNgHqorQYkv
zH9em3pAaOy8ftJCM1R3RujJH7fndRkXl9PFMYP7SOlrXdfssTvsMdiQyJ0WzXiQZiOHu7LtC/PQ
Y2cZ+eAFnOauchxCpCVcQ+4yRYbhp9s/4/K8U6ZnzjxLgEWhYn2+Z1pVn9QI4dGgL9PhvspVtJzV
Qd9RiyMGVEXyPQ7taePkXVttj1oQ1zyFY/QezgeNPL0PI6l1kEeGdAqaVJXg1LwUAx67H4boDgRp
veXr+ppBnEeahS2/UOYd6tXcR+ejNsCYZAaJJuAmjZUXL5GocyJIIeUHiER99Kny5ngCglZSo4KR
rOJooElF7aC3gMnEtcCUM1WGov4B8NlLvyV6C2C5LUwz+jDIznZPPCfNH2rYRQmsHYrCnxOzV7y9
hT/b+KSEU9Ju1GcujzzbB/6awzkjnVnLkISooM99lSFhY+ntvT3k84eS6sXGGbyM0UupCXQ94Ch2
ymu1/J8Y3UHRFuUsZdDw9FqEh6fFu9nBgkUVRvLVKsb8GCH09CBjJ3t7G5XBeQSiCEx1DSmG88+G
mUMnR0XIYAYIf8K1IfNtBw2p2+fgykLSPQUSAXyFN+f6GpoThVZRzCh2rpiBMWrFV7WW5kY+eHkZ
LKV0g+CJyhcA4tVpc0cvwj3EYiHLdPpi2P34yOtQvzOwTDn8DxNavMNf4TLUOc6XLSZWDLowZdDD
N0XWAMJZY+T68X8YhRLkUvqER7suRQoU7eICH6SANLTfR7WB2Qow2I39d/XjgKUExwv2m3rN+Vx0
Np+exnUfDC0loFSbxGlC3v/77blc+zhLk87lZgNgdAF7aLU2jTu3D+aiFc9dryfc2U4FesxSNgoo
l0NRboLRRj8Q/B+szPMJhbJycHsZCP5SK+8L081+hQLfjJj23cZtfXUo0MGIzS6dxrVTN+zSqPcE
uCieBb8dWsB+bDXUBhY/sNvrd/mV4HxSSnvdcUBsV18J4NTUVWayCAahzDEpVe57aJQcbo9yeXf8
P+QXgHIS4gtRgkgfw3T0kCWSUpfzvqCxgqcJzuDPScSn5Z3UmFvG6peXJBk1jOqlg7tAnVf3FXh7
SAc5Y7pC2B8mPAwRJG8UPwz1LLANOzkqbrV1tK5MFNQUikEO2L+l2H++R3rkSfBrTIdANTrgjLE6
7HLTNZ5j127ehZXubUTAKxuF5zCK3JRCVZV773w825kgdPTuECgSBou0E+PohVV0TNvee/Otxcub
dzcPfsr3RMTzoTJURyBaFWMgXL26g8Mw3sMg3cL+XFtAqBpYuBtoBanrKqVl9vAfEHMPmqqzkWe1
M0vxK6knU5DojvxczLn+dozFwn2jkgndboE1LYv8z01Z9rR77bQZAxfpXj+ETYloTZab2f/wsQDf
cKzReWJyq481mlVqi7QbMYKu2iCLbP1UGlb+gGJQsxF8rywjWRNlEhPgMDtk9SK0JxoeYe2pgag1
6y6eMLiLhVvvEoLjsTdKuTHelX1IHYjQiDkFiO91A09alWq3CH0GalXqf6emA01XhVb5wAPA2riP
r80NiaxXX3eeMmuEIpaXUcOu0IKxqZSDW7YDASUv3lcY9tw32ERtBK/LQEIDgAoXxgqw+vQ12CeP
865RCtpmeuZaT4jilnuNfONbiX8M7h+q/ZJP6AfdjpiXcXlphjp0ihbUJ5HsfE9WI9g3uyQuk3Sr
By1VUdgPq/L45lF4wC+wV/JocsVVwwb6SzpnhTkEZjO3SFXjKdruEAxp+jdfM6BBUABjDAAhFGPP
p9PZ4ZwXLce6NSQcMM0OPyzGYxsNsctdSMUT+cKF2cBA67Y1PqdmWuRyDGqXnIYXvLkPM2fG58nU
37zhKXm+quirCEFc2L9Qk9IwWBvHoAO+7sOKLH3MWfKdY8f1/7B2YDxcwu+iB7/u5uYVFeixU8dg
hl3u43iaoQXhbF2X19aOCgTPEYBgLi4I51+oFKo2i8kZA7a7EmjpoPlK0o8nG2u8jQN1bSjY+tDZ
yT0oUK923eBauenUzRzUjkvXl8wjlj7kjSE79eAff9/e41dGQ34RKXgeW9piCnQ+MU8frYzlUqlV
eUiNTXgKC/xQjgrg+o2JXR5aoNnAGPhQKNeiq38+lKizRgzZoAZtG3l7vaDwiLpVtTHKlQkBXOYM
cU/yslqDbzrEosc6mVUgjiW20ohrHc0inE9GpmzJO15MiF4u74OlksNr4YKGrhuQQuJUdQKXMvV/
45h0+3pIspfbX+hyFFgghFZQxVz4XPvnyxYNZhbXLQqZLf7QJ+r+86Pb1bAPbw9zsW4G3lCEUujM
C/h7nVTjouDm2IhQSljwLEXidTsU4ueDak1bG+HiiqId4vDyphHO30BJnc9IGsXY9pbXBzIV4Se7
z+S+wyD7NKl5dxSi2gLTX06No4u8KM13cE9oxpyPB7cf+YlcGwIazMqdMekYJsk6Po6a+H17Ea/N
jPcIz5JFV5tzdT7S1EADxHNgCNKOZiUtLdqEyVgda4xFv5q4Mh9uj/daKTgrALGALskSWGnekZTU
zwd0Fr9lh2JvEHZxtIthgz84BUJ1sgqrdy5Yr++ZnKwHNO08WNW6d6ITikshkLkg1Z3Cn4zSfGeo
09YpvMgKWGW87FC01PjWlrMqTMWJIytpKGOQY6Ttz6Yx78eqq57iuhh2LYprH52s22LnXlKnqIRx
g+LDQASAvbk6KmONMy9kMD2Q1Oa9lzCVU/EpN6DmfqwqKFDfI3c28yPIahN3hKiaUHjpGlc8DHih
wdEMOyv04a2RVHutqb33EKMzd+CtzJludhGOGG3VUfiro9yK1UJf5MofW4msPDuq6qhCpS/Sot3F
g0i8uy7J3OYgHSQA3kk8P7yvU1jV6Z4cGB8ynnu58h/+Mm3sJw2nbY/CTxz5VYpOSb9vqE6FeKIL
t31rSYDVAa8BPm85CRcUKmrsRU86YwQuEqA4Qkw676GkSb+NRpmKjaByuQ0YDCQ4hC1e6zxbzrdn
mDvCyGZn0br27J9G5zbRS9MOZrnXI8soT61phfjtWNm0RdRZnpLnB4OXGIFs0d+jS7FWwW2s0ovS
KTaDtHVN3/AycZfrLVA2KdtHIdHA3FlNLQ5VZocvtw/lZcBmouBseVrD6WLq55NGCLgYXbM2ggrJ
kB2s2f6+sKtpg/h4GWoYBU0xDwz9K6/lfBS9nsdcDxMziCN9Sn2vsrP2ExXP2mM0eOpI1xTDuJFC
XvmewLYA/S5uQkxv+VH/vAXxQk69aWBQnoI4Ts82ml80G5XS3NX6qHS7HDGbCNQe8ef+9qpezpfo
jcEQpSXgnizs+dA1YJbZGkwzAK9lG/u2SquJDie+AgfcdYvQN9uoeasDKPkX7fQFULVEE3P9KT1X
AsyABg6uyXMxiDQZBk7/fVq4W8qUlxt26arznuGlbYLSX0VywxqTtqGbgcJm7+0w4XmP+cjnYUbD
3+zjz0LJ5K7qzY1ddLlXKbMv6g8kgDzjzFX6t0h4DKkB7mWygXqkAvGCXibirQBDCiLgBRZNzEUk
aM3nzwry84nSSTA4rtiNNWaunRlZfo1U6f72Nrnk7/OKIo1ZvEuXpHYNcxemDvqtbt2gwJC3+dtN
vA92GZArICv0up0T4OcwPGI2nTj7sI0MnG1i2hFosliFdRrTSNaPthHq7TdLUmW5K42QTJUoLqoc
aRU8m/FJb8tsi3qwhIXziLVUdoiXVJCAMa+7Z2PqxXnRlF4AzkuMQaYOFtwK2KHZPh9sLXko3Vpr
d9Vs2AgwKLVID0KW0efb63e5IYiYCKOiQLTwNdefakDgyIHSFQapWskvUVaj4Qcj5dPtUS4h8gsy
ERAkPWS2PJf1+WnW3CFcINphgKwshwroWJvtLCsXI3KFlEPv8I9AEDezFvjHgIez8cGVBuo9Ewiv
/l6RbX+Pe7SyVRm6Mn2Xcq/N/Qg4D67E+e+qCnw/ZuQdAoxKQSTwZvZqf2iK4c1gnYWDsUgbgERe
yuWr497haB7Vjs5X1amkaaOQJwX389Ptdb4ImpwBeEsL0oLSDBWG8+lEQ15hVVJTWKAV/N7DLfmu
hsD8pDlF96DUfbdlynARxRgQ6S+QVXSCeE+spkWeq8x4dU+BOUjvMe7w9DmhWlVXWCR1qF1XTpn9
Ndt5QgeIzbURZy6+Hi11IOvc+Hy/hdF3Pl0UhbNQqcBXtNlI+l3SlUWjxcu2DMauLCs3EXntIgWD
UO3qGqzKIqO7mlPP6+JZOea6GQpfT/vqEb252DhaRjxu3Q+XcGYkShHqosX+2s1b12HRC606OlJq
MA7p2GOJnjbZoexj79nVRkfzXVdGf/MyRgamB3O3BxZZu77hdunXmH58uL+9ta6s9cL8AocEjhu/
3dUaZKKOnYJMMzBsAQfB6uP7MLbqu9ujLPvlLCgyaTRZF6QxMdhdqyWOSg8PU5RaIEKR3XU14h9t
EnoBNs7exua5snUpqi+sFVC53CGrox+Wsyjo1GvBMKr9PrFTBzEVC0lqZSx2ZukY+1BTp/etHW0R
5K9NEpQgbFDYHQy9ShhTezAir22RmENW6RHY7/R+YaH9Ku2hf+t9DyGKxyLpDGCXRTHm/IQU3SRA
+Gpa0IJhvQM/4NzpeZlvEECv7A0663SJKD8vRPZVVqEgmdLwjOF8pHV9Slr9P0uExsYGvPK92HXE
maX+QoNu9b0SETlVovDYi+xeP0RCrx9AtoJ9Mzpb+FOmOx9zHIMOZSTGjbB6dWhS4EUDYDEqWO19
bGcKJTQifQF45R/qAkl3Oyu0z7O0+68q7kiYG3khyGF7S/nwSuTB/2nRjAF5RQV8+WX/JOBha3XJ
EM5aUIZm/xjhwn7suy75jkjiuMMgtdlI+K9sTZ7xi8MhZGy6Wqt4DghM0xbdepT5He25UBq5V+cm
rfysByt4+6xf2zVLFZwdQ0cSuYjzuTVdpFJ6xU0kwrRknxZZfKxisp/bo7wqwqxCCvU6g/oq/EBu
+dWUxBTaQJlNPbDD6mFERCWvlXsjVt6pavS5UKyD2jt/GsP8IGPvp9a6PgYZB2kZ0FtL3dnF9hY+
8dq8wYFRR6RTyatq/YO0EXe0MtXp2HTlzu7C7KGAynt3e97XviRqMhRGeIlT5lulAkqdxnKuMY1M
0qL4KLMoC6I0sQ5zO2/BW65t0oWKB2qehb5wYVPVRjapw1AqLP7/qFD1gRHP9ucwDtP7LPS6tz4N
6eQB4yGZJH4SclbHMQ8V1ZzdzAxEIYv3FOizvYcC4a5S1PCo2o3z9iC6FLcoa6EzCv18Fa+1tNUi
rO30oAXkfJ+DKNwnqvlmARpmBUAElBINQ96+qw/W2nJO4DxQqHEUgbKplu5nHV1kNJ22RK6v7EDE
6cGpq/xZzvv5yat1I4RmhrdOLMrmZXCi6K52h2ojamrL5bI6eTQ1QHQRM3mfXXQ2+mYw80g1gmju
vBP9iBDyZBm+n4qpL33ggl2L/I0R+0oFfyPrZXgYdHw4bh+EK7uTA0A+wY1L9Fqr2s0tNdOqQlsz
H3kKUSkVIS6aFG39efByXzPTLTn2a8uLIq5JzEGz/KIbNk5Gq1VIjIIKDKe9lbr6rqy7+Xh7Xkty
u15dsCpLkZu324X6eu+0dWrokRlY1vDbxnS2+T/OzmRJbptp11fECM7DljV1V6mlbg1WyxuGJfnj
PJPgcPX/g16co2IxitG2I+yFHUIBBBKJzHeYrCd6Ei9c91/ceHq5P9zbe3Qx3huKg4cMYGcec9eb
xslz3ZjCygKLgFzlCcEpET/yfpqHfUcxI9pnc4LWvDOm1SMvt1A9DSG+fRisNlXxy4qS3H5U3L55
qUJhmV8A3MXuPhhFrOywzDXck6MMzqcOzpPMYuMRt4nCzvRzp6iZ/rfIEoSKSJb7+Kmd4tTDc9Hw
vlr2PFW7KsrInFqvIdQEs66mpylqLegBinDzB3j/ovOhrsfi1agnE/+bVigKcT6Yy300tuZrhbu0
exh1tXP3RqOYwCZhNMGGRXzc3esNTwM/UVCJ9U0n0tHYGp3gL75890vLszHcp3WeRAcjSFBnJLFF
TWuoqFsdMxA3mT8Faf7FdQL990QNetgJ3Zzy/YhBDU8HNVBe7Qp66idLrUL9qYzy9qyHTlXs+tps
/oqmIKh2RqT2ro9mr5E91LxTflSKSkXC7nIz8ifiJPwnTUl/Z6oQKca+o/5LBHDGdjCGGo/ANaC+
mude+neYebA8az3P1T0WbL2zcdxWNr8Nxl+yPWmJ3NS16NlibZMjZ9wJkKVF5QD8Gex5f383ro0i
OSmsMTXRm2SwLKjuewObP1R0y1cnaNGKOW3pxKyNwk1N5sWbnYfJIiQL4BPODJTo3LR9tDfE6BzG
QGx5G6yNAu6QRxXZpRRRuT5YAzeL5yoBc7FU8XVW0+E1F2l4uL9ib7rvy/Mr2SM4GvJZbuLFSHmx
wWOI2mZhIq88yebYU8krhcI1Qib6Hs8zgDGtHZHKzj0qlvsEr8PfGGi2xl5LnKz95lR6/1ulRpNs
/bqVuwJ+JFFT9nFVQDrXixBNJZCqANyqjTbt98JqtM9TojgOaiOWgZ9p0qq+FCr6OTVDeqQnN51p
NWw99Nc+BRJw4OilrtgNhbizc3IZxG7PepNrHyHfR3+jNWBtdElWUjN6kyjaoRVB4WKJ4p5dU6Fk
QgJI2Pk1JUF4Epz9XdaLfmNZV+aDgAoVJ7ghEhW3yFwgHQAwqQP9HI0DhDSrcHe54rQbN9HaKC4n
kXMCuYfDcv3thGWlBQFXP8e9Bo4wh/s2lISr+xt45b4D1vr/RrkF9w0o/zaDfs7LQTxVaW5/gWGm
+/kQzxetbquvmSi3Hp2rUzOhXpEveWQQizdKH6ZzHrU5Uyvd3ldab3yoC8faWMCVDQEQFKiYzBgo
eiziTKhEnamXo3FOAkvfYwr/qqqTsY/LNNpYRHmMFkEAtUkKAo7NS53dd/2pcGlL7AbgGmxxwJhK
ndnToZvctD2Ktkg/2bXypYjm5pI0gfn9/vdbWUqGZnbsePbIcpcYOKcjr2Nh3MAD+pARwg/YJWwV
JG+pcrI4wOQQ6iADoyZ5PcNamZKx9DLznIXNc2Bp/xO5q0CT64+uYv304nifKN+dWvlIMPwy0w5F
yUZ/cUGL+CRZexqwpR/2w+e4nV66xp532rx1/tdWggsSNARKBZLVd/0TDVohjj6xErSz8CaeZvcY
Jvip3V/vtQIi9Xz+KEsKZjGL62HIGWk/eb15DqDTAxYwyxr9YjGbn+IBY+gjsp5h/yG3hyJ70ueU
2qmmI2RzNOk1aiRDqbP1cFubOM8niBBEeiDqMlX/o5oBth6ZZFic57zH+BkXj/ygJu6WGNDqKFJ+
kioi/oBLuMlIJapjfua5tsbuWOrCPMaibv7DdqaQDxgSkUvevTJc/TGXeB6mCNUIk/JsJg61ahcn
G3P3jfN6Gxkgc0iEPVAd5rN86g6ipodUVubZ7NXwKFx4tV6sdceq7N6/bHIooCWUQmlVLBlNEzL5
mdGW3MBqaEGqb+Lh1Yk2uTBrMwKdA1aL6rYkaV6vmxBZHysGsc6wzASVjoSKTJhaHvlrUG68WdbG
gkhIiwDMjEbt53osSKbgz232G0re4YexNtqdObjKeWpKb+O03d5O5Inkby6dSJMy+eKw9T2q/aNi
WedywH/dCs3yU2F2xQmAkvszBkXt16JTN/bgW+XhOpwzKjQM1JCoGdBJvp5gnHeF5rSqRerIy+zT
TIn+3yT2isrel1GFC3nNwyHifaZXLzoiDfMhyJr2dQAmLHZTq4vGV3HOeQlQh0hAeQ8DigCYO8BS
FJLRzCOqr45WVfbPgReV/yQN0hG73jSzeZfCEpp9I/fCl6Ys4xcrsrRvFFGbxtfbJPha9Xh7+roi
EuW0EdnkYi6njY8C3xU+iGxlL6aNNEVstZ59hvcd+PRxjYeGuL9LAyKK2Wk8yBL7cysS4yELsPPB
swJrjDGO8w8Y55X7+z/nNt7wK8gQ5OUGbHiZzil4X9p9Mdq40zThHn9SB2bZ5G68q9Y2GDkjlAMa
55q3LGPqPY4haaPbZzNWxh/joLc7nDHyh6CN4/MMtdgXovI2GJ4rU6O7RmMYSgDwj2WnQmh6b1h9
jFxSG/7QsAF5aURhv95fv5Urm2ANsRi8o0xSl1BEqxWmO7ciOBdhaDU/VEfRodl7yM8nfuZgCzCP
AgG7MIxd/cSVbYbnJsPw1kcUN2vbXZ3raex7IT3mr9iol89uWevpo5ME2QAp37aScxzPRXhO+iJz
fOQXc2NjS65EGq4AqiLwULlyliiEcRwK/godJAuHco/0HJ4kHRylEh2N918JLJe02pLtuJuWwDwX
c8opdMi2M/tYB167V/JSOaVV320MtfL5wakzKYD3xKmllVgtMoEVwsSsQH2hPtPQ3C2drZRtbRQq
SrI+x3xIC65Pc6cKTw/Hwj0rswUSxsDzRehzsBGgV0ahcsVtyYOIXtVbsfKP+1rP26zqIomfolF1
7Ox4PIHb2mLFrY1C10SHwE6niEbm9VymyjPjJAa1VLg9vrbIlD5U5bhlAXGbxUu4JTc1n4VrdOn3
OJkpxV0OLmX2nEKqmn4zo+nBMWbIZFG8jwP7QJ/6f/ePqQyqi6ALMoo+DThChA6WkPjKsZGT91Lr
7BDZOZ5K9JJyll/dptDQlYj4bPcHXFlL8gOwPfB2oEksKZNC5OCTEqGcUUuPd5VpJPu4tfONk3s7
CpK1Ej0AdR7MxBJnBqEERHc/O2cDiZKjF/Y51FkKZ++dC/QIi+oGWQjNi+UXa6zW6UiuvXNI8fQl
KEf9GEOaeP8o0DFJnCTjDnra4l4UjRj1KaDe58j6ZA/+8R87pTn67rnAk+XLALgA7LsEBcYJmmYt
CJQzcIDwZeyd8ZjNafrtP4yCLbwEVcoZLaLC0FgTek9JcO7avnqYXWyFIh6q727t0HUhslE45kFG
Kn99XskIwgoZ7eA8Q632xxnc8hAWWzYjt0cHjAG0aUAksNDgrVyPYk9d59W940G0jM34rA6N8VyF
ofE0ga7RjubkeV/evXqgGuQDnyoT7+DFKxjJDKzUqMSewa25j4Gair1dG1u7+vbWA6BCawwmAShR
dYmewiKqF3GWB+doLhVSxik5iqlKz4OebLlMrhxTsiyeQDCoJWtw2X3wjLp0zTQ4B9i7/abdGH+s
ytrdaH+vjkKTGJoaO5vH3fWH8gKvnAenDhAprDucL6L6QUWu6Ov9j7O6bNTKZN2aFvey05e4Ea6g
FaPgZBccVD2MjlY8Z0+DrL++fygABKDv5FEiLFxPKNK9vDS6LuCT1O1O04W7KwIHa+Uu24IqrK0d
YYGH41sRcFlasrp26CqV5lqBZ/1Hdx7i46zHW1oqa2tHz4tSOSeJfy72QVprXTQo5IpR4FQPYelx
90Q2RmVD0T/eX7u1CREbACiQaqFru9gMwtIVSLJTcE4R5wPAHltHJxP9+2M2Zj1c15JujgPDIgKp
IZaMbmzQk4zm9K+0GL+BbtY3Uuy1AIR8lbx9WDZeK9fbQChmHmd1HJzrylBO9OnSj1oZxX4s1PyL
o87Fw/uXjsILNxj7m36hXNo/kq0I0cGqBZx37uyk/CKcyHgiTGy59Kx9IPg9IEvhmEtg6fUoNlhe
keCCeqacMR5mHHvOpjl7n+/PZW3HOfRmaJajFglg63oUPLzpS7ZDcDaEFu9DHK6fQhMRzBrj2eP9
oVYnhAyKbBq/NayvhzKbEiVcj6EAhuv/lGUzXWJwTVvrtjqjP4ZZBIUGm6ok72aCQtnpT2psfVJK
LzpVClbS9ye0tu84QLIRSF7CHr+eUKgFyB61enDu2+6bMJzkFCrj4Del6A6IsWb+/eHWJoZkKIeI
piAqGIsNMU14qFi5yW2ems7Xtk/r7yUcn2wf4Ii1MTW5SNfpsLRRtUi+YQurIByup9YhuAbNTISX
2bGaw0RF81dr9cHPPBkLU86Qh+koHGQ4789xZY8gjAWhkpAOHGWJ6BPDDP1ICJQrURs8FASv5250
jF/vHoUqOncGyFoo10vEq6V0eaaBiD5H0YwvGgWJQ9yV+vvnIotlcIelPjC1x+s1HOomoDLDXDR0
qmQwGp7CWo03gJ4rKwb4xAE1iJUPpU3jehRnDCu3xbLnHMyJwPZ0VA9243TvP7vY54BQJEagn7AU
f7Smqk5LagNnlBDHixthhxGgbLqhurI2F7pEwCyhVvD3YsXiOQnjTqudcz6bwi8HNzh01iaq+/Yc
IfbGO4IDy4KpyzeRh9yjrWGNDVp/xo+xKL0n+rPuIYs69d2XLH8+HGvQQWSqfKfrj4PDS5YpaoUt
qjMae7VFsoPbv9xYtrUJwZQlsqJowS24SIfbSrcyz2AUXHZdP0INZecJnENLzKo39vRtXGAqMqnj
4LwJHl5PSBmVQdcj9vTUu9/7VDmLqP4dOv1TPnGS8qndKNGtTk2Kn9GhpE6z3N1KhxHJPDK1qFD1
3egO4otb69aHzOic/f2gsDWU3Jx/3OqVhq5YmsqDpKjT11EfMF7P3eLUZlG8Mavbi4PNjf0KlAkA
dzfIfq2u5zxPHRuVf+vFcprf6E6/hq3b+oCJft+f1u2ZkmOB8JAsaC75RXzI7czxGlm7ixWv9kEU
NYe+nbfi9sri0SeSWQRoHJLXxRbs+9FTPHN0ziUk+HmHXrC1E8NY6nuqmO7GqVobjJhMlkBGid/W
ImdBUNhN2tB2zmE4Zr4CuMnPsvkXTtXGu8MefWQ2PN+J/U5t43pPoKfsNUOku+eJkvROzRxxbOhd
bxyqlU8ESliuHAUoXumLKNHUWBfV0eyeQe17uwktt73SlP++ex/QkOIykoIPPGoX+4DLfogznVqA
1nSK35Vd/pCV+pbzwRsn/Dpx4NUnFcHp2lDFXSb8A87lyoA52RmX6Lk5F4NIPjdA2L8OmOTZfq1P
KOF4Tp98VFJO1j6dszHaVQjoQxM2alvn0OX8L1qGsferOcyVvmucYG59e+h058wOrF40r5/nf0Li
bvArQ+xO6Xw1NpQy8PFujOLXqGy0dgeyHLmp+6sot9a96S1yMCSRpJCXyxOaXDw/j6ItD7Exisdh
sueXNA++QbAbKcvH6ae2jbOf94df2flQkigky8oomORFjDILN+hNq8Wx2YO+19RVcowQ5L6Emf3r
/SPJxhs4N8h7vHmvd75wA2OK5MNNNXHJdIWqHKhaO1RGoXXfH2pl+5OI0VhEagAYyjJPCtykM9W4
UM5KmIeHAPOwE2vwbplXyhEg5NExkOsHtu56QkGjz0pVxMrZqJrp6PYVPLU6/GF26pYY49p8uKuo
ttp0tslkr0cSRp5n+WQrZ6qt7l6goWGBGIJ8v7Fua5uBDyPVUCEeUuC9HoeOTFR1ZRReHKcs93Pe
Fn85blg+zLMznO5/ohW0BVuOniSPXRJmSv/XYxm1MlOTbRCLQRGR2Pu5McpvU6VjpprB17adSPXt
ovisFN0JRc1v0Tht1UbWfwPzpBHFAeAZef0byDjqRgPbcjYyu/2fFXT1j35S572LMuwxC2zP14I2
OKV54+wHV29e3L7TdgkRfOP9/9bzXEQBmpWSs0KxQV6r17/E6axERcq+vswIf2Q7E00A7xv0zSQ6
TqOamP+o2Rj8rMxJmR+7NkQbpCLDwXpSSwol2JMUIlyFpbCOSuckMuVrG08KsrIRDJz9DHVEOwPO
VL5Bi/G6TzjX1vGXwe6Vfm93JhTxtFbLepd1udNavjM5dQ8AuFHPFXAD/SMUe2KpGsTNwfJiL3sd
zGr8ljRGk+w6FyMFX+vGoN4bQYw3tM0z1jgqo/rWmLKd+VHtm1H5CtuVOoBfK3Uzf8BQNcq/xnlV
iOdqmMOXQnShddbywI52U154X6MkG7VdoIepdzHw3ar+yqZJLXZAmZTBz4zIq3K/5dGZfrNgMxUn
Qc5Q7nm4RPilBGnV7YIy8sChauPQH0u3K5QnY3Cy7ORWrZ2eJ8fqRn+0ck3zLUXnVWC6PY65iC0Y
kz/QO3EeIFN0oetTA2x+J6qWe0dah51HWqWNAb9u1Mak2JVuTrc0U4t2enamLK1f9KYsir+UsRkN
BB06Z/qVmkmYHTJNb7RPI8Qnx09A0lfafkqcoDgA8YhK3w1jZzy1Vo435d6uQsu8oL+VZ09u7MXV
PtRni4fsbGfalhb/SojBJp3CPokJxf1lBhQWOaYTgRacpa3xBeOZEKhC2G9kP2/7eLHPwZpCz6KC
h+DmUjAAYquSRW2lgA/UtYuemd23JNKGXRxIiDdoCfGITKX2Ek+z92mu1P4rZpDp8/3YszZXHL+B
EMpLD23W68NWjUaNaaAXnB0k2XYaZfFDotfDRjBdG4XXOlhkxPClyvT1KKZW29rscbPaSeR+CfMg
ok1blxsNmZWQLSFI1AOAd1Ai169HMfQCEWU9DS95EEAs8Er9i+xuP0VaqG7xllZmBGqDHgk9Zwe4
2CJcFl2Tz3OgKOdAJUTv9EB8xaeh2bIzfMuBF5sEwDWyHbyngYgsJaoSp0sn12CcWMxP6NLsFDtM
/KSIPhAdH9vRe0hUd8+L58M4xB8nI3xsXQwl2z78lNnZvgHG0mnTCUHfY5Hnf3dZfcR07JDmkCBC
pdxN6ri32qn0Y8PcuNZWXrPANSXrCVADK7S4qZGpTUcEtcMLcM3XnpDvU0VW9kbbPOUG/y7t97MC
ObCyUU8Vj9rxEr+Zw+zCT7wJL4YVdb6Za9MjmZbYKAisXZUMIC9qSz6cl40/r47tMRiL8KK6uNUE
eXKKsgzyGFhBy/5oB2LAVsb92bQFzob289A7G1fk2uZjTbkgKUuAzl6sbFaFRh5HU3iBY6L9jrW0
1/y6Acr17tgABlY2MSiHgrlbnFrq41itzXzACI2afZI2Gn4Q4ZaW5+pkOEY8bNClummVTEIZtLkM
wks2mCF1qRLaia/jd7u/P5vb7UgFh78QlZXUvyXUqkRQ3haqGV/UWtjZgfpLgRHqnKIEGOq9kzxn
gxd9NgrETTbW8TYuoWYC+R+NfSpj1Heu4xKA0gxifJledMt4JEVIT0h8OuSuW/Jvt5UPyaKWECLg
ubf1HJwCOtUF2HWJuf3FrlK1JvfN2omfHW2csOYU0Iw2TvnamOwSDjqYXNLlxSaZA7W15josLhWf
8WXKtCbe9WaHbFWd9dYn+dJ8uf8hbzcMX/BNvAvNFop/i9DrJK4BvLhADsPU+h+BXauPqVZkW3rO
t1+NcgHveVrhnDL0oa6/Grmd1onYLhBEGzysl4XNs9kbT6Vavb8QAtMRjrG0yOGoLXPvIkkNbaoY
CpOcoHyctDgYT0OX5htHYGVKQC5Q5qWQqcrO1/WUkqJJAS3oXFrhpPiGVcWHUst6MGf6Fmzh9iPR
hgLDBGaf0iI6ttdDwa5QtBlJ8YuAI/eTqot3ckFkbMkh3FQMKBuB6iJyAGGlSb04WhX6uGBVp+Gi
KTPWgA6yYcZTHelD6hdWWP6AuBclT3Od5+LUD02AEVBVNFveCjeTlfhNcidKP9I3Zmk7l1jYv80w
Ey4ZVtYaXLlOQ/INZv678XsSXM0QnHA8fbiArlfVwU2hCrlYL2paDft+TKYvbT/Xl2jWle/3T9nN
uQaRLK30aBMhTghK43oo05trvc8McTFzO/zeZJ4IfXBIWFD3Vk/tCEX8dxu4SBA0qAZ4XKjd3ORU
WCqUXVHr4tLoSfURU9vCT9VqfK/gBEYnNsEYdUz65nyE64kFLmZmdmOKi6CLWD2o2Zx/jlEL29Id
XllAB0wv8Ym+uaQbXo9TYwijqbMxXEyjpQeiiM48RU3Wh37Sud2E/NkW5VB+kqtckZnxsajxYEaA
4MMiFA9VXilNL0esvf7fTGuLByG08ZRZIVJdhhb9KHjH7WJ9EvHh/m65iSxyaJ6+Dh1U7vAl3q52
StyBubMvFp4cD6bexH81GCedrKbeIiOuD0XkJyYTx5bPJnV2OnuKxHDpAxtP+kotjfwwZ5n6QYvn
rULdyslG7x7oFakJ8LglBiaMQ4523Q6XtLSNf/SiMy89Cf/+/asHGQTfUYnyAvRwvVUosdiUMRQs
pnM9wYcv0gve0+bgVB9KBfGg1/cPh+ogxR4YYx6KAdfDZfpYRaMZUNgMJZfY6epjFQyvw9xtKSuu
nQHkvilZS5KqtdQpg3GMdFqSjhd1HuefoMGqf0Q4acMDWr5ZfNSrpNA2duLqkIAYpcw42JilXjut
dTEUVjZeQsr0D5mhNrZfeIn1d1dNeYaBWEh6/h/W880pXaocOcuWZ6bFamI7yXixC5H/tLVpOlKL
QQtsCNutG+D2wqMUCeCUxzS1Vloa19+OUZyalGq8dHqf7BKFGO0rTRE99Lx3X8bCER+zrmh2bmKU
p7KqtlrVazGGdhfps8QD3dQLNGvORUe59RIOtcDKK8hPXV6mj8300+xpXvqtS7MXcKE+b6zybb1E
Mmv5pAgjyCrpcurVkKMINrFtx7oeuzPG8VG9Kw0UKHaFCIP/hWooYt8Mm+I5bFvxoimmX1FwKHbv
/ty8LfkNZDZALL3FzTjV0rcTXx4u4aQ61mLGblOJfwkr6B/uj7Sy2DL9xIlOJ7UGinn9seNIhwbj
xOMFl5npUYlN40dUt+Uxb0btYxGIHu6Ooh/I9bZQ4itxz6Vziv47WQCv+MU2K71ENajCjrwkKnEY
jS459mnQbPgPrIRyslDUUYhCsg+ymB9+7HnFpT9e6qqrDoVWFp86px8O5HTxxq2/snukzqoLikMW
iMxlp1ZJMDlTihB4RWOP42c9a0vHB++WPI15qgy7NoiawjeiCf6iMeKDtlMMKFLHLKSzu7GDbr8r
0VeS6SnqAMRf/pYKqwDNjUJ2str8LLz+r961H9th/N7AAPApLvuB2X+7v5duv+j1mPK//9GAx5c3
96jAiYsiOKAVuETEIOp4Y8feflHe1lQ66OuC775hV7ltGOMoLC9nJ3f+qurW+NtMkzr2AzcY/70/
o9WxQIxKG3id/bPYo1rYkNegE3PB1mzYqeYwHqhcK7sh8t4f4SVrhs6WQUuIW3qRMxqxkxWhzrSy
oFMepjjJHmw1L46j627tjZXvRGdVFigQJqXwsjgT5PXTmEcDL5o4So8tdcZzlpXhBq5Jrs11qsiE
0GKhv0JgueGmu9PUGpk6DpfOgbmQFVBDo0+Vqqb+WEYlEnabWlrr8+Lu4hDiZ7b0/rCVutPVjiXs
Bm6mGAGJD6Wokw0Q9uqeAIZBzZHaHIfsepezEfAKQFbm0vToVQklHOH4VwCXjeLdFBMU+KQEL71V
is3UI66HCgPVjUxqA5eub3qkI4GG1XSKD/c3+W06Q/UB2XY4dCwbL4nrUXKeZ1VRasOlNgXYGavz
MR1Pdy2e137e80L6D8NRb3aBtUi4hPw5f0QJrRiM3obWfYmHxH2iwzc8t6Pu/E+omvJAeWnaGG9t
V6Cvxh1HGso/9evxnNJGYiwV4yWoae/7FeIvqR+7ffv+ZeTPh0JD25jgv8wdjKkBwlUp08VASNX5
4LYQFveZWw8tow1zjJqVlpaP9xdzZXLyWQQUEo1/qOtys/6xmDSoKa6kQr1QCAdjHNSvMSIOx/uD
rOx48iIXPTMKIdwoi5JAHbQT1ctGvZiVhrewHdkvOs+vR7N2qy3fh9vkEzqVZCnLah/PvUVsmuOZ
DmTYCJDFdnYc7YQRUjeeD7jC2NJCNh7QOx76XRIr8Y+psbbMb9Ym++cPWJyGrOi1oIh6cWlrmPlO
oiS+IZTxWdHK8T98vD+HWny8UuRgoNJOXMg66Xh7keEbKV6k97/eSiYgYcBk0+ik0wVcrujkOoPW
TOKSuu64q9gx/hDifpq3U7YrIu2fpE88v+3sjV2ztjX/HHexkLT356AZBnHRrIQ2o1GnT1g/b0H5
V24ZCQgB3MD+RDN8sYaGwq1vRhR0TIy49yS50T6wtQD+Uhn+q6gi8PumdvfvX1Luz7cdSrFsWUyN
kPaahEvhysu77HXK+uJiJqJ7TuimH7nk211st+Ezzbt3I0Ul/gUSMtbDSHSQk1yfd9XFfbjJmK5C
tfgxDMWrK6rmIaYfupFAvqldLO5v1O0l9BDBLD7kYt8Mdp4UZky9JTHz8aTH3Qj8oclQ2M09d5+H
s7YThYFZRWa2p7gsvKPpRt4pCSkvGGPbHbTQcw+Au1TS7s45BnOzRc19y2JvfiPUbDC35Bj0qq6X
o5oSyDVmNCAe3VW+q+X5U2VSanDTeu91RojVbGzt0Y+qjlnJgx2zOP2M6YaO9lqnHGY7rb7e3xpr
4QPqIVUBanLAoBfZgdbmltb0qrgklRWeFDeJvukzalBz423xJFa3vuyeEfqpgi8l+qdcdXP0nYeL
M1PCPMZjnpegHMKs8V2rM55UWwmGXTJGWyqsayebK463Gz19yUC6XnU444npTCmv08Fu64PVYDvk
W6M1mxtdrdWBKLTIAjGQpWXRylZaddbdfLi4LoIQCU59fkOlbCMMr+Q/vPel8hhvbZKExSbq4NjG
k2cOlzK2kewazZmMru3K2CduYjtlN2q7Rata2ybSD4TPxireaGxZDRAbVxb9pkHzvglVTByzePqg
kRhtxOHV6bnsRMmTAPO0iJBJkWtFnwXiUniF+tFIBkRact3OfVVE2MGP0VYLaPWrAeyVrFhp0Siv
+D9ykkrYipaViSxezHFwEtOcpb7o03JLQ3ZtZuBUaVJDJsUvavHh4IwhgT10vHFBrui+lWrk4r0x
ja9IT5rVsVTaaqOcsDokeQmJP2+1G05XNuPmpcQ8nbxIi07N0Bdf41p1L+ieG59b+kEbJ2B1PEmk
ACtKgfhNPfiPtWxEk5bRyAsgb8y9WifTscJI4lGxC3tnusOX+8FrfTQIrAAOJDppcbvoleWFdgQc
1cjRccfLeP5Wt0oLjcfGb7Cd1Y3x1nYKjRL5iAIIRbnreqeEc6HZsevxAZH+1/xqKKhRTIn5n4bh
2qSyB09/aeVZ9EUyezEdvKbt0s+p1o6fUNgc/8unAqdDCAGCBIT+ejJTZIu5GmiNaEoX/q1EdnKw
XSf+kQ1D+Tqk6VbzeHXxJDyVly5Y7CXAVwsacxDEkUs7TGlyVIIOt4p2UNu/7m+KtVAlg4d8x6Mx
vOy7pHrpDVEWjRfuTvdgF2l1RJi2O2NsZe3uD7W6//7/UMv3bpTp1mwVlF/RBYx3dHsqP9T6D2pg
PtbdpqLx2v3J+vFq4iHP5liEj9nDVKWq2X1Iy9kPQ1H1B6/FlVSgknGYYDmFfkuJ/PD+OfKGol/N
mJxp43qb6EUPcyThjLkYdR2Gtgv37dDoH+YIXIWPkOSWbejai4oTJgWtaPwjYnI9YGWVgSJmvh8Q
Hh0Ll4LD75dCy753QZ19GeD9HLJ0Ul4kN7HxK6Vw//0PU5YKUPS3uIKWJKrItZSxymheuGqE6YbI
PVXZOQMlgAFcquOXjbRNvT/m2q4FHUB0kQajyB9dz1opLKWHZDJe+iHUp12QpvYLCVLyscy4Jjf2
7dpRhOYLGszDKYf76HqwNMi9MVDpWKi4cHxtOCPKTlWcYSvjWx1Hmi0TOMgul7cBbUkK8nZDMTvT
ALQWuFX2kWg2AtnagxHyJv1dUmqwD4tbIGkio64EozjhJJ7deSqPfY3RDcYzybzXOqN8HOaC/DK3
g40S+spXg56IhosOyA6RmMVXq1LVmUni6UYAhOBweNYOy53Qn5U2P7x7g0CYZhEBx3K5LoEqShNm
hkOX58IyhN8dI59yP1Ny55AUend6/1hSpYo7HD8lFMev94c1dfjuaDE5XjCHiMqFQ1oelUydo7Ou
iWarKLQS2EBDwgbHZ07aBy0SsHBwJ4BRsLMDs9HcXUAG9ZNkQdP9XjX739Jfaj7ZbuaYG6XRlf3J
8QaxynWEEeSy6aCqonK1kIOOZnD6UKOz9xQWZbaRr6+OQnGIqxbjNdQ9rleTplKjzB2bBGxF/ph2
eribinhLv3xlK0pOLpAf+DM6BprXoxROPhdF04+XsrHs75NetE8tGITvSlsw4P39sXLv8WSkFkrT
kVC9pCOkZhs2iu2x7XsHRfK4M62dF1jofA9x0uh7t7a09x9yxpOSYFR+6Xcu9ojrjTE2mDw76NO3
AZ6PmT1/0I2sznc9sJEfgrdP7Bd5FeU76mHdlnbX2vJKBjeqNlKA/81J9I/EVoNeUyvNhIJAVuWf
hxJ90H1UY4O6s9turDfiysqJoIb+BhOmpI6gxfXHpPyQuBOY/0vaeAJBx6hV+h1WoHN50FJ9qh+r
Mqk+OXGlhcf7n3Zls8qXEBGbOj6SzYujn0vvQtudVDg+Rr7vVCf55LS29V5YOjqtnHWuoLdCwPKG
TfAEpTlvqeAVm+qSq2Z3tCKpOKgKd2OoW2gyY+GuTijjy1EeWqylMNsGE81Ou8QWBT5/jqiQgiMJ
8VEFi/QBlYZpPORDkps7CkBIwRdBoUiaYBf5idDaLVWFtRUmsMq8HlsY6JfX3zaZJjuiIqVeGqQA
/T5RxUFXui2/q9tR0N6SDGbQXNhWLpHmTWONeZb06mVAS+9jr3Tug+ag0n9/t9wGArC7pGiyuMcb
YvkdvagGd06F9jJ5IAtGT8t/1eU0/l3ZSoeZvRn/vj/eyqzgrMr6A5LmmDrL//7HKSxr3DrpQZuX
aSqn/6G9O037yTOircT+NqXg2qO6QvkZFv0NpCNudUw19KK4xGVsPAm7Dz/YhRI9ZklYvyRZYB2S
yNJPRmNV7z5/ACd1KZ3FV5PgjusZit7R6sIsmkueBMnBsWY68IiweF/fu5ASn4mOOckmTjNLfE5q
WBMMWJwqe7tOjkBGh6fZcLaeYnIrX5c7IXTiSSQJLsCOluwTzW4aTx36+mIpdrfPMyfzm8n6AhDL
pPpRHBwU1vy2Ll74DL/uT3AF3MDYUqCflIKGuLp4q1tNYvbVpNYXVxnAeUeSKJK7TrOHZdr7Rdn1
RyMrnT11eG9vZVr51UB76/1fE1wq+SH9DC7lJWLUGCgEzZXScinP8eg3sdqnO3tuky2jt9uDKLMn
mbLxtqb6vTgYsQN6rM2Vjr6a7nyHYtZNezucXA+7UHPq90mo1/Pz/SW+vRJ5YZM/UXOnhnDjZlul
5qiYdQUdjGbJM1ir0vmnmZK02o85rd+NOH47GukvHGSeSCRrsLOuDwZdoSInKrx1LsqT0c36c0+o
Rk2l2KzTr4wl6yKIz2KzLkWvr8ey6tAzwzgtL+6QRA+2nfwfaeex7LaxtusrQhVymAIkVwC1JMuy
JHuCkhNCI2fg6s/T+icmwCJq7ePSwFXa3s1udPjCG2CdlkX+rKy6dvDS7280kGvQc9BHI+NEevh2
qJTrbGKFq7BSm+5k1XP/ZR3y7vPjT7XfHlKQUUKmCA4NwpjbUVS9KaMYDmcoHK09lZWtXGPLHUN3
TZXPRdtpB1iKO+ORNnOx8PJgcbg1lxPJGi2Dntah0fYmQv+pkS++Msa4ewMSEFkQWzA7L++eJIOR
PwAfkoHi5sRDHm8KQ9g1j4OD4G2/Dq898IpzVA/dVdR2dLD/95/up3QMc5RuuZAVbhc1F8lAqZiu
GsZr3zOjVy7x0sznx5Pav0S0wqTIGKhpG8G5zf6wS3RBegNUipp1WpCgMPC5RmvlqYyX3x0tyWO/
dkr3TMf56+OB92eAyIGMlkyPOi5c9tvZlbGpR4ivAEMoynF980iMfssabRk/gpU13n0KuKB59eAE
SQzn9sDNzpRWUM6p2TWxCI0lTYKGUvlBWrv/YP8nnsVZ4BAYW2HkvBGgtNxkDctpjucTlBw3CxA0
n71370TIsiAcQNQDvCGxvF27NJoEXkiDHmbzXFwLNxmDzkmaTwIL0tPIW3mQj+2/FWgH8PQ0lZEn
oTp4O55ixZmNBZERFraie1ipGmUdzFHbeM9mZdq/vHdn4LXAMQMSQzECSZTb0awWEHbGuQ6dttOD
FUmAS2zNyVufq8rBQt55xQmFCJXBenKod4rZ7dTrubckfViOUf7sZjokKpH0f/U6fHVUCtPxVPWO
cpJgtI9iqNMSqomxGOfHU76zc0AYo0IsiZRUYTaHQfGyROFvBpAPojr1fS6UDzY6WO3BlbL/kEhd
gS4lIJNSM9ssM9WjrGwsMYaoDZk0oXTaiKDglZekn7SDN2E/J/BTFAuoJUGfIR+7/YxAKrRiQCk6
NNbYO+lqPZ0F4Yn/eOX2mSzKcZITSi9DEtM2mwXjpUwfsaENm7lS/pgSd14+9pQDn0Q3xb8BecsU
RJat5ciuQ/7629ATjhr1EKiFZApw425nZ9iN5rRVPYfr1GhPXT1MT7CDxbmrhPiooKX47iOIsBsX
F+x1cJ68fbfj9Y5oO0I8brBkKZBjyPpL2XXmKYVHcxDa7j4cwj2g6iEQcCpIbDfv3FjO1gSLx2BJ
kREftcm5dGMq3rvl5SjkH/DICLt4xG8nlFiF3YJZMkLypH81t3F9fazf/boxiMQMShQpV9e2dEs9
pUGtM7UhulZJ81tdOG0RB5mTFOmTtlT2P8VQefNbLHpRPovayN2DQOXOWiLpBwyY0oBMYTc3Z1Nl
rRhzoYYePcNLrypuYOiJdlBn3G1GKZEuXf6oeBjkXJsvFnM0oBl6ajjSHvqQmjNcOE3pug9m26Tn
xZ7i6b3bkamAZiV6pfBOf3RzuNNorHHQMLUQ94bkdzx83F8KVbhvRaWLPx6f8DtLSI4sPyEbxt5J
zvUWiUAduVo4tNgzRksP8hOizsHbfWcJ8faiiQUXDiOxrcZNahYRMYJjhaKz5y9JqmrBXFXKCUfA
4uxMRn55PKvdTUwjhryfMMEmKCcZv93+UZ8s3rR0Vogot+2dhVFrVN3cGtS/tjpj9vJ4uP0i8nwD
6KAoRKpIceN2OE9tjL7PNCv0iBhwUWx1zMdhKzW//w/jcB/S8wWFicLF7ThqOqOqCeMqHLRs/Fik
LVFkXXUHz9j+Y1FoA3JAo5Jcg+vjdpSogela17kdcvBeWrXoT4pVh43mKqcsa74/ntKdL8ULYxMc
8y5LGsztYGrkNqlbjZa0r05Phqfk+FrqJbL9zRHT6M5QuLBQluX+5WnZotniqHe90V6cMFcAFP1V
GE6J/0WtojidDpSlDgKtO8tIIxCoD5UT2oJb2N4wJo6wkIcPberZrzS/nNbXvD5/smMVeHrfKket
ijsTZBGJ6rgx+LNNaWqPCMq2aze0q2G69Eo2XKIcN7NpbN+NKJLdLElRQIYLitgW5tnbuVWry8RQ
aY/HBwptxnhG0wYbzqrK1YN7/t7EgN1JWArla8a93SRIQ5TjMtheqEco6AxK82vqpPlzp+sHB/nO
QExMStLxZML938QBqdbGdjaOUVhAUQjn1B2tc9927Vezj5UjO727g4F05B8AlqAeb2cFtywvEvwK
UaOwa9NPI3f4Q+ly0Bzgt/989zEDQyerFDxiJIWbiU1JrCaE41GY6dZ8mqu6em4dILJKa58ej7QL
GUlhKJkZkkon3dY2twdg/qZ2Gi0K7bbKvlPWt67ormvnspmXU5f161Mde8nz40HlUt3Ei3JQqVWI
8D5lkm2Tbi1zG7tdBi0UQ78Ih/5tmrlH+vH7E839Ib1EVImNAhe7+WApt9M4Wrxia/FHNa3fgFMj
oFq1jr+kzV+Pp7TfHQzmyvo8lWyIBJs9n8Vuowwpt3CsNdFZa6zyhYJw/WysWXIAM9uvnhxKokNA
PlJXlvP+T13eGr1+WCbFgmadruo54n+cQRmTAffjOd0bCLQ9Oo8snmw53A5Ux2bSRkPuwCA3l+c8
saxnLpgjE5P9DqSPSqFMVubIWrb3fEtzap7dwpGViNzHBhMR/vrPWVdfrN77BGns2+NZ/fQOvN19
8DwgAwMLBKYKm+p2WoXS2GnaTE6YauPbkLWnrF5QsIf4Nl49dbikZoc+EeXpavXenHKKg8Yxjogu
cj/sfgRx6k9DFS7/zQmHIsaVBU01tNG8w70jb/JApzr5XLQJcpgVQswnkdSLHznj8PnxCtzZq2DE
ZbwgTb/IoG4XIBOKafVR5ci92vpgYJRnaPWoubXiyO7s3lB8VKkaIbE9uzNYtQlOuKsTZqDhX11d
2JTQaAGWU6Qd3GR3disn6ierEcTb7s7M6tLBNIYVrVrR/l3A9/m3dZp3yz8SznGb8OIAl2LxNmtH
ctTbFWZeoZgT8alypuStzQblIBjZz4UxsDQkMODkoZt5+4XyqF5zSyzZFWlfA7YVM1IDM6mmI9nF
OwMRcMt7ko0I5HhzxEH/NuPUmtkVSI2KJISSnxAA1P33bjgq0xBOGQQ8HTYot9NJlYUoPLayaz93
8xlNhTUYRlN7oqPR/g9DyTQCkD3A0R0HwkiqBSW7SlyT3NHE62w70RjQVFiN57KJiiNS+P6N4QrB
jJaIQPLVtiqdQ4F4La+yuKJsUdn+2hl1oLSW8RZ3OYi9gjDo3ZeyHFGKLBFrcImpt2uJU0EiRDOJ
K8vcYjPvLeeMBOrghd6f29tRNkXVSOjQY7ReXEFAeOj62ukJtmTv102aH0zoaKjNdVwpTdWm+Idc
Vavur+7a6h+NZug+Lc4yvLfyTcMCg2z8ZC0J7dr6d5ZOTRJmMNQco1gWZ5Pjd+BxDy6iu3uCZ0UG
22z4LYhTociaVb0qrmOmKj6Wlk9z7yAOYn8Y2r5+d+2BKZG20LeQreXtTYHFnZV1tSGuEzF24BXj
co6iIX11s+noQ92dly2BFAQee1BcNVdzwZUlrqmxvuV5doKm/jokmhW0Y3REQ96/jxS9ZfFBh3Uq
IQi323wYl8IpKR9eq9VKvjldtxq+jpOJ5mdaNxn+WEo1DW8eh/m05s6h8OG9XYmQjZwrtz3Q5tvx
axXCgFHk4to2isG+t/s2EODk+mCkynNwBO7cwrKNRlSCOx2EaPn3/4noehw38jbjTPcoqL4RcFdP
FNejp8e38N1RgDLTtca9Gdzr7Sh24trzgNvZNZ1mD4NuM32e+/Goynhn4VBHJrKHdOFQEd48Xcai
6tRWNC7gCmWvNHJWRKYjF6U755CFdm8siRiRGAYqm+pmkySVWeRxvuTXsVk8/awVdfynE0Xd6i+j
V83BUFe8m6Vjwz9rkN/9t4SNpAVa4ah06ZEE/VAp1vrv0JbeW5W5nuLztqvmu+N1oNyInXEVcOvQ
p7pd93VQtUHJI3EVlLh+AGpuztOkDH8+/rp3Tic4J+qPVD7BTm6Lq9msNCmqj+K6KPZvwkifXfCc
pxXPw1joRx/53laiBkTzF2wAeKTNwjdJUqxVW+bXRHerSzNUUjZiAexx8JrfHUduVmJVyeTcZKc2
G1UTbpNfGyXKTwlyyn7ipObp8dLd20boOcllA/MA4Pf2AzXJVKf9UOfXtDbeZlNRcPppV39c4vdn
VCT1YBxk6xzU2ZZNVlleq0yjmV+VVUynwnOWy1Ik8+XxfO6tmvQpl7otMkrYzCcv66Sn/plfS68r
TsWSj4izGuaP/2EUnhcuR9kd2R50XlAjQTckvwKUrC6TK9qzOYD7+f8aZauWRvFXrfVYya8wvNNg
Gjui1H450te4t2KyqSs9Y3hDt7UdJ2aKSc0oPRKxQTUKnZsA3e3Hc7mzz0hvARfwh9bVtgk4WaVi
DpVYXpcibrF9w/lg/KAKo/iyzLFxpO98dzR56cj2lAoi5XZXO0mamjYqra/dBN/Zd0vTDiJNGKcu
NdXf3z8zWwJBKGiS6m31SRIrjzK6IMur3rj9E6hhkfs66/m7lifjwTMmf/dt5iz7qOQjoK9lAWRz
99TqtJRjba2vSQbUG0hBL/rr6E5qfRZ2lJpnoeSNGrj4vR4FJfttIn1WbE8iUOiMbK+9NV8rExS7
/mrilP7NmtBAzCwYD48Xcz8KLCdkVNkrHqDgbbFWtHPLemKyocf2etGjpXpRtbF+L8QL0LGMBfBY
kdIe21hY0cp2jc0BI0c0Lz5VWK6/DEqtXVBJP3qn919M5spSwO5nGrhlbsX4KS6zIx388sIJjNou
/tSVxvw4mLF70hZF+8sejXeD9JgfNn50GmnwUF/aRDs6ZOtlFsyPPma6+vbgDSd94fMFYwqC3hnH
MTk433fnCfuTUioTpb55e+LcOoKwK73AjXRS/Xh2EgiZmDe0GGZeqOkufmbbX969WYgt0L9FTccw
d03dYogsvZ2wo0hne7oqUz985CF+tw0ZZXyocIAdZZkdpM3tzDz6ck5RqIySKOC37VR/NiK1eXo8
l5/XxO3RRl0NzwAeSEmv2OIXPDct1VhBQD3vzG76VSRGXiLaXbXdlwIIXfoi23mTX6RVP/oR9MZh
CtbMRPXNalRkyYnMiyjotEX+Zx2d5jcvBXsbqknjTL7hlW1+No28b31w/Z6F6mBaDAHAfnH0bO0v
X2bCRpCtbljV2yd4RYiqMh1m0jUGxm0YF5j/4qOMj2kn1upQpf3OlSEzJUDoUlEJ/dLN94mG0kus
MglXa7bV84CoWfPsqXHjPtlRp2nXcUI5Oxw1c/C+opxXxi/8woIKzJpS3UcZtyzBJFtKExgLBryF
b0XLGiOQqExf9MEZlMBdjKj8kA6t3r/1IpqyoO3UWf0jtYsierHNppqQFkDk/+vUV9747paSFPwj
P6JwqdFi31z61tKujdqpIhR1QR7dL+ml9OL8raOMdn68C/eBNI8mRCUK3iCpCWxu1xKfEyRdsjYP
e8+cYX2t+bltXRUMAbsnqtZ3W9eA2oeYAfqPeg7Evc3ZcmtPqJG+5uEYtW1xWq0od0891hWfdT2z
1IN46qehwu0Zg+2JaDwAaTyJkZG/nV5Ew5EOBcMVmGD0pb8OjTF8dwHpOadBUOgufbStPQfCjYkE
mN9lnRUHk6W69Scs20E5ZNqQ/jBaG/FaOvWdfRFZrBnXZG5Qj8Euwyu/emmmz6c6dvR/8KGNCijV
VgnnPjaU5Gz31Gp/y3WSsYtirPAy5oTU/s0qR+8f6k1N5uv8Hi9ch0XtnnIUnMeDb7w7L+gq0POS
0EQeWnivt4sAybTMlqrMwnHuTX9xlOwkvPwIKbgH1IH0Yr9SlpFsXvqvt8N0db8Kw4Ty1uKPcl5a
DeFkq7QuWRsV/hgnuo/ZDX5IpYUAD93Fp25Z0wM4zH6qUHvxg/4JhaHEsPkNSVeVhLdA8xFj0F+0
Kep+1ZKk+/Xxodndd5TVkJiSCEXyG+jEtzMdPGQdEKtokQWN6tPiLnWQFZH+ZKnJUefkzoRgZvKy
g1SUzqyb7KaqjA7rC7sN61z/0VvCRMIFj5jH85H/JzenhPmQdVKKhoktC2y38xFFUrvxurYhR0GY
53rliJ4iM7WMk9J0k/WiUjmwzxOljr9p8YnF7zpDOXpF5LfZ/gq0TRgefhoz3dx6CGp1jWMjt100
VfVmpWP2NGfF9IQtowVod3Dip3J283/EZKsHQKPdLUiWKnX5oBoAaqIRcbsACzVUs8WYLYyS4dso
zOFjNHRfrcY1XtUsyQ9uJXneNhOVHt+8mGRh0m7+djT0TCNTSdM+VKrWfo5UA9p5nVVo6qdVEXXB
MpUj+XLrrkf34X6e0Dhlnx0tPTDEW4kotPMsLIwQQClaFDpfJkcw3UbXksvYjHX+2kZV0xzcPvvP
ypiyHUJELHFw28NS4OzWZ9EcdutI1JKXk6J+KFs8rtJTpzZu92GM+qX6WNeJ+FpV3bpcHu/u/Wkl
TiBjJ25DFIvi2e1yS8UObZptqUOkWd9E7qkvprpCu8Ld7uDh3p9WpNS5atFeJkqlzXs7FDejXscR
ckC5nk5fzCFbPi5Ahw6SmTsrKosdgEKh/EJZ20yIHpbSqjm3qL0ISwkQ+VJ7X3FgsZzLalzaEOso
J/qlJUkcfZVKa3Fwy+63EYEXSGJ2MERAhG1upzkMmtnlFYxVuKSKLIQIuwuq2C7SDxCIEOlsIQ0d
cTD2n1EmGaQ2iMqiVbENMj2UA8HbdmsYi7E6xcPk+Z4KLBC+x9f3bhhuH4rgsJ6wAto518frPKDC
okEhTS37GVGI7mw0Wvyk1bN5kP3urwK8MmndsUE5kWTbtysJzs0sxdJooZNbETpdg95BZln0z4SG
6WdDG8u3SdGSgyN5Zyk5h0irQsEHU7FFf1loIC1rD2jUmzr3GfGPaPHntGl/SSr0Ex8v5n6zglZi
OaVdK1fd9spxpAha3lh6uBYU0vGJ0BLS/AQN4ksj3cWDOBHD8NHWiun3eKq0ow7inbmSmUiO/P9B
EzdH0ol0AXlXjUNTWnyZC514PITmlxJDyINzCbiXz3V7s/+sM0izSTJjYozbz6mN/VKu8VyEUJDG
8mOljNngx52VrJpv9yiwvcbtuGanWNO67oXrUnUCvUtM5be8TLP4SzNAQQ1N0ANfxg5BwjqY7FVF
y2wyy6w79W60pmfHk1q1qZeN+Vc7sum7jrnflSSoCbvoK2llG8hgN1jn2HT8wVTEBX2M4lXwuLsX
MTfdr6AglEDYSAUXY/yHayajL1KEH7D2dnINCXcUIXxzbIagyq289zvRFlVQTLZz6uzl70ZY1Qda
mY74pJmpZmA6NWZvZe/Mz56Vmy9db0XZKarVi6N4a3fGJi+DZb72nQcEDzlc324jqrVqbWhZw49v
3U9tXo9tUHhNPCW+AQLXDTrFc14tzDuh7PTLtTD0aQmGYVH+bfuROD2GnPxDepNHwZxq3lvp9pd0
ApWEFHzju4OW/9r2Bvmdu46rETg8qH68NsmTgczkEJDPuraPvNmPMtIMv9cR5I3syTq7hIyzv9al
ugBHw3ljiYwVhJNVn1In5pi4KBn5UWTPwYQryBD0lX0xlhztSLNUTy7PqBJAggNqXmb41P418B/8
MJcGo86uXYTpD54uysDIkiQ7i3bohlcXHaspQECxrv1RrJ7znOs9pHK7iKz+KY3Xoj0ZAjmSM64d
sfZMlSn6bqpz0p74OAMnuByGmZ+arGvhJx2KEEFnqkr/MmhxuVzUpVi7g9trd7aAWMIJogSK6iBE
2M1DtA7WXGP2CDOhcxNaT+AOftWzLjP9yVG7L48vkt3bynsKyQqMrImaDXfJ7dnyklrTJ3MwQ4Wq
5dnKhm95WRwpse8iYagxEPyoIdOGQZtoE4PG9pKpfBOX+zhFt9GgNBMHq7l2TGnN3V/Uxa2iwDXH
lm9dK6L8pJS1mhwEiLv3Vf4KzFb5AUDEdjz+yq0MhealG86mS4c7Vun5eW33waoz3Mo9XCYfL+3+
OxLgohqp4YZEZW1nZTINPRKyA9ptWodCqBPP6V9JGXn1iUJ788vjwfbfEZCzrALQb5aCM5sLWW36
Rk2o4ISjXorAgV52msvqCE+9GwW4u1R4lQ4t4Ju35EZqyVYcc2GEXZXheGk2cZcA5o9K7+Bb7dYO
EQQyQbi8DiOSJ9xuS6PKxygqKitUMOOyg9wU8ddxNNp/emtOD8Dvd8YCz8xDJqFYKE/Iv/9P53yx
qjEZU9fAsqdr1gBBtM5+WbJc1044eR5qsfz8FDfPGRApSh1o+xHNEi5sToMyybpRMVBSjOtxoKQ4
epGvimKYPnpRguXpkhXeZyAmafqsNzo1b2t1i/HVKqyxP7V4VtgfqpiY7XXFGjI9WPld7MSvo9+H
0YDMWlmY29Vw21i0PPzwKCgGn3FqSj60rTqD7FMqCj6zU38oWthaB8ny7nDKvJ8NLPFIIGy2Wmkz
vbMYBy87XObEeSpaL5++x3OTO09DHY3VmVx+fW9PHUoFeRsFQWBX+83ciDTqsiGuuGdHEV2E6WAq
1q3udHAP7GI1cDV0UtlZaFNAXNqs6GCWiTtG2RIWpRadU7j3fjaNf3u18L44xoKYQRWZv8TldNQr
3J9WqdtK6Zi9zS/4WVr6z8Y2MiHg6dZKOPamHXb9lL0CXH137ZFKDbRZ0MQIC4HQ20Rng5W6rRZl
IPXxe2EfW/1XZ2iit9U7tOLZ700MHLHMhhQg2TdbJKhXDF1fOo1HIijyz8PguE9J2buXxp26k9Or
0T+2ONKl2G/Mn+4WfDh6aVIz7PY8DH2f1gsdIgDMifFGtpRjjjZpTn5yu0VZnhKlLbz37hiqqzTF
wXrI5J6dcztmSbOiNK3JCy1Nq7/16+w8G2lbBMBv8Ga24zx/bkQu/qzLXjsIPu7sGYamDSR15hER
3GzWopkoxI6mF0Yi0s94QxtnT8zG/zIKHTWqfawoxOvbCULISju1s7ywoHDtT0pk+h26NAfLuL/Y
sdPjtaLXJKvi7qaXNqtjL1Bh9sJZj6oAwSn31NZTe7UrauTvfH75YgxAekJ1lH/d7BKnnr1xtYH0
dkWm/Ultsf5QlkXy7+NRdjcJo6DUytUMKhV0soyz/nOgnaSq+tWT+58a+PrDwcnjo7F25fQjXxK3
CxSH+PdioiuC5qGiFT8eD39vb3DPcgxkJMXVcjv8UleDWg2xx0MZpUFXYFairsN88ADtgkUmyZUC
t4MxoCHLX/GfSeZLvU7olLhhjj6GebITpwM7J9Zk8Idc9TI/xRXrT6Pum5VeJUxHUAJiOkLZ3PkV
oFJMQjeq7ihxbI4gMThkRdKssBtG1zrrw1x+HNR1Uf3EnLyr0Q2J5+eZvq4nFMIT/ZtZJFgRv3vB
pTQvzVJKQnhrbvosmlJxOwydF3pLWp7NKEJZzCv7g1Hu3HBcbURZFL2gpG3r1ErkTLXeuhxGdyx9
PMx/ryIt9TWj+l1bnPc/9PTggL9zZco24zZQXdJIzxbUROHIjeobdI74GZBu/2a0mKk5ZnRE1Lxz
CchSP7GqbD5DbrzdTrWIE8puWRSOGN8hRQA5KZtSz3daez0o4P1cqdvIDlAwgTHMEDwngbfejhXP
KqoiuHVeu9ldu5PgzZRyN/ih+rEojV9mR0T5xUbY9t+xQo7go+0lbuorHVqpeaKPY5AY6PqfRm2q
x29VKbrmq7oKIu0EhdzCL2t3cU5q7MXWx5rlnT9qFU71T6vpzD8I66ziqRjLITuNiH+o16Ho3eok
logW3Yyn+HAabEwnnouxQcfamDpMIfSRs+yPTdu/Tb0Sm4HmrJnmC2+Is0/mUDrgYqzWTp9q2hlz
oMHE6E8jmEn3lBeRYZ6nbi7/yh00/J/WuDVGDqk5VoGnaNb3EZfp0p+83mxOKkwUkHdKlTXPi2Gv
ld94djygJC8vZ02s8/I6lQ6yvE5NZHawx/c3J9knACaZH0mKwqa2OrbqABQdapUbq9fJGfXA7nKD
Io+G8nqG3swnCcz5QBP7yND9TszykzjJvUl2AfThdk8Q7AISrTldUK6XM9obU0lrUhUfhiEdzsI1
1k9aJNz4IJ6+c1eDY6DpAm1G1sw2215MiGNOSa+Eauul7VcVRxM24aQrxUEUvV9ZIFtcHOT1lmwI
b1YW6t+UaO0YXxM3aj4XzRilJ2vql/y5byNXJL5Oz7L3rdJtnF9GF7LgQSn0zkxJe6EhIStOe2tL
xcJ10hmdJoZ9OAzZ12pRzbNRjfZBFfLeKDA2pXS5vEy2fKdZ2PitcpTDaTHjc5rMaWCa3bubKmhv
kLtTjyH2oguxiVg8ryFh6SA1dmNbTr7u5OszOjtzHChNeWQnt9+ZPOHMB5FTKGRg7m53Jg6M5tRU
RXzt4nm4jtg0ncaZPZkXRvJCAar6jrvWkaPsfh3hiqFJSducOGknC9Cus5dXoxtfNfLJwOvbmMCs
eTcaV/KvkVGksiU1fbaYX0GHoR0TO76mbay9mIXb/ebR2/ATfaLs+viRvrOMRGQ0kyGYU6zYCjdS
eI5BGhnx1RRrUNn9X2ij4M9S9S82VayTqxwcuP2Dxtxo2gD+lNIlW42+1M21JIpEcvUmV439OE/z
gC6h+dVrCKMfz20fGvCU0TWW1kxULLa7PhaVsjbY316t3qGFss7fUZT6O7LV0YeFdeSM9BNOevt+
UvnCWg0YNXk5rY3bHTk7yCLVbaSEk9toWTDItDm0rTFWeSxSRf09EiM3JxrfiQhi4EpIRgMqq55G
JKFUv0tyzXzShGX1556ey+/IE9OY6Ce9QsWp6l0lsM2lqv9+vEh3PogUceL30nUi/91ctTZq647R
NTai8ijL02H/OwM89Zrq+UH8vb9qqRjBVeA2R6OK4szt8iwez+PoCTvsgSxAgqSv9JkgYZ6CRHGN
j1g5DOFcNPanxky6vx5P8s65Rc4XrASSzz8LV7dju2Yh7HlCaIDcN71kva36VP28g/12ZykRDGHD
0eoBVbMFFq30N8cGhnSYpo79oVhUmhYwsKfv0E2ib++fEasIcZFkRuItb2fUzLlOUGA7VJyW8hyX
ZfdaG+7RjX5v3RC6QAiZIajCbLZ0k81lU86JG9YDvZoaEALhhnkU3tw5p5RkacTjCycV/DZz6Qyw
Xx1K9zjMTH8ozfrLXEuhRXIH32gQ03z/yrEPuRi4ZsnTNk9+ktWZtcajG2Lc6z4PVWaca8U6Qjjc
2wuIhMCeou+PzspmlHrUC7QxG5oGljP/ttAlckl4/QlZiH8fz2ePsQJhhRIUKOafnIqtC6dXTLFd
Kbobmnhc1D7iP2V+8tyhfyktZ4hPRium79VInukT+GcVILS+SwPVRh7r/Pi33Nsv/Azc/WT+Cyb3
dldOlVv2+bC6YaIoGtlevASmXbnPj0e5t7a8+3RjqH56yCfcjtK1iQPfxmbCYzb6ij31T3lUDr6z
Tkf5172tCTScHFaqDdD5vx0qi4y5rg0aE2Ai298KV+1DfTSHbwhb6r5b6d4vj6d25zmWbqqkDSbR
DWfudrxBXyYrz2sPN5F+nSQFo3muVg0kRVL1v9KcLYJkqN8twC/lGsidpQoBHZItQi7ttEqbZymO
4mbIG0WD8mGqiurs2k38P9xbsglOq4KEBu3h2wlOMDOjJOL0rSPt0ljrnaBb6yMHunv7kB4MgFl8
RGTp83aUJo2TyWrZh9rcTa9KKZIzNPyjaPDe5pCidvLcwZvatkJidG/jupi5HUd2+1Sm46c0qcoP
s6OWz3Fc1v883hz39j15sRS98KjTbUXfar3xyH056BnB1fMSa9aXRUUY0U5M4/J4qJ/fYRPMUD0C
0fizB8gUb1cwcZFQilbVCw1rxiiOn5N/Grze0Px1ncw+KBxnKN7attIS31UMdBL1plkVP66U7BPq
fsbXfrRL7XURIv/iWVn+NTat5XuNBMv3MqqWT7BW4t8zs8/UoOqUb5RC9UsRZYAOOm+qn6aoseZn
s6/z4lzjBY3uvshX58xZ0L6budurp87Nehx30oLamiYK8wD/95P0tl0CifWh54EUI/fr7RI4MczN
ISKd0fPE9Ro/z2d18LPWAPCLWIZFlYmW5Rz/cPXcNv5IsEF3T0ZlmZAoU8AOoYombMkbBlDj85RP
dhNgZBY/w8uoMT9qy7W+RF2XRS+l2nfJJzNX8n8ff8b9jpEsGmiKQLMI77faNi1c5aajSXStDTv9
MqVm5LtiXa/4LfUHl/Kd8A7lCZhdsv4uxQduV0tPnBIUNJfyrBcrYAY91hCUnObntloq4dfp5L4M
8zKeNb2K3l8vMCgsc0GDaabkuGVfqehjrTVV7NCtYLp4GcIDBNjvj1OIT2jfAI4ijAVpdztFISyI
STNM81nMKzU4as1gMfShL05ZmdYErkP+/lYyMQQCWUg8gUfdNY0cp2jXco5hMnYUl+yuTJ+yqlH8
ucbi7PFm2V9nILS5xgA6gNpWt+QdFW/2QsW9+ZrRLALsv3RnMJrDi1vNxqkS+XxwwPaXNIBXgNkq
o2JeuAVGxXFket0ilzOfx3NCWfWEndtRSHJnVvQaEKCjK0ydZ/vRKm1RxVIl+dUS6YJDp/m05BTo
5iK6KO7sHASX90YDRicFSLk2kCa63SITcXLl6RXYDE0Mp0Zts4teagjAa80fdmG1l8ef7Cdd9vaO
Qg0aSgmUXVkt2Cpaiplkq0mn4moYvZ49UZoAWaVA4OueI9MtsmveVVX9OpvwFvx5hX5wmhbLM4NE
zcwfeDC77nlSqy4/22sLsshpl/ZtgocB+lhk05+ValQtddMidaiEFnPx50Kg0J7caeh+mDXVYtQI
BueLpfEynYq58tLfEkAx6yeCmKU9wYkR6lkXyHmdKyUePg+trTV+My166xczt1NgNPP6d8xGH/11
7N1PNqhVHCb1ZvwymCZ8Z4vULXuyK3jCp4Pl42tsVo8sjayDSF0auW4euVlJ9NXEbftKByMJNGMd
T0VVrOfHo9y7hCUwV3aXqQtspcw0oC31YDXlNVYs64uuzO7XaIqq772ZvpuVToeApit/qPMRk8gj
95/uk+7NXErNUF7VWLd89A2ys9WrR5IvdydESEB/lZ7ETrYvdQYvB6ZZXhdk8i9IdabnEkThpRgO
E4p7Q0FwlSQEpHPIKm4npCh2ivpTW16TNFqfFDxFEIhtxFMNCePgM925jkhCZb9KYtOB09wOlZRe
oSSKUV4RaR0ure1GF5Mi8MGWuzuh/4yyaYJSb66yqpjLq4Le+Z/DBISmGx3tadaX7OB+vTcUdT0J
sKW6s3NL6dKyU1H/ZjN0/Wd8I/Hv6+MkmOfxyKDp3tL9N8zYBPViFhMQQ8KMONZFCA4hDXJP8V4f
n6O7o7Cv4V+S+u2ICrGRqI2CR/zVwCjbJ9dUg//H2XnsRo6k7fqKCNCbLdNJSqbKqPyGqGpDb4Jk
0F39eah/cTqZCRGaAWaqMd3oyGC4z7zGVhL39P5RGADwG20whI1WcYzo+9TudaMK8twODwr+RIem
K7fcKe+sDYwWpkGsQvF/3bWkZBAnotTKoKDV5NMQHx4Kt/ksQiV/d4MBCRlAq+AW6fCTEq22tUZ9
qJMuh7Uc+4QGqRY9Rpl0Nxbn/oT+/zCrLRDGbudarVoGvZ3/raWO/kASMPhod205RN4bCTwEVS9Y
ngbistcTQuuwaiaplEEqE/cIRanudqkRWR+BGKbuxnt+ZzAIkCR53HTs8LXNGbCvJM0buw50N+9P
SYKMSlWL/GctnC2JsCU0WD1GdOwRtVoeI3bfsv3/c3c7beSlnohFsEhxoDY8ah+6brLPYsq0nV4k
VpC7jbkVQNwZdNH2XrRRdcrsq3ilqoQTuX0nAmyBlf7Y2VEo93Hr9S9vn6pbQAI+alRqFvj0a0ns
enI5WZHeTHZJ5jF+HFuB2Kb6O6srqJTpU1oZiR9N0wuW3d/eHvfOnbFUxxY0EloJkH2ux3VbZRrT
sK0CqlbFdzHJ5CO+O+VhY5TlUrheO+II8DPIyC0YuTXUIbHnIY850UEyJZ3+WS9nO9rVJhc9tcWy
bk6uGqby01AbsXmRFvBAvzP7qNt5vDVjgIdxGj/rM02Mp67QR+9S9lHffIp0mVSXOUSKzJ/HOW5R
55f9N+CA4i/PS9PoqTLnqDjbFGmdkyHxkMc+1KoJYyKW/OAJAJjA9aBAnVWQ2NpOHVrSokGq4a94
MAvbV90p+sfpR7yStLqvxMvg1PMn3Sry/jjnpvI5p1SF2WybJv96oo77vR2m+g+t7oZ43ziDLTfy
yNsTx6cEg4SB0YKlXHdRFOR56QznVTDl0MYdaXc7acFtyDKz2jjct5vjeqjViYvzuekSM6mC2HCy
A0bn3UFA7333EWMUitoLmotXeF1JEeOIYKInyMHDSDlpqWHsatxh/odRqGrzcsFpxtPSvt7o0pRx
gtGb4JKYZuehN+KxRllistONj7b8i9ZbnWtveVRISMmGrwca2Wqh1bDVw0xou8Yd270YB9zgTaWR
j7gTz9rG6bq3I7iBF+YupWWaBNcjtm6e9B1Jb2DGnfu35aTim1F1lepbtCI2PuNrv/NmeqBNcdkh
FLxhfTpenBlK1wj0AoSFfZ+VtfWn0a3j6Uj61PyQWijrL+6E0hQVKVsr921nTuPJCt3ku0iKWvXh
Iavl3i1F6kEQsGfki+cm/plDv/B2ruDt3UHO0A2aq57V77Juzocvttnnjt/1neUe4xlegS+7cvI+
c3Fn08lErlXfRTLqIBRTE5t8000s89RFdiP9iktU7nFonpVdVGvO5GP1p1f7EgOyyPVdKhTyUXXG
OdvrZZxm7376IVDCOkRoCcwbbYjr9eEjLI5FM+uTJPWBIqVyyLw083notkQQ7mw+uv4LEIZkl0b8
Kkav4ODYXW2KoJnw+MjbHlXo1ujpTM3qac6j94PrUVxAWh7lrcXydy0p5kR6TO9wFIGVltmfGWEx
6ddR3dC4VhJlC4t85z5iaosyNEJMSwfx+kMmKAfZdcJoqjq3O4hj6c6JQ22jzHMbZzAnB3As2NIF
O7GqYnkUWpqMUDoYadZ8ZpNW3zIphj23VOYPRjRfmtjL/3n7hbxzhpc82wGo8VocWb3DxjBnWpIw
qJWPut+rueQMuH+bxTDv/4eR2IbEM2wS5FquP2LpiTGspCuCqJuA46FjIawPSYFB0sFMeFo2Nv+9
NSPAYL3QQ6dYvgqgqFelqYqWTzCrQ3gwMEH6oHnzlkHkvTWjAbU4dS/8s3WnwUvNNLSKugk8oc7W
XxbUtMHP2wS30LR2Ky/A6tt0DwoR2BaI4jZyA2BI/MTuhwxEFn79PTNtxnF2cJqg1/vyV8b7PEa+
As9Q8ZWo0jI/LtsOYaM0zWbfiByl8ZPMiO2NZ+feBoLoQERAe2oRJbj+GY2uVXHf5k1gaZV5rBuz
+hQOpvhgzUnz+PYOurekNFhI/ahvLG5C10N1CWLz2MA0gci8PjxFVqzbxzFEgeDw9kD3bjOMGhdk
wkIrXvcxG6khLm5ZrCrkzacoVzpwIaIXT54+zd9s4JYb4Js7A6KDRnt2Of1LQ/96ZrYyz5BjWhGk
Tg/Ix0j+eHGZ+W6UJWCUt0Bnd5aMS5pKMk125reuJ1thNAC54F2oFEN8ijMhD0nbup+kOW4FjXeW
bHkPaPYtopsgJK8nVqeYcOkD1wvIQYDNmZr7Y9mb718vxBF5fkBdEGSt+29FnmgDfUVeH17xF2od
Mx2gpNKfrWG0vyLLtkVvv+2pUPv6/wOuu88zmAgUm2wRdJWWE4vEn6o8f5kBc4OovoDd+ld41kYH
+t6nJJUhk6HrQBC+es1lUvIJHYdJzorW7KZp9ood0kra+0sgXCYL0A1EEJWQ9c2pGWFSduQ/QeNB
Sw3rTvFDoZW7YRJbdd471ydDgRGEnwWfYm0upSST0oRj0QSyNuilu+owBV6YJY9FPWVPU6p3h0IN
tyAg90Yl86RWAXwGathqUzqh5YTpGLdBOTnRg8xa7RiZQ3eUuikDs2/Fgz0UWxHL/UHp4ND3Q9Fz
Xe4ZiizyzDxsgpIOx2Mj5t7XZWguynbNPil5d/Nqs3N0a3rNd0XXHEANtyZVktUjoU1GCsSsaoN+
FqI5hkpWP7p86k/ojYPctau2RIAiL/eNamRgql07CyAk4cWWWPDN375W79w7gCc0WB7wExeY5vVl
kEZwR3iy+TGlDVBDjPsOkPEuwjJ2A1Z752Oj6YfYBSw1uM7rtzHs57wZELwLhnbIfyeGGv3CirF+
gqWffvQMpSEIqaLT29O7c0Dpm9FhRZyZs7OWxDFFT6RhVl2gmHP2PJel8wSfvNwY5TXPvk6EKCMg
ObtUbFDtXc9N9waMOE2+oi3q5lCMWo44fmMj1oDzKF6sKaz1fN7nWdI90aCc9kWXT3s9L+WxKyRq
YYiwFu9bWYjl+CcsDeallU05cxX+t7M92GnnyLPqUlkxwrp8TGcvPlvD/E724TIUwHOy9cVpmD9W
QyV1AkC1ScYzspCKr3ta5PNP28d3reXrKAtbnhCA74ys2/VWzbGxNpxRjGfVyNVdbKnNkdBn2oj4
10gGhlmE8WCtcBHRnFyXFqEoZF2TJPPZaKkCB7lXx81paCaHu5A2ASh3rW2rh9osjeJgY1f6O1Fa
u8cMp5doVdDC+9vO07n8VBrxHBd+l3T2zww+r3EwzNIJcGzVqkMGSaM5tJHqvNNaZvn9zAD2GH1w
LEvWJRT6qa5WT9Z0Lkebyj9cjIjfIEFlFUa+sfFfrXf+s/GXwTjTQPd4ltj5ayVcj0qoqXapca5t
Db4YFbIG+eAJHRL2AX1+G924Nk8fUopmup9r1IePWIKpYqfpaSX3uAhZf7c8Rt3Xoajt5EOkZn22
N0UZI5uqRPPJm6be8TNNkd86fRAZaVduN7pfdLVrHNqka7JvvTYrYm9astOORoxcCWNPabUx2dVV
SZtLRT8HC6JF6wvU/qo5UIc2JWbsqYK+d5GSkLLzO2f82c663Iid7oy0dFWQ26OCQ8tj+fv/qW4X
HdR7t9DbgNKR4AVWf5mioVUUKfu3j5TDv2i1fHDhl4oDNTe4hqunyIbRm9Z5Zp4ND3EX+Dxpt58V
Ndrlemh96o2k+Kuymne6vCybBknrBUZtMD0ywevpDRKNFKXWjTMZmGb7JujI0wzrr/DNdpOUs3oB
XgejQwDRHiYHRdLlE/znW1pG23pZOptnJMMMbuV43kOkbjYaR6tkgVEWjw1eAM4dmdB6SvD1deEk
jnmekMZ8NPs4ejFy071YiTY/YP87bPDP7o0HoHMh83HE2YzXs0pyb0TlA9GEJAltH9hS9aTZSfpo
yAi8QdlsCfatguvX+bk0XHAQoWYFoe96vLDz2gqdKOvML4p/ovQ2HGvaVY8VREW/Qp3nmf78fGxR
rt94xtbh0v8NjT3LK+0I6OVqAdtKdyG54iEolKTxOZbxqQvHf1qUuh6HJC6CRrOSfU1KdspCr8Tl
0sPvYeK7v31Wbg7lIhW29Ls9kk/c51e7tiuhYTfUEKFL5/aRwsO4C+Gd7JW62moRr8oIr1NelN4Q
fVrEutZJdd96ajWLyDo3RGx+kVfqPimqcl8MlfqgN/IsJQNPXYH7X1xFG1WaO2tN+xPODlgZGABr
e80C3ktudTo+lNVs70Si9yeOEB/WSjuEgOr4AI8d2aVMThv33hqdvUz8aujVNpN109qKiO1zI8Rw
6LQJyZFMtT6Yeu0cZxD2u5Blf+qHUu5aIaOTGb0TaPX6E7jjF80teM83RFwTtm9Wu6l9TtLCPgpN
k7u4FZtan8tjcX3z0vyCrM5rglgC3b7VgSKgr9A4Vc9Cs0fn2DchRYZOYIN46JNYrXwHgc/a19tE
+2C2oh/3fUfnbNd4TtHtZhujs41c9nbZIVDRE0FBnGxWXzNacx3pzy431HMb1+eZp3V8MlrnQvyM
b7djPafoZWzEWrd3M4UI9vnynQFerJ8fMNYT4pwmH6Gw8oOixpqPkeG4cYPcniauSALUBW5Jj2Jd
l56zXNDaC43zJK1hJ2vZP7ZgefdlHkbHCkA0Ovdz/RudKgrycb+lUHdnksv7uuCZDMLKdT4tppnS
VVKY50qrLDSPvCRwADRsHJ27o9AI594hhXbX+MBSs4omVwbzTNytPvHVsy9plDkbjkivuJ7VtqVB
RwTEO0eJel1ZrHETRlKvds5q5eX9WSSZFiGBJoC14clYt+WzrtStdUG4sYsuU2p7o2/GZfSPOztp
+LGta6lyc6VmBjnPadE4iHdocFX/lBOOYg8KNELV8osmdL7EYICnHULAyY9EddG8E5YlwJAqWaE6
H4WWt4OfTBSedihlpH+pRtzrj6YjOwQLlMoe3ykky8XAvc8Fxfd7TQ9Wd5MVA68bo9Q8j8ItnwX6
5nCpnezn26/MbUTGC0bHhkYKih8cxOt7gVKqWSM7YJ7LKBxfimzuXiK3gy7fC+NA47k/NkrR798e
9M7Rx/NhwZeSWXG9rwY19chp9Rnv3Frr6gfdLhTMDA3jgbjCxEfOSw6N56a7uBPZlgTEnX1LZ5QH
lY4YNcn1667nVYIpD45/WJP1e5TDrH0miy3B2Puj8J4h4Exxf33RqB37FCy6cx77KT/QmTKf8F/b
KlG/ctZWp4NiErEtZfeFabbKEBKtwRIhhgGWIjGIK4wCHnPQcGcam/Yo7DT7OWeq8XEc1OTFY2l/
89bF+75p+99IaE8f317VO1tpSZWpzVOcp668zpdFjvVbq2BcCWT1ia7Ipc3wEnIhkcYyHJ89xUiP
bw95GyNRz1pYnbAuoDStA5coimoLijY6aKUSXjrpmYdkMNuH0hzVjVv9dklZTdIjVpOKKIpL1wcl
kVYkiAWVcw7iwfYn6dT6vnDsVN8I7W/nxHLa4GGgNvFA3pTr3HCkOdYqZ6UZx58FuX7mO6LRv4aD
t6UrensQl63DQ7F0rigkrQ4iPTq19GaXscK0dHZq3pulX2RuJfYAoeLWV80maXeI9kwGgvqp/k7z
KS45C+wbiSB/gt5fBwFeNc9tpJVRgN2069dU1PfjKH68d5cwCFqtJNF0yyiEXi9dnBRdZyIxGTht
bfuF6XRfoIPOu1LG9kYT597iAb54BSdyea9pKZrGmlV4FwRVVegPDVYPR9EV1lMVR9rGcbs7FG6+
RE8YOZAGXs/KgMBIStRBd5flpyYx6wdKyV9nJxcbhdTbnY9cDcjoxTUEYNL6iai9Lo2j1ouCrlWV
S6f2xW8tNsv924t0e3vw1gE/Q+voVaRntUgyTMYMPdEicAp3sZmV5Y+ma8Wf2rPa57GNuo8ChcCN
5bqd2vLKcl0tklQojK3a7cWES1hmJ8AVXbBMMIb4S1h2zp+353ZnGCiXHC8ifCa57oCN8Bx4ubsa
07mWvkZuJs+SJ/n0/lFAC/IecI6I85cv/J/KQ0yIk4YCdEyYy25XA8Xc5YW2RaK42XYEzwRF4NgX
NXRgm9ejoCG7EHqUNtCzPtzlNm9npOUZwhzvRS6/mkCAjl6KXwt3f305gINr6gxA3rnru+7FmK36
V18b7wR2vI5CuG4Sq7MDbmjU5L79RMaPCluUDC/ljDLsnNjdRiR7swUAj4DMwkcDhSvCguWz/mdx
WgIa7iG0WrpRq/Z9HUd7b95UQLpdHBJp6k78h94WeNXrUUoEUbxJQLVCNsrQDslsZyev8Ixhr9e4
hby93+4NRueMXg5CgAuE+Xow28RToTVC75wMc2w/lq4+Ukktiyn0dZi5G5f4TQVqcdpcXgmKQrwX
6/e3Vua6mgAznC1T2L6dt5lfWfFBGYsf8VRuCSveGw3DPTIozizd1tVZGnsFye1oDs8gWfRfYz1i
5pnVymNHZhf5VmS9s33NLly49dS2qX/Q0lgnOqqUqqcA4QwMEE17kTfdQVrl1KLH3NXliXjynXJ8
y4iLfxdALVgIVNNXFYEkj6xuwGcbv83e+gfVD+VjQx345e1NcrvvlzMFb5l7FjLUa7XtP/s+h22r
0YoSAYpO+hevDsV36EXi4X8ZhdCMm2KhU6zmUkJCQvMKiIEH2/6AKzUFOjFsaabdPFHUh1mcpX6y
CG6uK3LYg+GFYHcy8MrZ+ZCpiTj0+Bg8GSlGT5k9TIe81t4JsGSZyAJpjhO9oCgB8+H6lOVmYyno
RMsAsbriqFVZulcbiWA0zIH9219xifau0onVUKurXVq0vBp6woFeuPOLYafmfooX9LdmJPskH7OP
3hTnj5mSDYe3R77NZDhkS0+HlJDcjBrk9SyR+rPQ7tZlMPZt/JjFoOtMO6/20s1w9wnR/u7b2a/a
0DmJVukRPIcP1ML3BTPp525bbPyg27uNgJFuFt0mDTrDWiaTj1DPzSiHQHNxUwG7qXxwErc8jEhY
b8T7d3YVOD8gyEs/d+mMX08dEVVhdGY8Bn2b5ie4krafd/3ga2OT43NVTYdexMbGgbk7KO7tC1Md
A/c1tYDewpAriO4EmGOWTxEwsWNWm31AoV98dJAu/5O66VYf5qYwpgN7QA6ZN4O63w0QiEQmKpoq
6wM7Vov0QypKy0e07J9wMfma0Tzf5eh5+xLAkHbqLWdT5PXOqhJcLs4NyGwtdfXrT21VSd/WXTSg
OxfK4+hMyV70EVmOjMbHjR29nMvVYaKouahROQsleU0i6j1qC+NkDBhPRW3pl1HjWH4kk/yTli3q
NkY6hr9LZjn7UtNjZZ93JnL+cy+oMIVNGlkbp/ve5JeOAmsA14h23/Xka0mTG8kRXPgK7P8cq/d2
3aCcPLVoThtzX8Lm9dzZygh6ElXz5+o024uRiS2TMQhFPVp0SOpPaf5Tz10Lsm2djj8cPjh8iQSz
Yb/HuMS3sPPaaFlp9yZsoINIeIL9CKLY1xNW4dhWRc/B0vsWDF3mefJQ27F3sfTCCpJI+1UbOkpT
STUmP9JMPMaq+8WOzDjzM7c9enph7uoIlYNTItA13Iie7hwGGC8sA+JenIV1Uion+PhWpo48jFK3
nizKxNZOUA93/NyaZt1PrOaLLkI93pvIFCU+9flo2mi93PsRvJkEOIsAAXWb60+UYMTn9Uo3BrxC
zbi3XeQcC1uEj1pKK8b1MrkTkfpv4zT5r8Ht0Ex9e6fchllEwyaNTG58bqJ1yoLAciPUnGsokTVd
zHx81jHi3BVEqw+iFhuzvfO+sQ/YCyR7NNbWZvRFjdmDk6ZT0BRx+6iKsCZ3EVAzfHOKnl21qH2E
4dugJvbbSpvWAmTLO47KA5xFTBApeq7hgmGSxmETl1NAXbQ4tugV0FVxsXFJlfqjEiKAaXQWFhpC
mMJFIKGpXjy1xQkk9WSr7yscDANjHtpTlMvhoDf277Kaq51R1lsRx3IuVqf3/7A8RDqvTPnrTeEq
Q6vj+AEKj7U5SiQ1/C41zY1L4s7WWySHWX3OJ435VVxj1L1WV3EyBRjdxc+KrgPUKCMNa4HZPMgh
m9BZs8TnXmbNn9xJ5Pe3d96rrfnNLJHWs3DUgdK0Dn8LB3n0mjcH8IgcT/PgRgddjRWEI9DkbapQ
vhiRl32JuFJ3rgU0z42U2o/zxDwmo+Lsnckx/CmytF2atePBpai6cTjuvNGQxQES6Kg1oqa4urDb
BLl8bH+mAP/P+VwO0/wyemj0+LHRNLQi9bD9kefaRqK6xpa9blTupEVXCYgNZcjr5W9EV3Z9P03B
oHj1zpJN5vfxMH7gd35m72L+WFflwalCb286i991rfZfRG2NTz11RhDnzpb2xZ1zC08QO3fwdCqI
vlVc2g6ZMoVJPAc0K2gJq0NPBugpEumGLh2zk2ic9mjkNEgGV8m+vr1R7q0CBRX6Ojab5IbyRolU
Njq6LEGrav0/k4EotWMQ77cAcf069+JLnmfe/7II1MJQxUCwGkrB6nSgs5Yb+IBNgetINZhcjaMu
W6Gqp6zUVRSULV4PX48TFSe4fIy/KnA4y8cMBT0L0f+saX2SLvdbhXn8j7c/yJ07m8gJEQ1+HKg4
fbUaaOaFDgIVUwCWFdGONIWy7muxQ59jbqLLaIxdu/FW3ruR6CwQsoGJMGhiX29JnF3VUrEwFJpb
vDSUMbc/z3IuNuqct8gPrmjg/svlvLSn1kF/lzC3MhRTUOlU4Peh63oHbYqIxZWhatNHzxH6p1LU
5r82mIF/FYTOomMD1Qj8h9S1LUeUuycRsKzNSwUxF1Wb62mPlok+stLMQWOk9nhIatU2/XpAU3XX
orp0VDNW2MUB8i/PLNIOiQdd/TU4Y3GxZRMhCYi1yZ8hcZpp60vdCa2I4yFCkR/xv+s6U+cNhhLG
3RyEg2F+q9CXUIFVWfOhL03iCEubisCTHjol6D/9ycz6NKPC9Zh4ESUvCXfx+4yUgI8KmOO3CAps
pFSvfYvryx0CFZoymLyg0k58c/3lGnXMPa0s1ECnziqfpBcqLz31v+jBFCa1HHr02XPJPar5ieIl
L9ZYln9XuWJdhI2RbNNNwxd8mL3xsFCU+efbDuJ8o5lnR0FhFIiMDOVGdHK7ya9/8/L3/1MpQeXf
tpsq5jdPKL60uWfsEEH0Ht8+vbcrxygO4RZ91zv9z6mNFhxpqAYGOIs0yHgeh4Nb1kb+QZ1rI929
PdxtYs/jjhDAgtQFzogG1PWsYOh5aeSwh5XZAUtpdI1R82wmeM7MbnbsuubSd+3wUXGmimCIiuKC
Q1eGlxxdmQoHsREN8bd/0zLk1eYghiYnocYGjY9bZbU5RjOf01A35gAwyFD5fVnmhwEkDLZmFBXO
ilP1zq4xykzdAxNJ5BfNjOvfb/+G2+Rk+RG0n3lQFqjZunjajDY3NpoMQVWjR+oPKZ5dfmQUxyy2
RkqbptIHiqXn5GjuuMsQs3pE2Mo9ODEl0LRTqI8oU/51nJJ6H48opL/9+242Iz8PzxyItugcunTp
VsuWou8Z9p0a5JzbwjfiNLd8xF6Mcf/2QDdv+zLQqygZ9EMq1qv94apKNicI6gbVkOcEGsVf0Th+
VxrlH2FVe4DNR1stj2+PeQv7oonFsNTVgA8Sj6+eMDvMsZOGCx1MGjD1XScV+dWqmhCkSB8KDDpH
2Xwg5lUKQG+pkfpzYdiFP8G9VDfmf/vo8FtMvjNXKR1fsB7XX3oy4pImzaQGjdl54oMSE0A9abyi
zyItI+9YkPele2mbY3gAQ1ZbqP6D7yEUlOAO0QU2v7/9de4sPRExuQoNv6XPs4r/okrqNUwRLWiN
TpxDT5WfUmvytrLz5ZStTiGFJ+Jvdhdbba0CqclWjhVxaDANg/233ZXA6+NS6et9mUVWsVPiSSRP
Kt4G2l6QlYe7GWeMX3HnTZ4/yokGh5+Weo1pRwtVaYvN8MrFufp9lF2p30CuJAtik6zWhRqYQhTQ
Z5e00HLrUA/apHzU0doKTWwdB3zINb0fp48l/x+igl6KIdsxdAhFzxXY4uygOsokDjnQfkj4WaY2
DyLG8/G7FNE07ou6yIdviZGaw1G3BkV5yUO3F/+4UzW3Fy9MHKvzUz0R1V/CSGkV+cjSWFa7j/Ai
KmZodINR7qOyxenenuZs/GODr4ieBV4XMii7rFA2rs3bq5wXn9IRoTDPKjIoq42R1PaoizFKLm42
6UAIkfz528xs4+c4pwP4zF4XGohqywPxbCqp8WNKJxjujRGlxV7vtLh4gRojjI2ralmI64VaSmyg
J5emF9tpdVXBqAzTJsnxEnPi4UNrdd0vugycZc1WBu9D7IyqgX0NdoQPbx+Um6uL+hbiLCRMQCtB
aqx2iDpRW4pKPb7IGB7zgxjqyD3lyLBhKWaKHCSj112gUEUCB3m0VDfW4+acUkgFjM1/6UlA4lw9
Y/lQETjZdnwRuTcIH6PR/ovuVFvcgNvPy+4nHOYRX/TT10hzp+KZGS21vJSIlLs7Q3pD80nNkG79
a3Lj8t+QTOU3blPYMbz9eW8iFZ5oWgGwe7gdQBEu8/9PPLQI++hVgsRKPSbuY6N4yqnCbvhkWpWy
ERTdfsolGqDSD3EUXNhatcjrh8KlyVJdJmFPDzoOqKcYffD92xO6HcVatO6XYSh40Qm+npAS53ol
ZFtd1Ca34BONzr4ymnoj9r1Jz2A1LnNAJoNjcVNn6vo59DK9qy7S9KoTKoryNLil+cXpe++gawph
99vTugmnFholhRwN9DaI3jWGSPfcSuaGFBdifR1PUbJUDMwMMJXHyUrs8AOBaFJ9jqAdjgc0jJzh
V+s1cbNFpLrdL8BUoMSSJ0FFB3t7/Xn72TMEEnv1hcpu9aAKfQqPMKprzZeOtkkTuPOZl87JIqsB
vRAjsOvRLL0cKNPG4qKwpQ5lUzQPpTt5D31k6KmvgTTVNrbPnfkt3GYqZhQvgeGstk+aVeYE1FVc
ojG18cxJAcZ7qdP+sBxl/PftNb2zVYlHFvgXqBiAkquxpDuqyaSq4qIlhuh2phFh+qnqkkr92wPd
+4x0hoGlL132m+pKqmGQCPZI4JSaqDsDG7KA0pR41mVHZyAbxmljwLtfESnV/9ODoAB5vW5q27tu
Mg3iUg0k7GCL1Se0K+cn2yXUfHtud4cCeWYuFyNB9Op9cPCtl7MlxGUIPbvYzZNq1PvG8iLvMe6c
4cfbo1E056dfPYTgEwkj3QXStzCpVwcAImE+lNgiXRBExvXY2wlDqz6gg1sEGNtXewOh5++urQSK
OvxOIdEfitkrj5OgrD8RZe7cOeufRwnQwcedtP9jzsL+Z5jK3TRmzi6Ocu0xhrLll4YY2h2GGCQG
epJhklZpviHz+CSKHE3QrvSS77E2BaIznGdP2hpJvqL4Vbn49GZefqGkPZ7H1nQ/NEncHIh2e1yS
+qCvO7q6SphPlymT4qDGtou+lYPi3zzF35NJExWds1YeoijGJkfKPf+q/qhL5WfRps92WI4PtYpE
25CEMvcT4RSx70RtcwFIrkX71HCLz6VhNWdET7JzNobqqbSaiZtCDX0kMz+UoZsf+FXjxcWU+ljL
bKpl/Ejzcoy+p1TxX5ABHP9oogizfT15WdAuSj67Oh5a+9mBlp98dkKQN0+1PfOxPFSzva8WnjHp
Hjwgy7N0574MZa/1fl7lev3gTU71pxmHOPYbtcY/q8LkMjtOhU2J2o8LPWdF5pLIju9tluICzVub
vackUpwSWyLh/OWaQ5o8uGO/qCt0RT808aXjaZ6+2CpU9wfMVszwOyS/pLV3MkVZwtqpUuuGB8vJ
6n/70QKq68ZjbB5RMRurU6ctimZqksXJcQbdT+wGF4mMmKPVHEIF54C9MbVDckRrTMwHmLLjWYEi
9FuXTY1ZZ0W418+NHR1jbdDHXed0aCQP3TTqezVV3WpnNcB0fQ/NZjxV1KFV0U3uc/HQ5W1cnkcP
b6cHq0v0cU+GUJRfBtiC3Yn+cY92YZhTCUetwiZAwPVCDUBwWdopL9MCL7A6rXVoFq4Std+7PG2U
L0aYDf92ZmNYX0uuo7bYmXTcsp1Wqa13jL3M6U9A7omsez2HWDoZbisotvHGHnEu6MuDNmQVQmSD
dH/qZoEGA0glmflNbde4DVEByw69JbzPdSnUbJc0U1hgvxYmlW960ZCf6iGr5VcTIvb8M4nbKfks
cln96jETmh6ESKZ0X9Zta/tOZdXFp7B1Cmg5SepAULHjhmKaOaUkABZaLlHjp5lM9R1W4XpMRtjm
+S+jjkvh0xvoDen3Ax0FJM1T+YKAkms+ySzKvw1jHgHnheDVfqxB7Rk5QApN7xhmUc4y2mKCEovq
XPgUtZiKXay2duzlBIVu99RZuKReZrOiItp2Dp5ESWIPwxHN4Sl/DtMwll8Vt1L/JUxv4n1skbVx
gPCnO7iamDLMLtS++TQaU9O9tF5Xd4u6Zq4OFyx4hOHjPWT2fkE2Mz85VarWu7myKHzbwl2UtLBL
99rQR9Gnzx7deWQjuSjd2DUVxdmg/NwVtnLOUP9yP1XDaMQTBIYod/YEZH31twlsxfsap10d78Vs
1/ZO6dRJpZQuJZp8ozPAYMaC+jRlljv8HWpFlT8rKYPiEKJH4jgM2NPrZujywMOTTWkRp3GafosA
RhdHMzX73sf2HnehEEmF7/EUica3nCSWH7AfnkpfnbJBnhGIK7OTQqyt7MkQrAnOtDSdT/aEcNoO
dUfT8VWnM8VhYt0635ubJn0yM6eQ+1wv6mp5tTICbyuvokNum/18mkSXF0GIApnnh6mhi0fZWPpw
mRIdBQdpFbg5aahXQXUp0yaEQblUMpK5VvWPls2m2CVhEeH6bOK4dlLVqS4eqbjjRCZnSg++DY/6
G5qAVBxsJYbWreSqKT9ifmSo8NMH3dt5rdcWAYIHhvK5UvWk+cQPaZUfQw97/eJo4RgfSja4/eDU
uTHvqaV0+p6ldg1/brL5uxUhvFexvLEZc1tQ+t79P+q+ZMttm+v2VbIyZ34S7O/68w1ISazGZbtc
7idctlNmB4IAQZAAn/5uOfmSEmxZN5zdSVbsckEQgIPmnN3EMjBhHkP2fEEMlCUJc1gZy3DX9x70
q7HoF7WPl9YkBTd6ojvHFbx5WUaew7CJtspkCdDsSyEC0M2yEY/QKWOTXMVL4wVgR3kasn8ZExJ7
nURjw5U5ig5eM68N+1vMnaZX69gjA7ykvH9baVxlEVQCi7Xj4/hWtW3a7waXiTADkl5+FBALel8l
cenu4wlqSFBGBPH+lqMgA4fCimDPbzSAfpCX43Vf1AY0jAxvIAnK+cDAUXLoHJlryMfVM4J7GGDS
MAyNm01AYX5wxRjIXISgS165Uutgt2CbdF8NJUe9otODqbOGHr2SEwY5zEz3DV332kRjeN8lk2mv
ZacmMJXU7PgatVXjQLkuqFtV59E0p93nNlCBvONOCk8ubFqlyKCul0yH0B/8Z8MIasSatYYZniWa
KYiu6nJ1DpL3wfrZa5OOHyJdxh/mIRzkDh5iSPYSVyidiSkoGaSp4CNbQCeiJpknXAaqioG3bSaJ
Dl6tbGX9IUQPH1aw++UHvnoQMwC5CiSWHFsHHQ4u+DvvGnftB+xA68peVhNcPpClA4lnhyqlrAqg
wzoAN5bG8H2LUThGUFeZzNF8THOYJqHMb+ZJfxiBlNGHIYbIST4P3gqLTLak5AFEBdXfz1D14iMw
pn3T5WxolLOrwI5OnoGg7r9flzCAar2IzfMeUp8AaFLfn9/C20TLm2mdO/V+ikwdZGulHHkNSFTM
ssbTQHeMSVjLPVC8HS0gi9Q2u5ULcDxQflTrdUnl2rw3zI3Hg0RptcmhQqXWuyWY1XJwEzkmuyWo
UvM89Hn6Jg5aNl6V3CPyQSODGeWEh+V4NcZHU2c+lJBxAZQ1me9hutLSQ+ckq3OLw0S8hxo0bOjT
oWvgG4okyRekkdp6JzHYKGeH0FK86qpVDM9JG7P4A55/uCL4U+wv+2jmjrqD4R1hRZXAjy5fJXwP
9jocaIctyR+qO6AYevhJIDrjK/AgXZoPugrIAYpsuAqi2jGv+xU3lWN1GTWtPOl5WGdS+8FaBJxU
9AXxJyhXzqya5XUqR+PdpGsdw6aJeUCeGyx9VBWM6OShdkMW7Vyv43NBpxXXF9GS6q1OsCxusPoB
qXNrZNb2cFOj5hauevN40B6ooJnqhrp7Vfp+czf1scfzqJxbbBulbygcPT01YHAWUYIGfay74dTz
6x3phxLfNonZy6WBxuuhCVbSF4GHS9ihUumgbrjA7XZPq1o4D/A185NdIGXtdBnEKGZc9GDNkpZr
vpCamk9VKtu0ySbqwJPJmbtB5C0V0NEAB3wQB2fkKKmOCdxT83gS1bLTXuk4b4O1rD5X7UTIg1OL
8Z1XetDy37mh0fIqAm0DLt91M5ibZmm896MTAPdVKmTrslRGpT7gEs7Ni7QPYBAzMja+msiQptcV
zO9Yhgue5HvA8yN2gDhqDeU4P6QpDi6u3obI+914bRm116DmT+DrYUS6QlOsfAgILuOyoyzsv3iL
y8KdbicdXA1qdd64uIDFGZZuqHdq9RKW66j1nTtHu31z8MUw3Qx+S8sDdR3fwAiiDhm49g6b4PAy
YhugawCbpSp0db+vsR2nN5BH4djty16x6wjrfspWb9SQvPG7/qVDTJTgAobr793ie8LfUbz2TBZ1
SxXiv4OOgCydUGIxsk7jmwqZ+iBzHEoe4AXgt1cB71icOQa7zy1fTZRmAYdCI8IEF+ECM6XKHdI6
s3c79GVgbqdVwhpKJz7UJcpQaKyzeG2wZKB9iJ1IatHfRCTmwzUuHNOQt7BehvNFOS2P3UripfDW
oK4OJYrqaxbpKRoPnegbf79A/7e+Ryy0cyFUjQJQB4ejBI+xfh2eMa/StOiPKjYZLCqhNJVDj3S+
9xuvaz+XUJpSO086ba3zngvxcqg68dHUbQCNwKgpucBG4E/J7QBYbJUhierA6hdvybY8gE93fBwO
cnVrnONmbp53bqpQfl5QG70xBI+uArmQtHyR4kLlH1LtptWuY/UqdQboWDne6cYfcPcCjqTduwbE
66tpgJsgUBwQJfR3IWnW+m4epBC7tp/iNY9aoCZz/HUvnx8t0/wCVzgQgHFnTJobkAxgxxqRCZXb
Nl6Dh6ATC7uL2kXoPWlxRXkPsrsIDGoDTpQ+tqikTXd+U4cgAy+KNgBUuX0FDjhwlo4eMyAouEL1
sU9lkkHYYu6+ABm4ivtvb/T/+aL/T/U4vPzzMS7/87/485eBmxFOVpP1x//cNV/GQQ5fp/89/trf
/+z0l/7zgj+yh2l8fJzuPnH7X578Itr/6/N3n6ZPJ3/YMxyP5l49jubVo1R0+vYh6OnxX/6//vCX
x2+tvDb88fdfvwyKTcfWqmZgv/71o+s/fv/1qJ/2P0+b/+tnzz/1+LVCffrjkQ6KP9q/8/hJTr//
6kTeb0eRWqTuUJsGd/RYe1ge//sjoJBwPgL+AZEA1Ox+/YUN41T//qsX/QY+COoRqFMh54df+/UX
OahvPwp/AxMVUL+j7OfRI87/9b+9O5mmf6btF6b6lwNU7eTvv55mVkLkNgHURBYMYE18EDAip0mj
iAPEZnyEkO69d+VIgEQPpgaXLyzwmlwqtFgyx39+3DfqJwotKDDYilAjvICHHjnc3VgGeA4iQz7t
gSFdPla9UTfAAAow0ZPW0yCixPUfgzKcXfHR965dkHzdLPIAC8rgBEI+jITSq4aVzitsH6aCH4wJ
7gk7ChwjC0K7vMVXLkLjj0WMTfWAG18C6Ckqb6up2A2lhLyuIW7Kcz2leZPOeCvq3r2G8iAAvFFY
TmpnwlgcANyuqwxbK08zU87dPbIZCer96dz+GUQnMfR0Mr5JU/6T5/pzeFCHwiJJILLznQ2fU5ba
Y+txeFIqPiL1yt9Aeiz09pGDAwK2joxj55zjITPM+Yj/C6oDgeweLtcoFMqsa2u3y9YWQ4BrD8vi
LmrZ7ig486blfZKnHUp2+UTxhEfWZfWyKBSdwBN5Bu1iXmdv7w2R94eEGUV7wPMwullEa66paEOB
3Fd0pV28lDNQg5Nbt5H8ajG+82yYe4VMyoqW8KChDDVlr7r3K7wXWgaESdm444WMsSUt9m2kwBr5
pngBBWiolZ2u23UdQUiB3dDO1WuSzTMF0DqpJuQlqiSZM+O1HHdYCeHzJcomT4XZqqr9VPcutl6P
3DIYDz5MixsWjsHimaFVkrmd+xaSCFXRS033T3aFv+Lu6dRaxfBvHQYqA+l03CuQrrHRIhTFAd4R
Ou0YK1tYIiXl1azT9w0EIjPU8WUWerDJ8LVb71izAvG0pmEBmZz5X/FC/+oHuN7Aq6CGgrA/HbiJ
Qrm2CyuIU02QUQud0s+ZJ+NL83NsxlrJaB98pRQxjHqNVURoWyES2kEDq6sqilMX0KlEj96OVnjm
ycnXV3DNjfbob5L5K5IyHSjYeTjAv8Cj5UU5ge+3OZR2jypgADoCfOha3Qn7ksVkwMONBkY8g7Ab
v678gcADOIQdZFkv/b3rlyHKHRBD+9SS9cZAMeoWCF32IiZT4c/Jyg4tWq/hpcrKu0WNYr6AKDqt
Rx6nBjlOIJOh4BKg+GrjBvQkYjKWrtytS0R2NG3uVo/dTNHi3qjkxbRO5M9F+a8O7Z8exyfH+Iv5
cZzU+PgLzm35y0GxPz5Bk5j9f3CEo+DzJFqPV4STM/ya/dF8enp8f/v3f57fafwbCg/A2qEOjcrj
N6Tin8d3lPwGCYMjkBjkaoivHY/ov05vP/4NeHjUsyIIZcJ25Hiw/3V6R79BNgfUCHAvAZBCdJB/
c3qjnSdR5hC8TLFSvvN2kCW0xrsmja5qPHPDF3L+V4C9f9o9ft6TwnRKmjmSVMf7KaxpDctNY97V
JNIXEDLnum3V9dvY6fC2ZfG+HsU4vlqi1a1eV/A3+Ppk+n6w2Z5G+z/dt/a2tF+7RHVltAe+V673
HJdeF5DyNvSg9uD2JAtQ8rtk3XDuy1hbisTct0vFor2WAPhm2GuRuh7wJvv48y9zuiv882WsmlcM
igJvUxPtlceDO8+DbcoDcipuBMz0xHThxGsELzsj+Kuff+CZL2Sz9Xji8jk+fuBM01hD1wFA0Pwo
4nVJYOm0rP73N7Lh90mzLqhf+eF+6WS83CArXJKcd5LUMEmsW3LnqU51uZACysWZSwNPHFxWz+MF
dMuZ5RFZd90eYIiwVVVc9FSK8lXc90K99cWaujeTgyfyvakGP7oAwLAQef98W+uGwmMYcYfShHtV
VTOkJ0lSQHb1K+9QYuwypDrmPlMmxvVpqbxur3A8JUgjVgmcMLdN6HEcnkQzrUw/03DBeCO/nfvj
8DUOl+bCYJ5bLccS8ZPGwcKPlsRM4R58mvi9C7PVrJxVe4EtcK71498/aZ0mbRNJfwz3nd80jzCK
RB7AacDZ2jYy1kY0OEvIRR2Ge4ps/FtvETCpLNd42zaXWNvQSJeWcyJC0HygfL934XA17lBKG+KN
3be2HqIrL4FNEbaeAeXv3ESRDjIhELe7TeNj19vpCGUtZEDiAipMS1FNXkCB4E2qPzY1n1hbGxRl
HYYUnFOwwcTRS/hJ1NNbKNk4F86BM6snPm5AT1aPTFzlLjpMinXw+r2pYBGU6aaTl/Q1jmv8n0vu
36FtK8QhsRxQBRBOMSDn3B+WERZWe7oYD6Tbpg7+nRfvPx9j7SB+MJTJwp24mCZFpisWDczdr8yj
cPeCXZXeFsk2IkYMs4DdfI9CE+nW191o6hcgOqWvfz7X58bK2ifgu5YgVRqmBZKOzZ7KMfafVYEZ
xDvUIv+lBto/Q3VcCU9mvE4q3iUxT4oRF/xrp1/dF2kFdYbs51/i3IKy94sSkCEMTlQo8GR05rY6
+BCtA99va97aMBQe9HirRVExU8zARKt+HygnvsS6Odd7a7tQjc8MNS3whXLuMAcm0U4mXQPL6m39
t+K5Sx2gAzRGP/V6wa65F7IF+cd4XV5u+gAbSh8T40vP0VGRyrp5GydSvtRNJS4hqM4MUGQFWmxG
0FohyV1wH8mvq2n1Ndh+Hcjk20LMFvHQDdCXExmRVZcVD65lT+YkaxUUyC58QPLjHcl2FDZVW7n9
gikWYKSPu7ZCCv9l76xzdFNNZd/tdUUMe0/7xP+oWLWwjbec76CsGm71w7pgK6QJ5Tc1YCExHg4d
Ci37ZAL341iVblGAbOqIgwKi1yreRcHiD2AtTRdd/M7NoBWgpowcIHmcsuhjR+38ZomLJKb+hfVt
JXH+3l5sFC0U5zWM0ERa+O46DvvVA4FkH5brSq84NGLMi0r2w1eOMlR/FayoUD/XEGxjd0jjJu37
pIN224WunPuiViwnrA35sDRBweNS+nm0po8czthi280itE5O5cF/GEXfoKi4Tj4ALMKfQxntkgTJ
mc7bMHvhV6x1gFcvQoqXDEAACUBJCslIuS0MQiuQZSOAZ9FjUoDlVpLrJBhH97PmHkKiJkcpYAY2
fp8RYGSqL7xfJdk4btZV218YxSyPUQH75h5ebYJIkGpAHty4xdpykCs8N8DjGuO9Esd0sJmr3RoN
l0Tsz03M8e+fHJ8RqDCshR96IVFaK1ZICWTRyNsLm8S51q3gjDyQzzXeWQVIH30OpEoL3Yzhr2TW
+eT5j7c+m/GEh8iQeM2wFgTvRhTDvXesCi7d9M513Qo3L+IA8kFUtahiM90pgBdwfgrYrGxcN9bJ
CXjKBNk3A4vxsk+vwbrpdiV0P4pNx6atCgEhgpBPHVqfShLkiw/ki+y9Zlvfg+NZ9GTRJIysyRxj
Wp2J1HnnqxlV5/iSD9yZkbdJSoBSjNDLlmshPKA4ZMoqCBgH6+HnI3PmVmrr77EyrNfVc5ZiccJH
vAS7GabrHdTIYDl3yULu3Dewbr7+HM+s7cql8BG4r9JpaPdAZnXbXsjB8VOfjP4EXmsAl88FzJEw
uoaljNoBvbRxu0GN8aR1b+rB2VpbVVSSBrcN7WNwVejGrlvXXZykZdd5/lSIAbbgOeB8Mo9rDejB
zyf33MBbQQsDONk5KzIvnDX6ppuq6Zkqy0uGLedat0IW+VHAsBQ46aOqFvngL25CX4QA4lxiCZ35
ALtSBMPKWVQz0bizqTXvePjBpOYSUfRc41bQhq3TBUlSzntIGgPZLhXJBNSDtt1O7Kqcz1tId7TJ
jJF3jgVaP2OpLnebptUmGXV8HZ2jPdCfXQ+IIFk4R1u7bkdrmJQqqb15ny5IGpNj63L7wByn40m0
du7MAX9D6xoA9RzSbwo2tQDbbhsZK1prEBqBS3XRekAeRRPQQ9VUG5NNtkRJp3uaNBUaT1fVFzRO
RzyNokuiYufWoxWrGjSKkppu3odTCXCRNwM9yctp2xHlW7EK2wfCBt9VezhFwf6tbh4V3Mi3jbrt
WCjh4g2ZH8B0+w5oSLBKPzizJBsbt+IUzIbRN7Uz7WNgSXdSN5+kWv+d+Mjfzxm70ChkqmEopdQe
pgI1ENANXJ9H8u9YnP+0bt2FY791KkhPoOup8u4kyiMvS4DVt5WoiBWnWkEMJkDLBaBwAPetDBTS
nTM5idy2Zmzbb/CA017xai5M0DN4JADQB4IDmb5silVbl8xrSjIOusfJWkJKPm2lB8Bde8n+5Uw4
2Qo2aiy5X5lQFVPqf/Racg8JkvttHbcjVZq2N8aZiqZ2nmN7/ACm9Mb82nfe0E0DgCqLp6Jd6mSn
6vD10JWXNE7PjIltuMQg3A+JYqUKeAg3OW3jZzERl6ii5xq34hRl4YVLnTh7RvUfIHG9I0DXbxrw
b7JrT86MpFkqB+e1KdCsBPSTyBri/NKvtj3LvsmIPWl/rkL48wTjVKTQDXofTNgHMtms3oUr9rmR
sQJVCUpcIDlU0Q/juht0/Llu+CUz13ONH//+Sd9hei/iuRkV8F1g2/Y9R9e7S5XXc41bx2nKogDS
pT0IWeOU3kHy3rujkLF7t21ayWnXyUSmEa6IWI51WWd+v7yPk2bjlFoxCv5SCqpSp4oxnP3MS/QH
KpJtOVibhAwjFb00Ptp2Wvk6UCBQgU6xaUhsg+NhKcHv8atp7wL7nTtt+axZ3Y35AVvj3/M4j1eH
OHsAMF/0Jv6QgNK17aywFU6cGvd0yL6qgtbsfqiGQ9lf8rE4swhtTnTAAa3TSHrvh3W+GhdyG4Tb
TlDbxAmGllM0cLztor56lgy6YGO5rfLpWmHZ0EnXSqHTvH8DXHbexm+3rRArJCn8mvnaYRIhYQo+
aXqfrP/OE/Xv64otfa3E3GkD7evCyNZ7vZqJFK3y5W5bx62I9FmpWdukUyEdVPcJ667SMn2/rW3r
dtsB7B3CttbZhw1ut44bfQL8cNvBBhGJ020KC1sICrJeARFRoHHBct4B4XwJ8vbj1f2dHl0CavwU
hLOzF9HDOOwS1Je3jElgM9NrsFICUZupUAnwFYsvwYQX0ettjVs32wXgEWNYKfceFFcg6pTuIGBz
Sar83JBY5+UImfwOAoTgT9Hwpa/4lyYw48ZROX7mk+MSYlHGFUkqQWbxX4ZoW6t5a9tWaHpQ4fN9
7SFtTHz3mUqq9kYEOtptG3LrtKwlpHNxn8VCCdcoW932DY3qTRcsqFGejgpkpoKlSxH5oO1Cld0N
SjC/Qczwmk1XIGi+nH4AX/qgBIpiKqqAf3KW+R2KD282jYsN1pohvTZGPsZFKchpCwUVaCCP4033
CCSETjs+1nOMfLRGx7V+qQb3Rs9iY4QmVo0GFjQw2659WSSdf0cBOARhMCbbRtyWvoVlKzCXap4K
l9N7iEvnLdQCto24HZ+hwwxU7GQBSR+SL7035l7Qft3WuBWgBhUFmfSTBAIg+lDBL7KJw4dtTVvx
qcep7BLijIXx6AJZBjAawDHaBl0IbKzTEC4wmwO+pkAJad3BYuZ57MttdXnIaJ8uQ8WJ7GpvGYsB
+BSgyNUIO6/ZNa+2jYwVngtoeK4IFGZ0Nn9AmOFey+TzpqZtBNKEg6fmoBkWXVS90pxfu32/bR3a
4KO5TEDqgHcGdEdFvZ+Xiuyg7fplW7+t4GwgpSFH3ckCmmJ5F4ACnFy6dh7j5HvQFBSVTidzcZAP
nnk8FnU/hwrsuaiFJCnXEIgk6pJi0plDNLaCNOyYZh1ozAVt/I+0Dt45vHu9bWisENUAIdIoLkfE
/yyvZgmBVW++qB1+ruNWlELqImxGn6Djgfeun0HyDxz+dlvP7TNUC5D03VoWICMGy371lQkylsDT
cLftA6w4BauzSlRCsSS1c9/05HUjtr3Fg9iKUQqROTyY0TS8qO8nt3lR+tGmMhR4bqcLkiaQMRGz
GQu/7AnkxMh071VLswl8C8/D09ZJPLvhDKODonRByjWjKPxgI6ILTkenjfe6hLOBrMeCzdzN3Dk+
CCj6ZJtm0wYrTSO0h4IUQ47t8XY25JaGelsM2TCldIHCfysqMPLKCuy01dym0CPa2G8rQFOsEleT
biy8YX4JQvSz0Z029tuKzrFBdSJaHFHIKHkHb9J72l1ycjz27gfbog0tKiFw21W8HYsII5OlwIVn
woCqt20urcic/FY47ZAK1G1qkY+ku1dOuu0KaoOEoaEGo6bQFUXV+H2bLUhU7JXrRJtet1DhO13j
kB8BbKw1iJvU9DlMDKNXtHHXbTNqQ5HmNoxKgOFEsaYjyT0ZPMdJuq16Dqec064rhyVDqAcslyEN
QMiEfF4n6yxJ525TDgcV/tNPAH4WRHTNMPYQv4hzhuRZAYkhsa2OAK3Y0/ahUKaSsS95kThwus3n
hfdfIW6+bHw0hlasej1xgyV1eDHWRu76KmozjFB42LTqbf3QGIJdiTu7vFA0IrkbAfgNEbuN+6MN
OJoosPES5iSFDOJqyryVdJ86o1m1bR8LrZjVzQiXIY2xGeoWKllT/0ZftMI4s9uE9nEKWaMe4v4Y
d5bwKyNdeVjoUF9tGncbbzT7s284XXjRluH6zh1KiNLHCe+2DYwNOPKxT4bEYFpTWBnAPlDBovpo
IwZ58239t+IWxTgoFfEZI+/L5Xockze1oNty84ENOYq7ngAEPPIiDqaHppL3Szc9bOu3Fa1VaRaf
0koUMUs/smHxsjoILoFfzywZG2gkkDKHgmzPC39sk4/wkNFXquvnjUvGOlkn19Fm9cOhQKSm0OuY
BRRJnHi/bWDI6TY2Ggc1eorWw9koMKz5TccuoZi+XUF/cHIHVpyKRgNel5ChmOH+VmaoFoPB7EJY
q8urPq26q56b5UH1kl770neiYqprEb4GxS0WL2G0LMeHNO6jqw51yeGq7dhREQHU/PJ5pUXiLtka
tGJ8swjiqNw1gnWfIG7mCGgTzA3ZeSFy7fuYw0BxRz1kyfIIVWp9rYSTtAWJIXh4XQ7tYnLPRTbh
PWTZWnPwIDEZ7yBpiDYX2kzroRLp0Q2bklUdekL0upNz77OPGmz28uUURE77WXoQ+yySlaRzMWp8
3x2f1nDfujN0k8Gs9joodceVuoI+bZU+ixIGqpYrVkjNJOkC3cFovOaNHNfCHdLEHJYedtxwaw+q
cD/HS4AUNq3nIK8oh/yVO6epyZOx8eOsH5rRu13AmU+vqe9NQQHj12rJQ7+br9fV6Z+PbHaDXeBC
dSlry7FcH6jXDvG2W4iNfhGsmYBvh9xwimRbFpL2Wb1CLGnT8jwyiJ+mZV18NZhU8KEwAy+PYmtL
W2jhNhtvf9/kJp6kfXsdqKhT/lBEYT0gZeVkpIKP0bbOW/czPygNbsGUF3XUP5ZB91DGzcZBT07H
ZUYZSVOCfoeqLGRKb8rw31nE/rfaE9gItXAGrMZD+quA2rLOSiftspR6w8Yxsa5lI1ThItjZ8qIi
LUQeOvE1asdtN1bbZrkFN3dmsTsUyij+HPSv5gq6Rv22fdi3LmR11LiKkQgebGMXPAtw+QavQE0f
tq0Va5cf+2qGtOk8FF1SqbdjAlXVsWfJtHHYrVuNxxpvdXxMalT1IWSSJFNrFjsQft1t6r8N9Zp6
sZROPQ0FClVfFx7chI7cRrkIiLXYuVrGWUAmF7rsKXBkk4w1zf20JV+39d261EC4dYW+D+EFFSmk
UmLYFKDGDmX6bVgMeJCeRuvCGfVcXeGC4HpQnYMs3r5pmo0XBBvvxeOlbNcKRzhqNGMORFmUc2dx
i22DYy37xQV7OWwg1sgGSm8if4Y1RSTGaBu+P7DRXhI+JwAyDdjJmIpvaua7H/GmNdtSwTbaC3ZY
AipiuK8ilaWvy6BURexOl7RcjmPwg/sNsU4n4lMF7Vps8G3TV7lcRJWpqb/kRnKudTtmR08rjXcy
9HeY/1gDbf649qrfhvyE39/pogyJz6Bg2/EijOLZue5S5uVuuSzhhdrhGXo/zAFPPwB80LKMaMKK
lXr++Jp3zTzkZQzblt0iB+c1GGHPHSel7Q63uC7NqxSP0UPthOGwbfZtfBiItJELoeShWIyok9zp
WwhQ9DXjdNsz2gaIRa6/4s1y3JnKyStv+6YCI9wIM7nb7j+2FdPqKoi+zlDahOMuxNZhi7UEUH8O
5o13FFtuLJKwe2YEH2AUAWx5Ve+A3v+yaes4Ssw8vbzRqTdTqlZW8JHJXFf+13UKt3bcerhUYvWk
hC5ygbvtgZLuhhC5Le1tKzP1juNWMLwF1SWYZd45AUoNy/pq26BYUT3VdKw8CCQVpRqTvaoJhNPC
ZuNRaePEFphtMIYZLZpRO5/7dvG/jA6Om019t4Fisg3YAAOqvsB15Xk8r7dUVBe0XM5sdjZOrNKo
M8IBjxVSk/rGoyNscJth2XaI2VCxpYuaZO78vvC7ZIAQXpKImzpWrN4WpjZgLEj14EfM7Ys4ZG0u
0uSqCzyz7e5mQ8ZGzqqqTBtWpEG9PJMjnKnjqZ3vfz6nxwzID84w2xAvhc/ovHg434/iqrg1u7JK
99SF+vQ+wsOIbbpjwRL9dC+AIEdZ8mmkxTrGn/FQv+vj+t3Pv8GPl45/lJJ6us0Es4vSIOhYYAgO
EI4TUs2Piy+2aQNAOP+0+QZ3ZVaXjBYpT0pkd2Ry3UfhJaelc523trGBtNDkHdF5qOzije8RiGt3
ett24Nv4nTRaYxNKJDu8ZfIMZPNQ/M1bxtr5etvYW7tZMi/w0GtrWngwMtglleu+HECe2rRXIgF9
OvQmavAiXwTEt6FwO9y0MDx6TqBxrTb1PrCBjYmJSojhVUPhKn+C2UY4tcf93k2H3Zbh+U5Ur3ca
Kea0wYYZkgc1ua8qr9y4F1sjD0mSKXFH9B0p33AHwW8YFSqPbdpzfBvbCK8WmCkDqgoN77F8NRuH
PzCoMW+6Nn3nMkgb5imXSNhiIMl+z3s/LKYmTDYNOkQcT1cNR8oLLnnHgK2RKhtEcu8EVbNxYKyn
nDITM8o0FLAV6IrlYMSKDytNh/lC+9+SFd/vx7CFPO19FPhER5HCbhbBuuGF8DymrppuFuMBDzFF
DkdXdZgKhlQPUEDHq+AZj1vRfyDwvT+oiKzXMdxBQwjflwryB8bpuhc9CzXJeyFMk69VXa6fh9I0
6sA4ztxcha3+4vdBcDvzdroxTT0f/FItaAIiFVD97CFx/rr2wG+5745CEq9Zk3C5w4MtWPHTESKR
LpCfz+FK5aw7/GvZ3PmwJJo3XSQhano6JsA1CnIkJO+r0mufw6ogfUYaAln/LVEKR73T5genC2Eu
N3cF0e4j/KjuU696ua1p69jDW9P0TrR0hb8CZ0tJcE0GeUnp4ti/Hy0V6+BTyoFthzx6oHOIaVyP
cqXLLoWW+QiXgDmtrqM0ovWHbd/EOgY9kUKTcw5hXsKdaB90Cz2snFZvtrVOTqegNqXCG9HvinkI
6p1Tru+mllwap+Ng/2icrGe651YNZEpVV0RUNQ9AVQcvkrrSn3TrOReSg+c+wtqN3TKNK8JFt4eH
QRft6kmM8F6ZRyTbryHAX5ILj+ozU26j5gBPqNQc0WpfNVPXHVSoPaDDHLpv+jUhORDd27JKvg2i
q2Cd2ZcjxaAx4gDoFr3DRrTxThVbAQ03Dg+JADjheCjHTf5ymHzv1c9X0pmZsEF08MTtkhUcXMjq
ini6TqkMD0OSou4fVTN1N6EL/O9QdGg7aprYgUwHtP3Ada/ep9Cm3bYhxVZgS5OKpjFjW8Qwgj0A
c51AgNfb9liBf9pprM0NUpG+8uqigTXxgc+m38EzbtM7zo+tQHYjOEvRmJY7aDXfuKWfBUO0ccyt
MDa+S+GsiKbXNdiXqTj0DSl+vmiOA/uDHcLG0BkolTUy7WCj05DbOHRuRbQtiwe3w9PRBqzwKITb
lDsOg4KbVsqpcEL/YVO/bQgdzN3qGfriWOxeJfecj0FmUhoctrVuRambdmMZuk5TxBAyvwXq9R3c
i7eJw8Kz9HRcqiiunJmopqCG0INKJ3blCroNiurbMDrHaNQN+7EpGuhs7+Bi9MyJR7nfNi5WeOoW
pkYSnha7qQ8afSBkeQNbkG5bUtGPrPish3QSNGDpjs3iOTxginYcth3iNpTO1FpXsL6ooeqpGniq
MTdfaXhh5z0TRLar/Qx0/gqGH4JIzkMG1FjOIygKbxtz64BdIdIj54k3YC31JmcVH+B6PDI4Uv1f
zs6syVVcy8J/qIkGhKZ+BOy0cz5TnuGFOFMxCoQkEOLX9/Ltly531a0OR72diHLaDNLW3mut76bP
v9bSSRXgueiphNFq2oHQGirzMG3AIxW3ff5VWb+wEfnqM5Gl8jvGnu+gAviHb/6vVu1fLF7XWrqM
7QnCqermDpBysoI6oCgMRjXCNj8iKWm6awHlBix+XhU9gOLd+GJ2PV0RYalZOM6LjOfDrsES/K44
Tde7SpCW39SBB6j6z2/5IB0BhpfaQ8tBwwExAjG/UX/bXI1cC2+IT8k+9M4eiAekBu74j7BUbv9w
Xf/mcb4O+Fn8jJgcHuwh8GTP+7gHkq6/cX26BmuDc8YiMq/2AJiZzQHG/CM2zW3+IeBA/3zRo12r
uQKV+VBDMV9KwDiKOIV966Yn+VoysUP6XLUrFlOu0x9WkQ8X8vNt1/w62KdROLFPOlsO4GFciKBp
dajAtbrtm19LQrdoBvAzdZd2knH1uSWxWA6N7e1Y3nRprjWhY9s6kB0bXm6mYdgtQ7eM4CewhPy8
7Q9c7TwGSLN9rfRyWKZGHxTAr6WW2U1jD3KtCcX5AWguopZDcgmh83RGbEDGbxL7k2tJqOZrZiuH
DwfJrs8Hm8058Le3CU7JtSA0axZEMyzjAv4TKG6kT7ocHdsft130q61n6oWIgb5whzUF10tEEdyE
WxbfVmRdK0LBW+3jLCLuMEHmlU+9qZ8HTtzbTd/9WhCaea0Bi57dIZIYwWWAxx7aQG+7MNcBdK3x
yQRVgDsg0TR9HdXW/2Dxzm+rya/VoDtt/OwWLJHjyIYCyeaIJ8qqf4rg+Ztj4jXVaUj6Oe0nIo6s
Guj62iyqVcfA0sEcMyCM19t+xLWYqlpJlSXgah5oKqJyTWldjNtym5iKXOd96abizjF8el2PbSmg
pCrkFH7d9Ohcq6n6DncAekZz0AAFFq2au9Kq6ra15lpMJQFtdopScwAscz2qBtwpJAzvty02hPx5
AwwKx43deAOa0T4cE9t/2sF0vfGWpn/+8L0B7nRCr+egRcMLNWxdAUnqbbJ/TPX//OkjD9xxUelD
pCJTdDvohkSH25Kb4ID+86dXWTaYpGP60Lq5KXaqhkIgWv627e9aA7YkAS1nUwtgPsf94x7r7a0D
GPe23ftaBVYRIJgXiJUP1CTwo1zWeJ0m/9QjvOygf1FEXwd+gXCDdnWQ8phFaJ2v0c9pGD/e9CJd
q7/6JE0qIC34ETlf1QCIGAR+rtnsl9s+/qrEToaJTHts5JFqNULD2m2seWTJMIrb3tXruC9txYLC
ScujtEkOZNz9EN+4+V2LvxDENbuQ4qNVhlL4oocYbxMkkmvlFwAKbdXwWR73S/RR75MMrGPhbytU
r5VfXTw0bg9TViKF6zQa/Rqz29IEyXXSV0whKiJKZSWD/KEbo8dsbN/d9Kj8H8kXYoQaQ8asTNmi
EpB2B/iuQfZaPt32+VeH3FEncwesPT9mU7Ih4zyz2f3FqvdPeYKXxtNfvKTXeq426nUmfMWOSkf2
5Kp1Vc+Wx3V9gE+VV+da7b55cnv1/zhc/+t08Fd/9KpRxUNajWs3DzgpbH7cAF9rh1Qf+h5v3XBs
qq0f8nlSIMgAxzpjb9+6YEZ+BkGNNeqIg3XXq3zY+zWcmypE1XdCPGR3YwxJKyCJXdg9kI6x0fNj
zxKhn1Zb+YSdtyjjc5+bfaijNgeoriV1bhzXOBRNDLcup3Ke6u/aNGpJckDiW3Ume4+45zLgQM/r
MsyrN0UfSLd9kG3rwc+jPag7iPkO7WbHPJFLBMS7DMhu70+J7hmy6RV6luAEwlcwLPiClk/jJ50q
1I4d78QfSiv8s1nmbC0Z5L4kX3CF+mJdfdre7WHZQF0CSNqO3yc0bTnYqiaJEw/8IKubr2Ob9fKn
qhewd2Dk3CejcqR9deHLRaR30rsKWz4iNMoW3rc26UsO42R12DGySQ9RWoE9WQk8abJYmQ9Ulem6
0/ghESuTxxa8bAVf2DyFE2L8x4IzvbKnLl5aUcYt8aRoOJtRhQklSnCnxzbf5prNI/Sb3QSCspM4
YvECHZKtnvDN5tHwHMhCDt/I2t5VGUfZiLWEqeUed2tqWtCZUdnlMokGVS5qTL/NTrHSA5PJfy7t
DiyuNhPtn3eTCvbWzCnnz8SBO/24V41Y6nLY4VHJjtKD+m7h3+DL8ASHhsD90m2r8eXqeJf1coyR
aoxqTMXT3p8CI5v/MQvVTnUxrWgGnzkcSPJjsvHNhmIYM5DEahFdYiCHZRh9BBfLDtEWEnT4si6H
gHs5TeeUopGWnlk/iibvWS+PrG/GYmKbVwYH2BDZ9VJZrvYhXmx/8AZr1DOb6qX7uG1pPQo8DlO6
HDtC7VZMdZOlSIltwlCix9GIr8KRcXqQ244mEDi8C6i7Xjs083MpgPlDBQXUIiGFpIR075JeGHZE
wEq/PYypT9DVjh2y1XaMmd1aw7sVBwu0u2oYQtbiYfmRDhE8M2blmf7AqUpE2VSWdj/QBxEDXhpQ
rtfSduDSP/dLXLOPkGfN6tgFDpuQnOKJ3u80SvvHpPH9/qsdwbOFY8ZEU/Y846VtDqNuQnrWKunm
z02kRJxieetrRnOuMqmfY+f65Aew8ZUIeVVLMDK9X1d6H5s2m750ngVaIPM+hhu9BoxaItqZsuEn
2M91X+f93IsflLBZf4a7fG8KTJewd8EqMYUnqPqswP88RdnPqTPrflapDuFjv8dJUugGb9LPLsNj
fqr7dH92Mq6PMVCo3YswC2eHWLS6eT/3zba/engkAK0dUuQGiPKSRMzO1rtx/KPH5KZ56NhMwt00
AcN9N6cyMQ/LLHkKVDXJ0q+CAUX7K/F99QwLeXSPMdL+E+4QlXee1mWNgKCo3Npd+HtAHtb9hPAg
8gWcxkyWeoDT8R0PzTA+J3XVJmc/tUs4RHPTgXUZTMzuONv6+HPMqr5638yy1oUOLkImYhdLCx+K
YgD5rTtgmU82Bu32TDTTwyeQNarpZaGSN8e46Sdeuq1bsXZ6KkxzhH46MU+zXNnPAZkAY1GhS+Nf
mi02WEqaaQPUnk7OgJ6OadX60HcIOD5W9aLhUIn4Wn9shJXZGSRcDVRqFRn2o2lkp4t6tL3rcjEm
VQw4UEa2M3jZ1pXOp3FUOjumST4Ou9dfiZP4BiUg1AniDDd8izaqrcm7LbLjYbxE8uQItNv759nD
mHag2vhvaRw8A/GsBqa5AAqCPaFcqn9XeIU5KPFNqgqmPJ0+hxl8RgQcKYXIs5z0+96ePfjh/mMA
n85UeTM7vmG937Wfprxz2KZ9jo73an/6ZSX0DYwMgw2hR1qNfD/gUy43UoN2eQDEEZPOw+hTRXN4
P0dQV2Ui+8O61mQIeZ04sT+Ah1yjg7kB/SRPcRVQI8LJ1jRnC/BZlO+mbaMPjPYmLZuMLVFp4zWR
JQ/73r2ZeAdufXW7l3eLmqKqnH1ahUcC8txrnNiu/YAuchr6vB0GJ49Ija/dvexxgnkO6EKIY9a3
2O9cBew6dN5Zsz2qOu76YtpN4gpg23kE34KxVevhnttt8t7FvYIZY8yce223mKenCSPj7nlC0l07
52vIQLhBrng+eyOTM3i11r1QO0fj97TdxPDIBmLxjI2NGppfZBA7ngSFyDZ7mGrRrkf8sq07UNVn
9hPr16a6t3XbkTNMtGx4WkwKKNYBy9HASrCMSPV7R1QyMs1t09GTndq6hrYZJiY8IwI5SvdN54I+
6U4RaIZTaIjjg9WgHuarC2P6AX9TvK1J47ZvA0Lj4UmXaTNlxYz4xbqIsD5VxVbp7UOXMkdOQmp4
Xeg4QqyqViOiIujFgfJmJr/BQLLypMBAQTSv+LqUvmw+1O0pGtMMk6O26qPlowJ8fryHdLfZURWN
+/YTu4Yde2SkAvj97jKpIXFBmpnvTzvY3spiJd5DdRYdbj2CZhmIYI8eC/L8AvqFNefYNdKdAL6X
9LJzbw0yAWpcRmtzJ/GWx8irq/elLubWh/COyG2QOUhjgh15prC+5T3xnXmJXSLm77uxOuvywa0b
PQegxLfnDE9/86WzGxgx+JFkql7A2u78e9HjIt7vaQcM70gW6k7Y/yMN7rFL1XrwO+e+RvHkph03
09TrcfV9pD7xJDj1uuKarfdzBwXeS7e2TVtkXTPZL5vmKf2qUh6EypEQFo8aV4oM9a8RmanxK1Lr
M/l9QvJK/20e5j7F+QqBiKRQXdrxk+LOBtRvTSzYlM/RErAVDhu2D1R7iIxlEV15aRHSMAXIRnn0
A6nyIStibOrdeV/m/iNf8Hwf+tgPrGi3HfMXxcfsM02hiyhIEFVX4CyacUAKJ77cpQOnbL1AltX8
rJu5geU4QXznUctumJ6I0j4acgYH1vdumt12pEmbrS/JGBvk72LOKj9mYvTNcR1Aynmd04Z8ERaU
l9JmFVoBoo0cew6jrvgxNp1PXzB/IuP7oed2f0i6cZ6wYGZ4NyCLh1BN3PUIUTVPlRqk3gqRZfVr
gPIlKjbWqvW93f0MQzR8ryAVI8aw6gsuk1a/9BY9prxR9TAfSICvdjjCopYcREXGsTRxleJOtM2Q
PGWLvpBcmb0UPwJq36YupFhpWqpljpMl7/ctfO7Aap6AyFYw/n3UMLeRt9qy6dGMCyquoqm7qEg6
pMKFAqv7Csw3I+5zuiD24FQzr7HfgzeOMp3AwKtdHkgWuXOLrxC/W6bR8SKlbC770CzjXb/hVf9K
Y+PXY8r7IQGZxCDyLMlaIkoyQImZW5LsR4nNyLvc0KqzzwukU3IsFFN8eOxtFV5EuABQd7OTBytE
Hx8ECDYbtlGUHKXZMyz7flij+tyzkbqPy1Al6/vRLEmBtvScfgtD5dei8k12QrkGkGUPF82EqVtu
tq45NU4jWCODrxqbLSn23UmdT4AhsdKZOD3VqAc+e8XJQ40oJZUz2c22aJKU1chs1Wk+TVnH7oWv
w68M7p/uKcWro+72zu7yaY5S8xp7RLziCETcY81EuqN2SjLzukYaSnK38YLBRv6EFjrM2uCJEqSR
w8n7FIxIP00+qg992rE+V2pzD2s/yJfaI0G/7PEYF3RbfJE2VXvKQCV/XFgd7utkG76Feu0+SDKY
oo3Zu4Ea9Yl2cpR5HWsL2cky9AC5b3Ervc1rVLvhGIB3Cye2pvUbSzZ977ogZInHmRVqX/btOJqO
3gfIF7NPPhL8Qz14qBbK1I08OlWKr37IKzy5Ajb50MS/WlcF94lSxkK+tmoTkHImqw9le8kDOA9h
2xGbIkwSNMi682xTnGNaMnVlzdYkul+TDIZm2KeBxjZNUslnG23WHVf4/OO3nQ0pK2TIVvewZJrW
31C5qvlAXRqlJ93qNnvstnUAf7Ue1yH3iTbijSyDjl9mshB9QExDGBFJYFlznqJVDl+jBizhrqCh
pW0Z265x+UJblKLSLbwtzIAaBSBxEhEy5IGGpf25CUrmx3Wb1v0HoFQe5VDjBMXTPeDdojrvYBjq
DkjRqdI7I4a2e7clOPsfpjEj6ug41p0SJ5qan+eL/O4wc5WSF5hqOvoA/SxJykRuVJ4T2Ka2P1r4
A9TLYp3QcRFkvTb3drYkZjkCRQQmUnuXDuEdjsY8xSkYks39wdrBYl1oRu6TJ63wSn7ocVj1X3va
y3M2YSpBrPL8a2JJH31TmGnhmLxNFJRCNKGbAk8HiqW8Wlas7tYsW7mq2ojPDJ5+9yY81vYv1s4y
7UrK5wj7VTXSaP3A/N5tdR6lKSe5c5VRhazIkD7bXWzhjwx2/+GXaeFmO4gOqL/3YWg2icABOplX
MJ5pvx3GFemud7KN0umV4S3DihgTMwssT83G0SxsRtj3Tx2JG38ifdPHqsx2gxIgHxhjNWLgJ5w/
UPF1cxFWfalFgHFx/l3njKn9nezr3rwNNprW49RFTp6tlQvFHdulN+WcDtv6rZcUXiTW9NJ+c76f
16OuYxUVsl+Sh3auK1bMmD26x9B1WY1bwluYAS267IXR64yidGaIk3lbdqTkIghgrh6nOp3vfLWJ
9zNJg0N1QPddv4RhGHIDnmYOU1i9EPDFRDcdgxc0FDUQpMt5JxYHtEYuPLfOT5HO3eK8fccTz5s/
VqBNxGHv47gpmb/sq3ltwZg4VSizH1tEc+GpI4ki91UHpumDrsP0WQpchJI4lyVDHreYMr/ZYe8i
VKkhju62Hc/1HeqAhN87bAHdd+9Je4cjQCK/Tog4501BZR237/VKmwaR0Ili7ZLjIaOkEFhVA05z
EYxzO2+S9ll0Pt4Lgxf+U59QdRiqlo141arlforRwXhCv4LQVzFurL/3q5E/0In5gtLDpQxIFQYJ
+ARGTPp+TOvqG/IsurasFRbFtjP9k3MxKrMdASP+PHDRFHoPAI5AQR+fWm7I8DQ7YocnUy32YdF6
6r6D2ex+R3NvbbktEW5jtvG3fskuw51eYG/fMv/GUEu4st5n1OrQNbktHzxXR5iVJcs77WvUBpAt
rIDdiQ39WqyEFv0d1z17CPqBSBSXTg+M3+atRzGWpxQK9DNa6dI+klnM0SvhEPFBFMTHej2vrK7d
gJuyhNjC0V117WGLiej4oROsfVfPYMMfEhgF5j+2Ne3XImrQufqGuAMQZA0VNjuMTRpSPJpt+sG0
OI/chbGzedphAdX5uhhQ7Op0aX4Kqmz6RvzSrEVQNsFph2fDuuXdKoboa9sm1Q9xKU1OYoPL/FNg
+rfrB5eh3JVzgmJWZf1ykmCCiEIyo35PFK9sLoDsKIAFibPDIDPxr+ZfT3ZchCAOyLesMhxlAFU/
bin3/IuuIwn/cSsrdAYjqZCMZDWiOEoUJcrfUzZNP4dhIwnWuazpxjcktcmuSE3jyalzWfiFo3O9
P5ghrX6rZtglBZI7rOmjanw2f4qqmNHfCZAZ9BeOlg06I11NH+VkeqwdcROKtE5m/2pkxTWsRpgt
ZTWr49c2YgzdbJQe8QP1CBQ9ytWwtNzcHpPDyla75oNatg/IRE6yz9rI9V0UZfazqHjyCeN2t99N
FfwWp2jCwXgb1LYeWCYQ6Lt3q/6Ma94/jEkPWRvrwMRGxkk2nadGyrmgelQ+11HVf4FTd8tnCp+M
1plnD2bT0Stnfnticm/EcaoQMXIYaNjuZmAl7hI9xOcMHGOseSOxb42saXjR9QT38Loi7yen81K5
D35BxOs3ZHDgcGaDz5ovaA0TnrM14DqkvuuwLEiSkAkVB4f/WMTuU7MxFIkErYS6RpXR0QjxsHyP
SgMZPD1QUaNv4kE8B6eEm729S3Ws3xC/3vXvUzHBBL6BwPC+xRfJSbsmeimwbAfnc4PeGHnRfcOz
gmh8nU/TVPnp2M1V1xRpxrX/cdG6nqdxUOph43wf8Df6yL7vk8wPL6TmHgVbaMlRCB1NJ0gouX+H
VvR4wDIxjkdDaWfLtFmHBHI5kFsPk4+xiCAH5h73Au2IStNJ47jtIVpeQ3DvbdR0azHSJRnuo2hV
+x3ix/ZfEQU2KR+Ahnyo92nD61MJXI7ex4deZksxz87fkylBwdm040PQDX0P9fIMhwDyHdHnQFAD
yXj1JdohJz8KOGTCJ/SZthUbkY2TX06YOuVg4PQ72gN2WPR4HjGhaL81+2xVgTsFw7voG1TmWDGH
VRXNXGnklyO8SD4hIk3wQnqml/M2ZTMA9eBmg11arUy0eUQRe3j0klxewqhb6xp0xRknJiw+fdnt
VvqzgylD5um0uQGvMeZdvxfsndVZGxfX5YpE7RhKTJVmyduUoUIrVy9NU/BsZfD6OBb6t5Yh6aWM
kTfffhnQ0MhyNS5N8ynedqwedRSx5J7xRNFCyXRIywndsLWYxhWtrRy+vK0uO/i44pdMz0a8AxCk
XfOAFGh9WEJFpzyke4YKRurE/YwMqAo5hdVDvgPLZuV3TdCe/2T4Uf6zRYHKHqlNBl5kA+/T16H2
MUKTNQ4FTWuVeh9g4O+PaWdjFXIKs/2KBmYz7jUO6g4tBzzUG4pCcM2rGTBqaaunZorb/Zxk8TY+
SY0+bc408chL1435HVPSNs/pXo2QglRxP54WsUbpKyxqnOGdMmT3mP+MQR/Bb/TmCHGRVgWmKnT5
MXplIwASdyfO0YB2ypd4UJc7xHDwKRMjdQffHw5g6nlB/7Av4K9wdsmROZSkDzFLKQ6X1EXjqYXO
Yv3h0yBtWTFWuTuP9dqXhmrdHwZCxFymINK4Pp+NCs0Rp8FBPlQZ4tcgvhwueDDQ0qaya1q53Vcu
5qKAT6SWtEQSQ4wXqq0U5tkYhU71PVs3sqNmcTo7oUkwYVo/o7bL0YdN+hzevL0rZzwGwzHblmT+
zVvaDxHODknmCEj0CDH5Q/dqgJ+rx4TMYTNVqBOzIhqMvGOpTsN27hNBxBsyo5V79Djabxo/vM26
DDXIRqYXytth+xzh18gobxJHpuV4SbPGgXQV+5o9L5cT9EMVTf2G4gt6WQRMhaquX4JKLA4rZiEM
L3jWo2fFC8xaKE6rsVVy/NkGnK4hpwpcxb+NW6MZxQCnODBNDnbbFbSaydxbOS3ihWLxqFEqim7/
1TeYRnzrOj/1x6zOxsjj6moyApbMTPsuQ7mPdzmVPKNHjdJo/t3ojHqRu0QirdnzbBEfE/TnWuBf
0P93P6TJlv5NR8sUvU41Bj7v1stBFYkFQQxpwdcZucawzWkznBuFuRcekkyTo+E4+LADOIrL/ABT
ak19sWOGNOGk2xre8jKmzIkHrzFJekR1LdgjyqLMfhiHrjf3vCZ+OkcLYObfSBxXccEuNdtxmVS0
5ANPffQ4xQh4ehctdmmxxiGGvpCojMdDWJQwz611MLooGvP14z5ARVaI2GLI05JhRMSMqSP3UzCr
q4/EWyz+I/gG3brfRzv42ihZkWs4nL2uSUA9BQZ1kfDNLacwjZKcDLrs/m7o2R6/oatI6X3bYxJY
6FhBAHCAdTM2osSzuaO3demoRcfZpOlSEKa6KMc798S0DRlmjRTxGMc4gbR6PrZRgnkPGzHiCfkA
xJrIw7xpWpqG0+zktkXuJ51tUTwi0i31i0RPrwYrbVpk0j3SxFj7Ri1S1X/zOlvUIwrblh8H2izy
g/cYzZRDLboa7kSIU1/bcRzYQ1UPY//BC1yYh5CK3t7HC5A6Tyu+awrkeNjpa7dwVd9vnZH9Jxz0
2mot4gXV8lx2k1BoW2fIaGvjYsHLrKMC2R8s6BJzQC7ksYc0+BJhzL8iwTC2SSElAjDVQWEUZJcz
CjCDC+t4p80r9ukRjWeIcTBKQ+0mwweCyw5zlaRNv3/C9KTajive5KPcd/6IQzSLHtKokijsWIz0
uvQyxhPpXdwxpu/6js/0cR8mmFyTNEzuq28XidCKfkF0yNHVegtNnnhGOWacKURX8WzFWjA0Nuw3
tSKy/nVC7IJNj5eo1wQ9jY2Cvi7MLteukMr7vgzKXIhyzrJnaqpsPGcwl/vTPOqFlPUa9PiYWuTU
oEUaY946BcOXY4smfpJHNkmiI2aUri0HUUscO/VsNSokolryfePAvD9Ue91t7xHJkDn03pvK7L/I
SEn9Q/dTPJxjAqvjOUbXd36CQdu4jwMiqVHbjDTbHpMssuGPMNNOP4ZQRxYNvi0VxS5RjuToLy+Y
rbTWQuw3u+xpiZX1hQsAh54NvkJXLnua9gW08Qwz8yy7KBpXcZQQkz4PK8jAn2Lf1/bJuD0Z7zmw
d/vlbvMKXgfpAtDtlmfdD7T5IlJ2VETaIqwV55nCjnja1QGVdY8NEgvp5ZjvjfYvMjIrKUIUJQYv
i5gN7BKaXq6g1GhXoZIwVL5Yvg4RnN0tb38tl/3xF1/gVEe8Aa3P8yRDksdY74YPxJjU4d2rqZpd
roWF0R8tJoCieBO3cUlSGkFeQ+q5ek4b7vwRyyiyENdhbNffrtv09jjtXNHPZltYhsPL3C33IfB9
+yy40uvLJcORnKxaqlwh7GbOUY3Wl2a53lbsuRhgvooQJL+3DZwGzxiUKGQwoDbe0dqae3StKMCV
GXXfYVydRQ5jUeoPG9M9unZmbt5DJpGgIloBZX7fQdmIfRGMDWQ3ylVU8o3rWELcO8aYZ613Y2Xm
yeUt/H5ZPgnoCEiB2bdZfqORVKN5i4ZN7L6jW7G3Uc4cytcup1hlHXqIwwS3R46Qepw7jxvsoYAD
jVvGmq9wWIfF5IsHxGa+U6ujbVf4GfnhqENjttGkNKSBlKP8D2sc4nkjKu4wqSKuiKEIsnkk3FwV
CEomnwj+7+hh9U2tz7K59H5rHL83fVkzs+plSq05oFuwL9C1RlV0/o9q2eIt2Gw4Iah728qYddOS
76GhLxhYjUvJKpi/b1MwXScLsZCNahrtcIjlly77yNbb9MzXgUJ0ICvGNfhc0r4XaFq09EYLzXWc
0ITAQ1m1nB+xTcZoIsk1frJYre0/eHj/JrAKI4M/qyPRCksdFGmYTER4/+Zmat2D8tGEGEFrNBpO
6doBC8DlnL5uFq1bHLC6KC6maMN9+vcSqouq6K/URlf6zxojmq2NDD9OoJkOZQsfwRPEg3OBeg3j
R8zixD+EX/ydmOpKC2pmi0cNmuIjAgFm/sGFqVpKXaPOLT12JqSTIpFkQFW6hfEfrvDfiCyv04k6
6MOwm6T0yASYHA6xM4cZveZ/+EF/9+lX6jMNop/ljaRQjqgfvUnevNDVbeLT+HIR/1dOKMr0Wem6
oscA7EfemHBul4Hc+OFXCjOXJG6cFkaP6EEfMEht8ypB5/HfP1B/d1Wu5KHVtraOypYd6ziy2NPX
Kk8a7P63ffrlr/6v65L2mkAdhOuS7grZvE6CMrlPH/79h//NE3odTcRMorzeOjwuDZfpL4ueki9i
FlJwhUSqdK4XqLFP8JVQfROej1wnwjSi9hwxQvQIHCr9nM3GPncJ2qv//gf9a3H9i7c7vnq7eRcI
2kJ1dlRCNuhAyzF4DFfw3++QOPaWofLGv4xZMrK7Vncfu739mOBJo6fKtkuDs0rdHEBn/LWtBOjm
3HGUZP/z7f7z5/Zf9X9Tdl7NlRtpmv4rE7pHLxJIuIjpuYA7hp7lyLpBkCwWPBLe/fp9jqZ3R0Vt
SNsKtSKqiyR4gETmZ973+d7V/X//HsN//Sd/flMtyX6ajR/++F+fVc2//3n5nv/7Nb9+x38d3tXt
S/0+fPyiX76Hn/uv64Yv48svf4iIy8ftYXrvt8f3YarG338+v+HlK/9///I/3n//KZ+39v2fv73R
bRkvPw0yWPPbv/7q9OOfv4mL+vd//fHn/+svLx/gn7+dX9qXP3/9+8sw8q2W+Q/Plb87/Jf33/8f
w/iHh9hJl4gWLSoAv/1Hw5jT7J+/SesfUBN14bgu0nrydx7voKbLXxn6P+SlU+Pp4JwJFGz52//5
dX55IP/zgP6jmep7lTfj8M/fCM5+OR4cfr7nsuYpG+qeq9sflbANZthpm8vm3tOpU7iaQiJVEgkB
qV1jtYo9IJOjKzAuX8BL3zK3NtkO/bPMVVhZNkgKdT3pL3bV+egzLxxbYC+odwb7XNZ5HO/VfrtC
uB5GvjF/8IzkuGzOEhp6SSa8anXYDvWK3stKMD8gGU3qhWklVvFCQ5fy967l0ZIi7JQwkXziWSsA
ToKEycvMoAqSNK+eiGsYh1UYP5gYWKPo7G3fTe+GdLzKC/U27r0e1xtig910wF20nwyylmDK5ByM
vWdiazS+uWp7k0Ytj17pZLdalVXRoObqG1DR+sYcxHQsGN5b3hf3lLqPo5de7/V1KvuQXvjJ2+kI
p48amdTBWQhVm15UoV6uWrSnKQ0TXJ9jSy+pfvNURkP/bFa0cRCSeIFnxgXTQnaP+oV8m8qmxcNi
0V0bFgQ85tYECGv8JMGYc1oaTQs1h6LWkiMOXuxQdaSPxhsCVmqittDNxt9Xs/DhoqPyGJQ4NohE
JrZT82er9f0dkhe0epopn7Ree6kBS6PiKGUkKXEGJEYF7O36B2yBxB/SxKA5a1LUk3t6MPRVBDKZ
+4A5OFqc7OptnlY33FPlcfYWw3nYuipc7a7ze8okYevaAH8aPb+pl2GJFnh/ISpAI0jmoftMXFrc
Te7gMMdIrmGpzdk1XlA3FGP5lHbLEDpa9Qpmo/ZL9CLxOCeUHeZiivdkrp5s6QnefFHfqoFlO7Xd
92reEsTITREKrADX5rI6JM3qVeDICKbNeW4qyAZMT6LSR5M0Kkwk2M44ZbFRWZ94eHmAlCY9j5JU
1ens9eh4zgPQM9KftkqiTio9mK1NfUpKJz2spffFMnVKR/UIjLRAnpeSc4busgznHVDLvT4mbjxk
m7xq5JI+Ux52ohFtU9g1nNMBSdke6vWUv6AXQDUzXxb5VMorp2ts0vLK9c1GLyLmYAIsG9CBY5qq
uAeDHZD1mP7QgYolv5DXSVHD9Vh7arQGHaW8JbMaUIb7Spto/KbOHOVF11h+33fzTwiA801tm0vu
j7tjROWSqEgM1F5dJ85FjB5pmX1R7kkIoj6703iQUV72WYhjEYFpTi+v3NEHGJ7mxIPm8L4KiS7Y
sZE+M5UX0f5sHqtkdwOaQaUveib4VBntIk/sXjDpzN5jnnl/JYa1p9PiWpVPEc8I2RuXQNEGirkP
ut/YexXN2ToGBcj60KVresoMYwhI+FZ/nZI0GlNlnlavbwJtbkWwmXUSMDlQ+uVM4cZJ5y8NE+GC
fDa/2tqSXUp321m67GL9an8rR0McViWcgKz4pyPTIRznBVg/SiEfjdQdfgwtkLTTIg/l72128W/L
Jl1CKthV0O1eEQnhCT/P7Us/WXPh7KvuplIVECWv2EJrWnkbxVpHxpygGfKMyc+SKj83quE9cZba
p2+zI5/Gyzp1vL8NbW1/S7fUt+v8Zbl0a0uqZeeUj+uX1NRjV++bo5FU86me9mcXlRSaWg/J6bwD
PFr7kieKAtVl0kPUt4NznA1ouF2BEuEPZ9u/DpM/Hh6XMPh/Yo//Pjo8YduGzeklSMF+Ddm0pi07
5ETNveOZV7U3hRZvgt66oYecLbHTMVAi+ZuQ/PfU6ZeLWpaH6c7wbClMw/x40XJpS71bV3EvFdWM
rggStN9l8WNcuDNIGOvhE71A13kweZ/M7N+bjcpntmzPE4JDWVDSdjh9fwlTS5pnk0gS/b64FJb9
goX41zf1T+exreNeoOFgY9iRrvMhsKNd7rHqHPO+L4vvWl48dabE9zCah7++zq9pIR/E1m2d95Le
hsPlPjKVu6ouHDAp1n3DEK9tDpdTu1Zhlv1bCdrvl3E9WwiJE+FyyQ9rJBFNojrMU/eznkCUedOz
v/GS/T/u1x8v8CfgTu0pozO4wGDeIF0r5ENRv/z1rfo1a/j9M3iGzkJHWWqQD3xIBxfDsLURxNH9
xPinbL6S++Kv8kGXP9vs7a8v9Wtu9d+Xkjx+xsw5um1+hB5xuypd5cK778zz0sTe39G+/vzzBfSR
Sxhq8GGcjw5CI6GjNDCn7F5DHLmHBBp//fv/+VbRWfEIXT3dErb10cjdCtsQ2l6qBwRT9Rh7FxX9
wWwD9JJ/faE/P3bhWR4TOwSfxtI/4kAK3h/Uu3Px4HpI0bQBU9L23C/u619f5s9vifB47o7NUS4k
//31dXe8Kc9rM8sfjPHR3L/SjfXF9JZ1f5fHfbxv0rEMSwibRyIs1/k9Sv9D9puaxFML2dh91t5U
1d08xc7qb0kwaH+DT/l437iQJbEvCMOhnWB/NDNu6E3F5qb5vVPVgVG9aPmnUv7dHn0p+Pxxj+Yi
nm1gVHR0lzfmY0Vwlj2YYReBLXhYX58mf2O/9B7y6rrR53PtTIFrFUGRfP3rh/VxcTPn9JItsYHy
6kjj45rIGnL80pbFfRdMyXuj/d1597vb+9fPRVzp6g4fDjGR8bGslzPUZ9uzorhfU5xl4zyrG0iD
gljCaQNDT6aovjRkgBbpEULdEdmRbn43JjbwUVNPBhpUH3eVCoyusB7qpp5Pm26/r9BV7nPl1YHj
jc6BwQVOJJh3BOCGEGLIdsyynLSp7+YEyAhxS78tXTMaPCu5c2cx+iAx9tiuE+uoDGv5mwrGn5fM
5VNLwzSwnUjrI+WtxGnotkjp7pV+9Lqzp25Fef9vPzkuwTvrGsIxvI8TAivl9eZip8V9c22R0fxd
TenjW8zCsOh+8Vp5l3z7IwympVboWYKbrIqbzPypTT9HBL/b+O8hpRxXOg4pO/RfKW2bFsDlTv7h
LR7qYs28pZvusRn67me6un+zvf55hf96gcsH/cMF6K9plbhcYNX9fvPbMfzr58DmZvzp3eVU0C2D
f4TJUfQh/ihss9BTrXPukGRMGP+Y5YBwPD+ORrEe1QqstSKmf0KVkQUo/ORhoXuj+0bmJSzfxfEb
gY6atDqduzlaC6qEO+DiuM2zN2sw7Xsv8aZzhrEkie3FeNb1Ig+mlWArBFUoT72a6TSRq1JaWIxb
PS/WYJggdfXu0oXpYCHw6Zjz7k/ToIyTpVdLxFCU5XZWY/058/L2sC1rlQaZmf5cuxUReAMw7+yY
LfUuaybFL9w17jGLBPgfyjDV+i+4CefMH+qBSakzsTyKZrUv53KXVYwotyV6R3Nou+1zu3rWYW6x
S9FE4icYq3eb61kNJLJHDoljfvN1NlnsT2PyzcTRgxHjMljTkdnNUHUUVsxZ3bkghB6dUlcwSQb3
O5OjcFnix8Vv7+7dF9mt3U0ma/vs2GkfTQMMt7IBlJobmXxFcGicXaacoCyFNWtVrvOD0uUSrFiY
w7RF87RSMgk2V6SRabv6yXVJSDRUAnHvbm91TgdraOZnB1dPiGJwjLyLirvaMnQ0OX10I80edaN9
SjM8OOaw2nEBnDtY0H1cpUOKH62bSzTnJg071VXcqUS2N/qgNdFoz12wuow7IDfD41Zn3o2q5H7b
5XMTj1ZX+BO24DDtt+7YpS2DI3NnJD+VNCPTfjqquQQWjWoHTfGYTphV8Jd5iFxuOllWp64yqCO4
lfsgGNCE4nM1iuPejF/FqPcBE1jLeDBRbxqa3vlp544nRlB5V6Ka5LXoF/26txfLLytrPxPSeQcr
yfLYnquWapTukpt7WhFrQ+vK92KybkgtN7waOuYfvVSPttQlS2aS7w4Jq4yyS59wqPcnRjwnp9Xt
l/NmmRI37oArafb2R2V63RVW3uVnOrmvc80oewBgdjx47PdUXlckua12N47b/lAuVhkg2MuO0EzL
yFWreefaq+CZOuYd5RX7VDiDGWfKJvVwGBJjp50ZNsikaK6nX70VNxGGViRbELdjUzj1T881Db+1
liKoGRcU4TK3r0if3NMu+uqM2pJJcPXWnhomYIJ8gFhnjwhehkLOp4sh7ZHRMXUeZHIwH/p5tpEy
uMg7NAvDYDInSE7TNqp21Gue42IHLQeq0Zs1BRcMXE/5OWpMLIejbIfjpONBEqmGU1Yr6gOVvvSd
tnTvm8rMfAuXl++UE1jOvHtxt9GNGHn7oOy9CS16/qcsndSthvnpVMpsjtx0s7CFut6JLHS77ndB
ltsK80SZPeWLbT0UatzDvbdz396mpfDljpG4MR0U8BCvrrwOFeUmpiIWaa/7qsefoFrqF62qg8Ku
BfWhLT93g7TDKdnOWFKb4qW2v1AxuSUlSIMkydW1TUB1XZotpSrGWsQpT9B34b8XzWd3sUK8plG6
Fpf8fsmj2Sx/EB59Gk171NgxlfxupGsfOsP8BWsvGpcmEScsFxAB4O3f7XmWHHPEQr6gzXa28GZF
9lJkp5667bFWzI3FDzHeTFu7X/r0KlwqMFPI/RlSrY3V/NC30xsqqjxcktG9pwJEkUr2MmxNxhfl
g23ebNpanMxR6b40p+I4VZoXLRWedf0iKXebfg4r2/IyfCEr1JR6sx5XVWqoEKabLdXtEwpESkij
pr9gmhmu8BXAEGWbZeQsPjGiWzym2cZ7OnuYPOwOrXlVt7FRpyrWqbD5DC5V92KhLIeKojo2dmPf
4Hne46zrfuxF6117hYZLONepMORe6SuhvPOkkie0driL9OelQeVv563rg1XIY2sWKZ345s2Y9SnY
DbkHy+iyWZZV+boi9D2udK0fkBnP7zuiiiwwJ3mZXzvNn+e2K67YFrvTOCTlrdOK9i5V5EpLWeSH
zcsfxeS0UbtXa0Bw9MlaxHxktAatVnwqJ+pFejBcSrdTVngHJuGskdaoPJ7MrcC5j4pg0bivyG+8
53xr+kgVaX3CINoepb2mz2IdnchWJR4XYyruFxu9Rd4mXWACI/V3K52wqqIvXVsksz7OOC1gqnXn
N1rrfF5aOw0qlQzHwbgcgwn7XWAhBAoqxHlPYistw89dbWG753zwtxFiOx7xuNJ7+8j4gvKTp/Co
+Va15ZQDE/28d6t+O1b3ilJUQTXXWd6G2tFxjVPz6YtOHij6PnaQBGI8FHMsMmDu+N/fGzSx/oIx
9NwXtcJoJ3RMcvPEftah0mdaVDAW2TuOQJa4fTGRJo1+1LIGx5xWo5qytPx+dcxXmLrpD2NetNAc
kuHOdQr1irXLKhClanmoGWt76xSmwfZtVYfanIcTAhkRaGIprlZX59ZNxBGTKt4mhoCbUT8I0wox
gZcPmWtv3LulSA+oMXLD5yTvQh2s6aE2CkyC3ixnv8ElHitijFtFqBA5jVkF2H86v/N65wBOuIj1
Onujlrf5cu2Mc6HJb0uvxI1S6avOh8AEiJDV36hmN5fhmYj+IaldXOCm+oSMI8OKWnGGNwBJAyux
x4fGmTIwHZZ+K/KxunJpo+PAtzaXzmjt+Tp+Q+E79SjPWnbRJK8OskP8JehR9OFhrZCfpAmTWDAi
MlAUrRp+aVxUw6QPgWkmdeSoOX9ayDJO9aWUq/qMH20Z3/VtTJGsKlABtBwi3E4CEeqGf2zOlrCb
sXLPQ/GzkEn/klnifbn8b7H6kIUznrOBWU1Br7nejZUuL4VNSwiUIUJE16iOa99V7zS38C/iJPSp
tL3hcH1Ri6m9zGTJ8SRhKWqlbny+DNUIJosxCdhG9v62KJkJ0CTzElaemR5niQLfGd0lyBHFBEve
DkHublowADiIMIVXods3hBvDvN1Plf6S4mVd/CztX4W5v0ur0U4U8/rRl0iKECk4+dVKzzyycTEH
iz2/mpXDZ9YXNo8RVEOALoojU5uXW8Dplm/iQws3Y16bUGuVewALcIc36takjzTitejl1z59QqcW
5SBFfG1xUn+Z5XqHL88Ok6n9qdX7e69pI9XdAZ2WMDEwgVW9IvJQce3ZaJsm2/A3tUzhgBwODq5D
693u50DC9o0sp9BuClKesGNm7ZG4uLxR7Dy3tNMaf92ox0I0wcqk9EQF2mZ3z/QUdEIr1I8HCFvL
YUYJE5IQpGFdJFs8eUZ6MuEiBsjvvuOFqI6wJ8tgQv96RiU/Qe2vvXM32jonZ8ptM8DVmPnmxtVq
7Qe5JwwXY8BsnFf2m1lclGQ6OgS3mOwr7AO4Iawu+4I5ZvZbkwC+hER5wghHVZ9GmG/vnnedac5t
71U7yvNd+5pWm4wm2jhfc4jgvKr0MzuOWmrnBRNjzni2EeCWm82vtq5nHEhd0HXSfdxcyviGqa2U
VFa4JnJ8ayDi4BPf5U1eyRdbEH7ltVj9CxEBMzpTUI65W02XyYoq3FvZhlgO0VY2k3VMa3t8ZfZ4
cosisLu+iNkDtAPisZcEtYK9n0M3O2HZe2DFyVAfPPcOLEZ5Xw3EsfaqvqxZz7IZeuOC2u9PTW9+
a90RBnlWr1GfND9Q7Y2R7YEWwFiGtevCzfD7IZtCVcvtruqYlujIAXdYm89RtiTbSSjM7UEFC+Yr
KhycvFKQy9Dj6akeqeQqM8B18J5NQ1yaMwMd5j65t6t5uZlTK71ho9uOc1fhHbUKkIUdJk0iQxWL
Nmd8aIqwll0/GW/yDie12bf2qcTRi/BdbxrHlxiPHofBtN7qpiyiumXoAk3M6fMFg8yp2c2H2mnd
z4q1ErmMTk4DabUTD9GwTmrQkZGTMp0hjViHYeA17JCdn4Xu/sBUZkddQ8MXj17GEZNlIVqFNCZK
sKIGlbCf4GUKpMy9cNuNY7L30B1zBfFiVO0NBBjeWBtO6DbcVsYYbAm2Kqvr8njttteSSo5fFO12
xHf7btXufuMNrP0Ru88py63sdlstKBFzU/tOTyxpylmLs7q5QJeNNDDawQhpcWWpT/Nv/7SCWblL
kvliitq8JZwRWR4nyCNv5r6OsclYoEO3A+uw2qQ4VpuYX/PGRNmsqzQySn06dlWz3btmtn0t0I+d
ux1toNT2wveQkt2g60NjukkE4tvsPVV2V+BoEnB9nHFdwkzTmDpC8nWg7e5EuWc+WtmmUhqyK9Ot
E6t8NEV7hM5A7UgwXJn3lzRMHQjdsrPlmjWEPaZTkxcmTzOtsJj9szlY5rCEzQBHwGxyalyLtjHL
Zer8ESdt3Or7J9Ixm4Y3kkzuHI7AhBDvuCV0KvdcLC9QHOyLWHS42xtUlqbYCrzq5Mu6SN/SzvtE
d1fzQSgNfsJwtWNlFtbN7HTFo81aOiGzTQ9y4PwiUC1uGbix3na7JZmtvT7nA43DhugyyiZjO2B4
a6Mdk0wEuyIL4GgREJa4q0arss8omYcwtwlMoWWZCHAF84Lb+rTwGh9sbXfDJRd1jPNJoRaVD7lI
l1PmwmSqqqW/svW1jGcseSF7m3HtIAfAWZpmt6qx+4fGqMyzaBqM7TagXkPZIqyGqjn2Lc+vK1Zw
GFnO0OzGZlruTjGt9HflPbdZ/q4pfIWqtaxjreHZLjXvOzNw56DCwWYjWzh2QGd8Hc/rlYF/heTT
+0q6RX9/JpKax8yLjGGGvLV3IkxmvLh7YsrI2Inabcw3p8LQ2kAaE5uEiyEHP6TCa5+LUDkSb2Aq
dNo+NtKE/TNCWuIyi7M67fflpvBmipCD5Z3R4dpfJNivg5UyYykH8hTITi3HZLLboICRcFgxHvvJ
rrWRO2nWl3Wskc7mewp7S/xAclAGrefJ67qoXrEK9aeZcXGBuSfrHZq49YBV631yJu92azWE8jQZ
2CPVCokNIXPWs9lnWtFc4YfzjlgOlogBAlkw4Iw7gJ4gn8qke54nRz7BvoGbnBvWs+FN7mkrk/qR
G5dyy9fyrVu1y7Kov8vZXNmvzFveE/sahHCJWlMfIwODAhgIs/UnZZthr8hPsxb8CTObgXIprO+T
SyLXIQogL82h+V6AKOk8VfSM2WKMhSR6HTU6x86O9wPDNha+8T2BTwYvYLLDQWc9SDd1o2Hypqtk
mdKjJ5oxnFK7OKt0KWM3Z5gpbQZNieGkd41x5MUI8kWe0AhYd2ZZ1p81d2dA79h+Lb0+iWQDY6RN
dhv9TV7EzDniE4iKAryllsjRBnlqC/Eks5SKASFc7OklGIq2RHMN/ypYS325aalsclIZT2Xfa5Fe
1APtZnM5UOU3YurX1NQdZawHymHgUlSTcVPJlk+LXl42WI3xoqLEejuiHQFy3MAouUSqmSwvgSoA
jR2LJiQB6+I4YQNXhk55EOqXZaTayVHTT3OwBhTxUxn2lTNEg9h1v3QBQZSzLB9VQQzl4OQ+ZAj4
T9qyDYdBLc2xnlR6tDu09rP0+qj25vGGj4AsdJXVDeMOxfWarOMLHspnlAJj4K4jSB3ZbGG61HoM
WZeoAavjAUAfqXuSbkeqWGTveUYHf0/ra2/I2s8qLdQdveGfSpA8iQ51qz2jdxoX9CyeLJojv6cX
1KVBoEIJNZoX1d8aLe5+y/GG+7zHYrrI6dXhH7Y3KiiVkZd35DEMI5jd9Dbf9pKACPrKqcP/GeNL
8o5lO6grHEWAqEaUVFnC7UYpX5wdo3ae8HwbL+NubhFib3Tew4Z4sjMdED+8mEXWOmzYIAGukzRJ
g3a1qKqxMfuynb+42HCDpiugmvUjpI1hq08Od+mOZgXvgVv0mEM68dCOLkqZfdAJMJP8sKAojzSh
owZNJi+eR3fwJRL6gBInU4z3aTraaTXHXe4+d9IYDw11sXumhq2Rl3cXpzFrF69KdldY+YwrdxUH
kBkcVeR2sQNuIkJOgVPdAipI2PPEBCR1NNDfgFPgMrj0sodUCnUy0afcoLDBTGcu3WlfDRupyFzF
7rgiW8qQPSRtXp4SyDBBUbhlOG2GRMGRQzmT9HFUjX2RNcmuONYibjfKDo3b9j+WpMs+Me2jQS6v
sK43lLKT/FJEJl1cAq034z2jxLEcMq0NOczygKEsCnCf6S+gapgZXxnX5VwBCXQERQB0v0RzadNc
4bQy4nQST2XW6UFaJBfv0ohVf9kZNFdqYLYy4ERAcxrfRu9xbejGenYyBo8mpEJR66j22nDHwWdI
S3NQF3yUJW11s1f6Eo6OXQYdyLf7DLnTEUs8CE2ted/Tsj6x0U4xbpcRnum0nQsJGy8dE+IIfO4H
HmRynNNLrmgNoNZ2S3syq9kNawd/XGba6xmBkzpD9TI+dwzZ5geniKDcTI9xSL5SPNepwOyan2Kb
8MECYtcEhnSRJHM0TVopDpMsYQXBovN7o2opDPdfdWxm4UY+FW1rkfgaTexTyhTKx2Xr/QE3sc/g
wAW4HUGbkBduoettAWnkSI2P9B2ztfut3o31ujW1z6An52hw8MG1eEo5H9AWpboDOMkdKEzt3Zus
qB3QNnaiRe+E3xR7f3+p8QcefqbdB7P0vmRjTflJp4Vpqq0I8qlMjyXIlrCTnfYtIWO4NnpqkzmT
VULCa/0CO5JxT60OB8q93oB/k9qrC83cx4TuRX0O4nUWrX1LITOjhMXDlaa23WSCCVzazHRNmBfO
aa2d6TNON6SJuT5drbkuD4OZMr9pbeag7Dvg3Hp1aT6Mm2+6eRt6ptEFaNZZHfaUXy3KARFe4/Mv
GIX7lJdo0PpK9J+mrsFiNw0uXK6qnG6UZWihUZZmoGnK+EobZsYIQyDoN6pLaS80FuXSOscViwLJ
U345VtU9nLlv/XzpAiw7FsaMkYW7sfTXjkfhpHGX/keJpeIORE13ZyjSWVgqy8Hd86/FnkDPAR0L
sr+xkb8nK9NXYJk5oUMRN2oMQh05peqLlI0BmkR3R1YKNII1gcuzuJTdRkvpt83qvWxitw9dsQgK
UxVhIQy+0MJpeSWWfYeH43QH2FdzvJDYB5RddX/QtjI23aa8XgvjLQO7hlDVwrO4zRlorhw+6urD
AWrveoifz1OptNvJIsoaV0xBOlYynxcnuTdJGcmUK/EwgMDOgt6hXkYRAW5hxmRyF+vo1Zjbyy2y
qSHu1bB/G1i6d6Pe1hlJousiT2y/dXODTEv07WdJM08iLEgQUNCv4LAxrbx6cQvdOIkkW+5sAi5M
/uV8TDK8/daQi++uV+s/SROfrTJZbum/6d/hYhZfC1tNODeptZ5tUG6+YTjZY0ct7qAt+mcpchwp
zGVhD3FjgbnwloX31RwUFmSxTPVnHRiHLzO4SBhHduitgFQPFWPKrFBtVQvVpG03Qh3WCmgIytq9
Y92RZf5gQ5zuEjMXMFHHR3qI2bHiJKC4S9jA6HHpz4ryGDgreCpWYYfeiGOtLyDV0GQTYbfb5XU1
GD/0Ja+uSC/p7nTJfNfrOTlpB0MxGygjJplM/LZbXpGf2FFm1dkBPs+MiL8S2vVG8yF0kduGAyvl
vlgoI8yDNZNLUwOAe0VMVfTmda1v84vYOZdLmVqvjp3odB/qeb0D4aNFrZkZZ2EC4dIrDWmsRs16
oDDaB3XGvi82T/+514sIMozyj0ZZFZ/yLuu+2NjSbswSLAFRBb7wwRufR3r1hpNH1XdNrPtRK8b5
lOmdWfvLCpMqL5KM0ymfXkdRyRM15uW+0l2WpbuY3pkdqQpKp8++eXnZns19Gq8WzscASNzFA+5q
eCTpCA9iPBp41EDRFl5EMtZTnNIKvGqq2QKFrf4K5OJwaN1iDFpGoBH/l86hhicVTCmmoNADovdl
Em5h0DijQNs7GX4zg8lIozuKAxJz11fMtw0h7brv2jaPsa2SyxlNzmVc/tPkSoMSpPi8Jn2ztmy/
J+YojlgXfzDOcD/TIXxavf0rMJ0fjqZTqp4y15yCtYOTSphvqS8u7lulVn08sFQZXqqhTF7WERqs
Trnga6cJ+aPojC0Px9Rwr5MyMwkfqF+p3K459Mv0eoBk/rBVe01/q3POru1vy3STu0Z70GHA3PA7
7X63FsiwjborA81xUSmVyKWHPVnIiVgvaC6K1ARFV67bYeQRHewknZ+zwiyumdfKPK2BFk0jkHHm
tQ0ghh7hLVWOHRKjPaewlOhCYupUNT07T/umbA3Gvz3IgHocJqxU9XFOCzmeRUMfMdP3UCZjFrla
ll0liADPepamxyyhgoK1uSOjcYBQLoK2S1OyIumHPMB3nY9tt5HIyLp8JCFD9NrJOV49ezlagiha
JgYsJymduB6TNFb1vNOaZw+Yqh3TMURX/Ktqh9xoJoiXDaL+VFbBnLoA8EoTJHOZ2OG8UFlaTXcI
nB9J/VBoz3PXbpzkGbU3s4MHUnv9z1zzdlBbqTSocBs6PftLvGY2KZiuan/BBKP/oMitX9AUW/9p
7huMpFO6As+oxjgrgY5MY824Hj3rb8akogG1LUaouUjhnMGxrhxwxIG0RybQckDR785/kGsbIYQr
VK+XIG3w6j7MMWkfTHo0gd7SddLH7YVhOqTZNRxleoEevAW84KiGx2l7XQTTY/r+Au+a00+ce/Jr
cjESUH8tv3HXxZvX1TCC+w7FQmnm5GvgQGmSsnep4a2ynfLepMsU1StoxNIT1eM2edZTOdbrV22w
xi6cV2qwXgpRY8Aq6mOCHfxupITslPaTNSiGajVkzx5Ua1BXs3G1NxqzbXINCprr0IwkIQK1NToX
9nCLdVynofOiQbDK4kJpDhY4cBbhWq7fGaPtIowtFBMr/zdpZ7bkNpJt2S+CGeBwTK8kOMfEGDS9
wKSIEGbAMQ9ffxd0uy0zKJlo2f1WWZUVIAmH4/g5e6/d2H1OqZqaq5Ei5K4zeyTEFA5KLHwpw663
wh3aPSGpLR+g6/d5OIRHpPUSW70jvkyZYemrJJIUK54z3HcV7nrM6tHJDk39m5ZJKiarCcqtVZAK
zJoz/dEUuNQ5vzwDnbbAGebuaeosFAeuAeGqZiUn1jT5ky3RwAc6+Y460+wuGpJjrivB4BHpPSQE
fNWa6WxbaRobbSjbHZ9m3E1aR9IKiIPPdbFYf/VAHpNJqqcMsulzmEdU+wkmbahN4HCG9geQ7w43
SgGhBe2uj0y5P0WqKbaJ0eao6+MIiIHkfiSCoslhcl2u4q62Wt9RU/asTVmCX1q4P6JAJtQAY/9T
qbjccpAfdvlopE9wKry9oVfxjzEFwAymud/RcBs4RObtZg4U7EwmpY8MGRmpgqcAZOCVhkgRqev3
nQh4D+g9anxzjqcz/XBGtViTBcb+GGo33QEWZo35BawAVeLk7ixLgT7qTDCM9D6IWdLM6URrcPb7
yGFo18lpa5nZnYlI+R72qIXRxXwD16lTKdK/HsyiPZlzDtmTzi5jqHIR32jWq97ltDeVo9MWtH5M
+OM3TjTMNcYb/T2i7gcsrIVrU0Dmd4jEnvViFfXDuo8te9Vjo+e0OmLiaTWaP2UYJE9kEDqPaTYk
b3Tmum5rqTl+YKiITJ/HZdd38EaRIQMuZ4lHaw/swKo06+guY6hHG37WD1lGm9woM2/Pr92ci6oX
0D468RADy4kpp+97yp6zxcGtQoGTkTvX8ahixC+WIljfCN2sDmWa1Ruj3sM/O4UxHqN0mHhQolxN
vm3qhEZkbU5z1DEqbCvMLG7iAtJIXkU5cOqgfJOQ7hipaObJLoX9NeqJa5nCrKHsWKo3ipQtgwAG
dk6obxgQe8fWaKXfM2qKbMAo1LVTtVY124mCbgnyiqA5dIpxyKMuS1PcM5sQX3OOXSAsZor3ZmE7
M+dAOpBZsazXtjtMn5Rqm70Aygg9FbbELo9MWva1od2lcYcQy4nqjdbCZB1sfDZlafFbBObU7qy6
zX72hgy+BI2Yz0kS259IKqVrlYQafUfF5CFzHrH6y2ZN6XktUuvCDf1LHrfYzCyeWMng4lJIWEHS
01srrB6gIt46TIW7Md5YXX6yqulemsVLC0ZOR4VQqn7zd2Hb78K5RfJs4K/wPKSblymevVfpc8zm
9gD9pt55w39UuSOpxuaBWQ+tK1M6eSGai2KDWb7VB/cG2w8wfPs/BdUuv5yHHE93Xb4A2tPf9JFj
oQ8dNLV7fcxuU+DfrXbNZf8raOTf4tZFNPvLCGCgYlwGSx+1hWk3TVZo19WdMEKDvpJmL+3Edjhl
dYvvxs4bXD9y3oSSdDHB1P8u0PXUVwXnZS1psvcOkg9H1j7Sj30IutEbx3g/SvIfBNyMB+Bh6hsF
AVMA4C/MIP5+hxcjwW8fHxYPZgDPhJF08fEzQezF6MAaZoy46ov7ZtjFDqkL7iedB7UEdN1EzRW5
5P/+KB+vukidaURgSNEd01rW3b8EmTpAdZhOWnsX2k2Nv8mhYZoa1FNILObhh27QecmkBDaRMPkS
SbT8QojPVhQdtN1mKvhZeeMznSdrD8PXXd6fw6fAdPCsKaxOnVj6yJg1niIaKFvNCLO9blkWU42k
zQ+oSeytEYv5ZuLAt7agrm6Yj3b+nBvMl7zmkHFK9gneJuNCjp960RXQIAxwcoRMoL6onX0J1Z7G
Bm0QLaTVX9TFSzA6FjUajkuYtIK8GwP9EYUgGyDewF1QzGjmVAHkrovaE+ijchs7eXrX8oA8TV1X
3zkDq7SYq+d0DNr72NCbUwGdY3IPhgqQNoFeg1KbaHulRvjwg3qlmvBAelXNJ2fQ0J6FY+vXSDf8
RE/dg3DrI0UydXsUl8NRk9k7a9U9R73L/N7u51vHzauDY3jDl5h5BD3o3na202QoViOnQej1JZFJ
kCm3YHZ+Thk0CZT/mg+EONuC12/9ymqap3LxvY5tn9xlKD3OSoWptR3zdD5MNWdMUurMjTna+dHz
plAxEDViyPiztZGdNq6pAF+FXdmHeRE5TTh5j3lg2O1qJLOVwcxorlL+ndsoW2iSnGIoAuLR4rfN
soOmTcljU6rOHxyj35ilQqmYN8G7a2fRZqjvjUpu3BhbUxidphjudAIb0R/1oXyY6DC+C7ugHz0y
WlMrKIc4bmcEp01D4ghSnekmFKLawsgr4BgSqutpnlzzwqYF41Kknzy7e8PtYJ69xFGHxiHr1TS0
5M6YywzcqXCwdHj5jlM71ciUwkdsAl1bD6LJzklTThu9qRiJg1BBG9NbgdxCBScyCbZod4IvPftG
G+Drw1tpZ6vOhY/Y2/Nrr/HfFay/dEVmBpMRRyi57YhG4/UMQZjZQNR9QR/O29OZ0x0BvuXJKtpv
DE/il7Ds6fOkiJzwVoR3VauPfpLU8W3lWHT/tV7356HFTROVqlxZEGpXLh6bs9K+Ts3ndh0LAUKQ
6nFH1Gb04prqgZSTm5jjT58H+W08d0gDo8xHyVd+KqLG/FYnYfoUVk21I0klOijgAsfO6KI7b1Du
DbUDzT0+wcxAJLNGDgmOfYon8sYk8/DPJZrElwJgTz43+9oYaqZ/SWFsYjwFDIuc8QyES67CIvha
T+Nr0Jjqh1a7wRqGEMNEWpXunYaoBBmpBeJnDmmcMCteYxvIDvSKh6PuRBODq45jf1N08w6hurur
QUxCM2v8RGyy2reTXnx2e7SluaQuWFGm4EuovZj5tqdZDClhBG8Z64jbCM7AMbS1N+UJxiNN8R4i
MAKBiLCFjxD8REijoBaGPbq2uoMvgj97cqqfED+9DcQFGtzhoknNdGdP2JDng0QfjoI3DLc6hnsG
2ujZJTaIkmX8blO9vRnAFo8hOURYhgt5q0VeDYZ5KjazKauboBz6jWoG7waeGod7ryL51sJBOQkt
pfmPoTOXin4xbLvwPyUBOp6EZe7yBgYovbyULysJoymtjtAIFhATWAcK/H/iX/z+9y8l/kKVDY2e
8pxlZwBXgbri+7swbXoo+zH5L/ZC3hJUYhfvSaCuTZBQyDxYc3Bqo3Bnye6Y9QC9Gmz+NTPNgm3+
7+/mP11TEm0qPIJf8QBefCcCFIM6tFvjQUSRM27Qo833elDET9DvnB8tYLmX2kXUWaDxj69c+6N7
BXsYpczi/pCMKKVnOovz6sMbOkjdeUSlXxW7eNgQtNWmV4rLj/aS5RLk+4qlSiO7yRC/bEP/ugT4
hYDsht67w8U/vpGmEDQbsij//hteu8hFpTHnWSkDk4tI4pgqn/G9Ga+t5EpFc+0qFw4W+kcABfPB
u+PoMw93gVgLBJHd6e/fZfms/1RN/GCei4tS8ouBRjLFJbwEwdoMMD6KednG3TYch+oumfrwykq/
/C6eawh8lKa0dYxu3uWdb1KjUbpezQ8MmUPAbFO6S+O62OrII46ayNIrK+1jBeoaKOkdrHuLO5ln
izL040ozhtByGXfk5zL6jAp9Hr54Db3HB9F8CeIC+ec1P9rHL+hge8QCScDQcjHXwi368YKQOyNj
IrCFQXe0QYLWgrCPESRq/21L+u06l/5XXEL0HkpxK+fevSeTadrA6Qy+/X1RXPs2Fz9f52Ylwmm+
jQJ4EdHJe9VQsXfTlbv0ce2xZbsWaibiUNkUbPSky8f418NKsgHQxTpqnsCJ4Zav1kbtXlneF9+E
M6bDnzdwlOFQh+wiPl4CK05gRnoWPDFnpzNMc3RyaCFf2XU+bmxY6g22U4EPnb3HspzLVONCRnC0
q7J8bIW/KFEcf7pmsl0W0D/P6XIJ02DLdG0bGS53+WI3wFctTUZ01WNAVRabyg+iYz3uE/7TYF3L
T768MVwMSNjiFcdruHj7P/5qBB5msHK78lF8Y7hev/x9df3hr7MJYEjlBKBDbL147WmDSRpfoOeP
uX7giKT/twYAvxR+Vx24D54avKfucvl/rSrLGiVMCkt77AdAdWc8HFeW7e932xE86bbEfGYjhrx4
1kkpyiA8G9bjdko/6ZGJ4qb4b056ZsTCxgxkeWwoS5Vw8ZgDqWOLGdv67PQTopZNj7+NY8h/vA+C
JYVXxFy+Cd2SiyVVJbmUPZlgZ3dnJxu69v9/f/7i6YZGLgNt+fNmv4U3LbZ///OXTzbACfow3GsK
QJMt9+InGqs8iHUxqLNuDZsWDViv4zb4RFDOldv9y0r84dETi6QKgzsrlnaVd7GgClWIJp1T82xn
jckhxTjWFqZHq0WTWnb5/SIzZIxAqgjev3mk9Bg+4Yr6b30nlgSkXNtgR1v2SveyqZIqSSJBNfaP
4T7QdoX2X5+a5c+ze/E4LliCy4agQWAfuimrfxT6/N1S1hdISH+/Yb899lzB4q0MTcuhtr6kaWRG
U4W9cLvH1Bn3XzUmC3//+8sN/3Cbfj3vvCFZy3KpNT8+9+MwIl9m23rKFCj5Nj0xPPOxE60B7xzg
Tm8IXA2vrY2P9vrfCo1L5AWK4SQaRJFD06pBBMjkpib6opqit3RokB4qplUI1o5a2Zxy1Z3//pV/
nRD++c7/9/L44F0eAuFcupwnM24RQIZMAav6yNvhSzcj8kdn08dx7Pd9YNN7wcg2Kftok+upMVi6
8hH+VGqxjVPZs+NCgrmoFeK0No2WIdZZaObdqLW3fZagERHzT7ecv1CtkOYUfSeH8LYcLd8iZmfF
+BU1TPI90ex9nSwiVWM95u7aEPUJQfCVfeiPH9CgIygIDXD1S6pa14f4RnESnLOcR3heIKCet2qX
8MoCE5NdQjS321f8Gldqj4sm+//eHQZ0xrKVGzab1McV2ShybmWS5ecU+1YzMRkgbopO7Ca3XnjC
zP6b29xo45WN4mK/+v2yFxvvxGwnqhWLIpAjPaV91f8YB/Kvzlbk+fH4JQhw0Db3KHXwoUZXnnLv
42P4+9Uv3o4gU0osbnl+1ohhWGGPPWVOZTHcwUll5z96G9NuS8TmaojwTqBNeGW4+5719pNF/ADH
u20FHpsIGuZT1kHqDIlHQ+GXqF6HqNYQKegPFt25rdEVGzVwjXrOH9xFwkE3cweMbs0b1d1Offez
zDFKWUUIXwAvJq1Yo8AapNmbhORXGO/1HSl5GznPXzC9EBiB5MgdFJ7Oxs/LaDu1hW+aLJiQXWQQ
474LFJ1iM3vJgvDZLvSHIFVrnOrjCuMR8qXJN1RxdCtjI6fqaSC52CtRlYyFO6+G3E43qo8gYDGb
k9iI1wGhtjh3YP6XJGHZ4r2v5He8Xlhfh3ZT58CPaa/F6FIRviC6DsPnKm7IEmrEZ6MJT477njLk
p1n7yZaLmLfrdyT7MBlEeLkmVA29VX8zlfJ51IabIiHSA7nlusfjrZrw8cpG8PGF/H9uPPMc6i8K
VXH5nLEP0Jukm3jWbfeBETJIMw8usjFoxzEUBE7gkcrxN9nzzkyIBRyDlygm3w9ZAsO270WnnXG4
XNshl13/4w6J1JVp069qDVrIxfZklgykyepV57R6szgAcp8k+hXNeKmSrYecQpu+t/2zSfj1VO+u
/CS/PwvInhiuWZyu7eU/fdwAYFAnPVkf1Ci9VpxmxGBbUxMAols5I1Qd9Z9E2o0/Zq/F/OHU6r7N
5h+IK6LjbEDj1zLTPnaD197X1YRpLSYelbh7udWHtHv7+2c1f3+T8Vkl5TIgGoryS9iEix8DhaZV
nmvvEPdvcfnZnYFHeAl6gweJUiXpbkP9G9rVVVndmY7+o4Z+aM3FTT3eBxBRMNz4pvu9SFH4FT9H
YicyrebZxUadMVsELRGaN+Tr0RRPH7zkP5FRltW3DP44US73mubPxV4bJ6FipDap8yzbUzClD2lc
xVAMtPTKBveHXZ06yaDAYMwInOOyEIP3aNQCzeC5yBBpM6yJ3lDugPfWnLexGPP72JPjbWKjA0CS
js0gHuWV2vcP68plD+OARiVFm+viBGWTCT8Q1aXOcfVpGqzHIp9R4VQrZOZe9ir17MpL/vdXKF+Z
9yeNG4vBmnvxEGl6WOpWyo8bFp79Koc5Q3MDEDB02mhvlaN4ydOazLzRwPHQIm34+9r849c1qXs9
R2cWd0lk0vQO1SChBJwkyI9YZpsENBaPcZvnK3K7DjIs/M6zrzy9H+vVXyvKFdKzaNDyRJji4ks3
ekQc0bz8yBFw04YOhTP+9wqBH/afa/x6KP91Vo2dQGlz36qzFDsPKUVLzquyPiFjxlBHqKC3KYz4
MHXFlQW0PA0XuyJdUpNWnDRpXF3WjcokcMMIXH5Rw3vuXRKfhv5lRoP39xtn/H4dynGbNj1DUvrN
l32/KkZdLQqnPjeGdd8ExQuZgmils31I1wefjw/g6RnexqGV9bYkC74hYA5tW0+cqXocUuPKSlo2
3I/f++PnWVbav37vbFD5NLtuTUVG6jO7EysHuTVpFvV2SJ///u1/fyEuF3MYYdIowKd2sSWNUIlm
fHFY0uL4oJfo27v2QK7KHr39lXPIHy5lAPih8bi0IfXLtnc8sf9NKNnOXZw8EXvunVNDedswET/D
YHKu/Ip/uKtczSHZiPH+Avv9+CvCDO6MpG+Xq1FsqWarO6SIiSubzu9PPUdR+nZ0qHWUFr8JOTxs
gqQYN2dFuEmTd98dAAKW6bILpJukbW6wqFx5LH5/5JdLAlpaHnp61RePvDbVTjYaXDKdBwFJw9BO
eqUNn/++Lv54FfCFHJp0ksYuHz7yrbUcyzCNEVWci14+mWZ05bf7w8HQouNOgwdxsrSwCX68RYjK
JTawmd5O/rMW5boaiHSv3kaXI6BC5zD6sjjPWMYSL7qyOv709f596YtnzMSqE7ruct8ata8M8tPd
HvfQ33/DPyzBpRPC2w+Ej+DI//H7FQofFRJ368Hp+woAk2nf4lbPT3MM5Prvl/r92aJyg2MHTZGG
4m+3iwQ4r5nsJD53ljOz8JB1RybUpIkxtq+qdL6yaV7sUSjgpMddQxylC1oll9tGGtLP7sp+OvcG
OFmtyNVu7nTYwGQRbjzkOxwqGvPKKPW3i6IuZmyGERtGAGv/YuUHmcjwPHXO2Q2abhsYhKYN0ZSe
emtwtkui7zEdtPTaKl3+6r+2Y6CqOt3HpZcKGohh/MUOaVa0TrJR184EwQ0HvTbSbduCguhKA7AQ
Yer3mhMPnzlQwk2iVD66YZPm65oI0i+zk2LLFNFMmFE3ZOdYAcrIsSw8zGFMpTKW0bFESvD3xXCx
uAWKOTpMlMkg5AFMeRe/05jEwPqtnL8PYsiOdr14+vsFLlbbxQWo8j8ubIn52O1tap3QViuRI0eM
mTxL0mvya4DQi2fofy+FvIymH60z7sHHS/GqRbFTGeW5nDEwvCbZKiek9f/h6/xzjcumX9+k4FlQ
G58x7Uj5GRQDupnANK9dhvne5Vpa7sw/V7qsUR19tKcgN8uzbuQlemvPvcuSvPPHijFAg6noMLDc
7kiai0+NFN/pTGsbw0HwY1V14iuYWzSl+D+Az3MPdWUgMSYCFkVwRhd7L82WrEMltRVuVQmrJyzc
nzGJDvtycL5Cf2AOrOb3VNOcc4J4z0+mqrL8LnJoCsemRVYVEox9kWcgCesw3UR4j7Y1kURrtpBF
lB8ZK2M0nFVoDYS/Yw/DcviSIeKYwPr5OG7VDqHyq9sSJKk4Vq2Ju/2GMOdtwFtAOnXVbvK4AYHV
SJxj82C/I4HjsCaIhR9pbu9yItHWFkcayD1JdJ7H6VjM+X5oWn3tAijQsCDADrAbQrbKqJDroerU
M0FbmbgFRxDDsKqRB2FPAcMQS3KaBDQQkdreyjOqwncsqAzs1x44GCg1qRiDvU1614Mos1czD+UG
C4Dz1cGQCoc2LXdFFXX3IcFfewrwCqK9gVVObwe/cXOxaWJ2HT1NIaTEzCc0u7UeG7NvTrrCwFl0
VACQctQhBYK/EnEl94YRlF+dNmx21tBVG0fgmvRKZPNuZDrHwug8f84ybVNjRPUdE2t6UPffGgJt
f4WY/gwk0AlRW8PLVNkCI/Q0dgC0QEhNsuatOS+a8loFmGhcM93EfRf7cxUaEIinoVohOrN2YQXY
yPOK9qVsCd1J8yIApges6yYbInEjwvxnZejQO+bSPfRdTyj3BIKunhMwigVedrwrAqAkT/9AaPK3
uPdAB2GE3uiEdG6mIjYJ0sMLiPC8vo1T1z0uMXR7y5sY1TLq5FbaxikKqx+sCyL0xGR+DWcbK4yA
cNR3S6w66tZV2E7ZJqmnNzGcBnjmfTE9Vw5pQXVE00xFUX8XBCrYWUmQEPEwW/uxm96QkGs4aF3u
h1tUvg2nAVJ1BmVNIWfcOYaRbNymaA+NjchqUMhw45s+PcbVCio8JpIuJyIuNcQOGXW4L5pB7oOy
g+cF1AKFfWbivxpkujbT7mc9aN+qyeLIRyrbLnBqctJlTtePCGT2xcn5AktmsldNluMLJhQQQV89
75qsdpCNNwa+2RAsQxxpD8VQuif0PO2W7PlxVQj8C10Xj6cBwA36SSB5bVSFt40j3zVPR+7uttba
qPBn9QS1EHbpfBuNhB41te66QP29zZj5roLWGA9GnI+8Ls34tk6j/tAERvAYhHN8aFQJ+H+syntv
wkrrzdAxsS0CZCwAymsCe72UEFjIUQs3eRYb+GtN9y5uiSOKcdXs3Mh6tSFn4tFDBJdW7g/YiQtA
Xsq1mwo8LHnA+aJUNcnHIy89PbwdQFwcisCl34oTlBZI9ODq/ehHpVt8CnPbWZn849aUneWPQOu2
fUL0NpKzmfakhlcvCfBRaYPYqsVrS9iy8qtOJxfAw5Idi8WuOGIPyrOFY5fTmEJlG97Y/OMSmdes
SF6NQa3V6pXQPnQDxgBeUToazYmumtat5aDCJ34nbJbwAdeNSI8Is7XZugVKWhLu58wGM+m65CX0
YelHrW7jvWmbkx3EZCzWwJeGsOqeQhpk23Zx3nZqLo+Ri568L8A+2OVMkl0109lPq2DFvxE8GDMk
Hz1SX5MuNtfpFAKQaGLJR645/5nAtGBVtEDk0I1HESiZxCPqgwgBb1PGaPhmCGPbXEsr2qyF/JEH
o74mABbVYuV8qzGBrmWcvg1F864w+DBbSN56S/tsqg7+4mi+FkEegJ3ji/aMD1fcn1fLomfjiECt
ja4D2WomiT9DuUbbqaInTpUpwedQZYpWe67TkY9Z2RnawwiZYa7PyFVBd4VtznOT1/g43cLc2VAk
VkNF4dBLGTJzgXlU9BOKLjAGzQv/Ik9iFo94e+OacwE7xkvsNHiHrCr75OT5i41a8zNpfvlpwLJ3
nOYyPIW661XYYkFLdYvO1Vk4C9jStFcZuoSVFlgYsRoi/PRC9J3EIG4Fx33fiDz7WITOuyR3ku+W
ljeN40EeGxqNmHNTpwfejHjMOeKFNdGJsa2SnRik3PRJDi+D52QLKcF+TDpj2CEwam6Bn7V3Ssnk
WOfsvUtBe0OlnPrpGA3YWq2fbELKJyzeYbsj1YbAeQTOqZtsVe9NO9Au4zZiUMTSHjqaRzjFMI5h
55TmtOZdOx9F3w3+3DTiSSWR3SNV7jrI2WArdzHCbDxCXvJJBg1vdVFaxaumgJqsAH1h6pI1P6Y+
hOdkXLC8osex5zHk8kr3u5cU7QouJgwQb0a0n5UEjMaEdawEXkrQoDK9gd7/xWmsr1bXfZosqDC1
mcWPsC1TvAzUgFZPyWDbk7eCsVOfsk4LH6wY5oCHwXfdNiZH8jHF+0Le6ILkqXOsSLEhzX2QJdyE
KbTqY6EksxfkORjACPYV3DVmDSDinbQg64YSd9tmWI+Khd4DBz9bcc4KCIQOAWM7HQSUqMhWGREq
x9GR41bUZnJo8Obd9alk1BhKiLSBfM8rpl0NpsSj3rbtZjAy90sAeQq+Xl7uiXdVa3wCZJJDXPAZ
vosvDTA1yEdoyfDczNbzPLn4njuZ4J8Jjf4xh0/EmteLW0NiXBi07Kea2SCjBLliQ1owvFUtvp9L
JNe51ad7JiPzvWJOz/9sNuGNJNBznWABPU1L2xT+VOjzxguemjaTu9Bq5K7VQYBlGNRxI3XqU1HR
sOryyl3zUY2thtBt1xY4KMkIbGvgzL13jxeddTxV3qtbY3Vwa83w4bR5D3B03Y3UBwTTY8vTmlE8
AW2OMLqqT6LQ2u827kO8WelE9nww5xaWy5nNXqQdBAM56GejqoLnoAthjXTVuEsLI/BDQsY2dshQ
zStmduXAJczF0vIlzXUKn3U4Jo/1iHJwMJXLU8kMKcoD56DCPthwnFTPcrFogi53N63GDgSYiang
aCZb5MjuLnb1xE+qHr+vR3876dwnu2igTgXUkNHgDsRfz9W7iYsICmc2oI/Fd58Z9rsuGYFVBSVt
UzPl03kHh6usT8sfUFqtLZMsnZRQBOlxMpM4Nc31vd726I8Tjy+MurvMT0lstM+VN323G72hBOre
phE+2jSa9W1fC91PSYEfreXOjfTXbCWwzw3kKLcgLgB6TNF+HJn0MJDCSeGyt6sqMu4iBjIrrWBH
ddt43qraYkKAT3ZLwPb4FIyTWmtkuvIZspcBDTzIjaT1i8qwNwLFar59VXr0rCOXBXXM2Rw/yrQb
KkKABjgUK30cuh1KbJw2yZQywrGNLaC2cQMKjoTiOMg2SMewjjUhRBqX4vc0WQbnhiRrj3GcVY9W
lSf7arTNNSCq4RZ2dfudH3vaiT7FzjaAvN8kzq9TctXwtcfsRHxSgss5DZ6xluN0x6K4KzjCwlB0
AdNSexg4CqL6JBKj+9yWLlhXNM2+pwr3Fi17uLVmaiZT2e0DhCwOATp4+29NwoFjm9bTcFbAK2qq
1L76SlDQzTha38xkGMw3UssH49mq2thkrm+W2T4G0RZsLb0uv+GyXRZj2kMmaEwTb7vVbyq7XQJ1
CstbZ90IrFS6Yz9+asAi3doDr+Xels4qx9p/sFpMo7njRQ9pIe2N56pyn86xvbIM7WvWEMieV7G3
navc/J5WBucWN49i7JC4aNdhXCz+wESnivL0eIU9p10FGcz+ddaa6YFewbTp8yR6MBThRJgDaueJ
BHfglrV86gd8LGHE5Iu93n2wYww4gQMjtKornFeQw532K1JD9JDMOtyjovI7mL0WbyvIEockY+yu
UVL7mdkoP+6HN2Ak1nqKGvT8TQrQSwIfpamVg3um5tHt1MPhqsxDopzPHuqfre7WfPuhxl/LbrYq
ouBrFhBNKlMpgMWSN5wOyz6In3Sl7CTixOQCkCIS+jZvyQZeC0J273IYVYnvAZyjqnc1PqmRUcMA
LGG7tJLpFgQM2DYjseZb11APaZV97WC47QcbL+aqM3FZaplXw0+AvuOMeu1HcAg2qAfzLRhLXg2Q
djFEsjqx0UafKANoHAEmfbOjcHx19KB/mJjV7/kDI7ScNrqDzYikLZwtA/Cz0wdsCEb5pc1xqorC
NeEdjc5ezJG50gJoX5Qc/UHEnXOfBjUPebEAF3tiF0B7VblfNxMAHoKE7+lbwU6zmq+h47xrGQ1H
wQnkOBLU9hkhqrarJ6387k0BkAemWD7eArWOWvAXWh61WCADjbGniXGUDWFtaZW2xyBH74th30oH
Ru9XQVjf2APWCN0k8ouMe3OlONSLFYG+DOXVpO3kMBDLZYN0e9Cb0V3B7BEbYpX1tRUm8ypPIR4S
tEaby3TmNaQew/ei4t0LAYmoEnS4UYSE0VK5+bHEr5JE8eRHWH0wRGnSL71ufhDWJA5zDPARXN90
G5qpzRnDU7TO6nonLRXe1I2F6T63CMtG1X2f5lZHmJzovgFKd0/2mGh3Az5G7lTcb3Mw/18itpkT
eILUT8YUSCzLSTxQ1ELfIE5+X3ll9wTp7b0f6voQtb23YiI234joqcu2xPwla44+3AqRGl8pXnv2
F2oepVnteugaZsStcjYR1/NFKIiMbhVHPoyyKWG4Uerrk+t9kaW9xDnDVvgxB853XFXDSyiK8tBa
GmEAej6V8YGRBpwiqzKg1btRa/+MUms8pPVo+sGYZBtS7GMytwP0EgYO100+NeVd04o32zS1I5i9
cZXNvcBigaOP5yqGVdDz3M8EOMCXsL8VttPuzaykQeJIg9KvxmBemkwYi4ThHM7kT54+fXYwI1FX
TcD+GkV1p2XazunI8EvzEVxeQbWKDgskUlri5SGpgOcOuArG3wZEwnymddGjUEMqwqjZvjd7HHex
w6AvqcgMiHM92scyCPduVdSPkXCdJ76UubIdlmXsohpqhm8gyfDrSWzaOgXUih4uoJC27zZDmsvP
HSG8m6nNzG9tJMSdl6QiXlVN6P6c24x0NXbTUy/R3GRtAzpIDz5jHkMdEWmk7LGN+q2EuVZktdg3
Xh/62G1/zHXab0Df4OZ2TfZNpI7bxHMCHHHqxwgX7IXWEigbMtO2NOihtUlu8TRN8rFwopc5GciX
1HQYTaZb4kqfcp+eo4lrsHsfyKFbKyNV+6irJRsPd0+POnEoJ6t5tPpCO8EkcU5wlKM7R2bzNk/d
dDNDP6Zfq/gaxnLi1756pVneIzKkSm2LmqaepG0RBjyW1itvlXeiWqBfIYJYywnTfKuNGM4Gy/Pt
RSoUxrHDyxOqfGUP5b1DmPfBKaAyFPBD+Hx2RH6GqDah7n1ncFxtta4YORhazfe5p/uIWpSyqhm2
Qpb5HRVh/3ksIGeZdRCtODCWsAytehfkXbrgSTgQzMpOvxKfFm6Lojd8MVn5hqMMoQX6hKVdtVmy
b0sY66EjfoL6QF2n5nmtKguQnXR/KqVXcJez9Mhea92iHSp82Q4IosLQrB+rvBs5u2ctDr5awrzF
WLJ1sQWvNQDeW4WrcWUm+Q/UrxGPbf0WjdBmQBwY5tEuWP3dbLwutv5VpCt6c4CkKaXJf3hPA3xq
ZWMZ9zm2/g0IbRpxsjf9rl1gool74/wPR+e1HCkSRNEvIgJTFPDaQPuW1PLSC6GRwbvC8/V7el8n
ZmelpqnKzHvznpVQYAsT5tFzORSYaA3QjnKXfAqCLVC/CfTSEu21WDr9OlpGclWdVV283HXeWZNk
MkVHuuHDJfV9JeiAyBh7L5xuue3MWiGZ8GUoJMmOukmlpsWDSS5W3ZUffS+jE2mEap8AO9xHRpc8
ENbYBRXYw93MY/GHbDJP1sijiWXMIa63dlhPBGuVUbbu6gzgl0n8ATl+BrulFhHw0Ojq3f8sERV3
27Vav7RkcBi4NrM89JNItqyckD5FxbY1OhIaukab9qhw5Gq5CY+jmCCXpEIeplns3SZ9biVhDQlU
8LAQPc2YnmQHZPH2ziMO/Wgymj2tBJ9ypShD/I2F03xIt3+PmiI5GaSB7fKORKQ5zX7ibp748Rn4
ivXGLoz6gV3ZtIvIkJFzgOjJiKptCKt2cv2e4Hneb5u0gyX29LCsrX7Py2ltgZ0IlgDN5qipuXoy
o8x5n1f3n1PNfF90zhu2SPtt7RADNWuVexB2W3OWtNVzp7ldYAoKCr2Ct2TkWvoxmk5/Bkha+Haq
EZJM0edrK9zNrCnYRyy15mVNe5ALTCQIj5d9FD3xMAw6vqLxgICSzuAYDYHMEuuf0Un7Y1nt8Whz
YJBZOJvkQSt9euGqE7eJrnnAbKHfJw1DCUqgcb+Mzi3GkSuSbGnUTkECTNlQ99vM2n/gvPPkmcdR
XCcx8SvVUJR/jFwxhLmKE3kZZnlxoTk9UoGrwLJz+ToLXNIZMSZQHiMoJWBqtxpnIg+eb/a9muGr
x85cM7fole9Gywyyox/tyyCZwq0mkYaAUt/ZSsUVMLe/LFtOezg/pKzMU489QmelaYswQfzP1FRb
y7CSi6nqibxYh2Rkj6h1xTrIm1zEO+KZTqHWfNp50hFJ0NLzk2HTH0SL0VMDXGtG0fBjlZ4RM8Vl
CxYFs+mPrkcwVcWOA5tKvXo3S5NkHFV2wcgutlm93yL9pu7JrAVXQ1/Zfy6H/tkppw8cm80Rlg8x
/MyYGF1+pCWm4zkG78PIoPfh99BJgooJyUTm/KXu/cgckrLMku3moXeyp9GoFdJAy1hBVc42yqpk
PzWGieyAFwRAS3nsJAIrr5ydYH4cZE102uCdGs9oPuy1URHJ6525XUT6MngJ7Yk1fSTNLQVc8Pn5
3ADiyWVKQIbyUKQBdvyV9OuyFMQ/l1a00bPosUmm6ZLALs1C5tBt95LipB62Wa/6F8sUg693qUei
Ugf9oE0s/UiGqXuYiYJ9i5TeBby2KJCyiw7xwrDY9JJXFATdr9wYGApsuV1EYsCexiY6sCNgBHYW
Q26uoQPBy+t9Le6KXTZMTO68sb7F3tpB6zb/Sr36l9el4RNBykK+7TBZO400kiosouGhcEmjHFxy
r+G4ZHRLiRm2xD4x1s3/DQbH4tiUxY3SjIiiD0701upLTRE9e+0evEXoZZ/MzeroXFWDY13IsJ7w
jo59mu4UEvDdynYvhieR7rDUgXcmdgcUqmLAVRqQA6Qmf9acEOCKRR62/+vvqIhv08hX9VZmJ9lu
jafbL4DjOajrrZQnQXwa2f+kbImZnARukU222k9tS4RFHYGBMazW2EmDbNweEYkIKkK7y6oh00Bw
TCzN0B8drOxrPGqbJctfWAC4DdqUsc0K134EW/VvMY3TkufPKy/8TsfMCOWEWXxBvDw0t4uYFgM0
UQcNRE9/CWpmZcM5OeNDye6hTcAlQ06zlJTsZRG9r1RjF7NE3/GdRUv+GjENz5l0u0+DQLrAWwhX
YPvbWLnf3UyEWdmPV0e31qNrpp+u1b3GjU5OfEHkRG+MTL/gz5+SuVY84Cr1PdJen62a9ImNIK/u
fmj06SRqUtsYCU+bOtVYItMYRFcp44ihqmOmvr0CT01TShQT8ohFlqc1kodPKMS0KSp4QoXBRJ85
UYGywSm88Gn5YiJjamzMESzCkG4J6MKj3JXwWJYqIb6VCQ3kEW414QzP3YyO0qaJcyqy5YPz3Nw5
SB0+x55+Tyx7FkSYY/wKD7LkxWc5nP4ajSmhJ/8SLPMhEJq3uQ93z6Yox+63ZNFkY+VuHdYdtRrx
C7Copvh3duYkhMi1ViHyxnvL+eMjrJBoFc1fABpIIWQyhAijU5IQDL01NUFLmDaz/mNoXXdqegIx
Mgg8m5jZzUaNkH8ZPJH1zqDgai11/5ilCW7vUTesR8csK0rjtWn9pZo+LY6poCBx3Ccb6QvOOnqr
KduFGe0gCN7OxJcZu8YFvaa+2Bwl/CD2v5pW+JTFciFp1hYIJh6W7M5IWNI2UGTLKKczLz70OG4J
8c+8IyPnf30yMOx13ZtCGbEhkhldtARFP/ZPLaHPRNTkipwz0izTAoS07cTJ89jEw31Vqi+C8M1Q
tB7Ww4yrmjoOvC6ptiO5vY5aEF+GN1ECSyCMs7xogyqbU2nm5UVHQXJwlvczMb9jts1HiF4aaQVc
7Ul1HqM5ujbM8Anzq6gV9aF/mdimD6xMm8mrb24UCfO1Foz0FpP9/sG2s+PqePlR6rdyW/EsEFLp
nc243bZxngTK6/utGh21R6iBptVWyZaagySN2jM5+Sp94zFWD6LMfoes+gqcz+Wl7pJwTSNzD+XL
3nuzSf0W9bO7RaJcHkcLh1fvTNaBAI05nLquPNezIv6zc9cAE81CSilpbrkVe8DSJAZYIeeLtnru
yYn5L+Akf9YduYtzbqAD6CbM+U6Bh4Hc7tP3cmaSoHtNDJWoQI+k8jZKz+OLImIdTcYxN8joZHJ3
0QOHiYCSFRlHaRT5fuxFur9lANPcwIQ0Mo8GARJJmM8kWOOFh7O6MMEiTAobp43BAKe+QgEEjGUn
7YcwjGqT3hhTM1PcbR8zEx8zsuI96pTNmDfl0aQwQt2Ic3822u40s+Fy0u3U/MqhYfFXsKtPilQz
glnrvcsm39WgPtvF2XDNobHuMtlCvxCFcemzm2lbWGNAzup6wj4tjlLazUFobDrUbgTQTKXqM0nT
JmQ6V/iCStRfvdLkeuEeAIWRA8fRxydrRJAhUKY7QTlQxPn2XWhXK2dJYmDrNmwwcM3a85susKO8
fF33nhfLcBxFspuKCYl5fVvbUe3hlNShM4rhkcN6QS5ivzFj8XRvGVF6bkzVnAiMIU/SGttrY2cu
qtYyUOStqLFtnN13anoSFJ57bbYYivWaAC94U6eF/mV7qrssgtWKyunloVvM5akZB6ZNFBi+Q1FT
kYpmJVl5rxLJa+FNPynBJe/xVMlks9ziLWTOudBM8U85LnKbu2lE9zzliNo6/8F4C0OsJnGloYi/
etuqdgDuoC71OaJuDAw7z5zxDu8w4f56q3OfRS0ertg7grTyjlzJ5iHOswa/b0lOT5MDQ+BaXrt8
2YGhUwE1fgt5upkulVHmew6R4VYmaj6kIErlQVv2htZUWBok9fFSk6g9LclGZvZL0QzeDolHHRvZ
3chyrU73O7KEIXtyQyOPRJk68rV0mu+aOa4J/r4lj1teDarI+wNs+a3oSdCnv20LgJN0teJtskR+
HZdl8nUVD6HFJXwPVFaE+Yi0a9pxdcy83D4SOJfusjJ/yYRT0Iga+qmzzZkPoCeLpsoJlUGxQW7C
0yYnLHWoV8vBtKP4LY+Xn6pvP1ipSXyDCsAv646J2UgpgCZI66cpGxavrXC0OPp9HGFZ9py829b2
am7A4ZhBykl0qYou2eTLgkAu55exLrqd5iWwd9BO7yYZlaRxG9orLKsDTsy7pTbSLUrAHXRNd7uO
9udo9klgL9y0rsFXnMi75OzxVHf0acadR5LhFe9q7ouZFCnQxN42Ggr3h4LNINfUqdGLciKUNFcd
lo60HWuxP8lIavb4S7GTeBEh08NsbSp6420CEZVXwfp0WclFBVQtUba33qzV31cxpWevioYjTQ0b
DYjh6YZ1kgkHGtOBFM+9b4iKr0uTWVdwcfnFaAgSXRMWhNYkaUMjbWBG1sq4N2/SgVfRHQrccRtb
Qlpklbm8yli6ZDFMby0le0AspcIUcIMxGZ29XyMP+V1q4i9iP/b2ImA0cbJXEllHf3W0H1vqDrGa
zYc3k3CTTMNwyTm595nGbxNbDICaTrziI0huO0nrfgXW68u1vLrT2r9JfrKA4RQPXDejkwYEMsj7
5AMHD2HQwn42x9QJjDiZnt3acfglSDC2c2ZLhFH1h6Z31m1HdJHbj691hJaYTeChDDWkBOl4XoDs
EfmuGsvQS4z+YA5F/zDoUb/r8rR6JiLNCqDrmL4R21AXiQ2s/Kid5Kdt6t1+dBfrPSZR5EVr3Jio
zxqkIqqJyzpYYVPbYpXqaK1CN2FWuLS3ikhJsukbOVyVVa2P4ziyX8QsCvDCLVXXyC+WbLsv6GjV
mbGUQOJ3omcyo3h124nYzLjyJ1oGtE1UMJpPpX/nnUvHw+bUv7WP2vfCcNf9nGTO1kosposoj7Um
/NrDnEW0CvX6b19Pb4kWP4Mgg9Fx8+fMBeNAsotcPGhyenVj/g8ENNZh2yEg0h4NgWB1997OJvVP
79vx1dDpfDK63U1Rz4RE6gRMGT23bOdq+h3NYgwmYHD8IZ8IxyWqJPCcwQhjD/PBHFUxgWXSfDYG
61e3vQx7P0Dl2bQy3zDa6Oqx9bTp7NoAEs9aZC8RMOBIAPIxqXrwnhLvjFyxN6wGMV8bs3srmvjC
ZVQnXamyYTOS+P6ODcrcpqPz4nbSfLREY+7pvHDnyLzlgG+4WVw7OkdZu26XqcxgxkRPKamlJ6TC
8qW3sVVUi1ucDXnEFQVXKdeyN/ggjt/UDnjTmu5HuJjJECj0Ryv/xCnLOOdKlBrlgK94WXWGzynp
TDmi//SalVsDOxH64aWtvkcju4vWhTDkB5jbbPTr5okxDexp6pb4hzB6rkpGvwVJeTdN370MywtG
xq0t1V7IZwg30Mp4Ke2nxjjZ9tmp7uPk6KZ7QqRTJCSdkF3P3dstVd4ZhEYE1MQrK9ofsSnTdwEI
ytL4ePdrsZflj+dcabs2qU7n0J0ZRBorrZB+6hl9VkOYKi4VMp54Wl+Vc631F4ueqrpP0l3nUMTa
h6UGD1T8ltO+YAjVab7ZIVDV54WpUnow5oeeIdOAwliMPaII8ziuNtX/ESJGjfDbaQFx4Wo4z+XP
wA6kGd2t8bdRKrBYAHU83CqJ2sb1cyzetfZsNNnBRqiW4uq03pZb71xHN3dNHTZ88iREB0BJT/qw
nbufhfmFnWNjpK/Sp9eFyVQXh9OIvYDGyFLwPH0IQnsjO4rl5CZoraIIbLHXi2vVPFe8OopG++L2
DPoJCB37ImgsQOmu7/ZuUI8/t6cmkz+aTOijbDavEDhC272v1ZvOeRk3+TE3d5Nxggp0KAuiUmmi
ORkG/TtLYE1iQjXIbV5IAJyeopjVpYGA4PmHE2hTkvQ4MIsTzVFN3DvE7+csrOvVay0PkkkE5MxN
Gk2b1jomOI34xnCPBPzUebJtjQcNnq74iOuHwjj0yc8tW57lIn+y+QAvmglY6uKVN/XrgxnL5Fw9
Ymo6GwT8tzCel/mVFagNMkcnLpG7a5CxsLdrmHH6XYZ/prTD3vgpcCmW3KoEnaerBtnsUkd3qYCh
hVcrv7jc4xKGlej0dlvT7pK/j/errDWFgjuKl2S0qwPT3S8zN/M7MjZDZ6W7yi8TvGgXOB/FV69m
rFDiwQU/XlrQmwsQvhw6pKnLc2S2p4SUS6PYF061mQCzkUsHyQGuD2FCmHMRl8o8cOaLBW5KcOR5
L2PLyeuhqxUMUqONGF9IKg9IJPJbqsEs36XoyhNbZbhY90ucssb4NMP/Ki8StM5Mg2937xm54USu
oO+61iUnIcnLyXTr7+35Rfce22iXYcBcmz/mkztNverro+m9xGq3Fn8TBAoErLo1bmvne33McKPt
bmwT0ya1fvlI25cUyuOo76N4PshJ93OsG23NxqxHSD9De4oFFITDgutGYH/zYBeo6qkzXjuL8lLb
U9seavMG1AAekv6KwUOxL4EEsJUHK7QZq00p/82kH5bZeeVpDSleEEY6S+TbVcE8SXvAVBQQeDnb
ZeB5P8D6uH4fHPmD+c+PE9L3HfIDGbiv5m4g+SrjuF3Q5A83FyTaZJlcvMWgIuFA5DtA0xRoRRWm
nfY6Yj8jxnfjRtfcfpiTfJ9bnyam9qUihpjha9x81mOMP+uZaMXbVTjfRgDCCgoNJ0Cz8QDRZAUV
aWlgTXmGTavTKUKxqJaLgCtpsRoxR2+2hzMjiY4R4cpOtOnTH0cDqGKFWnZqwYe5t6zO8cEgoXBU
KOEIRpSsnPttACb+pCBpLaAREzuIrdeqBojOJzLT8GAIqCW5QVtETx7Ys4w7th3vCCkWrO7G7mdv
3myo812+9EGpRf+6sQnyBJGhusjloJVvw/Rt6/ul3BkZuZNEe3pftf3AIrCfkimcW8SjyqOiT6zs
XQUpaoLWlRts/165V1OSFm2/mDR/dr5Xztyp/Vb5s2OfaS82dvMRDx9YyUIb1wAOBiyXd2uGh30/
aRd33rNZ3ru8Dw8DbK7yXas/mFoFjaDHdb607inmTenTbVnuzOy1G7+dqtktWGwxG+BvexIk6LT4
CyttgHmccWQTTld+ifjB6UhTrQ/oM2zzP3XN2+KeStAO/28rQ/eh/eMfxsU4/mvshxtF0dP2tnws
5j/Ej7r7wV+7J7Oc/rnc6OZPuYCM9HZLe85aLk9O8Z5IbAebopXt1vJ5YI6SrvfSfuB221JP+2Qb
RH8tI5M/Ao1hDv/2ZKPEr9l41Zf3EpeI0Z80iqzY8fr9zViMPSPlRJIkMWcYl0KIV/2xgNy04+n3
pKvWcOAtmZxaq3iY2I7iwSdb6hdfTtdxwjk4MCMs7wyPCWTGLtprOgEEtb+d+bfDgJKRK27PREGv
8Y0ZFfJl8JfsV0N3cAE79Xirp0QEOEgXW9sxXIRT8oalLJTRegd7aLfO8j6C0o2uHRo5O+q4nAo5
fCyGte3iQ+m+oxfQShfb0n5Lol9515NNqJf77ss9tP29bPiDE73yZix3PYrcOsaHKTlIMAoNgc7J
er75ecblxeJUzUvOjNsBIX5K7imI5ARLPTglu2Hg5upHF2xHk/OQPzjEPIiDhN1VeRFI8M2cLa7B
9s36EdtP3XDOvF8wC8V4jOcz6MKN7C+3Nw1Fmpfo4FFxm3dp8xiZCPK2E4Jg41/7rYtwocpjVjJ1
/zwmYogoXD3KVzFJ2OlXll8avAfEHqwyHNw3zb4zzfvFOKiOVlbfi9nZjlwblns0NPSIbiuyO4lG
Mq1XzKn40u8W9bhMX47BN+ajSD+1BOi8i6EeYFCjXYY2QP0PSRL19fFjck5r/UDCZo0w2CTnKQW8
+cXsR6vmPdmrZfusW7guv3TnJMVjNL2AMKrjw2pvVXIqCbVad+yq+6K88xjM1tN9kT0InLZp/1mk
PV+Ck+2+jPZu5hZLYxZVXmzzOc4ehvGsxxDrcUn175k8EgkxrC71SpiyoMo3lBjZR88EeErc5VaO
Nu/j+2rce0NIIxfY/Tf3EVo3WYRg46LfWcLXqc4uhGS7ALSgF6EiMJY+X/TXJCfk1CT/OBMbQ9/K
lhUZfFERl7N+A5JdSmBccX0YnMdMn86j+RkP0a4wPUbVUMvUHR2NLx1F31NtRhSMWd+xVAipsQkp
0ymYmV3TAWhSh8VMW5LcwTbZOFzAbvXIxjPm0xcQ3Jx22XEmLL/ovlNc02VFkHt1KI3fZHQ2rfmW
cQCYesb+Z+Yzky4p4GfUxHj6HZYk0NKFFd7lPutKUkCY4jJUK/n1je6VjLeumQ6D98BCBSVBvF3h
tC1UHLMTOiThNvLJlMU2nbrHIQYasApOmThQ0cdsY9qfXqLmUkS2r7VQwBhVrfbf2JXBmjxNzVeU
kFCCpTPjPKgZYSotSPX7zrMfVi8/9w1kVMGNFZcbIrBY3zD9CRCxZ+JLlJx4g/nSFnyb64I8+/hb
WChW2W87VmgRWPax03AjwqEfjiNLbUjbnLlE/TNwrvgnK7wtERxgh+FRpp7G8R3Mm+zvCcbHfMGJ
HW1V9WMhsJMhi+T5V7uhHMTOiCLSpDM68faQOMN2NH7aVhH9DJ3wltMzlOrQMALV2cshVRw/r/au
ZfOhroYDVhOmq3P8p6Kd6+4N3G0aPKNl5iJLnheTPOFahQz+zj3rxztntbHT/zUuKE/12kvr1czb
r1WXmwLgtbB+2vIvsZ2TDSkjJnqjLN4nldKh43dDBURrXkcQgg+NxsWbvKbeS2Ia4aDw9K7/Znwh
0XO1/HktGDK2bYyPgajcgZ842Yv1cCN5L3SJhfyMgbqqIFv1/eiM50E+T+1WptQqxM9k2sZAEqbj
0dUPOMuh/bKtawsRHLktmU9tvS2M+8EhGPlgOwZoi4AtjBD3hN9TI8oq3Q0wOSdcfaZ+7dVpECeF
LC6Tn9Ky/ZkRcq8dTJTShkFuZrw4zmXUjB3Gz41OL0XCBKHRPHm2VXAG+OmtI2NwM7zOFtCMAUJr
cZ3dH5Bj/1b4GqIUROne1dYzRtVNWs/MfX4540V0p7ST4RzKbDfkMEP52ZDN7fXRs/8GoM+oAIXa
lsnb5EQkiXIasYZ01PgWoRiAPTmjP1v2bxU3OEWfkUtSfG4srhDUkhV/+nzR22cbr2p1NjK+nOwJ
xvqdbLB97dUNnuKemo7exz6P5Z8lZRADOVHMq9JnOaA2wZdo2odIvuST7Y/LXd9GyP2UZW8Gzq+F
XBCHQTtNH1+ALro4pEzX1VM5vmrtk6sep2U3qitcSp/pLzP0o13wF5oH1X2YdDDCO3WpfqiZZuQL
FRB7hmXxCqD3fk7vGu3ERiCI9sfCOZXyPSN+fl1635HgX0F5JQQ0w9NbDXR51u8shqslLXVCXadn
fyN4jWbYx80lA5yZ1rS53N5V9eOB2QCgvkuNHVhFywQXTzJ3vARtBtwxbvZD+joC02CzDfH6O52+
vJ7fENeBZr1X5r9WjbvEWgJLP0CMwNPF93h1h+ugQR4mhVXWGDaIGe9VxZrguF1BCcmW/QsBMCuf
/gmMfYuek7A0nNnqOjJuiDas8r2CHPFXTmq81Pkx8pjta+4dC4P+mlfnol7Qy9lyZN4DDCZdQnPs
jh3RXXweDuYGN78BuNSDRdjLYGisw7VhGbHZ3wo/j/U/V2FJMueQjPAPL2Z5iFlsBV5+LKsdxoqj
0y/7Hj6NfvM1ARjDG9+TUJ+bOibp9duIzHuFD51cdFowb2d1PTD2G0lkDNpK7NuFl91ZpoNbx+/D
XL8Loe29dQxdqZ/rGg5rs/qMwzZyKR6YZ4bWOB+Z8X/YFIjSG4+TlV0hKAbTtGzTBoC56dQEO0mC
ofVD72rnMo9PiaVtK9T/DWrGr9Lkdijnx3jREfIRrCbTX+3u0PHWpB6++dL6wPlCLQHphttYbdJc
80nreRIODrBEHiqr/ZxzF4N4TWKAV3hHiN+gVQtfH6xNq1nhSrS7TyA2631/S3ntuycpRkrktdqY
3q2bK96Rhx6mNN8aM6sCznJc13iPG+6h8DQ/tbxdpQyUStA5RnepSuS9CpF+UPs5ih7MdCRzhcS1
Ye3uhrU8VdoI9bsKIh0WE8NlsMknlwN6E6/RA47Cy0yQTxXbb2bTb0YuzT432fTDl2PGJ9aTgmHJ
XgxisWZzfenWLvT4OzruyGGJfW/OQsHB0cJzXJcVgw6cntjDX7HuNNs4d3W5tzreUyyVEyBb5Toh
0uVHq7n7vJ4uypj9mv3KDj4eqiYIZ/jcr7j591LNj4wj36ZxOIo8CmCrgZcEFEw+Cm3Pra+damq7
jrE8WCB3qbHwint9+Bkim+wUbZ9ynyS6HdpIzsDwmBXpWxztV83mCpa8vf2ynpKC6j1nB66XxoOl
j6H8n+NEZJ/oAtxlfpKofdv1cKv63aDPcIuA2aHwwbg9OGYdSNb/rPz2/vCzczHjZ/71gOBNhnPs
jDUgqelO1lRsozk9jQyReqfZxhozOZ3Jz2zPQcEQntHUr754jymJRb49glOnhvtVNc/bLcPG5orC
YtuamM4sSkhIzjC9RbSEhJtirsH7MfXZIZ+KwFPFQdcrtjuzXTtXH6jKBSz0JOa30bZKIcXcPIdm
BXIAZk/gTDNJgNEW2ViEA1v3SRYT+V9DTYu4DSR9qSnTU+5OAIniXTTOkM89DVNRGxZzc6pjznJ3
fRE4X8eegrgFXwDnDvlrvPGOPaaBuq5O+IsO+UK8K6t8kZfQkIC7r9cDzqGBtg4Or7SeIOkF4Kru
QUUVxPSvu1LFby1fXlgRJN8M18pyiOkTZQNtI3uy+td8pMvrWIk3JJuBfJwcGW3zZPf5R7ZIvIBQ
6+1qP5cxzAwqq6GhrGMhFANkhemsDGZEpcgozgo1rOk5kql++Hpk3B/t0NwvuCa7hJfCqHwXFwQG
Vpa2sYCvnPJRCuyMN6FpKTBocGyVHKuo32RRE1Q12jbbDZDpsEQ2vqq5iIg2w3bNcL4JE+XuTQas
xDWG2TiHee9szNzagcoITLu6o8w8suVLp0VR3Gt+TG6Wa7K6riS7QmxaOixBphXzMAFkFIEAs0FW
+3bBQlbfHj3QqPWtZ0tAIZdGtxdUvWoo/+BoQKmz1ndjQm4bl8tIZ7gylm0cXM8u6bI4jd2eUO6K
E1OyO1QNOZM9ky0/IuIvpufis22ZrtSnjoawqwvf0KYtJ8Ph5jxfOhWYePO8qXhthuw4zJnu45e9
X5MIppsoH2sbmyIuCjpDNtcyUb13hsAVwgJNZOGJzQz90o4My11+UNgx/JUeeZaS7AbZTnasZYVT
hvK78hQZjLKaFETR7BM9trUiZzNIFzcBXMZCskIG/HfCGu4wks8bi5kJ+6g8zwWLUzpl0wajFw/n
hnJfo7AhnqtYp9KXms1cIysDyWZyo3SuXZaGEjfAseXH861fb32rqs66y5axwclSdxVmJRPAt/yx
WC3xl1z4icAAoLs4p7lKdciAhWRZv+t+awrxhp9XWyceaHOapQqjVQ8txnuNYV0MRv8tEPVNPJIa
GivzVIn12cqsPe7uHfCZJ/I8r6jCUMHZSJ7lbtDC2auZiWbTPoFPHfdyx6JUwB5ZGHnZVe8pVdEh
XTYDCeG4OqX20Ux4RF2UP0NfaThYw5AJyrEXgOL1BTVcMmiPnkX7NlWHnoodHiYsSnuGSgDBvlOs
OpvOzpv/CW6vEdpqx3Jkh0cXevhYBr1k2YE/NUB6pT2lsIhXvO/ieyGkC8P9F989Dlh2hwXu497p
3wucjlaR3U8M6PoZeutSsdsVn1LV7tjjR+LpfTnn90LUB2NgHa4ed6bMHtn9Zh6KOotwf9CleTCE
99fKFO5vzvJNUj3VZIveJHZL95jJ8FLMXn8YkMvLSDzURh+wPs9P2ZUAS3EbWhxItvO+aAzi+865
o/b4mLASghgdGfJgyspv/2BlIix5b3kTndeBzbSpx1WZxM9eNV/6YmBzEPO/3UBvGBY+Imusd4yY
kTVS1gQB2KYZEgOXg2AxEeP1TVDRwnRkw3Geaniyy4eZgcZ2R0w9tkN8Hpvbpp8WAyV0rx9BniAF
RA1JDDZ+boXCGib9DFMM41pEk2p66/5m3Vyc7gKwekd40ckZlmGPxPbjztbWTrPzzJSxFGbYxPJN
j8ftEClxN00140OXEIvao6dxAwdNOZKwj0YSMZ3WDeJb61gu9PLspOq0E1J1d20R0YEbZ6tJ/2rL
/fXc9aJI+Gyg4gnRURdWx0mRduFa/mwmRxtm0s0NQ80bLC6GtNsQiJmSZBBjmIqZybxuLDsGWsoA
vta4sV0GuQwo49tlqLFtk9KuCrVgPgK53eYJpRxYvkySlFG2cYipYTub8L8bwJPI9tuxQHjtWCav
ZlUfRCJ8kzSFdrYpugXjFeISVouZeD/unKLCYzlgOc8qUYYDCTCP2sJufsY23V3dSNJE4Y3QJulX
jxe0KUoFA9e9yUSjeTXcunG3sE77XZkmrHOOhfudde4/XenenW63aBAGEWSvq4WMZdrnrssc9VLj
+3gjK6fYTQu3wWQPWKMlbiGLVNN95MDj2bR1/pUBSb2vJTYw8gtIm91FSVydxUAUIJsMGt2O/T6M
oj1Bz/le827YsWKYsjBeSbbhVA7bMInuSU9mtTNek5k3KDEx5DHIM0mq0N3XplHmu7HE7oMpljL3
h1mZO8FM29dcqKtGxcQhH6PsOJr2sfFIwxCKZerVnIz/CZl79lzKS0sOyK5bBTturF3uUWL7sP2P
pPPYsRzHgugXCSAlym2f0bPpbdVGyMrKkqW8ofT1c17PZtBoDLqrMyXqMm7EicLHs9Rj2jMekeKB
SCTmITJMhNP6O23/wIrHZZvTk+MEvv1F7SiurQlPfNIM7PryJD73GZd6XYyGGGpos3oiRP2MMy09
5R0ZAzSSrEWNbfPXsRi7J927mPmx15qHLEQ/Bq8PwsUmrvOUg+EIwJck8+PcZP63p10oJcuI7BlQ
V1tMtChLV8VUMvUWXux5eWH1HyUJnZv+4oN46OlsGqgfQZWaZv0dyHWNxpzfnijBd5BO+hqNNSd4
o3rEnQnYADHKXU4HEWtFs/Qcn0v65K9D/a9YB+64WV1xC1W2F2LE9gGNkBe2l9cCs8R+HsWLNvPf
RnT5uXLlnXZLwBypzzyYVwWg+9v3dggIGbvAVR7DrPEPrhyIR3az/GT9HL7iUDbvUF7gltMXwUux
TJeu76YooeHpIkJvfBt6m1VwqNcT90hyPdiynnhW1GMFhWBfC7v9KzBMHtrVTMeK1SlYRC/jXclj
1jtd4jCiz4711/eq8iQLQrhjxr2CWMF/j30Fj4JjrchbQsut4N/XzN+FgIUSGijFzuK8ZEFrw27B
QcLs0hTWGbOKQJzuEazdRHNISURh9MDynQztzfy5Vm6EZS67Youxd/QYjeemAp7CWnQwp8nW2D68
cXybzEQyIwzQAEVYv9FsyHg6WZzRBdEWsSlzRXYuJ/SOk7FXWELc4VDf1jzNHPp/wqwr97cAGCyA
qSWRWMA+9XrGsrJxDUJGwkSdpcEW4P6MYMvxU0GteuFfwfFkswGvhR7vbWA6HKDmtov2ElJ2CAuH
fsp+gE9n2JtnZKGqCAkrtOy/0lbzV2tDmWRZ86eRTh/Af6U5tdQLn9we0sOS4roNkEPzfFweLMre
MgT085jNFL11N3oUvO3cZ7Lww+bY1MW3E6+vujDkWO6mzHsMUiBwRDLBcYRmwemHteaYdDVHud28
5MxRVDelHKU6UPODG7vVU2GcgA8SXHxupCo+UZt6Y0pI980yI6omZaaRG/OTLuKQbEjvLY+Dr2kx
q6cA0y4Sw87YtBaHXGFH5t/PYpE1QUt7Os1v0APSKeKP3p2yfm15/dFfmQjHeqepQqOitkz+OmHy
m/lkvZOmqj9LhCG1vCVlg+Adb1KgGjE8A5LlyZbIKQecjuN/HdWmz2IM4p9h8WTCUjzOTn4cPMR8
A1/mWXUXZWEr1BaNagDeQs6T23lRrnJv3Gzbx4fFYaRVAQnUsuunk4uJczMmVJbvmHpydyvSOZTw
lkdv3PddCceAsGtzdAgUbWHhIrEuycKGJG9FRwIXqTU3Nl5HhCv6B5M04teanCzKyynO4sPs5JIH
cLWke5nBOWB74qZwLbtP3X1G5Ed2c1yld63CS2wzn61BzIJ2ArwMXF9sisFiaPba9dNaWXer2XJ4
Jtzfi+FpGexsP4FQwhnLpQVYc4yUb6GhzYZBDxo36+K637adig+91SmEn7yNxqUHHNIGMePGLDVj
N56rIZMkV3TJWEd+ggGdbB9kcQGvKo09cri4fXjrRRHhj+X9GTVJIvbcm87O+BDRrIsrmuLoMRHc
YTQTcmL5Xyuph10pRrrEC3oWmOAYU4tQoRYOcb9tsgU+kSBeEYeEb/HZtds+7RKMC95TQmok2aYN
fomxG4iKFFVeUzcVx91uWpu7Zh5+BFje6dljIsOCEOeP3eyUp75TLIlIKilU9PQeg5viPmHZ8z/N
ZxzSl2P/odLxLxJWuG9mzdWKSb/YhjFbvzCZzpP/h8YyvAW6tRswB7aFsxYEMV9z/VG1rv1EvmH8
JHEktjOkBFwH9u9hqHNnn5WzZOgbAI4lsMxOLAyGU7DitlHAWR/bm+kxtxGofO41e38odFQmfIEJ
ZhFQVn342JY2BsZeXsrC9A+kBBqslVmLYONZZGya8jNYS5g8QfPFrXXEk5QUDa89U4kPN0Rtw7Ln
NA7ytLiDU8D8IUosDq5aHprV+xeP2W2udc033t6/zYL5ybT+Q+hZ5i5OYwK9MuSW5It2GvZw7FQC
jsHreTZu/U5hjqhvjHfbloeWODp1Lr/woVMJ6SWAo5dQP5KhdK96hNewmcM5Zf9pG/dd44Hdu/Im
gFGCbN3ZKb7HYKZ5G5IQ62HSEttcgCu41p6Xh09ZErKrVjRALomHwG+xI/HgsSQm/NUO2DVhU2DC
drOHBFW7HeU2sT/jgWsEIktcp6wGTGj/0Az6DArsuVUj4mAzPTqzda26on2PYzfH8tAiCIyT8+rg
uGYD0k9/td0LdsbqbR7ovq58/U67QHqn0mR8c7l/cIc3CLUO4XR6qp+WhsKgyn0tA/JTiswkn29O
0c3ath9Dbrx7nTP5Kc8CY5RB1ClUPf9qHVyp38RxXlcigvpBNOV7m9xiYovPOquaLenje6foCESS
3rbjymIg4EsRoExs9DT8KysNpCOvEKOwB3kuK+gWABXvSp6M07ZxLBgMgsc0PsiMBl2KahWGftqH
NvNAfHpiHt22rVUdvGz87UIrOcDPCC/LkNyqFELMCyoH2NalCIcLt6MtlC6Qab1jH0enxr6fTWEt
dybXjmTHqiTI/Lz/R8O43pfFBKNhxXBdrv53hhIXVXX2q2kqEiULF5+mtNZNDptlOy5+i3iwsusI
IF7sqyXV340W+gs+2s3EXaBK7lXHxsxPfGz4nmo4r+2F7aMz+s2ztHPJrV6k7QpcLX9FzuDGydcL
O0JP425Wp1N7tObQXaKxKxT1p4GRJxoiZ97+WOIy7JYYkE6CQfydu4d36poGsMQg8Qya2lR76U3p
AT+tgOFIYe+jTObxu+TVLvZWYH3Mi/dHF2x6gcZVETRtUFH+5P5MTjnW28qeH+apn95dGeJ69nr8
UVl6owhAWOV62L+yvn0VZCQpnbJ8Akn2ELUla3xG7pSQg3h3UqpIjhhHFAWowc8U8HHgouPvJ83N
OWqBMZ0cdyUBXAaLfugXtLfWD3v+Ty43J4e9ON2E+V1a9E9rR7yPGc5mICta9aRBBLJuXQR7Umam
TVGNAAAIZLB+4ndCVaXeZf3go5+0b4s3B08W9SPRlE76EnujvWegadE5QccHLpD8ja/SMGrjsPsp
blA2bCcMipNvPY7wpP4CxjLXQanp4th9dzKjjxocB9UfT61qZ2kxcAUR45W3q96WiscMHNZ89PAj
3U2h156yIAtOZUfpbKBygqvzUKOWScV+w1QP3cypoid0NRRK56YVEzfqIJGg4ln4Om9nBnin6RN+
jbct/NG9ryu7/VWIvj+3XVg89SaP72xnyj+ET3evPVvjdi6yJZqWgnUTKKuzzxqDeXBUKemTbjkr
V3yvmNMsqG8bUQNO13lonSai5keV2OPeRRTb5r7THFFG8CnYgpM84I8Wp459nqvM+xpFK7eLm807
G8zBTlj5W/F/RxfOQEIL5PYouxj3JrOQ1kIZR3KSP+s4fHoLgXuRi+V3gGJzcQzJbRbw9Rm4ffGy
Cqx0ojTmioPbG7YkUVg39/p1dbOB0wRpUlm4xywv/9OojsGIWWvTh4P65w8uryPT85Y+9OWZAJe9
NeynNoTM5IYdPtKqPmfhciMGWc3WFDQn53grOffXOd33I0cuzRwdTbXkhvqkkVFgQrkTgo3q2C8N
bASkKxc7i3aHPS8+kI+48S+dL+1/s024uTcj16Ehs9YoY+z+W8BgelxCgVEtbZn6ofZcRyMfS6F+
gJT1my4dWEwx2obMC4UHYu3GsjF+otg+tNZL4xfurvAM6ZjYqWiZmm0v+PLGJn1nxgg/CRf+zuDh
46+enfmj0yo/1ARoSPkRI0b/aeuPtB16FnRFse3hkEbjJL1/mfes6uIYe+781JaAIiOdsBRswoSv
hL1059axcqAAwiJwyYwNSa38VHMLJKImK4GsuGQftPMsXDsIQtJuPdJov6Le3GipF8+q0FBSXE1M
2Vyx0UnOlVX9AqxX7KgLfi1760OGdKlgop6u8Km6NzzP/T0LaIfoYYJiJYv4EhLlIzDYJt9INhTa
CyIpQRN33+0CQ8SmkHozcln8VderQLCa0VXWzr3yeDUgLZyfsu3cLbOaPqZarfbFtZN6+Gt8y8v2
dR7019FPJOq6nV06DFtnKCDzQU/ejIcpr171QIjUL6nl7fIFfUks9sSMS2wp3oZcrZ1jBTeXgLcu
cG+gqkxl1GnO172rTHCf9PmMEC2dS6uIPC46Xo4rDvgXxYYUo31fRvQbUdJCzOAqi5UlZu7VOzu0
JP0GIZTTMkv35dpYu9X3Zx89SWBy75bG2fiBB5WpEC722iX4GDKU98J2kmJXOeu7szosjGBGOcij
cYLPc8F+1MRNcRyk/CpSPkxLs7Bp6NtlZdGZN93nWmQj9nm7xiqgTUrzZzOCbPKl8xjIbkJkt9V9
Sn/yUyyAL5kJS4wZ2b0B8Fr3Ou27Qz4nt39D+OYP5fDHluhrfU8MwMZjtmNBoLfDqMK9XovyL/3C
3bVo8hheXFzO3rZ32Pt1vicfVtUEhLk7N2qGPNiXXNfOukkHNn0soHqvYjJIpXtPQ0741Ap33IXe
AOXeQp+bMectGdBTs5brG5Td+rjWs3yUjuVtwyAfHslmV1Fjr3q79JIyQy6f28ZT8Z9yYtpAl2RW
WB1xIPuKWaPniM/yDNpWhT8uhlx4KINawjZHSSczjj+L2jRKelwGtn7+mvO+ecgr7X4DDgDW5iLd
a6COK39kNnuraa1D2vvp1mNc2JHbn3aekfpubRaMCk7B4wS/kPruCaRMAaY+qhaZEV5P4t3ge8mb
k7N946NhOe+iszTB9cG6UrfKWM+n4YBEVx9ML3SUmUo+8hbctk2omDpFAQV0Rv/ApENIQePvsY2D
jUXS7IB8W+6lyNIP4y/irMXYveqRJwSHhcZO6VErblnsREslLNyaaQPwFLpxANYEqiwLsKLqfss0
a//OizYvaO8jdfb0obWJbu6ryXwLz0vumSI0zxUO5rBrW0JRa3UMvWZ+XJvKu5AEBpDHynHnDS5o
GSepSAsSiJsCjvWmY79RTy2d1wm7uDBD48oG2q/LuieN0wL8xcK3zviPYSPDHab9uVo2CyiHKOl5
2SQS/U52gpGySG4PMAfZsqBdDIRq1s8iGdVbnzKoUfnkb6tp8KA7BmFUukofBULVJs+WD8ZO9G8u
wrA4PIFOQSfKzld282ZMwZeJMYXlD+QXAvTmoIAk/kuxjRFnmeOj0CRHXY3nboLrgejPfUZmYPKV
V8yI3WEWsQlzDuOcMmDyq3y4nVsbn4zlpuJzu6+oRyB4XIOmGrvfi8CJm7nxfewRY4+XKt91gKVw
qqT/MkbVjSfN5zJhJu662Dmmc/nGlDRsA2G9lA4D20bPqv0YvRKLj5zldSy6H0WzBowE4vV3vk1A
NlgsfW87hD4HGi4ffMj0n21TokorB1NcI1ltpdmPXgMWwlTDvTd8QXY2tRcnsSjrlMSKqzPb1n0n
FKA839dn+HyYRtI1sW/fNT5YrgnEH66uqEeOhTPFDI69t3g+tqnHwNYq6R2Cmgvw7MjpPcmr+D7o
x+5aZ9W050KEi2/W2QuLDJLjHW7gDEhxullJQW3WLvsT6qy+THVXXrBh8EcHncSVP8EWXY+DvJZF
g6wSDJCjnARcISOBKl8gjjnHca3kE5sf/Nx9hftsIpiAQ+f2e0hkzvSxDm6PvNo6v91ZVPc8c6AW
0vQHdgZGtcwB5xM7WCGymnq6LBucXe8glSJyANcbCNK4jWVvAlUxmcOOjgPt7A0B7MPU0hmVtB17
Vb9GTLerls3QrR5s7B04jLZ9WQWOGifFa4xfE+vXUBOxwI60McCzDvY6PJfIJ6gh+sWM6rEck2Yv
6mQ+APUUX/7NQA7eK7y9PcyNyu0w5LrizpusP7KcuyjrlWmBujbdPs/ldAY7MkO+z78IWMdbrQXO
XTsgtZu0IgrDdrmkq0JWmGAVwZabona0BbctULj+mH5BtdFRgp0CuFlhrnVVc7EYQgxMFqP/LlUN
c7zAORF6tj5ka+/vk6XshggbGsvoNTRbx7O4NNr4tYLOsLo0wyUkEbtcg6UC5BWrML0d/cVjisb/
J3HXNwQq4l49k9OlqWubYrxyAFvOuhQzP0TA/mgDMfuR/ZA+ZV4QPMYpzuGOAqUHWtBuSCoy9HyP
ihxVPF/qGps6Hl3SRqRo0puRfMDb8ZctsXsfVyZ9kAEJwAr9GIgJCC67KX9EykYVsZoIH3tsVuIJ
oUq9qveWMrdjCrHkQBCWVL+XCHgjFK/ODehTL1m5QzGZHyyb9E8vkWrxyno75SRfM3f0o5qa+SkF
j7TLO3IQ1thm25lTeVuY0LtMFS1Qvqk+EkpEoyQk1lss9UwyKA32g1yc166ms3yYGa6kNZSRvcw3
6yW/Vq3qX3kSYAIOLJ7niVfKkf1fbrMsUVebDE2+EieFUPJiT0PIuy1uIQR897wfcIrmfiKzwdjj
KsTiMgZuqgdnAOXh9uHJRUPHJap9WE4Je5BXh0z8tO/XbPkkx9Fvw55YMxzFaRN7N0q5XJj1ugAP
hdMw5Mxlwew4zPk5dMyyVdX4UrUITmPJxOrPFptfOFFH25+C66zIAGxU3bJ7a+uehyZPbMNCuxPe
ctGZDSJ2Mvlr3Oi/HMDQyyvvtgaq8+dxic2Lq8eaUyknrhn4OMK91P5cAK5dlVkKBnu8PSHTOozJ
NHur2hz+/op3I/ZNGqUC8V55scDTsTr1Ae8Bk30Q/iS+/hq4XfJDkdlhpRDh0piWksLZZ85rOkCy
KdQ7Pn0ZZgA0RvGWAKLAqoalVwDKRipdk51jPBlscnYKu6RdMzRkyxkQUFstt8LhRzasvv1CkFM+
OzrH6OHwz8mz32gFIbdoPe3KOWYiAC+Ee7WOjysRAjy+OOZMg2Jnxew38okVrog5sMvMOuqxS3+X
lseWAHXsaFumO4elX+/wV+CbroA4nkstBz6r1mD41TDSAiwsrtR04kiZejfih0TPoRv+0J2K8btN
wkvpdNyxeWcghjcrV+7MQrQNy47PfgwLPIkJpqJcT8ulnFrQ+VmdHCQXr2hZJuRKk9wYIIZyp9jL
W1jcSb9XTl8f8iB3X2bHK1+WLAGm4Df5jVHhbNyeYGUys9kZmVB8m5t92tm/JprwHhbwsWCzJQnj
WPHdclQ0q1Ns/8yo1DsxjR60PS+RL4lJ+3cZFDgwCfCglfcDklHPf1VvYXkQw9idO2XlrypgRrYH
x0MhGcd9V2Ens5y8/ImtvHiqhwRUJ9/vryAjoFpMXA2hg5styjixLNXb4HMXWNYBtr5q8pwD2j+D
cQc1EqiPYdeXmydQ0fJsee7wFbeue0OKme5xkrBArKDot7Js/iItOD/TKDnO2bbtPTvnzhwAalit
ArsGWQGSL8rbxC2XYzmm+ssrC2c/zmb4rEYuFQBImLHn4FtCdqQWM3YiRggcLYHbIcv3ZnxKWz+7
1CMqqcSaZpzpFmFx5pRTRxa/Ahb4XNjxJgxLaz22aaAfysBrn2wELBTUmwIsFYkeb8V1aRYPM3yR
UbYAKZ/Yx+xXUeBw+WPVNlJUMfu7VNjrfegySpAORN9JwJvUitNqbGEzALgabdS93PzgJq+OgTX4
EeHh5QB4sDtOLd0BAjfWV2nP84rRWvXHmhNjp9ae81SZ4rrMeD4WIanazeHQxy2tWmWJdung5rjj
tgylfiZxA5GK06+WP4w+DGluefsMd925txgoVsrj9mAi6ceUUCie8yrhbuc36aMkVg6DH0zbaXTy
4DD6syau7rWHuF0HcBv+8tXRAhGRiee8gAPI8U90le3A8F6mC+gspT3U/1uWhPHgKFkrvZoBq7iY
xXpn2oH6T/pOD0BeQQALPr+ztK17O1BTxNXLPs7dkP5p4rU/unLU27U2fyaXWr2h1tm/Cs4e/kbT
RzKfm2imXjZyUbjgVyVOJFfMuVox4GrA/5GiewMXKh60tJa9OpQL8mKe2QcDgXuzOKSxp8QFsZDH
w351eh8/KeUY9TB5n10zI83dDtuFDN9pcqz4HBg0701mut+FpYLfaunYHNZeU59g/XY7z3b5fUAK
SJJferzBk1uv2rN2iI9+TsYmpg5lX9GXDA3Ct45FmuT7LBktDtek2jsLNuTWDv4NygIAdUN/oe6A
60kLqCUy58u+tmiE0DX4S6QFNpu99ZyIWl1u7b7PdqvTPcT1YkPQBF/C6MpTXLCvmz07eGKTQ4NO
4P1isrCvcP+tiwdKkCEFptTWAaS8Ixj8wzbuZpfyfH+bCR/WUl/T0lEUI8zHIsxPpYtbu4SZ5oUX
jJYE28q8/PQrC/RiHTeUeZG0SYG8XKyiaT7cEcyMR8BsP/I4PTiMQOeczP+283CglHme3PlsoK4z
jz4fqWHG54D7vyrWnZ5qUIGp+4d9kPNIyPwbcx96HPXFh2n2hl2bON4h5Pp3pm1CXgJ76SO+v82h
XDn88q4KyXfqGZOyyqKs6MNfbN/Mhnuk2LQam2/oUVBRLXm/zTokEx7ALbQy9BKNd7KBD7Jh5ZL/
QWyFgYTp/44RsdhyGydlRpv11tQ1HktrQsgPKnWb5PxXQAAkIeAEgZqDeEiIJb2F0Jf0kHozXY15
VW9zz/rmI58pcGIcTHO+qiiP/eSKqxXf34o2ymmMkVbWKrKF/kDwSvYtQuJ2mWyLgdPKLih36X6x
fAYm3Yh/axq+dURc3rzS4pWKAUw/+aMRd2SJuygsM2Yqom0E5x1ad4EUb1Yf/x7lYsGuWzHRpNq4
x8TGSpIATuggefjsW+8dcAkfMoETza1kutiCp2Ot12aX5isUr5R0YCWSZ7gjx5VWPBJaLfs5OkCZ
wZYS8Yu8om1V5aHQJKkZDcgE9JbY9yX039QX87YWlTgh8AKhKLPmInzOoW1469Vx5sV/sAQOoAFF
CPAXgZ2i9g+z6eU9YMtgk+j0Rzcl3B/2dld42+s2k+gEoZfVx5AVxhF/LUADyVwTaRtCgMmq975i
P87Jm54c+Ik+zv6F6bmBaLkxweDvZjpp9k7VZh+qWmj+QDXEqImGfw4s1/nA1+RG/W28mKapOQw2
6jOSmLqs5MePOSCuSBvMs1k2wdmYcQwbpev3IvOrZ8slaMvdecGohfpdlM1ruBg74riAAcfm5TgU
wn8qU6uOsG/47zg5AXiUAZsoHAmsOmtJXpUFjSlHKPJglyNRQPDYGPaku+C2FfLW0FmBuBZ4livZ
Yu3oQ0TnYOAjgYP01lcorDdVaCAVZdq9WdqAxmJHeA8gmp/10Ogn8O3AOBT4yH5t+l3szg0AcIH+
XnTlNS6b9bVmErvSN/04A6nY5dX4w+nCXTlMRgZDsPAxTSaARBh3Xew9G4+JkYYMZGbYa4gTNGUM
5XRqIAReY41807WIk/wwcRobR2IfHsQBpPZnGvB92FRjCugY41dcTo3Y+W7xD+Bnfc2aYGQeKrpD
3+PaBcchn0wyf5Em+d2DtTjNa7q8D4jlO/axU7QkgOuyaggZDVLvjo1afejjiTsK8WhICvTjJLQe
/efEIhYNkC1EvNjCkgk3RcFSUTdevXV6r4UxzLeoo7b9m9psfW2DjN3hxGArxJrecblruaZgdntu
gkIfgilUu3hBJ5oljI9mcvIX7H3zduZ8Y2rG5TPVgQHLiZ7ZVxkW8Dr2r8ZuCMgW17V96gWYE4j9
4pfbjO6fzL6xs3yyQB6clW0O6vROxrO/9cZiiao19qJAhN1HPvdoCj5XZIqY4cG7qbniMJffnAKE
THth2BFW5hfQdHUHuJEPqp30RHNYP5dVqK/4RTXTVc0E0jbWN0cxUxfoEVIZIjzQye1fWPAVe9s4
0JK6BF5UjKKSF3EWyTabqF28gS6LCQc0Zjdo1g6S1tSM7xl2rg/B4IbvlnCpP6FabcKY8qG8GdM3
dsExo3lZPM+0iDyFIOhx1i/DJ7ZuOwK3xsXEU9hs+J/8ffYddXRxRJzaEdFyW6DYYH0vS/yvWdm1
17aoWnSTVp84stY322mss83e/lC2I+cME4scGZ8wwnBFzH2CdrH4gk3zgSfgaYTdDsIfkakM35r5
rfYR9yRKzkNr/OCSYDDfjgPmObauKY9KXX/n0pT7IilqqpD9W2KcYr/ncK3FydYj3QkItgfHLrJX
+xYBE75Mr4hmxY92WEILTGP3osZc2snR7MPBlBcuHPXjarSKLNrNIoAs9BF4xXtmOW297Y95TZEL
nLgQrTZAYqcFZecmkJOPOtg7GBzVKdV35FUBkYwxq5FmsMl05IgRAYSfGxJleM+mG1YjAG3azRo3
Cd5OVgFY94yTrVD1u3rPSZLthwr7JDkNN+JZoAuSVs2o6pwOb30dr99xXSoegZuho8rac9InOdZW
CzK74O9BRlZP7ro6LGVNvQvVEB4Ch1+X10EgEDEoL7g+72jM4osWI/fo5fVzbNYuspR0/vPLEc6m
TnwjTUipUWF+BXPQ3JFrSr/5xJk7rCAYdYCBarRKIlQjzQA7Wmz0I8Lw8jHVnAVsX+vjXPpvbWu6
TefzD5lk/O2s0m5puOGOB28a84BaPhbu4hvXMdmTxV7msDo22IJy4GnhRbvkIz8GcPA0rBA8GXk9
FBDDW6UKUlRzSfDPbzKPOSsc0v0IkbgiK8vQnt7+BoSdMJ23g/84FWn7VivwO7B40+QSmkKdMe81
O29ZWHsKZ7lrcx3wAR+Ce1mhldHXVx6SMeSBmfwQFxB7d3aB9GwsYXdtUZ4fWWpk4GCrP+RUkj2s
6OTRS1t5NBO8uJztIVYiW5+DJCFvq+36MDnQ5OKxSx5M631DpK/Osp4I8zpzAFg/XjcLV7d76qQ4
lvGPc15wY5emjp89D0tk4jcoKxUwx4I1JlpIx/aIe8+j8ckTZBL9wZmBDg15E9x3U8/nM1S3OY2c
R25EgXLIb20RBJaKguoEHnZrTyNkdswC3FRc3+wb4rk6jryO4G05rOYhpJM0I3kCK6N/dpeApik+
lndWQtcS3kWL6A2UTC6uGV/SoPmT3Cboqm2nn8Cexm/tjUlUUu8FTA76SmrF0wEBs3oR05LQ/qIG
FlywZvMca47viAXJGtRgjLnkMvhkrCkMpUfCBiagFv4j7W649D7ZADdUy3vvtzYCY6zO2HDIgnvy
VwA/Is+RnAAcDi64NnrEoWiGBxerxD3IrowQFh4OuuzmHaVdI66LBjmtxDtskZ6WMYGyoGwoUqhi
A+cJas8QloIaRKnODQ78yHOm8NTqtTlYEvPMuFrdkRePqbpHbB9yP9sltg4uJQbYHeMdp9Ewfja4
CI89hpnnNlh7ni26EaEm5BF69HyC8cnr6vfM7YsI3mIpnv3SnXd5vajr6ruf9uRCkC/5qg4VSwoM
lsHzSIDuWgwa7/bA89G6uLFLa0yPbFdyIA00Yywh9ddd28B30y0vCaopM5flgKxl73RHu1W6mwuH
tA2Mbe42JLD7pV847/v6IkOSAc5IPhSQ5gjuoaqOMLQETu8xZy3qtl8Mrkw5mE/hvxTlyBGoxHCC
qcWDCw/IwqrEHVb/UapjpzrpKWrCrrnnuXJOFLKtgKNWn+Bg2tPFV1d/GYFIxPpD88svJpLCkzX6
G8kNFYeiTbSkw/qBrsct3XckZyUWI1N05I8KgjIWfvNnh5eLI1CqnbeSUplUR6wqi/uPruv6J9HT
4Zi0QXFIFkM5earcHYbcLzb/rAXhbF5rvjt7b0gArTc9tAUS2Vv8PP6xzAEHOGPIYb/Yv0fjt9ee
1T2hIlZAvcSpXOLg3kyUE+1mOX/RjyYOpOuDKNBq/KGYyDvLMGd7FIpvf3J01IFafQ7n8Cv1A8xs
HQoCC7S/+Hnlnu0NF9WspALbgukWNDNeEDVSmTV5aH+iPrgKcpQk9w2Yxo0jfyEBqGjq2qnEIicf
0r5VG7vmjW8cfRwtJ3m03UE/K+6NmMQHg3CPRH3mofpuB/YUja65QAQpH6J4EvvZFjhIeyk2vm9V
O0Nod6OWCh4h49vWrIQwcQLW+zHhyzfEbJxo40uJw2XmYKzUJvSDIIOaswxUYwE9DF1/OOfUXOz4
VXAVT8WyD8rqn01d4g6mU/lnWBC6XX+0vloKvRAbnIHEoXpuGSzvWbDBnBKx+c209wt3mYfoSgSG
ZlOz60aEo3nCq5Dn9V/+43ila0Os49YxUudso4Im7c+mVGrTd233lHLsHNMGKCY+PzYU7FXtisg6
FhxaVFhk2MTfCje/dyl+3klNYFZl3KB8Q1PKxo6X+GRTaMKA5S+4iPmmiRXUzEjTByYpnEy9363n
MJzgG6dB8THEKNeBzdKhL/g0uGKmhRVg4rbMcpzNyMAQdLseX878i25JpOWi9IGJCND9/yPtTJrj
RpZs/Vee3fWDGeZh0ZscSYqimERpqg2sqlTCPM/49e9DXetSZhAPMFGy3rTxFjwjwsMjwv34OXSN
DEN+R5lG2scx7Y6doo1HoNM27SM0Tsg9+kJTRqekg8LToeka7azGNd3o1YggArXGd/SafIji2P4I
DCjal1lpncG2QOUEi8eedH9Am0DL0Q+ungYZGXyxJdWPRmOWFB0A2FAm0HlftGPhH+3O+u47bedT
IR2G+bkvQVtFdxQdM8Yh70ed5K8HMhkaXDjmInNsH0xw6T4XQKNtKvSsfKLc3rS5T1IeVT4DN/pc
PiITSV5KQ7Snhg4c2IJjdJRaDTgXpTnjFzp1/LVvGyhBTQl+cwgLwar5xkNd+GRUAGx8M/uh/e6b
sBTqcPtKSfG3TWL2DPYGqevRHudfl36vlVQ/dBrF/EBld0MKAXPgzFMqE4D3oQ1pdxrA8SP/VkKU
ucsrKpR2oveH0pTjcwUM917nUoUaIre2Xc1xS4+bFd9VSDtBYQqhWWjTo9I6KoTAsVk9UsSaPplo
Ibj8bxEraALpmLahdNTbYKRtDwASCET5m9SCvCQhV36LTS3klRCjITCUTI02cx3oHV37pmZzzutU
A+mdjz/X6NJGHOv+jBauaV6552Xa0VsQ1fdxS74HKnn7qFK/gyxEs2AGiYwHVYlDtECHk1bSg1xQ
KoWvvusk9RP1bHoidZUMpWmZD7rHzZLjgoYmrofHIh2r97CHG8dqSkuYIZAHsKqQfjZiXjpoUAIZ
fMSr6hKJz5n4g2w1GLQw3OtVC2eNaYDj9A3pbCtdeAZKQ0WBHncqP1r3tdb19jcVfi7YVEkzXUoN
hFmO2NB+KjwolzV8sQpH4AJh9cmmKn6yvA8OTQzc8WZJEnkC4lpKwGngQaZ2h+DL0actDNTnXDbN
Wv13n7vClzKjOjZ1ifzYB5nxHKRkZiWw9i9yUdCdNjgOrfVAWgFDViTnDQq8FMHpuQLwjZK78s7s
aZWEpPzr1M5wSRUeWjmkjZyHZHtsmvCrzrG4SzqSFeTY9TPOT2ZO73UYaACshfCAnyGyAy0hw8U2
87FKEneQSHaouyr0G3GXc94bSJCAjRmqT7yClXNHTzhd0LbnPZSKwr6JUJvzlGi4UznAQMJKw5NF
mlu+G0owyEiMxVZxyQfadz0wVcQjkmWqSnbHThJYHwqbZUsR7gkdAwJ8I0s/gyf/ZDUmIadLkTEO
kRA2HcACkPSCfOL1W8Mea8aHKR2hEkOAeOeUdMSOAdFcGuAna/ih+6iUjJcJgBSgvLD6jDSMeraL
pHfjwDA5VXC7WqWgSiVtoqYMhYwdqvo7VQXNztmtgFrRWkqrpLT0mQwhrLP8PDWa/VceNUhrwtm7
8z2QU+t64ov665pt6zSa6hb//vN/ir/+eAm55v7Pf5T/C/YNueQQnmJY0eAnND//7OcNTdUc1dCo
AhmqrNx+vmXD8uIe8wvtz7/5U7HPlfH3dROvBd4xYTjc1TXVNHRZUF0nz2a1UdnlF2V6HO1P9MaZ
Mb3JtDz+pB2mSLYdXbdV8tVgtW6HUsiJSj0ql2Dy+iMeD0iEU4KKx3e/ZkW9taKXxhTP7VuX3rFd
dmbumgFJXnB00iNXee20bm5p+Vl4iIpV29F0Xbs1F8u89bXQKi8cPBzho7ehI7/1/fnvV+4FU0Cq
lLJTXsrfqdQg6PNrP9+4/XxBmpI+bH6+Ph6t5Jx7h/XvK/P4c8g18+z+2//8x1Zlg+W+mp/Z+a5+
P93EFh1mXgm77rP9yVEufgeDGRhCWlb3kJhBi1GD2/08SS/rlrcmTtiXDShLThK9vEgGHLCHot0Y
2db37duBFUXaB6ZssDBgLWksD35x4YVdOUJmIskTK5NN9H6/0AbzS/NjyLe/33K4EOUN3/epNis6
vbrndQOz67xeeQuRLogzFFKbtwZqSs9Fa0rlxbbdEtghdF/1X+sm5jVcMaEIYyDTjgBV7kPGpA9H
MBi7tuVKZX+WADxmvGDWrW0MSBHilw00CRA+W5HmGODwfX1f6RtOtWVCvZ2zXEscbZx3O4CKjLZw
QHfThollv/13Wf7ZsFcbEsIsXwEoWF5ATebdjqLE+ixtfX/++9X3PVjLM6BN5aXnYkvHurv++a0Z
mv9+9XlF4skUTyw5hEZhS1USmNwvjkAIWUgVJmaY2OWl4lZJdNpYgPk/f+W0tm5YDhc829CFzxcc
9pQ76+oypGgAcDOPon3H28UbL+tTtbgSV4aECGjXUgqGr6ouDmU71O3hcFo3sLgWNrrk4PZ1HhvC
2ZdaFGuVOoJBfOY3pj/YLD+k1vtfMyL4k+3Rd2YiGn4xQ+h4J4MOZosaYPawbmYxlDi6bQNZVzXT
EDZ3m04d2osa0eoMZBHE+bM2QqH5vG5lce0dGwsKHCCyIiyJ0dWSjX4Rxy3sfd47DeHLg/ll3cbS
smuqqlm6w4vbcAQb6KY1jad11UWC3c8+FbQ6/poB4eQzKbVWk4kBp9635e9hWW0YWJolXVZ0WdVU
hSGII6BmxQxOxSX9o0ZCcDiTKS7yx/VRLDmvrtiGrSr02NjiNHlJ48FD2xQXs32Uki9D9dQoG1fR
eSLEna6rhk7btWYrpibEKttJbL9LY1AYA6IRTvkoyfaTAZl17PsPtG9MaG0N2cbkLS3/tVEhvJCZ
7koSeQX5sL92qvPn+qwtLs3VkISlGamr9WmXFBeS6qZ/74Vk5w5N++ENVnSuDbqMhpBuCYEl8+2I
m6lfXshWhR/s4C89/jKpGyfJ4kSZFIYcxMc10xZ2vCqTXS8AqF/M+IE+fXNj8Rf96+rz6u1BNdl1
R4eUzOJTgI/UC4cVJE3r87ToYKZpzl5MbkAXrlhTWuSRqg/Fxae8SDWO9AhMi3PROiaRd2dob5qy
f+2Jd0agp2YyxthLuJakkzsCtVgf0T9Xtld7xmHVLVOfY6SwZ6wmhfS69fJLZQEzOQfAge0TDG6U
rWnmTP+EJ2nd4uI6XRkU9ksY5KmZVhiEEBNJjwCCpfxu3cTipnGojToG54smPnwNo0KZO8MEypjK
AA1s+a00rJ11v25m0RuuzAgex7Y3JivFDBwM6MCdofovVSgiokNHpczH8Lq9ea+LS2XIiqwbButk
qYL3lfAx0NYZFJc6e449QAbH2HosYcjvNuZvaadeGdKEaz5lO3pybAzZ38P8UdOf1sex5AGGTFpC
Mci+ys48r1dXShl8mYLiIJ/XEIgDw4xE0MYIXk8V+RuFGx8pEE3WNCFshkE1GWPqZJci+gBkQy/8
A+cAoiRfS1iV1oczT/vtstzaEoZTweUS0t2XXcbha+Z/dxBKcwD+KyAPk5SWu3c0x61bfO3fBvry
lqKoDhpbqjav39UE6i1Z/JKOsgutyw1IhPyJwiB9JutW5t8tjEuXSRtxdXIcGraFQ6FVAL4boZRd
dO3BoLIBN++X0blL1Luy/7ZuaiFrQR7sypYwIr8xEnJ92Mp7SCbhPGinC+RhtHH+TXf0vpUA3AHz
7L85jjvE4MvqjcG+dnl+gG05miOrCu8EISoh9p06tE+SVXywKKllG/64sGI3nxf80QFMX2ljPIuD
P4YleJKz5D8U5sZt9/XGuh2E4Im2Yyu23WOlTB/84DDp963+x/pKLQzEUBWcT+eOBepYiEHJALaI
3o3s8meS/975QAgcCkaHdSOK+tr1ILJRuYrMTx0UYm4dPAKBptdQ7VziP6zd35RzQ+vZTh6Iqq30
oLdPdJkEzqd1owsh49qmeNbS2aKlcExnFwtpO7p448I5+qBcktz1nJ++qxg3toSrUOQ56qShQHux
wYX1sFjp0MQq45c3jAjgqE77m+7IhuAO2WSBDTPYVKrzaeat7w9Shx6JQevM9Oe6qX+uCUKwMIhG
jmngGw5p7dsVo0Hb6uWGEVH1Qzz2gvLAyfxuILK6/63UfzM079i1HwPjfqALNBxAQOrw3Xxw8vfU
OEIPDMaHBBb/4b4MT+s/7dXOtlTZknEj3oDG/H+3v2xIykaSAkd94TH4pVI/0rn//dcsCMGr+deC
ll8y5/kXvy7MLNgyByY8fn+l0BsVHyTKXuu/3xR3mzBD89+vjpPKM0HYyViwwEnmO7rhEuNdvLWn
F63Qbaeac3il+nlrpVNgR0EGXnsBFUKXFhS9qgf5ckffftv/Jan0Pfr1RR2S3xWAzoNRuqDCnv0o
OZs2oIQupdhNsfq8PvbX3mHCLAUdh81B56jiqzTOvUGR5SJwW+ezaX6MNrIcW58XBq2jOBH3IFjd
CnmX9NT+7KllMZnzcaXJKhUlVYgjZRwWNCYZ4M6mu3Y4R8OGZyz8fL7PW113LJlNLRxbYQbUxZMU
7wXwX7Yz7Tf8fNU0LQ4UhAWpW9y6BC20SmHJtfVS1e8rRJc2ouzSr9cVXYeeSCW1IQs7J9Y1aF/H
wUPd42E8VcPPry23cGIeKUWdyCccUkqRG0UkJb5rIjCgsnF+euNzy7dVmw4rjeClCd/XAp0WOsmS
XkJUCJDDK6WNTN/S/FwZ0IVrPkx9yphVNj00IGP8c5ZvXFPn+b05E/BOU4G2U1Es03yVfKMLkNxf
k/uu0/IqgnJjNxpvcFAapUyZuwIR3p6HeBW6CrmIkIOkDaj2vznvVdj61sPD66DFA0Uz8U2u26os
VoMNqWmkEZCvSwQa/ROthRpyxurPO+qNFWEfKNJYNZWmhW4IozT05T+douJtfz0K4QikeggrQ8f3
m+q+Ce8BrK3P0oIj3XxfWAV+OVfbUA/d8ZOFhEK5EaMXFoHjwrFJG+oO12ghiIYGGtO0RCRunh1U
9GPe8cKSwo1EyKvrHy6qOSB7TZ0sKIZuPakuq4TeBIzIbbPzQHZmj7SIVaTAo43ZWtgW7AidnWHJ
Ct3jQlhKQ0Qv6Yer3dR+4p1I04bubOTz5h8r7LwbE/OMXm2LMg8ionpZuzG9t6chA6NswzuJKvwk
Pztx69a1gTYLHNQg5FKgduv+sGSe94EMfkIxdVu8DIJaD6AHUSswwvRBVBPaV6bkG0+FajUfosJo
z/IURjQoycZ9za17I9O84I6AHn6YF0afBfIk65JSuady+BJLX9YHN3ubOLc6/3h+OzJpcWEzGdBG
j/QOV+6gfKomt0RSSqHDuLt37PYo+ffr1pacRUfYG5JbFcCIWPKx6d6i9cOu3BbhLBX4eGn8rRVb
ldYF56cUY3DGz9cgU3T+pMngzcmNyoUFyOvCw5D+3fflDmEx0HLrA1paHMOg/YKiDAAYEb5DL0RZ
2v1QuZCqvFSm/9Ab2sa5tjRnhkkWm1OBbSbOWZWFw2RHVeXSaNm9ID2hPsdKg4BFhGjx+miWnMFS
VYZDewqZOeEC5oPqlCMtb1z6Y3Nw8V/o0b/rTcidG3ooE0v5gAzycd2msjSF1PhV7n3/BEQhVEHE
09Iji9GUFggQhOYpALGcfEeg4uRjv2u7z33UPveQNnQOfPzhXerop7KxXtZ/ydJEX/0QEQ7QlH0V
gNlr3AbOfLO7jNS38/LzupGlYHJtRJhiJDlqiKmqxm2bwyR9iMcHwwLQDwGe7EYB/dwb+3txdrV5
vzm8VRR9HvRV7AxjyGaLkUHJ9AFVzSXyvI2jZsuCEJ+szOsUHaYotypBy04G5LaDt7HNXuf1LXMm
B6BpiBS4w2FzOwzHcuReN8baraVnOnRy2opC5dkpvypadqd7d1Cp7xQ6qd+wWFdW5/1yNXmeVadZ
Nk61mwz0XXf3mf7JQ2FrQqgGxHCb7EqaVdZN/gMDEQOyZWgWFwPNoOgnBGSPDmwkZ4LGzRIEfJT7
tP8aeM+Fd0YKIA3uu5BuOulv+rg3xrq4jFd2579fjdUPkagp/BC7gf4BGPdnL9tKLS9uMEBNtmzZ
uKQt7PQgb+peKrza1Xi/mO9TpFDU08b0zdPzavrmybMtyrJQ4N8OA/5MKB2IKOjCdkCs0cpwLmb9
rLaPimPtlfp7bv2p+B+k7mNQPKU/jYfDTQE00MIKoAEkt7DbfEhIp1JjL6AyIkNmU75hka6/L+w1
Oxp7mEb4Pn2ndNTo7cYjcOkAuP6+sM3ofYmTGOYptx3JXHtIQxxK3UetwVKafTq3cwbJGLjSBNB4
feGW3O/asrDV9ACZg8RmZDkSu5PR7dJ84+4xz43oGSwM7x6y4jbVtFvPUEYYdlLUjlyk4x3zk11z
xUHf89vPjsOSZV5wlm5w+7bEvBBgaSBYkV67yknSoMCBuXPdwOtNNBtwDEX+7yEtuNgEfye96x0G
Bro7zirM69x732BjTmrR6cd1TRdigd4nQ6wGfu32qGDFx2RWgN84NV6vBsPgkcKlk3e1I55Ljj94
HfT0tZuDBGgOss9peIzjjbvTa6+6tSLsl5Qe5qrVpcpN9S+R9sFJj+sT9fo05/sOAh7yf2dKWIx2
0Lg+FwYHRPmFKh23lzO9T3TzP6b13Vg+2crWdWlp+eebmQUihFgjxlDKIVS4Vbt2R3r4JQ0pDzD2
3cbibBhxhFSK0mlDPSZW7QbFB9TfHRj0lZf1mXsdaXgu4gAKKS3ZJvN0uxu9KCppuWC/w/MrNSj1
7DuQ+xEKfyj2bES15eH8sCXEFnmwA2iSU24ozdlSKSSdIntjV84/9za43A5HCC5RRNs9HCicnmjL
RAi8txaFJEPdqQ10PdXWk3ThlnBjzxRWaIAFz4cCrXED/8UjWobSg1z4u1o5NPadhSdKybtyeBiU
jQ21tG2vlk3EIkReOfCP66SmPHbxB9U/6M652QJHb1lRb52jM9qK5lOscNsboq9+9BhUL5xF6y64
4RamcFUokIxoHUh73QBdFge50L3901jQOSnyw8tNIZAOZglDyIhb2FC/oNWmbgxh/u9X3E5MTVTt
0ExeXTKE4fPgwVSxUYJd/P4MPFDB0mivoCd5rucy7O6Ni97pPsifpvrb+hosGlB1i0QYhQlZLFhI
ESR/famRPYo+B6eo+PSGz2tESg5Mi9eDsMTVIEdt1yu1C82/Vu7VjSC2+OuvPj///erOrFP2tKeB
z8sqqmf3Upue1n//4kagxZhKN6flqwc5/c/aCIdB5VqwmGfTp4rcE9mGYwuV2bqlxQA2Z+gdEgDq
q3dia8ulBHMQ14qebi7TPykmnLeVitpz09I3n0x36wYXnnTsDYdh0bymciMTQmbcwKQdmTp634lx
P+r9Pho7hOXOmvUQW+/7dNaRg3BR2rC7OKWUN8i9zk+RVwgxWk2RaCGb18doMMFwqHdPWfrVNu7X
x7cUXebSIElYg1qW6Nk+EjQjbNIkLWNe+rp3DGP1Ph70DTNLLqhaQCp58lAZF2tmkm20dLtrjWtC
YYpaVn9Owsl5g3NcGxHicaFLXSMlsywPScEWXkQIB+rya05bfbVx9XiNnSFkXtsSt6xVwlURWdjK
ngPvN1gR6Uc/jTJK0bIrW4+kfxr+/0RG2cI7hOnGAbc8nw5Aqzmj96pGCBUqnX7Upl2Dhsipbt/D
mvR13TOWTMDvSDObAWqMYv5t1IA5Uom1Om1d0nq7Zw92s/XvL3n49ffnv19FpaAPYUXW+b6lBfvE
nOD5ebLaY6ad1+0seThYNB4JXIDtV8ncpLRs2tXz1gWKe4e2LiSFvErb/rRuZnE4Bo+Quejp8IC7
HY481qi/SLCw8o7Y+eYJNUhV3dXk6NbtLNxIiUPUZRCeBdQtJl66ftB8Hx51N9eLvQl33aTc9+W9
FT6p1aHcupMuOAGdArwPSVSrXOOF6CdFQx8VaTO6pv+t2VfZH+uDWZg0BaiMapgcHKSRxF1E93uH
nt5A4EY3+DSl980EX9vGlP2TdhPuH5gh6aHCiAbaWggMcLlbidRNzBnSnpr/Edw1fGgvUnzRrSfV
Pxl5MEt57IrI2ucoXEMxtdfpAkaNQT9oNAW/YdS6PmfLubFYYgk41+XcLJtwdNv0TFt/jFKz9xD9
vm5kceWujIj+GOud0svRSIBKdx/z6Q2Pb4VO0H8HIcwpvNBRbPjZ6NJK30NNn+60ZGPnLnrHlQnB
O2BTaAyYQBhC9Be8DPajhDJxt1Vt3pqo+e9XcSgapHFCwnZ0g/puIF9bX9YXYmsUQhzVm0HxGxDl
btQ+0Drtde8n59Gxjr9mZf4VV6OAZE2zojAe3dB4ZwbS3uiglnEe9K3ay/JssVu5Mhi02wujydXO
G+UgH2FUPijWXv154BjwBP3H94VxgGlQQrvHrZTpNGh3UbLxVFg4DW6+P18wr+YJxegU0EE1uv50
9BQ4XmB4OK0vxaIJA/wIPQtUAyxhijTbT5OghTYb2VqtONIHbCrHdROLq3BlQpgluB9oq0v90U2r
JxNu8vLl174vzFJQabER9AzBafdWd2DfrX9/aYrAsWr0vigaR7LwfXmgVtg16uQa5ksk/zUWHRxX
G/iO+Rti0DdwJkAMnJIAqW5XeoTxJxvCQnYBtSJg7Pr0C0TRnWU9hN2wseRL62HMxAg6V3ZGJEQq
pS6CNO8bmWfJu1qW9nTFbJwZS+8QHogWsCeKkJYm9iFUUNDmPm8U19eh32eXZ7Ei74xGQ6cKlaNo
giC//hNKuIcp2gLULd05GBfsCbDvGq/AE41hNH4JusF16hmlbUcPKq1d+smBDuenqQAsi00uczOk
4WKmarhdthQpkImMq+q2unxowSqi2bLufPPCi45xbUFwjHpqOjSrsNCjN/IUnYbvfvoG/6amT4EM
z8PPBX/oxyyFJlBXXDk9WN4+i++irbbUJZezeZBSgqNI9bqFyPP0Acrhyc3hKU3RhUHxbX2eFi3g
y5S76e571fkiRVIRTGk+uQ2aH0ET7b6tf38pCFB9MkgccA1iFLcrDfO01sCHNrpGEx3R//Ei6Sj9
dFcN7nRtZB7kVbwP4YrTlaYY3QkBOG2nqm+IxNffF9y1ScYpKh0GoflnOOsG47A+SUvOev19wVmT
UUX1MuO8cngeKQVNb+qlMdJjoW2Ey6XVpkRArp5HhU2e63aiNNXzyj7uRjeOoHpQa3b2zw+F5By4
QUWhrPUqk8Ida7CgUexJQ8UnJZffa0jXJoNxBJqy8Txeep7ToQNRCX00c9+gsCxpGmiQhpe9O3h1
dpAdWDnzvIcVKrPRrFLTcI9wfL23JJRVSr1wLm09lL+pJoLYA/lwKK/lodsI4QtLefObhKUcDRks
TMNvKrNw36TfOumlVJ9seeNNtXRS3NgRDtdwkNJSVqre1eAgGuKLHCGcEe6G4rm0L5107JuPOjp6
6376unvEsujGBvUAHpSroXgxNBRyr1WMpHOM7LjlUFKs0AU6QFFUDGfLT3ZTBP1X9htqnJVWbFhf
OOtVyoBkIOFi4UcIoURykt6RbKt1FeePCO1ZUHfQv2X5O8/YKNIsLiKdHZRmuVdwvbjdJjUc0nQ7
ZJ07qd8TSCFnTEwBsWFU/DSezgIQKc8YUg4rnvy3hqKknuDSb5HIhn423QXTRuCad4BwCgKw5Xiy
QQy+TotYWinZ+TD0bluhfqrp50mp9pW2Vc5eMmPgDdweSL+8ujrI2pjmpV4Obpge0hCWvhdlq193
y4Swr6oqjOkewsTgQCa8l5QHayuDsGVC2FJaBM3/MGFCk05j+I5GOGXLhRfiL2kQouKc8NWoMdyu
N1JIOfzl9eDCFiTDqf7zh/n15/8JGlfnYKBaWSFrfL7/ZOtPTfzzz6qbzwunh2426eARQznLj5H0
LoPYpf/5jPiNCfV2gtDs6mj4ZA18hD//IZNud9lWw8zGKojbe5qazEHPfHBbGPkj1K2iv9fj5JaB
+e9X6xAqQd1Z837Qh9+lP+H3fMPnZ9A8KTvwPeLvD5pCt2uoPV0EbZKWVk6Y+n7NgjAAVS99uc6w
EBZ79V6Lj2/5/PzO4IkzJx1v5ycdVT1DUqx3i6ncy2G636pVLR0VIGH/14Al7LPSTjpb9zgdbesJ
WmDEeQ7+lB6kYZfbG4Dwf2ZbjLEzCRxtQhBEgcu+HQz0ghMkxGPrJpWrGEe/u9eij05x7tRHSBmP
jXr2w5Ie6WNP821kfVqfyoVX23wBIvjCwQJITxhp4WtZXqGs4qooFTod5OJJu5/DZACbLZJa09ba
LUwtGU0iGOpqZI1F9KMJByN/cApXSSH+9O704L1UIR6AmiqMnRt+OP96YW5vjM2jv9pIpa150HTY
havzrs+zh649SfXFT77FwUcrRi9m0DZC6NJ8Xg9PmM+EK04L23fhelnypW5gsw/UU1OPD5puwqw5
7tSpd9eXcCFakD+a0fyQy/GQFBworJ3SGWSlcDN1N37LN76+cJe5+bqw1zQoTbPW4usdtPCfRute
ic9O9nF9CEsYkBsr2u1C1b2DpJWGlXG865E80cPPtR8eWud7BYYaDUlpOHv1Q42g+7rlrckTIpVR
DXaKsGzhzlSrpPrecKTeDGy+NFx5oFQj6jDRTOcCOmhgWN2q9Mz/vejhNn0xgAC5OcHWdPt9L0i7
hqp67hr217B8VO2HKv7z56eILkBuzvLcGSNyTiRI0odakBRu8oh+njFs7JilFbj+vOC+shXRpDSm
hQv5ftd96RAHe8PvN2hpoKhD94kpXP3aHn4lSdJyd9SfnPrZq8wNA0shDcZLmEl508CbJYwgG2ut
M3jKuGGevxtC+OijejdLXfs1vMFFv/EIX9qRM9YAfhMdwIYYQclNZ00T0KfR2S9Sjp5ansCn41ob
b4sFzzKAAkKdBbaBDhfBs9AwLPyizko3/A6ZQP0XrV3r67IQKun65iAwdVATHAa3rkuGbZKaKSnd
BFrtXSXpD3kfw12IaA5szhVs6LH002QSIDSubQrbPbYNx0E5tnTLFElB6TALEK+PasGdbywI05Yq
6KmoPaMqIEC101Nsb/UMLrjbjQXBn9Megd+oZAwxEoFBeGrhvEdjiCYX8/P6WJZcgOzq3BHEcQ09
1O0K1bZkDb3nl64xuHbzvoTf3zivm1hKRMC5+68NkdwBYe+yj3QOzKq+b2okoKSPCVzsjvmsex/S
DmXuZ0PdOqUXF4mHM+kA2K5eZZnkvDNjFD+5F9gICZ/hyF8f1cb3RdBp2KgEtIrvJ/Z7Hc2k4e/1
7y+EAJht/v39jhBxgi6sFNPXCzdo5gKVah/i+JHJ+jUr6u3y+0GX936oYSXd1xC2Ixra7D1zI1my
NVdCGIhVqUxam7F0XfOl1PJHr4ju1geyZWL++9UhTPW2/O90FcGxpjzcbBxhW8sh7PlQMms915io
qaZudJQQFZJ209Zu3BqFsO89z2vkUsaK5Z9T1CyLw6/N0hx3rmapzdGgzvz5KsTTkw5Dv30cOMk+
rVtZjF5Xritcyau6gDAxZRRxue/kR5UmevkURc/RFqRHWYxeV5aE6JWDJ9G0lE3oUB0K/ejcT6jK
29CmqVqoH2PbK45TrJ49Ob63pRaGwPpzEsp3KCii+ohOahdYX9cHv+4ooERvpxjRU3gyMqY4T49B
tm/qx/gr7Y/rRpayrFfRQRGz9FOZhnISs6O8VlEOXH6SnVf47SGuw34XFMmEoKTxErPYR5gXq50d
wpPXOoie+vQibwT4Za+l7KnD+EVvhOBVSmA6ZV/y3vOqU5yfpC189dL7mdH+MCA4lANx4cQdvnAj
rXqxoGwPdcQRoMUoa+Woq4g06c6pG4yHnlGqgXMih3muSvmyPuvLS/vjZwjeNsnxRDWZcyxvH60O
mdcC5cMGen44hNYtLe+gfy2JePks0HrTqLCELvoUvMvl5yy4y/13mx1ayxvohyHhlHEsr2rbjpnt
1AP8ClAPsinWx7J8/P9YPVM4Y2Iv7jMv44Ve5ggxKh/N/KlMn0L5vV6gx3bu/T/HYDyuG90al3Ac
+KrdFCR4OP2dR61+Sm0e5286On9M3fwTrmKp1ZSmWs0mJDSWlKq9GFCEjnl9qnrrtD6a/892/2Fr
9swrW5M/ApUoDY7p4KlRv6X6R8v6NMuVyw18d8VfnfrRGX9PjDNUMhuuuOH0prC50Xrpkk7DQ2rl
XDcn2fmYQX3Yboxwcb0M8JIQwJGVE0EaUqIVU9ZMrJeFIO6FF8J+4+ibN6fwiqYK/8OCMA7bM9Qo
9TkqjOreae/0fG8Uv8XSqQyOvvJurDcqj4sx8cqcELJgJHbQhuk5A1ENQ6Hr5xsQZ1DBj+EIsQie
Y78ITSasjM+fm62IvjFZYj4A8EUsjwqTFSgHklrVc+j/7YU7K3/0929BelwPRRNiUIKEiqLNQzHU
gF40fxdsxO0N59KEAFQmil6biDK5UnJqfaDSH4bufn2Hbiy3iGGIk24IoOTnaECC8qWLho1duDwE
nQwi1CHmqz7hQk2jAZW6wtWqO6+DHdY++0i/vGUQP4wIQdMYckdLmvmOW92N0XNvvOWObvz4vhAx
OyWt2yzn+6NxMsJ7VHDWf/9iqLr6vhAla7oNOaOZJKW+xNKDFXxV/bOVThvTtLUWQiSxHGoFdjxP
k3+MkPgxuVNtmFg8/w2LQAhoCGytehvvEcFroAAhZW8PR6n/HmdnI6IfyPod3b0NU8uT9sOU8Dbr
qMyGvUECwI/uRv1z031padavrY0n4PKk/TAj+FaGvmwPXS/HiP8FCWPJfBfHG2fI1qQJ7qW2yNdm
JtfQvkEO+Qi0H52SB6+296bzpojyYzSCp41lBuXWP1kTxOHQYk73m7ROi+ti6kgUKfx71ZCT9oU0
8LwhwJfxwdce7ex9Xr432w0OlaXARcMDhMMgDJRXDTmDlaIbEw0EX7Rhh7O8te6Lt79rA4IrW87k
JJHHQdhWj3H6Z5ufE6uF4PqlsS5G/ZfVJYe82xjU0txd2xR8utQ1dQhRwHJN44SKoxefVOuYVp/X
w82Sv11bEVyaKk8QKy0jU6XP5YiYLZjuU4iG6xZLxNZwBMdOGzOq6qTm1e54btqgcVlWp0QJ9F2c
jRu32vleIl6TrgcleLZltUaaNwwKbdgABfX4YRrQ1j708rOtflyfwK1xzRN8datVBh8wRce4FPUw
hgCY76bhfTy8Icl9PSLhJpa1cq2NCR5Oa5ZVHLSRJOobDh6dZhwQOrOOg9gbqJTy4MQ2J0Jrmo9G
Ubwodn8OuVnCLfUG9JhxZUvMO+at5w/KfFuq7v07GURztNsSFVuOCf8OR0w9SnDIoBFOCsNOz0rz
ZOtvuAdcD0EICa0fJhNaKlyWIPmRyz9qhP/WPWtrBEIAmIYGtcoAC5arTTvl6699Xdj4LSgpkA/c
J9P8bNbH7C1H8vX8CPu9Tf3YN/3ZneQ7qf1kxs9V8WcYbKAS5q+83uk/VlnY6UZgtmivy4Xr589p
/EkOX6Tu+GsTJWzwcLQsIKtsvWE8+dp+qyq+mP67nihhaxuyF3eOxzK3cXwoIxSl408BEMeseCel
z/qQnoAd72zrT3146NT3gfO3pp1SxAh+bZjCWyyvob+wUCt0WxAVjX+SK3fdwHKg/N+lAhR2Gyj9
omg1f37AqMpl0O/C9DQEH5To07qV9U0DXv3Wisf1bMpTrGi89LQ7bdy4Am59X9j2ihn2SVXwRlJL
GiPuky2k5KJDayCLwTFatimCJOhUMpEkr3jmpR1gV21nD9WfXrElBLE4jCszwjDyUFFHU+PUqqvn
Kvzswc7/hnW4MiAEr3BUoxIGEO6xaM5azd9m/uXXDAjxa7KbvukGRpAOB2WC1X0j+i66K9RnKIBQ
upZF0HWnRIChIHwB/7OPKoSez4p0TPqNO/iWlfnvV7cHFSn2sK/ng5C2hEE59sbXnCt/Ym1VErcM
CVHM6bKwCzymy/eHXe3/pme/dbB2jv2nNywL1wcURghLmthjO/ZNbE0RYX+SwBHr+C/wqXUTi1vk
XxOAJW7nLI/lJPQmYr7skNrZTd7naitZv7g9rkwIUSS1Og/mRXa58dcEGcPf6wPY+rqw+TxLsodh
5Inf+C9A5eKNQLv1eWHrVVKll2rGEkjWOdPgSN+Y/0VXupocYed5jaZWoYXPZubZPuVfL9pWZWhr
hee/X+0Kv+jS0pzL0kayH6Mnqrn51mm0PEkwbloQM8+SZbcm5LEBQmQwCCrTcb+PNwsGi2NgA6Ce
CyydWH5roOQCmiZxSZ4ojXZIrezM/l1oPvWBclJCZ6eF3UHJX6zmz8l4iL3Hgr6+yHkE+7ixWlu/
QzjXtb4pk7or+B3e89icTBRYthxiaS5tiERnBnxVfdVtk0VekxldnwL0Ue6cJDvo9d/rO2ZpENcW
hB2Te1M6IEOfupP23c+f9PJeg5ziJ23YJPVg9VAtlIXg3xG2jZF4at+Ndf4xLqTwLsh98x3ZHuu+
GE1n42xR5sW/ubb+Y+v/kfZlu43j0LZfJEATNbxK8pRUEsd2KlV5IWqUKFHzQElff5fS5562KcOC
+zw00EBQ2ia5ubnHtYiLvBi6d2etkH0CiDOej/lbWut+HGOop/eBWxK06batv7Tc8HJQZNcDuKOb
5ABaC8aLrcayL2ZSeNTW/Zol6E5XF7ZglgzAz7LgdaC7yJgAJqQtqMARNihFV76Fte0ZVrNS4lOO
xl4t/tM4CxHtzIpIsiQrwrvKKe20L98c5z1yE48buR/Fujexq99/sOermpTrzJoMqpWUJWq7b1ZI
V0MUe1DVlVgcGrq6eQ4mABEPowNRnnmASU9Jm5flm5r9UfvCT7UXFoYeOIGDLF/it5ldOewexrGh
phb+b9aMXdo0ZsApKt4Az/2VNOyxS6IFJV0SId05QBZbpoLizxtt8p+J4mxbShfyNFdEAPQFFF74
DzOyn6HR2cmYQ1cSJc2KtyZR/eLdyeqFNVxRsgsB09/PBKDgoGtKnBdveky9RDzAaqx74a7I0ps7
L24CLOV8KZJ/FaLogMmdBAcyvhAtAvJp4wFvxONVHYz5DjQS67hpAoNHm9aNvaS6t1QHUBMHHDWg
q5sQCuUJq5LkdpdHIn8zxmwXYbGtuhD5XNHvqeHdAXgg+kdnDI92WmhkqKLire/ppov13qNi9Dow
43hpTaiX18mCxCvqMQ27ayZyUuj0kIG+HcUJo5hCYqboeKF/9kve9zUBIH4wgFo7DR/LY352ZxAz
JiR/a5uPISpXnbuESHVFAV1AXgEWxUFKzZItapN0TY7h5vyNINxVX71AY19vW7fp/ZaeEkhwMWYO
8rM5XBkngODvczV/Y2CnM0vhWexXRurHhve+BlJczVn1S7RQ11f1r0zJNCR9Y3AMfuGp7DH8aR4a
9cS0zCf95vbarsqZkCegcTZcqenvZ9c37YoWyAotlBqtTwJsmaswRmucKOzOTwFmef9D4WK6dupW
xtwn5lwuxUV1yzmQA5O3UZQot/CVQEdSqd4NUAjQMPicuKtAKVRRCL0Uo7RJprjUjScuqyHIl4YU
ryn1+eelw9HDaGwB0h+/FbzKXipiFg+2tZjem3lkwKtH0zWoZaZm/hlCVDWkuoJu/+itEdFaibIV
GFBWlbaEijp3lDAuamEO1wTOP5DrpCOpjD4H+U/fvGH+K4iN7ZB82NEDIY+qu874z9vqNt85GAOC
ZtsJ+gKwFJINr620Ha0QHuAwhH6Lnuu7GUIcUEUB5B95EQfd5HKremfnbStGpUCfi7km4mvOv8Qm
sIbGD1vcm96VRElXpxesaKrCLt5Sy3NTr1ya57iyVxr6EkGth55rQHdJrmJocOCpoRv2LU6p8BzF
4l5dZXc/39AaQKrANDtwEGR4MKhVPDRq076BO0ct1laFeXbfWYK/u7IUjClMXi8me+HVSBFSjdZC
jYkxeqNU6M9Vn6Ur4rBiIVM9l2IjlYRmaDg7AAyQu+EIgrCxoiU9hVVDAnAqVLUZ3Ku/lyIkw+Ko
kSI0gPWcSHRI+2O9/b99XjIsVEmGsgGO46n41Fqe3D3jhPgR4yLuVMGdKsbSZTczknZ9Uzon2pWr
4TmszdXdK7gQIF0KywAyaRVWzml0oK4OKATvrdlKK5AsSAW+SxPRhnPq8zpAt473y03hJ413w+jC
19OnWAMMMpqFkfTLJ4QlQh2ywknfsuFxyKLEMwbku/X7dfZSjKRQQy/yAXhH6Zu+KaM+MNUlQJD5
pUCXHMZ2kGBFwIlMyeU6jEFXx0q4yRuGfz1n26ni7id9EjBlInHD4ejJJ04oTYxWSd4If8HQVqx9
sPZ4W6mmT1w6YHgvAKkN5MppSEN+zrNay9PE6RKcRYPxVz83/SZaFW6yYAyv7NWFHOn6xRrlA9ho
kjdKXK/4weIlxNElAdJhOIldF/UAAUWPOLk3fY0tTITNJABK0kTOY2KuMuAOS6eRhKUxaJ0lTkAS
Q6gcOOMSltjMLYEEok6z4tODMaMhSh037x0u+pPZBk0YhPZKVAtO6bVFnImQ7x4irTizYojQUJh7
cZfAB2bqdLkCIt25uKF26Ah8nmoP7V8aYxKgeMjvnqGYpMDCwhMFxvGMWI+TJLVAbNGf2IOigkAW
0/V33goImMJQVDZhqWZTeb061jUzxu40vHbWrqNvdHhvl+gZ5+O4eClgojBXOo18zuajMoinliN0
ABDgxRDkMe1KH5S1+7FtVhbwjRWFrs3B/JtjVEtVlh7cee32Uz5Bvgy4IxOu1KX9ysoxjJ0y1YHW
wb2CaIFhbPkw+Cjh+cJ8KKKnbvjCmhDMvBsKTM6eba3m0C7Z6bnOTNuA3SafzAhy4MLLCAFg3OlH
Ow/9BpDOdcQDG/N2WX+vDzAtWEPACaZebLfcIlpiJkGNykE/kne126rk3iyG9Pnp7p0FfKPQwINR
4POG6Fdoq4+aJSbA6yoDfQE6lIp0r4wRTUqldpySYAUCAZ7IvRxj3JStTBezCSu0ChfWOhO2VyzO
Q8xtE/buTPIU65wtjo4iMfho6sdafajGJxE+Ouz19q2b2yaIQJyM5ekTdJ+kjxi2LNs80vUjq73O
9pMxuP39K4qmq7jSeO0AQog49nIJAC2hYQGXHUWNVVNu+WNdgvlg4aG7sk/AaUZuE0uYQPOkRZhU
MSJmZOZRqcSOKd0XZvRPZTmub69lljiZEPYxZ+0gtgA3kuz2J1WkNppamWgS+96aO2L8bTAOQ92X
Wl/zEg1J6tIg8ZXTQX+VhjllXFNMGUkLK5sxy9zMIMecRX6lv/blQj71yvEgl6XDFCDORAVD0rCx
squ+pJF1rKNX0Y1e/lGhpbMgp9s7d2UdsLcT0rEJFEXNlNZBjNG2c66QY+eudcU3Flax9HlpFYnu
lkja4vO1+kqQfUnGhdLDNQGgGJ/69YEDPaNkrUqXVSql5GhVuffbTpZ6H64o8JTxU8GYPhVT5HNO
XNpVWcutY9K/VYwCr0ELXPtuXwrEARpUGLzHmOifkfmkI+pUeW8dVXTSu7nPw993n7IN7wAKpYL7
GFidl3d90DOm9aK0j6a2bqPAXAJEvnIKyIFg91V3ogaQ6yWZrgojQirvmGIWB2XFVby6dwFA+sas
EIwIhOA0LhdgtW7JeyCAHg0a1Jlf8rsfq4vvzxxBioeKI51wVLXH5g/PF+zT/DKDMwvNJ9M9Bp+s
Ie1/5orabiyNHkXKvNIdn92+fra7D3uJ2GaurpeCpr+fvUtm5UQd0NnpMQ5X+YPSr5boaq+tZAJ3
1wH2aswRV3vdjrqw5Gg6cTNfi79b5lvYeVqtLjwcc41CKgoyEGIA3GIG2dNgeFqLzSI8jaaf0cfI
PN6tUPg+Km46WFmAKyltFC96vazbJjwhMZh023gJFOza74dXhSQO8iC42JLCOgKblBssPCkiO5Cm
f0gALLngly/IkJU2A0ZOWIPQ7jRgnlaoa9de0tu5BHSmI553bIJbDbf4Up3cNHaVzNWcYxOg97pZ
0tbJ+l+E28gSnH9+UrYzbTV0lkVIijjHIVkJvfeNVPWN9rkxbJ8amh/eH+5BHrwRcKjD352BbzYh
K8pOZy4gl5211bjrBTs+v32X35fWY7kjr7OCYj0j6HIC2j6p9793lyLk93rgqaElEKFba6XxCn13
+15M/14+kgmWegIiM6zZe0rHvg5HO1GO+tiDcgB+Z751wq2gzy4N7/ZwkSc6kyVlQXqW8KofIMup
D8gKu9lSt8AV9UUHi44yPoJHlB2l+Jvane0WCqFH52sMeH41uhsbcWKWnqI1tHJegfdUQxN8J3ZD
j/VDbrqr0RCr28dx5YZcCJhWeHZDKjRV1BWt6VGLk03Y2g/gjCFpUOmBpTdbajjr2/KuaPCFPOnC
W0rPuZVgQZyov6Ok3bIo3Q6c/7kt5trBmOg50CZibuDPSRel7cusYimWFfNXoG9YC6nbq58HDwni
GmjyDCA6Tk2GXoGCgjnhe4bh++zush/OHc1FQF4CWSm8KkmxBNPq0nIyeqw6NEqtS/1urxaM4iDa
RB0DsDuz1Bcz26G1apccjSroNJ/z4Pb+XztmREpTwhlY97M8Z5ej7yAsLPPIw+w5MfkX3Wg3Yene
W/SfQrIzMfIFj6pctAgPgbMTqL/UpaHESUskW3XxeSnJSQAyDoRD1zxmgGQsWeKPduyHBA/VEoDg
1f0CYgCslYMCqVzsa4AWFedxTDCTOP5UE/epxmBQE8eb28dyTW9R60PQjUgWXRmSce+KprWBdW0d
ta7x63wtuP1fDt5FhmsqzEyNVJf2BLgVrAC8EhRrHEHKUwJLdDUsGZGryzgTIi3DVFNuig5CgMeM
0sxryu6tv016dSZAiiqLOHOSMISAdkgxTRF7/8FRuBAgeW9qnWN4Y9omIIkF7pPt3h/PTPhjwKWe
qtPI2kp2Vs15bEbUNo5GPu4EU1ZjsRB5X1HZCwnSSetm19KJQOlIlfehXlV8e78qwbgasFKA6dPQ
RiSpUs4LXW2YdQxpv1NAJpD3pad367uvBNgWTAxRoI8RCAOSLuk1mzC9qXUsoi/mC7jm7v88MqCg
dAAiF6oNUvEttWrad3pmHUX81XlRjPf/8Hm0ECKPMzUPy+9ElGt5JlroEdLFxgcbft7+/BUDaGto
7XSndiF31uMZGm7Kx0JRjtaHRTpf45ZfkMHP3aWy+nxoFk1iuobneoLgR/+WtE+5ZvNxJK1yVNm4
UsUqyx7V8pn1G6Ylvm0EKhLiTr7wfFxR4U/UdCSpXRCI2JLQUa9UpUxG9yjC99IiK7Motjy8OxBE
wxh8t/8vRHrKQ0MF9dokJCMv+Zrf3RoLrGBsHDoiJ0z2mf4OhqpEI9B2j3YCLry2ekoidVV36RMA
XRdC5ukqSM8heh/QyoMWGxtj2tJVSUSVjKyl7nHEvLzt/rSsA+U742usLTXEXzmYSZ2BrKQRVOfk
UolqsabC4wLHvRs2FeIorcIYW61vbqv3/B1B6k0DuzU6U9A5KGeVeoWQMe/S5pQZv9MNKX7d//mJ
GxTmFzTaQKW+NGAtWGv6PnPqk9vvncjX8v/j9yUDSYsxN6oa3w8d3367m5rVtUDkAv7D6fcjtpHs
u3DHfuypG74N6q4i6/ruJxaY+Nh6hOdTo6i8925K0XFks+rUbW0rXbnVEiDS/HA/3Wd40aaGrKdc
alf0gSIdnZYndMC70Uqld2f0Lr8v+Z6NGlrUJLwEpE7ylHosKxcEzC8Bdh6AB0inIfusy+UzJ9HC
0cma4pS7xY+mHXy3m3r5zY/bWjq38TC4kwFBDRYlDrnrNEKXv5p1vD7V4ntiGv6AHl2Kgn5aLhWE
5ifyadotG+htLjq0pr+fxZpuVUWCFE1zirpN6XrlEmLh0venDT37Pqs7hRkNvm+EQW977PftjVr6
vHQheuKATFHUzUlBjZZ8gGXLu1sAGgpNRGMEqfQZl5Yl6qKkjtqcUgB7VzsNzPH3C8DjisGbzxsh
z7vmWWeycaj5KU6/Navsbt5UeAi4bSiVYsZgotW93P/RcgYrLYr41DpBDTaEBWt95T5cfF7afxYq
kJ/j8wEnH+Uua7/fvTsX35eeN57WBlUEvq8DqOVH4UTr29+/9vuJC0fAmkirkBy+3J5h0PRxVJL4
xKOVOWw0uur1hfzgPJuDnjINvYlT9yviPOlFaN3UCUc1jtFSdnJY7jdV5DcxcIgdG006mSeWBl+v
3An0daINGlYKjC1y3Gp2Oa9GJ4pPqlC9LNpV3en2ps0FuACDQWUXoQSKh3JXp6gppkcVggHU5JV6
ZnN3EHP5+Un8mckYWBIjEYPPj3G/Jv3g5VoDKhVr4eiXViHdDNz4Okfgn51KL48DkAPd3qRJ8y8d
s8tVSDdjBN4gAg18npuDR8yvympov6EX927zgSwnKuCIZeAto1Z5uVnozQPEBOP9qcoLz+bMqxae
oivbNNXgMGKJjN28DyjnYAFs9b49Wb7ZvnL9bk98YphBiRLMs/D45Zi4VsAG36WqOGnsS566fhRm
95/z5Oyjo0KdCAtlvxXVhmoYanc4MfYQbiL37qzd5Oz/+3nJoYziPozCDp/Xrfc2PVmr22o0N1Dw
wwCAgRkKkN7BI74836oYSoVYuXoCuLzykKta6iEV5aBLqKkWcTjls0aRFZzEiPgsAmM4Y/0xOeKi
tDTGU6nt9lzb3l6KfCM+vw73DgTeyKrBu7lciqUNYoyLcjw56eC8AFi+OGgKrzdWqYJkmSe09G8L
nC8HS3GAgzLVv9FWI+1d69gj5iiYOETfcmcVlguR6nw9l5+X3o4Ine1xXOHzxgCqp+abbmIgeB0t
FWeWViFtW6JGlRYSiOlMv3C80V3QsKXvT38/M7cIOEK3Zvh+5qJMPTzWfCGqkFUYniVaa3H30CWM
6Ta5KqpRRL9dL7qDVp40N3BUXPLXu0/6XIScqQiNSEkqpB8Pmu5VpR8teDlXtmhidcA4jDtdQ3lW
InaNtkyMtDu06sbJvrhLJdFr30efAYoKUyEfXZeXR9AqlZY3LOoOyEACyS327t8edFB8zuAZuA2a
5ILogDpyDID4H6ahP4ZZ3fTX7f2f3LDzxw5HjLILgnU8/CYapCQdbVhXM4L2hgMpdgrFlKZHnR3e
ukQ53RZ0Zacw5TfhxMGbnfiELncKjbscN5o2B2Z5NAy0Bddj6fPT38/uQmI7YD0r8HnB3xXxYd4L
WvC5T2c/f7oq598fWJcJge+r6netOsSH27tzxSKh/QA5U2Sop+liyVtWLFI7Q5K1BwCrfJRFvbaF
4imtvQZHwILfceVSX4iSnr3USA0k+9P2wMq11v3mfJW34YKMpeVIapuTLresHsvRooDGgcJXbukp
bOFyy/7555n8u2my7QCLBqswyN4e+kp4LFc8oOp4I6n9mP3Vyl3DlpZ17bLA0ZsOClMHs8m7wSpA
phhW8aEIbfqhOT0IG6MiMXcRp8NjH5fDA9cEX4JHmPU6Y6ETnAWa5v5BiJO2Uyli9EcUdnyoqsR8
Aeu4RfGaZDaALQR4V2z3r2iidk25VX4psPWRlynNUHu9Y4m1UrXguaPxmIFopE7XFbHDhXdiftzQ
WTQn29NIIkZKpr+fX47OYKwpsS9uua37VdM9WSQOqnyJRWd+4JCDrCxGSiYrIocvVTM6JKnj+GA1
X+I+2mVKEQhAWzLgJKQH9OYuqPFVeRiAxago6qKYJb5cV91hgrM3WHwo08hDL/uDnbzr/V6xVrTY
6SJaEDe3YThkHfEf7DFySPLy4iFJST9GOOZ4TT11iWJ4fvFhXUAGiuwXyj/IjFyuJtTULu07Hh9A
PBJkzmOdvY5LQcE1TXDxzKoohyM6kIOaui7MKkK17FDYjV8Al492Jxg3P0mU4LbFlDYLS4FrCOJ3
hE7TPIUrrWYEii41nZTtO+1vL2pv6L7dFjBdqrOXcSZAOnwnUkjsVjnbK4blRYpSeY2jBR1r9pkV
PdaK89wigBattfDky3gG/yMYqQ34XFifrAZ9lcdKypVojxnfTaJF3qilm7rrfJHl/lisE/2Bg/is
Sdex8eiIhahIsnH/SEfTEtoFMf+LoYBLLRk1rSZ9ytneVZ97Glg0QV/R0VJOQ6gt6Pt1UfDLcJPh
6cuwlxkmyjvMmbO9sB4L3W/yIEeYZwXkznv8P2v6X0Ey5qVpM7WPWcH21Hi0ta9F3nmjmntp+EU3
/9r54bbiyNW3mThpC0uSxgnJoDmDe+TZsFKBw2Vmb1bxoBq/a/spjbfizpBmJlO/PLYwt3QnV2sc
m25vSueLXhKvbp6Ie18FdiZHcuMGI1IjIyvZHjyUwvla9r9vb55kcmffn6792VMCTAjbKVFG3ld9
tWoBvmeU9sru3GBwlV2l50FUFUttYZJhnMmUfLtwcJ0ssxu2J9Y2EmuV+6mxYK0WdUIyV1lptmAh
xb6RcXzJHEBNZuS1NtiDXdRBmsb7QlU3BD9A64cF2VcN2TSeBPcVLSTyK5aVea4mCa6ZApAXO/sS
2msn2yfRkcbd2qE/82HBhFzdT+QJUP3QUYeWXX1kz/SIpYztHUCvIDX0Q6QxAmz657aqTKowM9BA
CgPiguvAWEkq38eN2TkZLBWPMfLl/iju7PP/Ry/OBEi6Xmh5B1CChO0bJX3vheWlVvjz9hquqvuZ
CEndHSUWdZpBBCEDgMkOzghgfpA95M0r8DkxWufdlie9z7MlSaoeAyEQKAvYs1J/zegpQpQh3HVb
3wly+Y8clL8stMOhaWbWSUG7Bp1LHdvHra/kiCk3t9dxVcXOvi+dvaI28eCq+H7r+KE47Emx5Otf
0y74spODMU3EzzyZKIXaDTZWwKxVToNCrRfu5bU1nEuQ1tAOShslg4NXqWx9FwsxjWKTdYfbO3Xt
kUXgraJMiPQEkb2+sUXc0GQKHlnAtulVi1nN70pYeyOKk0m9uy3s+qb9K2z6MWfWG4AhoDivIcxK
nXXFXhSnXf0HCRi9B7If5sZ0+ViasnAr7lhw+zCEnbaeYi3Fx1fXcCZBOpaC8SYte8L2J3d8WyRT
vnYBDSDQIJ0GuAV0rV3uEHqciyhsRravgTO3HYRvE3+RTeSaVZkaadH5OEUUchF6NDsLndpZtGfp
nyKFcWTML/LQS3Djs9Az4oXky1Udc5Dpnig6ARkkOTxuGQpmC8gboFi0/Cg004+db7lmbgbr+39Q
AAcJK1S/ARf4OWR6rmKtMEif9dG+1L41j+3w+/bnr54P8lMovwEqZJbqLqmhcJ7g85YgK6Xpg9G0
/ZYyvxQLkq4d0oS0gVqfjW4m2c3HJG+ltyo8Ar0jfi1iP1aesvyxqIQfquZzBGiJ20u7ptgmJgen
gSzdRlr0UvXawenKEjmTfZ4FnceXRoD0qwvCVB96pyxkXOX+LzfnlKZ5nOzjoVWDoeT6ioej5sHE
diujF2NQgGLPE2r8rhlj/tFlaupFhJYrjvlceOPd6AvSaBtRx2Kl5I7rZRoyOkoxiBdmFcIbQ7D7
UFf7beZDHoDBqAiUpK+9WnH7NSBz1IArrfO9K+i4oOGSrf6clUOPlqqiPGsDFUdy30phNFRJW/Hc
lszP1OfK/DDRxXz7gKYDOHNo/hnI+wREwwAVQvXpAM9U24lJ0fI4H57jSinwsgGZcqjUCrQDti4e
oiZX3hPTDA+GlZaPplIsOsJXNQTQmGjWndBN5JJeETctSMhYsleiaAumxxwJJnQK3l6ltJWfrgGG
V/9XiLSVec+VckSH9h72r8QAuDNEnjB2t4UsrUR6iAa7YglFGLZXPMwO9UvoaFc/j3hy6g6YWiwl
g2dkbtsXUZXsW1SKH9SSFF4/KvFC/8E1WzR1zE/z2OhEkN86c6jMsM/CZF+q8YPKFS/tspVOB28s
luoYVw/FsQG8C7xtazb/Zjt1KEhE4r1qFsO2t3gO/glqe6pdsO3to3GvbZ5tYPgXg8CwQprkVhsY
3Ey4YvJ91PRGQEbc87S3jRdiZj0INR3heI4B1LRU0HZVj7T2tL52vmGrvwM7OPPVzsyDOi27na10
JnQH49YqKQwvUt3qGW9uFaCNsw7cphLfOMuTR1ZVwwOg5ypvjFiyNjOEeK6TRxs6qB36IERlvpS8
+a52Q/To9l0aIMVjrhzOHE81W+fJQbLPHyPH3gPWsvatIf+Gcaz+UKnZuCFG+w2pqB+DOiQHLUyi
VQye5MfBsZJVQ80AhAEI84bkpzqU4aYZ426rmV3hTTQZnqX3xy6q4m1ntPqX3gaaY6My4o3cfBZl
aG1FbhOvETmsAMc0atPx7yq4+tBoFvkszMZ1lHxN+5MzvuZ7oNM09qbr2LBOqtbPx2z0IhqLQJie
pXpJ3XlRh4bjkPg0NwFToDmbwk3ToKzrcmPkhhlwE91SucFzv9Yb58FpYO/KQhfruMjL/2IK3E88
CwCRoi9VuqVtzsc26RD8jvHkm6b+aL7n3YLpvuacnAuZnq0zq5q3XK850Cz3oa76QP3/qnOMfqVD
kAlQLXTDgnmTk/Wf9m2qBaKqhs5rwLRdyuMN1trwBnS1egMYEEbF3o2UfJdbLn3Mod6+Fg39ylZ0
91Fr1ehYl8A38Qu1F0+UM2ttlDF/6JEs2DQhNxZK39cu+jRGhJgMOb7ZRbeMsHcHt4z3vTv6XM0D
ptqbMHlbuOOXL9k/e4AMIsaBp0b32bhuBoJmDDezPTMtlEPSQpzgJP7izph7VWNaL2HadhsQLrMv
lpWRhXdUWuP0jgJbHH7o1F6DErbk6ODy1Q4VYfPcWtm2tYdj5dq+cOidDYCfq7Rhw7BOJGsRDl6e
dMGdxGwai++14V3xE7qwidf8qbPPyzjpE0ETGSN8fmAPZf9Aydom665YGUAZZf9BLdDKiAk5ZIlM
vM2XS6kBY9ryLuV7btF9aIdP1gA+L04WLse1Fw0TWVOtfEKxkVNRbZyHWus2fG+Q0LOyn1ljBlFO
QPm78Mh8Aj2c+VKfZ3MuSbqFlgpwRCJaSLLCl7hFP12r6DsqKp8MzAfnL6iOuefWYmvY40q4zXOk
G+9WhKnmodg2PA0UoQdCLL3pkm7+z+9C3xF62DHXLOMFRbpaU0EF31f2L9P8cNs/pPhz+/JdM3gO
+VeE5GBlhjaURTzwfTr8aOpj6L7oxZomh5C7C8e5tBhpk3loskgvsRiCTjk33TX9W+22C7f5us5g
wyYfaKotSao5snzkWc33KhLoGP/xbeR6mL3L7aWxmUnJ5zrzr6TJcTl7KRRLBWRIDkmiNVXfrccK
leTReNCB+L2mBt4nloNiNCzwOqpDuwS4euXc0JwJzxiQwkidygtNKS0AkJsm+5poBUazrC8jjXc0
I9sytt4zU1nd1pPP5pHL9WKOAnlh4GJigHTWoUYNl41uF/bPLNS9LOkfrehdsYGWXT8D1USh6aqO
vpVu5dnlXwFEL6Y+FNUvxzgidvCwjQBqYi+ogi9o1dzuwSfEPAqC4ikulitQmLNUIowLDs+Z9t4l
xcoqvw3MAPb+n7EGsJd7uL0N823Hdk+RnY0XEaVXyfT1pZUoiqkOzwU7iPRnmX7nLp4sLQlU7cdt
UXMFuxBF1EsFQ9UXNfFhHJ6TlHouW2NOMSmmkci3NtyXQ9CX69sC5672hOP0mWsCbhRw4y8FalzR
oxhzt8+psY67IFp4Na5+Ho4uIJxQwZvlmQo+GCA05+NzFYKFUftr0OPt3y9DhsFcYgEAV0flA4/6
rK+R56REdlYZntv+xQRXta3vlOG9cp6TZl2b+9T8A16ggdw5MC6L/azmnFmCYjRzUiTx+Jz3QKM+
RBjiuL2wuVEDAcWER0XQMzGfM+sY4VERp/FL0lSADn9kwCoyjY1Sfb0tB72SM6N2KUmy0ZY1tIh5
4viFgkrNAxhFCfhj9acBLNa3FG29wHjKrW8VxnJ3KS/MXWJaRdAaSvSR0bH6adtl6VUEP0/t7XoN
Ksl43+DY16laf0XMSJ51VQOFPUusVRIz+y2k4e+kReexz0ZCf42uOvgR6eu1w8v2m8HsU9zmul/U
VrYJgaB+SrU+7oEu7rKXKtf1v0yEXb21EA48ZqNSvikd+gKL1nLXjqDOF5YWPfox0gp5IaV5jRzl
a2Qn7muvK5h74rm64cNEAh1mSfQsQqvaoPZL0LRfm8YKSPqF43fg9tx1dWL7thUpCDbbIvK4DsaI
DgDlG6NLrF3SKiaoA0xjXdS0fUzR87qLNVJ5YdmND6Ylwp2Z4x2IxybaKFAYD3Dw1qoG+MC646Ue
hI1O9xq8ehRY0nSnmwO83qaufR0wM67XAufym8hS5SWKq6H0iCDdT+EI/qCOa6cC/KRb/TAj5mHa
eAtWp8BmeXqIYqt6rNXuNVIac5P1ZbuLrbxfRXlqek3EVERy5eB3hdn4dkXJC+2K6rlFWfA70Zny
O7dFv2Z93IHXXlEeR7cc/cFo7I/Smgo1rElfSDVUm8QaYpywNg6ATyTRR9VqzmuO9/E5Iez3SAhd
1yMyiECZYmhRK+uV7kb2emQk912bigfUfwTq+CndisgtEMQyG0BTQgAuC8AxmpbEO53HFr4iOr/q
dfC6OtmjQYcxGIkDcJFaNL6SBa3tv6lM8xOlTw5qAzzcMa+cQ6Ln8VM0IJedo/b0mNmh9gLeKGfD
aJWiI6StVoUWFu9l2rabweG2z60x39ickifNAIYQQ7+Up6nIMgx6XfitOiY+Rw3Y0wi3HzjJjB/q
YCh/tQZ+lBunYwBoInNXpUm76nI127BWxWaLVPFiB0P5SNYpK2fIm7WtaF2gk7rdWTTXHhSjrTZ2
yHOPUUTjyqAB+6Cmna/Hsb6xzBJOReqQBbu/ZF6kNw04foWNXrH4BeAFa939VrKNG/YBdX/dNi/2
NeuCJDY6tDH7iRd08hDPDCXSbGGfZD176Y3I+lESO8bsXk/qB2pYLe4AElatSZ2VrTbjFg+J5Y1C
dwH0WFYPtpa4Xp+iM6juPpBt9EnjKk99Fae+3n4vTIzAlHazahkbPTE24z7CtMFPp4bG6BZb143A
AB+4BPxSFeZLhkhp4zSIrGNhCT9uwelTVjx/asCahd4wVm4UfaTrjppl0IN8d89aRQmKmr8Pbl1t
GUFmRDFjO+jaTgSW21qg5C3an23Ds3Vqub8A+1zj+iPrao/Mxdg2NZ6GEumpynXWOmnrgzqMYoXR
8rL0jcTqjqWR8C0asaxVlTR/MRHlPpoVMRBiqO2ms9IKXoCCoaKUQyEwEUfQ8aAiEqFG59k1a/42
TDM9Ne7EhtZqsY0SHq/AKcVeUq0t/KyOyleRDUuZfEl7/omf0WU3TQhNs0jSoSpYv+0ObfNcuoDg
+X+kXVlzpDiz/UVEsINegVq8l3G73Z4Xhd0LIEAgdvj19+D+7nSViijCPS8TE+MYsqTUkso8eQ7k
vG8QC265LkZPrZyVvkxpBX0Ym5UfkHf8aOSSwnvCUpJPqOXfO7kVDJZyV/X8AIna3Keum3pIjW5V
7v7Qi082W813PPasitw5gGoov8ixUTLzKHYahDCnsQDZ0LiFbthaFXkhuIRKEN5iiI5Q5ZFznTo4
O9NinOIHvQ+M7pBam4kFKPWzT8rm/R7NkSHp7UITpkw4PWGoe6AmJEzzldh1KRRDjg5Aiw+cJ/7l
dKuD+mss4lqJH9Bmch+PMXQh+m4fs/7XlPSPNLaQu9XvRKTe1nH/sxTD8+WzxpyjY+m5giQLZhI9
nQDfysvSGTpmtiyh985UjIkX2znZ1WDJfLb03PBEEUeB3dTZvmPWGNSgZrmt8qyGZElfH7pBsFca
x9od8KV0k+kj8ye7jJ5BlZAHpMMKQK/GsKVUJfuKutMWF8QvIF3FnSBZfRU1UVkBs6Nl29QSXciz
yX6My4b6Wp2Nt32sV6D4stXATpwhQHIbqdqJpMPrCK880rFzHsEZH/2ilVt8iVREUpcnR8YX/d5G
eL+Y6PbC01HORaUatZpRJ/W9CVJEZY+IzUsqHkA5IBh5ECsvVR/hyFnJrUpPtd9W0WOGTKKOluez
kmIqMlBmq/V9rpUBgo4Oj+Mq87mC9E5mkV3h5PFuoPHKs2BpV82pVbQxolZxxodU5y4oGUSSPGSG
c1fQmHsK1b+OjrgmPNtFMX1cmd25niMtPducCapgE+9zuZcrHUTOuergrCgd8F8lzXArkOHa9Giw
20zcYteYBbXDWamTB6OxyU07xco1Csx0jdFx3maXfop+ug3T1poaELnHD0MCibq8vgYyPJyM4dO1
JxRx0VGGEjtOyDNuI621mNOlVvyApjMfN5VX289iRAm2X3l+L7whTwxJ7xORCmXMNTN+aMkLm4SX
AXR62XtLFqArCHQCVKBw5s/OPYpRRkFKu3BbpCq0wVMs1YPw/WUL0jb4OHxnmBD4HcCsc8YuTCZS
1EzFepzA8ae5k5eb3KsUNCS4OBHszNeHFYjdksWZSQJKFKhCqvJZmI/ISid1Cfegq+YGD3/ndrLU
aaNxQe7j0sbNqWZ1/DQ1+ppwxNJFADIR8PeCmVGfM1Wn85lBp0B16WTc65oYd6w39OccrQuho0/5
FUHP/c5GveUmxvm6jRiu1FgkYCuetOjX5WlfcCyKr8AUIaFMUD2Sb3B3NHrIWhv3ZZZdJ3lxvZZF
XjIAGiMdLa6GCo6F+e9HK0cXPE2jMXLu+a1mPfDs01haxCBHn5du1LxXhqQ2FPu+6a6zbI/q5+X5
WTgqTr4/x3lHP7/ozEwD3s+5R/6Xdz8U8qsWm8sm9IVLGUgFrHpsMJx4RBoDQHimNuZQVy0d9IFC
AU1xamiutlz4id07YuNERvE45x/HnUgA8UZltrxWIDMD0aIodLXIA5mGsU2h0PTIFE3ddCiEvaWC
j68iQWDlIexEwl6z1qCQknN/313YPei5clSwp0i/PCVs6hWBu6sDH2sMFjeAMt4vz47kAIiy4EIG
UzEa7VFpQwbr1AGgI7HU2iTlweUgBiSNz5tmVyGZfNmMdB3+NoMebARFqEOB0fnUTMfAYWqmiThQ
u4T64IMbP5rkugIbqOl8uWxqXjJHt8+HKXDAuEDAANp7duE7NjVSCpqWw+gakacb6RVHBoV1BC1Q
0cqtK51xv23hwkVPM/C9ZwE6/ntcJoJjWJaH8ALKoREEu8S2mx7cT1LU/c8WAnQUTiCkK59po81E
Z0apOLjNsyq4Zxl/4SPL+GNAOkrQ1aMjQGfiMNRK4HY34GI21a0lfpbG7rKLllbDsSVpXQtKC5Wq
mDbrKe2DsvOjYkvbq2lYWQqLdqA7DLY3AEtx852uOkG7MY8g3XiIDECUml7dJxn6RSJ+gNDCDZni
FXuLSw+0cnPRDMKrcllAsWOUqzuMKza+c/W7hgaOpn3Xou+Xp+9s1bl4YgCciZtNgzaBfCyIBnQs
liizw6S5tw7XPHXa1zR7AhhlF2fKDTPWiMDQ2S7vKtgEJxRC9xktfQYFzNx2nEqM76CzARrVla35
RW2Ye+Bp853oInujZDzyoS/Gr+joZOjIqYoXN6fdTc969Fe2E7mOUc7Zmnk0BeClsX2emrVvkIzh
5h0bvwJYemuSzkdbphOYyHqkUd9sSGwrPovczmOJAl44wHefutKJgLupG8+lVb/pTDSrZDab/AGB
p9cOowZUZ4dMThPzW2jsKhs9SUADzXLnNQNMacMK62FsGt2PsdDLdFtrmV+7jVdlT8Vwq/VpWBXO
1Uu8QXX7ynWEn4XKlYJEvo0SbdLp2caIUZQtpw61EU1FvqXPc7/VobKZqGUG+FORBWmM3zsMEQuS
HtlpNytab8Crz2PlqHq6nml+nBe1B8V3Y8fGHFnRqX82FKUJFGHYQU7qcgthuBYjinQkBCvLF7Zp
7nQWfUn5ZG8TZXIhAl27QdnS3le16KcDac9AjDwDPLHhXpkbip+30HxtkHjcKl0CJbABfwD1HoMS
DF6Vo1EZXlmKyhvsPNsXKvlZJDb3RA4dQmMoKRg3zfiqZwiWqghoISM1dE/QtvWSDNI1ZZ9VW9UE
Ri7WEx1Jojjx1a5DzlkAJeTyKduX7UQ9w8IIkQuGWqsN/lmOn/zNcqz4us07UIu0pN0mhqE8QI8o
BobSnV5UNWExmnLtYVcDKrVRB7u7IXVcYmuhk5Kxydyzsao3AMkTJFozBtCyML6Pg6W+uo3VXAnG
ej/uOcBvGtR3Lu/Dj5bnk6sGXO8ajn1U5rAz0GN/er5MNCtpp3X8ENfVrTWTVcbksexea8u+Rb3I
Y4XyWNpo6GKIPXbZlO+Q6QtHsVPVKdChMJOjaAipJawAepdXJGB17wsLvbExnjEl3udjCj5VoKIB
jXKH1zb/0Wuq15uDP+F44ddlFyGvm3mKdhel96h14IDLPBMygqLbUPGgx5Zn1rtEh/6QaYUAqa1M
wdkJO8/AHN6jlorcqNzgwscsqcCkww91+QNMXP4M/6PTexTfK8Vaj/FZqCLZku4np4kElsacemtv
AUtGWtxPxrW36/yRM5ceDUi6mmLFhKhWASO19eJkT7XzurJmVr4/XyFHAS9EZRIcc/h+HguvTd7I
2p23NoDZY0cG7Bgk2HoPjyAv6kxeuZbFO7vjJC9Ia94yUzNyOgxgqBAkhIUV2NWX2lpZV2u+luLF
jA921Y7YWS1oYMsGSETUMmrls8Hv6VjOaqh8gtA75BQOqfBrEXbiKzU/13eOevnJBpF7AYzG6m1n
ggnxS3O9tLhV2kBfo0de8clHu+6Rz10nLSyUFPkho15ibDVknSrfVv/jbEmP6ilHMp/0LT8orW8x
3yw8pV95DsrIxLPpkvwuSN5aMVP5gVWquUlNhfuIbErcmK6xce2689A2ANyto+Z+CjrPQG1w+RYc
FBG8rt9Emn/XYvcbGUDhfHnjzpbPDgYCEAHyiOiAlzGTXBsJVK1rODJHBbk6GE6/GcxXxBddYvqE
xb7Rr2AXFjfBRw0A1EkA3Uvh69hOpV5HKT/YdNPq26TbrbHmfyT3pVGhGwJEuFCHQ7eKLAmGbgu3
0Qc7PTijuHKbGz3a9tFtUqCDINmrBd/W1Tereu7Zbd7e2EP7ufTCh7vB9owHuI6mWWTtTw+rwu35
0NV6fqDOoYVGaRev9VUvHYfHFqTjqkWfDJ26KT9kRlBN/mdZrc5GIC1YxHnUBEo6P6AEFoDtz9OK
3eWFt7S5j0bwkd442tyDWwCqa6g5wMHXMUHgFccgrDOCwlhjlVtab8eWpPVWj0YHKgl4I1amTaHb
GxO18kzvV3bS8oCQckDfrTazTZ86nakQ2OtsIz+09VZ0j5G1Z9QD0fRfTBsy8GAMAiDvjCRAbfMm
VSInOzAbEW/xVg1hof5ox/CymcX1ZQOUhSwS4OG2fjqY0eF9k+YEb7FvCvO7NaDZ4ueREMZrzwVJ
lDn//cj5Jo3qenJKzFX0xPg9LpsVZyz5/DiElZyhmr1WEdogXCC73t2A111do75fNAEsKRq7wLd+
lpCZIaYUpTl+QIOCC9De4BVqcNkLiyZQJUUAigLmWR4mN0u3dAjChYjeT/ljabxWa0ybS55AJfdf
E9JBMjTqqKTdHOsnQZp4q0wTy0MgYD4BvhJMedLtmhdT3Jok4ofSTr2elp5JkKhHR+TlmVocBvot
cdjOGrtyW1CDJv/UURg/JC5kiIcrw16TZf+QWpHuFLQU/DEhbYm6jXB7tgk/IPdmB3Vlj1dubZpe
pTdtEPd4GBojf+459kszlf1dag/53hr7OtBZFaPZioGITov/cVJOwJWE9JCoY9UvsygDiEsr/VEM
yQb5CHvj9C3xB5eOgdObrUdcvJWo5nyyLfF3VHI0Isk3gxmbCazzQ1HBN/VDW68gDBadjy5L1CtU
wAxkbmyUsbIB/GD5gVlvzZh6dnGl6tnKibjs+n+NyNFuJ6C6SycYmbQULY+K5s9qQ39lBEx2UNRW
sRGl84RXLeKJIubIiHbeg9qsXR7z/3++uP58X9qGjNKGlTViIryOI74b3C0N+vZae/2bbfLHjHSt
qwbtQTmGYbT5O2W3Fvl1+fsyg87/ltS/BlwJZ8vTohdjreSHlBY3SU6D1Jyg9sTCXGiBNWQbh+rX
KVUdH7JZm9hGHswsNpd/xPKq+/MbpPveMdqmpSVFbCQe7BiapvS5tz7ZgfJ7oGikQG0BhYYz+BWN
lAlkYJwfLIrsHhIRBhCKfzGOIxNzwHF8SWapjqO54gfUN71haIHDvsYZ9x+tSCvbYXHXlB0GQnrh
VzwHRpPsgMe4PJbFTXo0Fml969FoUT0uMV3A8wFayVb251LwNTOg/b87pIVNpqqpqV3wAx9eUpIh
dXpNii9pvLJ/VszIMHLu5jjZHQwjRSpoKHT0RTPP1N8H4y9eEEfjkQXRUWVQRG9iPJVB4Y3kVkzK
98suWdwmf6bMku6zhNqmVZcYS6WVGwAO9uBlDXLmrtTLl838eWAap6s4h5lc7/HA1Iq7aQI4RQdt
8ePloSy75Y+NefUd7RQ77RuDToIfOrRGsOZOURw/ysaN+VmiuP9t+z+W5tEeWUoaOyrHGKOh0ytT
lZdmQk738mCWt8ofE/Ngj0xEDiQklBYmgF7rPaUqw6Zw9pdtLDtlhuH9foJLvo/UKalHDZu+zjfD
j7jaNmsV8CWXgOEZWphQpDknsKV8iApghbFTtB1FC62e3BO+iT7b1/bhEMAXQd0JZARKR9LxVZI+
IjZ3MRJUTdo29xu788CrBMqxy1O25JZjQ9IJJkwFLfqljRNMva2c2gdiceUMW7MgnWHDiEREX8AC
sa7B4J7Zf7ETj0Ygv7hppfY61/H9xvmu6i+GuKm6lXU1T4IcxhybkK5ePdFy9FY42B7FtsuR1RLk
tsZ53yqveGX6ov3xF07RZqHmuRcUiJTTvTKhdtE5qM0duu7Fam1wvf1z2cBSXIbwFXR8kL0BUkFa
XqRrlCQneXHgaGEvrF0Xv8VdGrTknRdrIcXi5KGmC8iQOWPrpJOy7zU3ZRYelLpzw+oAOELlLdoZ
b7r+N0v5yNC8EI9OGNBqlj3TYcgF/IKBP2FzedIWBwKChvkBjr46uZCL6owALsvOD5pRBNSI/Kw8
cP4+Or2v9Hsl/nrZ3OK+mdnXNWTcwEwlncmoWUMymBPkd1Dvi56dbGWRLa6Bo+9LiyzNbQMdBHM8
icqV4iNEGsg2FQ/lJ8UTf59lR4akxWaCYCcDJXR+KBIIOEShqnCviFcy90tHPxC8/87W7Lwj5+uJ
SxS0jucHdJs8d119n40W2kLWHkzzYXV2EjigM5mpWyAtKTmF6qDdF0aO3D36WVKUWYsf4MnfCqfw
YpL7EHnYjCldOUEXL50jo5KnYptVld7NmWVyiMc8GKOgNHhgGZ8kEPvtKUDLgY8CRwj+eTqJFSEd
Bdtvfmi0e6tGURBdKSubdHEsoIxEjg966GfIxsFsiqZUtfzAURig5LYSEPTIH1z3y1/sniM70nog
NkOkVIz5oVT8l7QM/ubrNsCsaLtGr760DNRopK0btfi60G4Hc/yiuONKqLy4oCGL9f8mJKeD/2rS
RNzg/f9Nj58s8BOvYa3XLEj7Uu1GYU0lLKTRY24duvbWpSug32UTGMWsaYriu7SgWoclZqF06KAi
7yr72ne7pHn5G1f8MTEfo0cbP+vzgirQYjr02nWav5XdSrJnacdDfRL8XSAysFBOOv2+EquZ7UaI
W6HxcGXXvTdOJCDa19H6VfTPsbi32r959R2blGYNKWSlYTpeyEkkbrsmDeypDAZXu64G9nx59pYc
hGgWUCHsRxD0SsFZBD2dznEmBGcJoCXizagNsMT/xW5Bz7AKTBJwd6BBO51C16hHuy4whS4tHtXS
vopcvhZlzG6WD2YDVTHg7aAobcoRjR21bZpRkR1ST58ZdLaX52np81C9hI44iCYgIzLP49Eqa3LI
xjeo1oMR54vVPugrm33p83PGBc0AwD+fQUe73O26lmOfgEIiH7x0rW6w9n3pMFGGMmNZhNPQykDV
CqKMTz7uoE1nI04FhToIOh00hp9OD6JIrY7tvrmLFdAKue9FF28uO0C+N2QL0p4w2NC7Wjk0d2m/
V8t7mzxXt6m1u2zkA399vIpgZZY5hSdmDU1Eq6fjGBRQ2Rh90tyJXgPJRbQdafRFM/guS9/y6AlK
WoeMzJlr9GEqXy3jFXCv2Gvz1F/5IfOEyT8EHV4oL4BKAC2H0nrLkrrQBsdt76ggj7lK3hpOWy9N
qOm1KduBcutqMM19zqKdI9B8HaexZ012u5KBkA+/eT7QAwb2BJDunGtsuDURgPDgZ2hRtwWVxq6r
zThoxv4ZbGWALqUo+7sWuOyNyY2Cy3PwkQw6nQMQSUByGyBXE6h2WSEyMmgGql5Ipk5oyd3Rrs2v
nZrfQdBs9CH8sVNs5WsZFe5dOaI9lFn/VEb304yqH9rQPncREE0JoU+qm+Qe1XP1nmpNta1Qn93Q
sQ+zUtMDiCtwIPWmoEqUq9gCudUwbAtnujbIdI/rzHdqGmRtgjrFwHet3cz/0njmSG7ErLKalM5P
cBncou2PBW1CmO9GyXYqrV0CoGWXovRUC5BCMfWK6Lgq1PYp153YV5zsHcQ16cqUydscx8fM84Ho
Cth5VIykg5a0aKJwp6y6q7/m0bURrSAcPrIORx7RIRsx1zuAPUCHo46i1On2IJnIMxbnaSiaUqD5
OQOBl91o9nXJe2Mz6vnkNa5ZbTMxtHuBheFnmhZtNYe+ApKn/uyyKd0RtNnfcQgpeiwj6WOPxquf
KyvndPOc/UzpNNLQGEdFgZ9ZjzE49flPxdQDvXOuLpuRZns248ytIg44vubynGSGsQbMV7pWhfqj
o23EJ9tJPz4/t0eqDjgCULCWJntKGsseKr0Km61Cv5Ay/Pyvh9Y8eG8RY543P8a6lguzFlWYdb6V
BdYaOGhpdmZGorlVAaBDGTeQ952jii6tQzO5Yfs2/4vJP/68FN9TVluFUePzo/XFyl/ESuC68Otd
lMBVqCmj0wI0QacrHQ0oSpMoah1WRuCyTbTWpLzyfZnaVNQKT2KK7/dpYFKvXzm35+tB2qjHP9+R
1g4HV3bRdyMmv66vstbaROgVGae1fKt0Kc9LFBpekOZA3zPRbblGyUQ1NoVqVSEohUDV4E1VmFgV
4FXvl9fqR/wgjwdyxLiVbbDPYMuduoMb1BaR1vAQv8bw3cY1fI3bqQ+KWH0bK2ieL52p3OC+MG9i
gt4YOwNXuGcDrf6jitXqyYmHV5BB5L+mMWEPYOvqvxQiTnZaF7kPgjnDtmbQ+VGjIde9oTKctQhp
wSPgRppzOdgO54CBXslNFWFvFnZtf2Vmo74XWYJ7hxrfLs/VkiFwrSIKRviCiFgKlMy8yB2S1FlY
l7w7TOgyvXFSdXyctHJaCYoX3A+vq+hHQsb9PFoy3CEDeYrCw3TYt+lVVAJc9ziWK7fOwlaBFWeW
mEHy8KwpDxrLZdQj+RqWya3mbtM1UPTShB1/XzpJRKdgeRf4PhNoK7sT7N5NV7bj2hCk08QQ6HEA
UQ0PVXQ6PNhVcNnl8+o/3R266uIVN6sKzeyxs5+OHidAYepxYxtDmJiebr5Cjx1SP1H8Pv24bOd8
GLCDBxBuIwNCObq0tEAynjsWAvGwYPtkk1b7T38endcqGnLm7kiUV06HUesiAfKknsKh/RXvq+jz
v34OWXCRIkLCWpLOkKGz0GYakS4EeadnvHC+Rj66MD0wYOHlDspy0FbL8UDXIWyysj7s6x+68+OT
gBActjp8jKkx8CAAfE36fDVOUEtXELnGEfXTHd6oK4+O840AA3M7FGLuuUNbWqW9kwIq7oghtFLL
i6rQVZ9ovsbwtzBJgBJaeCLiqYh7VUJSZJ1KmYNOkxBcsBXOv2alsnF+Jum4A0CEhY0AxnVZKmRq
M/RUWbkdWre1+tUts01Kio2lvVxeqx9Xm7TnUJhDhIAcMKrNhnTDTtSkDdqQnbCKQ+27m+8Uc1v9
6sYfqf6+j4qV7PbSrBHwfUBSEWm0swwKmPAhLTvCWhuPnhMWgFpdHs+CAQwGBPh4ceGSlWUhpwjs
xerAmzDTbO8Or76/+j60qGedtZnB9XRvd5YeV3HcNCEyLL6+AaXTyuKdDwfJH5A2x6JygZBGz5u0
O0A36iRgjmhCO0ZTTvLQJA91ceM+44mYrhWCFifryJZ0DoJjK8ZTC7YgRFKBzlgR7sp0Laxi6BND
YAM9uGDfkFsTzUEx7bGemtBS79va2Ltp5w2Ohg7ndvt5x6PdH3x7kCRB9km6O4Yqy/GEqdAa8tbY
u8jZ/cXn7Vl39zcyXnILOgJjJWJpC91Gr3U2dv3pOF2fn1//fl9yRaHFk9VS1oZ8ugFCMXNWEnNL
ywrhLXqT8RI4l3stS0MxtC7tQmb+LMbXOv5RVu+Z+k8+/LK0tQbyj64EeRGDwO+DahU0GHKF0eqU
foLOXhuSAVIF5kZl+/pxhMxKo76A9IFkVzy7Lt/BBlWOfk8Dlj9V0x3eb0m8sp1kTob5tsEx/een
SOuiKAhpdXCNhaNTekK575R/xuQfptyn2ZajH7EJZ2qg5Mvl5bJwBWED2wjHQP4FzLkUAkRGCVLU
NMYx9K3+Z3C8Zg2MsORP9PpCdRqLBoG4NKyhVA1Qcs3nEIjARLKvSHXVgZZVRy4N3a6F+/oXA7Kc
eRsjRHNk4CDA80lWa6QOqWU9VAoNhnJ87shavnDpRMLzAtmIme8Vp+Dp8doPjAu9xPMLyUml3Cls
c3kY8/8vL0xo/SAyQ4SJZIcUGpiTqphKRKtQrUDGZAf9CDWJW7t8aESzciAtLQFgXgjIVQBPcOQa
JC9N2ka6jod9LIwNeDN1Lx57sZlSh6ws8tnZ0qhm1CvES5DJQcApHR4WtQo7Gfo2RIE6/Qa+2nqj
xS8F7Y1AF1Hx7dNz+EGwAvlxYIcRNJz6yO5L5uQ2xGUVcZeCh7FVrl19H4Mr+vMvJswdlsOs2DMr
Gkm7KGZObKKJpg2HaJOhzbNz12i3F9YbYBB4F6HgjpeHnJ6uNZrk8eg0IS0oLiZo6K0F0/OKkn0D
ZiSsAyxotM9L8RVhGRsKhfdhE+XbMQNRKxvu1Q6yBiN5SJ3izjbAI6pG6ueXH56yOjLKSGsg9yPt
JB2l3Wlopi4cqOE57bce3I7RqK3c7wvzN79BkDoEIR7SAfMmOHqxVUNDO6NEbi/5qr1Pb5cX2vnH
0VMB3BCOUQskinIRAyJHxC2h4B52HZQqnOgGiayVa/F8k56akK71tgAffo0DM2zU3p8Kd+8qzh1Y
i1agXR/YrdNVMLeHIJcB5Sm8OuUSQCtQWzdATxhmtC72ozlAZ5NS03em9t4hxZWpfYtEHdR6tHEr
O7oVNB3fooTxd7esyi1J7d4beqhGVbYZeaUFuoGi4GbQcjfaokMwXlk959cLqPvhToIkOaB78gUe
6VlvjlOUhAnLd5FZ+a6249N41bnDlY2wd5X2V27BxD09iwXgLkOmZ07ESSup7URGhgZI9DRTNbDa
pF6h33pBU6I9XS37jZNFvacrxAiYa8/wG+N7JcwBd3jabfomWSNXXwgc8IMQgkMwwcIGkjOnUy1Q
RJggLc3Y85hBzlrdiPSmoNdufxc3hpeBkaep3om9his/v6MAlcNhAY4xpArPhCjiSe8n4aRpCDJZ
tOMDMA3Nai/ugQZLG+ORr6JlFsK1OfWF5BdYdxbCNV0vy5xxjYUuCrZjfTOVqR+TfRdbgTm8tO7W
VO6ieggM6OvaObSnvhEifNtC98BVMvp6vnLDLGz8WfMEtXyQ9gBmLZ1daQ4Uw0S7NHRAkRHtQQp8
+WBZ2PUn35fuFcFnicS0TcNGPKY19+pWeKn4ZBPdvKJPrEixRplaJI1qcHpEibUpxZvWqP9tHB+8
kEen75CPdmSNdRqOrl8VV4O+c9aaMxdd4aI8hJAPrGryGRwZeK3lFeR7uh/M3RJt5dmz6Imjz0vn
b41gk8waZyHehB33egLm/JVJkntefvsBFFAYA7byec7BAumarZhpmIzXPSm9xtrm3S3+6Zh7nqdB
yn2nfTSnbwMUnS8vtIWtjGY3ZDJxjyFNJB9q3NIHq3LLNNTJrZVukyn3HYRK6gMl0cqJvWhqvoLn
5wBy2dL5aeodigGmgKPKIKJBm3qU7sE7toojWloRQL//a2gORo8WXQsOIG6WMGRqj25590mhzA9v
zbRWSM4iuQbRrdPPD33VCb3JPvZ+m277lQW3OE02dCYJsAh4AEhHS4VOBDxxqjRUDD+zdsq98YaW
Hb7WBry0rvH2Q5JTQ4oT+ezTUdiJCaIkE5fHOAQOQc3WK7q/cfgfE2c1q0LLoYRhszACk/R8Wz66
id+BwXU1hJ09KgUv4BL8dzAymQSjI+1jm7AQ4hYN22bddpbA+WRT/m/HH1mRjoKqrIXLO5eFDfqP
epArrJwDi6PAMwkPCoKb5YOw+2jdgpmxV1Q7TkM6+QYyUAOYgK+sNYnzRcej2wFpFvBpAr5w6nh0
VKODXbPgFTZ4dvTVGa6q/uryqbK0AwkA6IC3AsJwht1FbNQao1Xy0EH1MNl2ZHP5+0szdfx9aQy8
AnffpNU8nMizNTZBgqRdhI6HlCgrPpGJIGanz13HIOc1LQDS5ekq85wmjhsVIctiMFL15msWu8+u
q/tqyb+IttjbhQIYWbzjZeOhjdirDbapHboCjlyYUoK0IaI9HQ8NR06nJJmZujZDYUunmwoq4GtI
yIVlMfNwIqBBZItnmTSlaTq0Qlh5HupZeV9S+j0lzVU+JCvPmaVhAJ8I2Iw+V0zlp7me1yoU82qY
ib+/WWvV67Wvz38/2kHJVFXTABmBMNYPqRPaK8tu7fPzHB593hgAVaiQNgvJ9EI2dvZ8eVUvuQC0
DwgD5sY9wNFOPz/jkKOxqVlotQg1vijWl/LrZQtLAzi2IA1gKt1Yr8Vswdzk5qZ/ufz58wGgamai
SoM4bCYfltZQZ1YEISWOFj2tdjp/bnUtiD/JHIsNeWpEuh9Hu2o4Op1YaNuDnxlfzGItZbA2DCn4
pgNVanOAhawDBrl/IMS3i3Il8FozIt+/dc1tHuH+Nap9XF5NxY26Bp1fNIHyKCiGLdCZyokdbYym
uhBwh6Nsp0nzZj1Yon/6JQR3HBmRLsUhIiUyfjDSs5ck/lHRlcTE8iAQo876TgZC1dNNMTHTEpCv
YaGip36VC88FGBBLYO2cn7NcpyHEPI5/7ciNuYgZW12dEEI031gLuGXAxW5otu62d/z6ZSYHXGvT
XChsnpqUEm+W3k0J5L1YmPDaY6AJzMRVl98qjPioDhXaNusLPKifLm/SeRNeGqjksFnMuekHWO1E
QNsAkrEO4KWfL3YBJAGNXaC40VN1Jg86Vo0TQfQY09lH3kDvtfj75WGcH2UmwOfuTDw1g8fk5LVi
VgXEkRTQTxqxp9EDjYO/MACkNUiegWBAKC4tPNpDxpyJPFQgXUdA/Mrb3WUL80klewJ1eSDpwfWD
jJJkYXBGfbIgfRK2DbRbM99lt2VzPbHEJ8nnBzPnJ6ESjGcRspLSmyXP+4zbZR+FkVaAofPGmeyV
wSz448SCNBgSTWPWKLBQ3FfGpnS2l+dq4fPI5KNLFyX5GaY9HxNHV6/CBBvLTo1DXl8Vfpl+OmAF
SZE959Bmsq+zpgNugj9FjbMyFP1btlWa98u/fuEQO/m8dDFCxaaM6xKfTxOfYnszGyo19cqNcr6x
XWN+lhIE9jMlrXQxIknaUYgrFE+qGRS8hHZEHFhs33yygwIX8Kkd6Xo0B+jeQWemeHKqp77EBfnj
8mSduxrJCJSI0CSD816VK2wEXKuAWaXJU/Pdtm9Qmb/8+YVpwkIF9gKbAeJZcr6oZU4PokmLAFrl
vtrquGWQTK92KHK8XjZ07nQk1/D2AfcUVizA9adLNhKpOyZ5S8NaOfB2G01bey1oX5gq2wICERrj
aDE+Iy3SC4OgO0CJnqJhU74X4tN4QPSaHH1euipMbgqIYuDzinhx38tmBWpzfv6hQAKQzdxHhFKq
DLvmVc31CgLPT4Q9G8ZTnH8j2ZOdBPTzhwcUMvGqmSFvM/m5NA4LCGant5r8qVRyz7IVz3E2l329
4AgIISF0x4WBnLwlbfDONBK7NV3+9ABlIm/4bGf/vOdOvi/t7ZJ0pgJOXf4EMhyz3/N+xRVrv1/a
00B490i/4/frwz4dtu7K9CxsBVSzce0YoLqHSqoUxAlNqLhJi+yJuW9CqTyLAVCcmMGnnXBsRU7M
1XzgFcRssieFeMV3++W/fV264EDJ7Ra5zbOn1g3APFSbn76CoC7mzPttRmWg3+H0uOhED/+SJHua
Ek+wAGp6l3//og+Ovi+52NBok2ZWnD055qbq8CDwV3up1kxIbh4mBWUu1JOfoFxH4iBxd1ry+Uvu
eJZklAfrsqFwADx8Sl2n+zEy0whNMY4+iGjoBiHWtL88a/OsnMZo8IprzHqfKI2i0+fUK4NpKcqE
5pknaxg88B4E0bArrJ81VCm58a2aSu+yvfONiIIm0uPAQOHqOFNMTnWaM4pQ4alS3hK0wJrNSlf4
moH570eBVNvGmaGXAsuserTFlei3/20A8xo5+r5lgbZlHLDV6bSf+NUqzO18jZ1OkHTSFhETU0sw
QVGO1nwoc9xnn2yihaPBOfCBz/zQYpCVdznEx6Hy51ohkrAAYBX5yhpecAG02pHlxbMFDyRZsB0k
7kUe5ZEd6tV9ubezlbP8/FrFz//zeTnWn8qyMnmqWGFRlfeuqfwkDrvWDTDu22z3f6R9WXOryLL1
LyICKMZXQKMt2ZK37d37hfCemIqxKKD49d/C97vRUokQ4b7dJ6IffIJUTVlZmSvXcro0uL/gt/EU
3mAQd4O8G9758O/XC05rygeNh+JMg/hnFa+7whfugo2ZGUM3ytTTgTofnnvSBZ4nGXWZ2annrHoe
hhVZgictfV865XWT2DpV8P2YnKv2WScLKz7NwbUXAbkQ3i028ANIx8hspdDjwt1ILWjPlSeiRs1u
SJojc80/6Bj7Ww/NnhttvHeXtNZulgadKZDN0rGjIcN8QzAaa50CWUGdn9U2hdqqZ4JFUrXfou73
F7fAZAdYOGRnwG54M7yG8EFx1IKfExfSQF2Q10FlVN7pvpWbkw8r0HEDjzUkN0ATIHmWcIAsYJ6W
/JwVG5QQYzsg1VedF0wAam5/qmcCWiHdkejU47E21OycKc7oJzwQsSsW9sLNXptsIJU/SbdD2MyS
nuJp54DloDcAvAw3ebt9uz9JM19HhyFB0wgASVM6//o0OqyqUoiyibPYowoWLWlGLXyeSD9e6cD3
ArkGce6dR23D0wXXtfR5KcZKC0jPNh0+3yrraGUaX19eTM4EWQetEB4D0q+nFMoaAAyKc/eoldsu
2t2f+5kNevV56ddT3Qq70MbnRbZynIORHpIvd6pOYGEHtGiA66EvSGZDsZQETXVlrZ4TFnr5XrhL
aOSZMcAAcE44zTgIMlCzLQe96kWsos8w9CKFQOS39rt+KVcxs9CQv8NlAfgfFELksMp0kUDAeVbP
uRVUQ+AsNUHMDePy+5P9iyhk6FS3igd8n6lPefJclNC3XogM3enSuXLqWItJlRDrgFLWTS9YmaYO
GkvJeM4iPu4UtarWOtNpELIuAkVAw04xczaGw7/jbul/1/qYIpjo1TrzskzXzomSFL5hZJqxKiM7
Rqc3lP9cxtJdGoPRF5jF4hizOPmNV6sLpgpD7ZW13rsjlLV7a++MdreGbGuxQW5vgC5xSX+giZk+
JUVfDUDyjtDlHVzmaYod+ZnTm2fI07B2n5tV4Np10BKw0kANoXfywC4EW0OnWKwg+qec8FYma061
eGOa0Oup1B7c6gRQlHUcJdFPfYihGjuYPxQGYm8TwDcvVTsO2R8G7Z9ejyC4M9Dt6EICxSN6qj2i
r1Dx2mZsK79RDPs9LmO6gkR6/AClaygcxZSdKtAV/oZqe/dQxujVzfKR+06igRtbYeq6CZvKBway
fslBZuxDHZp5Tq516zQ3mNeiteKX2tv2Oi8t4zyQCsyHWmSGvhCl9WS5o/Yrc5whBVuyqE8I/9QI
sAezMyE/GrrPfTqkoJaKfrZQvF4C2N5uRlz66DFAVg4bHo+J683YjNRoK4ghnIkBBZtwbSSr0Pp1
3/fcHqhrG/KG73ndNAB1nLUkgIpk/WXPic9PSSYkORwDso3XQ3DQLVCWg03O1qDsmV8CZ/gffj9Q
71PTMaQIZcemGGVTtBGWLkLg4Ohnni6MwLo5rRjBhYHp7xceoUOjT6QNpnEezT/UIV4DRuw6Q7/H
Uipo1tBEVw5MDdg8ZERVZ2isBj2Occ6cl37YkPBViO+O/kXWXfhMvEhRYQE4HG70ppBuddAf6PH+
RYca8+JmnwLwmTav91fl5ikxGUEOc5JCRNglj6XO4ow3zUDO40CC0c69cjjWxk7jr2n2576puQ0M
CB/AncBTAucg3c2sVPtW5b12JvW3QXnuNvc//1lMufbWkBzGd5H3hce+KUhRfUg0DaJUZ04HzxV/
s7rfoIbkx9nehUQ526f1Y69GvsLsVVU9DO0rWhW82mqgEXzWimPfHov6Fxk39Rf59D5X8t9fZsk4
+JFx6DG6GHmSPtejJ4DA6xZC57nJnRoa0aSJ6/ZGGI9aQ5qnfaOjK3qriofx+f7kfr7x5MlFuIAD
ZlnoC5QpoVSVqzquNOx5ovp26XgFSNqH+puWbillvi5oUCsH21nHehR0/ZpWDsR4/oRgE4jKH2Wx
1ZutshSO3Q4aMpd4lzhAKM90gdjWCF0cPMZOatr4XuY0C4H87UG//r7kciutS1KW4vui/tsTe2Xo
7UpQiMUsMSEuDWS6Xy5cF61DYlQ9DBFcTR1U4pJxIes0OxTME+BggG/ckJTGU30/QpPayTDK57QW
L21V7fq6/dEMS7iHOVNTuxm8I+TabxSdOR5fYcJLC2w0/REsPxvWoIDLXAgt69GC+5om5npbQpbi
wpaUNmjKqHUphS2uvBOc5j56qJfK6XOLg4wtYHNg4wI+TFqczO17I0xC81Tbnee2rfdlCDUI/SZO
UvROQX0SNbHr1S/iNKdoVTRPsTF4Krx8FfYrHJ77R3h2GEAegqgWPVPobri2oiiDGDPDNE9uE/uq
p1hfRrRPw5iuEUvDYUTy69qAlRoMMvcjhsHpinVqkKXsG1eWWKNvmyIkO9IjzNY7CPbCUZ0SJ/Tz
Cc6caytSv3B0IILVveO+gPooy78T5+3LUzj1r2JrmxCivXk6uVoao+vFUk91hJeT52rr+9+f2c1X
35f8TRy1g1UP+D5kxogbGJmfvN+3MHM2ryxIe9lOMjeJWljom7Xm/JMAVPkrXQLUz+w0ECsg/QFp
bkB6ZFRSB5J91eG9erLtJxo/fbmrDPhIaBths+FUTsTh1/tMiaw65qRTTy6pfYg9pqHjpUv1rJuq
gGREyrKEfaW0aogxJGOBB8RP8J/6tvWs1es02bJ6YVnmFv5iSPLRaRq7g2LugGVJ6ie7sD4cqLo6
Tby6v/q3Zj6JxiaxSli7uQTQYxPVahaOgDevkn4XEa/OF0CssyZQT8FNAxTfjapabBaxodXjCMTT
Bq/ELtsm/MtXGSonaGKDjoON1Kccskbov69IZo6AOFq+1qwz5WjqpwJUcvdn63YbX9uRHGaDbTxm
mTWeNVAg/R7Z1z8PfjkCDriJXM6QEe1JmZIkURoQUNT+SAP0NH355199X78+JvXgtMiQMPuc5Stw
sXoDNRbCo08+g+vbdwoHUbY20YY2IRCvTQxtrEOaPQ3PgzZGHywLw1Pu2B8Uve7veRdnfkZKHRwb
AIt6OVfG9dRJ67mp/hDGxa7TVb+rlT+NqbzoYomz+PZhc+UlXOmWEA2EW3uBAzx2D9DHSNhZTQ66
C5GlcinVNWsKSDg0IwOBdaN9PeqKFpE2U09W9lfk76OeB/0Adt7oXFR0ISc158Dx5PxsHkAvr3yL
ox2OgYivUE/oyw8K9SOcQnBEV9rH/d0zbweRNTAV6AKU9X3tHExRqtWqJxptNDvxy3QVGy8k/X3f
zK27wCpNAfz/NyO5WWEInestU09QHPJzJWFeYSper0ULw5mzAzQh2C1wHQEBJt2suKVSK6oT7WQ7
20gPqtFzv319JJcWpLNgopNWQy5PO7U2MLgFVMkBvFwYxa1HQmfAxSgkj1QU7ljkI2xkhmeLIF8i
AJmdJaSxUCBBtvPmhR4JZFS1kGqn0fgw6CMidndJ/WF2CJP2IXwe8kxy/SWP+tLt4kI7VbTzuq2D
zN79dVgyIO0ovVAzM2+ZdurNd75u2QIl0m0X9dSd8e8AZIUMg1pNrfMa68yKhxr145bjnoMk6ne7
7raWg57UsdiA2PQ953aQKnGA0H+lglQE6naQdUVnEcTd/DgdgpggRcuSgGbVAqR6dhKQDpjIMjDH
cv1Z9GPSmJWrnUAdDC5ZcMr+h0n+9/tyvBIVYy3CzNJOibZJk1295FFnfz8wMgSve1CAyTUuVCVo
1IU6fr/16rTfXu//+jnfZji4uPAPIiH52rJGl4qmiPQpgNyNg+sLa8P7eNX3XXDf0lwUiZbmTxEd
9HDLKS+dM5NETIW3FukOggorrTB3wnD8XlO4JwY05DrGwtrMju7CpnTxmbnDEpHBJgpknuLuxuJB
J7VnN3/uj23WWVzYkeKLNLRyQetRPYniDZwIpvkjiv5D1gJEVP/On/Qy7jTWYqPBBrJPB96LA9dQ
FKtQcwmX8NO3bWDTwb6wNe3JixxMnkFvW3RCPalDEhTmU5k92vUqsdzAEdVqLCsvAtlg0Xwvh7dK
xRvg5f58zq2bieaaSdtlquxKz5pWLUYClhbMp4lg6cnNPNXxunRz38rcjjQ1PNF1FPHxH8mKUTIT
VSmMso8PWfrUQAir+8bibyAIWals4Vlzy3GMOb20JjnjtCbhMPSwhi7CvTm6qwSEI4MByXF0b2pq
tYMc7rZMqsBpGl91xh/DQIO2jrYq0QKej/9EjeO3db3gHm/7Mq5/l+zERRW1MZnWGvLhnuv+IeEu
s5Hl455Kt3HmeqqWrsKlvt/ZFf537uVugNjRkySscTJ1QwRVbLxZvRJUCVtFqbMQmi+Zkg5nC0Cs
RTMcnFasi/656oOy3pKl1snZy/BifWUSyx7yzzVx8BQPleyQasM6tKhX5eWj1oSeiNDhGplIZoqz
WdB1CxVRNlh7UYNRIc3XadRsG7RCpHEWkIh6aTo0fp1H2/s7fi5fNHG/g+UR2x3w+WmuLg52n1Qu
S91py9N9WW5tS1lrxo43j6JB13UePsY1Ys+i9gaUQO/bnrvHLk1PL4cL007GEwvbXz01bJXtU2V1
//Ozhxk6EJ9ZeaBmJFdvoV6r4DkAl0X/ugjS85x7SYqKfvuDDB9xvIQNmbEHjC+uJMSgLrAJ0kxm
WecyxU2RFAlXWblW/1bDRpC1qX2LlkCGk2e4flpObPkTZx8BsRj4q65nLqYZdBzjHDNnib+NM3op
OE4KJzk7oYpOrS4PANVcD4pY35/SmVsNdjE8eAjUcWWSHHTQxE2Yx+qpizZWGpjQtl+ScJrZFFcm
pLOJxGlncgNDU8CXr9XvQNZ9fdtdWZCuzUTtGjvLsU42WGrAMgKenu7/aEK6LWmh9L0uYCLMXhjb
J19GyU5qCQBPYlfjAKFf9nr99SiKaJ5SvKlTPejGFTAxwddXGsxeAIBOzco39ei2M2OeuWQ8FbXx
I+tpAHTgn2IRoTe3oRwNvf6oUqA+KSf3IeuctnlmjyfF3bvWplYgEIamv/tjmXH3YPX614i0GkoB
L4yi6Hhy7MpTytYLoQarPWbJgsNZGsz09wt/Rou+SF3I9Z4UYxUz383Rw7hgYiaZgkKLipo3ENJT
3fvaxIACTNka7niKtJ0Y9gi5urfe/HKWEuTCgGuiTjEBNuQGpLiB/IzdqeNJaJum2TTFBtCe+0sy
F0+CHhlE2zagjGAFleYqVQnDdSTEKdX1bahGXpLxJw60Tpfaq64E3lzTNznjf1vCHuzU8LsGypRk
aclmvA1+BnAKyEuBjViGpqhupzhGTcTJ8lOa+cZYfj3UuDIg7b1YMzpAjm1xMoBBpqvK+Mmo6uXN
VzuVsL1BkY/WEjRsAnohTWfIoqpDJQ7c6+Dg89wltY+5KAFszXhzggYCDKhydzAKyS1I5hSBUKYD
9Wm6hTKdX9oPGVHWaHX1hHa0Quo15rNq/7q/VWZOL9wQGL4AHZruVWnL81DPkLRQyYlZ69b5ZVcx
8vJrslDCnzlYqM6hvmhPxOMgIro+WBCjg/xtppFTSh/ztgkaAT2V4W9Ruj6qpv9hRBNtFgTdLGR5
pLhfBw8uEZwYJ6d/GsMPiz9RDeiwdAkiMzdzQHkC9wNUyUyeoNGNmNIBdlK2Msw9Kz3CPTRzLOzx
uUN0YUcGxTKhU7tDA9Wpd452UkM26HR/wpYMSNcdik3ARxEYULM9OmzpEoT/loAKx8cCqd2EGjaA
JZJWP+ljELqVqnEqdapumMkbr9J44qHinT+SCHmiEGxzm9oqP3TWax6ejpXPgCXw3LhbquBMZ1UK
7nCMNRxjKP8aSMleb8XcDEkZK715KtvHGuINxaPWLjzx5k3gzp2K9mjtlrwSb9sIqIPKPFms+qBG
9Oi4JQhqzdV/WDdgaf/XjOSVemh8j60KM4kBvlOnD4b/kM/EXP1rYToCF1dunjhtYlmleaLpt2E1
6C/3BzAT0oNyb+IGQ2H79nGUaGOcFJVmnKw2MMMHI0GQsk6zB0f1F+E0s2tyYUvag4INuCpwSZ0K
rkPj23cq4FyXUkazJ+nCiLS3OG9Eyj6NtP4f9evobBwjdHqYYDdDcCoHDlaK4naXxHA4WGtSKo+6
LXb3V2TWp12YkAZg97paKHWCkxqXzgN6a5lvKaAiZoVSeZVRDOuv27OR8rcAccbtp0q3D/BazOJq
AXutETgs94jB/azgAfs69h8TpoH6ZircQ7hAcnK2qKAJV1XGSam3Vbrd3h/H3MLjasNNgLcPGKKl
o5gRi+a5FsGFUogi50v0IXOb9/Lz0jksSm6JZFqWzliZmd82j46x0Bsx8+ZFsPjvCKTz4UR5CAEv
jCAqNsDLlwUqBNtCWaExu/QGa+HNsDQgaZ9B1yGPqgbWSOUgA37sNQ3Avs39RZk+Int66I9ALBhQ
a3TCSIEAaKiMtiCpcUqyl07JvBytwZH5UydvlfOcwQ3cNzd3diboCbrIEHmgbnntLNHv37gg7TKA
PNEBwX+zOiVIeshXL8FDpg/djutfQ9LkheD3prUOQwK9eHuWDk88BjNZFtO3HNmMwKnJUqwzu79B
AQCmSm36Vzqnpcv6Khsy4zQMz068SvhCzDb/fahmoh6LxhkZtVNmAwJjczROZrypqOf2q/trM7ff
QH0HD6BPe1w+nyie1w6tKv1E+jUv1ihJZHThWTe3/JcmpDNK476naAHSTzFo/Mdg0PdljL6IhU02
N1FgfNDAaeBgnWU8IB8j0CPrun7K2rrxEo2MvtvWS6DAuR02EbWBNwZxG95v11tZTSpCBpaAUVEj
q2S0di51AyIUvBHjZk3s2r+/PNKowB2Cf2y8V/EqxovYleYO1xqeh2NmHW0gRnZN8zVWONAgAQs2
LTt6JAEWkZ9vTmFEQ2hw7cizIShT9qgsihdLG2wygZ5qtBthewEuL2daBCk14YrcPoICDbKiLUTk
1Tjsfd3q+PuXJmsyhart1C+BNNUtNREIBZG7o2N3zMzIzT0aG/xnooxLpbyZEU3s/RMR83SpyaDr
Tq8gR5Wz7sjRUZSXic+791hTF1ZeOjWfgwEdC+KZaaPdXJxJLRxqFqI/hgNZUfJq8HhlqY8t/2KW
6n8M4Qk66TdMQGRpi2lNC0AdqKmOmsaLXVUJZRU3VrZlTvwPEDRfTPDdmJMug7q021G3YK6uUw81
/WAYIzwSf9/fCtKl/T9WgIFCZm/qKZeVsHRe2KAVc/pj19eekVgbiJcbRo9qxgdDOt41mkNRZuv7
Ruc2BkRDwbSHvA5os6XrBzzJAkwYA4wOjTfoz8AkeMlSwkDyCJ8j+x/8AM4UMnL6tQfCMUNmCgnx
o5HY3vgWsqXbem4UlwYkF2eh3mZgj/dH9S0eUs9YGxpd8NWSF70ZwzTGi9dTaFNB6QgTKCmmiD5+
+2MYeeXP+8sxd4IAq510RZHzQKf3tZVCbSHGzWFl7FBx3wxea62t/zRbODoTXgrcBURac4D3Oevj
rEPHoLsmQniAgXmG9ef+UOTS6OeMwauhexk+ARhe6dRYrdMgS5R3x4LhYK4T0gOmMzUH2vQBGtGD
+yaizX2bcxvt0qQ0skSp8opEZXcUB1Ku+mL7f/u8tDq9wdNah+jTkUWndnyCuPPXv484ACEnGmSA
e5fOSQW2XS3mOT9WDijy8aYlSzmAuYMCLmok7xBXgCJ2+vvFLm4sp4sGM+HHOH3VIyug3Y+cfv8P
o4CwPGTRAKy9ybtDEUYAFJbxI/OoY/tGtfR0nh0EUg3gFoM6+8010/YQuQC/RHfM9X3Y7TJ33Rb/
YSNN2Yz/NSFdMLyxbC3lWnds2b4T23bhorwdwdTYj+QZ/kVKSc7Tgpwuc9LG4ke3LfdVyw4Wg1TW
l8cAPmJQTMEQYJc3d/5QKIlWtMNwBFFgmqydJZ3R6fxevFxwvvF9QJ9AePiZZJCcrtaLjEPGeTga
XRh01l+e/B7jcR8a3QoMhQtJ+1ljNnqAgNZH3C+nS5zYUBI1yoejqxW7XBxAkYHmjARNLqansv8w
c1BpRT8QCKgIkovXp6TiQ+XC1Ytj9FFB5c1ZuHNnPOMniZlmguYKx0TWjNRHUtCsUYYjN9VnovPW
Y07lo5f/3EUQREkb99XIsheli/Yt6V/vH8+ZvYfMCWgrAHpHQl1GxA0dXuqcgPCca/obrdRvlZ3+
ISxcGOStK0Ye/V8zcqLbsJpR4XHPjxCJ/auK5n1UlyrHt5clTACxAI4DaJrgkX69TJlWd20KLtZj
NP5oibMWtRtAXTnolSW2sFlLeMlMspKQMJFr+RFzmKI5FT9mRDwAnYl2BLP24wahIB3YQsJZxjpN
BwvvGuTFJ3mHW52F0A2rmtgDO0ItulzDUu+red2cAGa2H9xeH1bcUn0je8rrLvUap4j2qWVWO91o
sheRN8Mq1hNoT1TWuEKyyfDCrmt393fRzHm8+o3TjF1cJCj+abToOnZsqLrKYjJ6tC/2YxU/G1rx
LvJqdd/e3AqAjMMF9xBECJCTubZnjq3TmY1gx6jWS/DrKlsdDTtDbx1aagX3bX2+iCXPNvEQo5MC
4cuUaLw21nCzUOuyYkdN/zP2fxLlu01eO/GsNQ8cfDLWXs2UndlMMpO/B7Lwvp2b2UvjUqDZ6Iri
xrxmR1Yw4hO9/6jt/nUAisUfC2tLuvDPwnAnd3Y7XDgiJG/Bty7na4ZsdGhDGDtSFf3hRW1rKFkm
ZkB1gW6LgacPFSXpE4QHUXpuzMh3m0gHaYXGfdw9S4WQOf+E7AHCeSAYb59BbU1z2qEWcmzALeKx
SnnKOvpniL/Ykvt5yi7tSLHikCAvj//T1Kp90HgaKFRBXTv226JY2E9zrhDDgbuHoN1EYXm9nZwI
Lcxh2LRHDvrNnwI5C2QU0/j3/WWcnTcQCaC2DG4l9wbC1bFxsITWHlu3fhYFqJqrYZWwpQ50Wdrq
c97QlIWOJhfCyUC6Xo+GNS2JqU7Y0RiBpnH7YlyFmgmgSAsGmAJRfxBNOrIRqei3rqD5Shj2CEhM
o/kjymherUMNq4IAwj7n6pLO1YybAJoMtFLICUAJT74SNPS9tiLJ2LFA2rYMQUQS7RV935nv9yd7
ZklR5cDLRiOAmCAPJU2CKeow6WCnU9+H/I/WLBUJ5mKEKwtSDCLSnqU9zdnRHdZV1Xt2CaL/BD1P
7KXRBtDsvOHt7ln6uBCazrifK7uS78vzzsqhhwj3U73VRuQ7LLDCLVSZ0vDt/hzOWQI9G8ELFHHd
rUsP0YXCJkdnZh+lGsTDsSv+MLzhx/N9Q3OLdWFI5vrkemgQKjjuKv0xTB6T9f/t89JecFUWp0aI
cYA4wTPcboUCsXffxOxuuByCtBsSBm0RokyXQnUUuNvtMvR7aDDl7duoFwF2ip9p6VrYC1M341QA
Y8FxAq05Entyhlo3Q4WbTsyOpMrFipcG5Fl1ljxGJFxq9p8zBdXFSU8EvYA3MVZSDdQtNRUb3gVe
Pja2cfjYmAuX65IRaR6LvNeLOurZMWxHL8rfmf2RaF+UvJs8JLAR/45EOkKWzQDMdBAbxc4uEqWn
WltDfzXJN2OJ63DuCF1aknxxLcyurSiGM4JB1fbx0mamH7FDukS/PHeELg1N83oR7nVkVPRYHdkx
D8WDGpnQsiM/7+/xOdd9aWL6+4WJgZp5SBTMmoW3UFT8TIjm680mEwvh9exQbBv5D6T4YXCa0ws7
elvbcU1xlLJUmPsI2MFgUMZydX80cyuD9N1EhAOidcAPr63kmRPmVjLFqzR3zx0gUn6TqeVGgT8M
2qSo9y0Ejt/vG52bwkuj0u6O+zQewgJHSKOPaf83Jt8i9VEpXu9bmRkaONEn0nVwEup4I18PrYkz
J0KFmR8TUY4nfayHrUpLZ+eYKd5fjmhPqcvNhWtJhh1Nh8pGXGOBIx1ppRv0awcF2FJo2B6jAiTO
R2NbD03Sr3gOMpC2A9yoA8T6EMbpIQyHoBkX3jszjsOZirQqhOxxWcm7puRuEY5pCyZOAmG/yICE
1JtOFozMzCyM4H9TVz2QOpLjYKGm1nmdN8dYc/fJ1MdaNY98UL0O+uIQFLy/jjJQcZpSQFdNFOqQ
yEFgKpkzkh544ihtjk2enkwaqp6eNht0W3+YLKJBmWWJF3XGa941XmPFPuj9lpi2Zg7jlINAqxJq
X4DRSnupo3HYiNytjxVNf7j1P0kPJNn9YU5xvPS6uTQhwzHxQIlKi9n1MdO2yKseUmF5af0Chj2v
stqzscTNPbdToIw8LSEoJW5IXgglJYkMoz4CDQW84vDacfaiDAjf7o9r5rDj7OH7CMM/MXDXx5AP
pg6OPKs+aqmBV9oh5994e7KSf+6bmVshZFcQ5oJSBhljyS13bpOEdtTUx/DUmgfni4X2zz2IDOIU
/kGS4GbLi4L3WIkas6Ws+vqh6z6Y7ZlfRAxMVlykDdAbDiCpBTz49VyRwq1UkVNcXxTQToX5I283
Yzas7s/VzFbDo8iBJUS0U1PrtRla2FlR00hFMW34g7asf8LW/d1Ckj3PFXQxIa/jafjTgmu8tTqV
qVE0gsYk4OHyWySxW1dAvx6Nk6NIg5GPTlDrCuT6jNTTs8iH3mHQa2Ip+3a7MSazSMAjJ6OBq0ci
6aHD2NdKQdVjpQXGa6dt7s/l52Rdn9vr70s3KB6WuL8rfB/NodSzlLHyRRy2AR/oMSqRdMoN9Nq2
v/Sk/I4XzQfk3NaVgiSNNha+QtE1P2rmehDOceRg2In1EyPGcxqSbeoMJ0DAcVZ0dqBj3QUq4a9q
X30bosjXo2pTOt1K0+uXDNQFXtypvgvRjBB5uFYHeya33prS3uOtnaCW3r4VjbXNetBjQoVTa7WH
rOs2uDkXMuByixw2MZghQfMOmuZJR1nuZ3ALy0mtrMeEV3H2NGYO3/cl0w/FoHXbKJ5YQkMDPDzN
oJdPIG/6pUCB7kVEmWt5Ft+E1mH80ce8Qn9K4mQHN7SKwKqcX03VIGfacrFwGm43yOfPRKRgogHq
hr1LMXhpGzS3DsL53jjfo+D+BkFMfePZwbyB7v+pvQPC3jJGy64zEQu0oR4Kx8r9OnFWZiq+Mz4p
YvarUSkTT6ujoA5RQy3I2jLyvdmQBG2hoAxJ2g+BNkY2tOjNasKTYju7wUi3RdHs8LmghNqLmpW+
QxOEbqLV/dYdXws04gViwAO8caIntW3BCJiMpmdS4w+YRx6iUkeFW2+eeRU95tQ91WUTPQxlc+Bx
iaxxUq+skq30NNmkwLX/jUhd+UWYsqDhSelVYOwB62e/GSrnvUjb1E+s4RgPRe9lGlspGn3Qp+Aj
ITXx+tjIPO6ObFcngnt5b+geCKP71eAmBDKXWaDbyl+nSv3B0NYOCGRTtGzErYIW7k4FOtOywCAg
knYdIl9ce2FM/xkc67Er2ndo3gR94ewgjftkauxgpmlASHxu23g3hOrOaN2HMDF9sNrtwXn7Dsze
LjasLUfqHSTvwcjGAJ1Qa/B7HfKBbcFD/M0Om91oRo9jTNclclNj+09ZakHPzFVnK4c4AT517N2V
2VfPRSS2pbC/aVZ4pnGHurHbgAZstB6jZmqAgfSSUajvALoHyJcerVxf1b3rJy09Flkf73KlCwjk
3Vd6jJ3g6Ks4MX+G2rhXo5b7hQtW2GJ0oTYmaLwutQhEG0pyHMlEgNJDZG1gAWmNn0ph2msjE1Uw
pG0MIdfiB4nsZl8n6cbiYcCQz7Kq0neJCDJOjY0Z5TvDzpWAjSrm2lGKIHTCjzQB6yZtXC2waxUI
ErsPwJxqgKcXYRWPqh9DmztrKzS/hsSDy0CvgWODbR9Nq7fCvXlRaj3LOvNgKO4PrSzf427hkH+W
i67d9JWJz8zFxXMKLxnasoGbB9Vl6jE09Ghd4pX9LpSyEL6dgfcjMkmgqesQCWwRPHWNvlOTVF01
+V+iOpuCBhx4znD4U4PEApvqUHKGqiiprWOuNkMQWkFBRLcq83oMmrwb37JUY4+ZyLOFO+c2pEJi
E2LQED5DGvUGDJOEsQpohDYcLAstC8ORJSivVC9O9EX6LKzLtSEp7IVQkmm3ZETQNm5L5Q8qY/HX
Mx2XJgCTuo5FuNl3Cp7QwwGS9mP6rarXdfvlZMq1CemGrgqKuGOaLvBCjd2mVH6oS+Hhp0bLzfZC
yhx9wmAzQJHvehhJCSUjdF2aB6ux0VhNR4iFOvylYPVKiwmEgVzw2/EsGNWxh6B7oq/1amyDRlV+
6UysKsKDMIvzVcRNb+w66tmuNV2OO2CIz4pVfOdDEyRh0YO+g1J42Ch+TNts9MXQ1uCoNqxVNtav
Q9mTnaWkfhMq/6h1dYL68hO6NM75SE6KKJ5FZDwmfZ8dBnQUe3YlzpZbrDpubHRcALwyvocZ/eHm
8TuNctNL80rztaZB0OAOH0Xa/TDRuKKr1UEYWpB01cGm1S7qRz+LXeI5iViLNvmB4g1CGdN8TFDc
W4soKtH9oD+2seZlzPimChN3We0bHfHVplkbcYdEF7Bjcac94Ghuk3R80SgxvT51H5GYfbl/Jd++
X+ELTGD/UKRDBULOvsfUafoi6ayD2XYRLrMabQZcnLmenEtV8UJrCXl+G/riSW6hRgclJFwxupTw
yERW5l02agfQGdHCi2Mn3Avwt730GdQlIpAk4GTFoj0UTJTr+4O1po9fb034aNBAAcsMmaEbfIWj
o3xh87A/oLvCfaxJU7/aeZvveFsT0NWlYtPxLn5FTVN5rnvF+kkBvNoD4AOKuUgl+yQkzd5UmPNG
S9V8bJI2WztI50F7w47dDRtq9EJbLk9eREGHVRaZP8tGj164KKvM1ysWPQ+p2p3xwjdXJo302EMJ
Rn3TK6L+YmFeYR+0uIZxDp41cwQiE5jwf0LVbNduabuvTqjDAQmlQJqt7h/tkYWPBqu6h9qJk4Oi
JHWAFHP7/0j7suZIdWXrX0SExMwr1OCx3ZTtttsvRA9uRoEQk+DX36W+57u7iuIrovaJHb1fHEGW
plQqc+VaNyOt0WbaRe3Wrml63zWSAymYO1+bPhpfosgeXvuSw2MjDv6ketPsWuzMILXAZOXXiQ2g
sVfZcZBFvdhWgIbuc6tcy7kqPzBbDDgI5IXgu6FRPwdP5pk54JXs9o9G074LPdnWVh8AO78p4SWY
Ve+mITqkzFgJQhc2oI3XDx6uhKLdc/6wdBtHc1M9HR4rgHi69E+VvibtbZGgjOiSTWX9WNlz56PE
Exn7DRlFPGjnlUS8V9ze7cYR9wYk6596dpsZ9+aaXz8P3FEKhscFaE953jlIrHb6msduOT5mNSh5
nq6HHwLyYgE0BBYjxXI3SzsNfQq4O0j/H5k3MPCqm5pPu/iNgLD06hQJLAHmguscqEB3/jI2Mp05
MjbkI5XPrr7DppPO/bAGR1uIGk6szJwQdgXlgzpLjpH6WpPvC+N7q9L+1uvl1T9/75wOZzZxWp3k
Y0VgiFR/8IAoIQNN3v47E2prHEVzUnelleswkYNtWz42ZqANK60V55eEGgWesAr0rqChpyba3Iwo
JBgwXQ3cW77pkh91GzRAGqT7y4NZWJi/zdBIxUHXCNCxU0ucym5qK9o/5hb031JGpn0e2ekTiE30
Lbj9gLf/NwaR8cdzV92Es6EVVSXMjtv9Y1zEmwaMpSaGVQK5EIEa7LKphVkEeAy4bfAjuyBSUWM/
WiiC9pqR4aZ77Btbv526dNqXnNe/WeLJZ6MlWeCALmktl7rgGSwk0ZCtA0QJTnY2QHAw5V2tFf2j
ZYp6K8BHs+udUVtZt4V9rshAqQt4pOpkn8WVliE6KNfy/pEOYvxayzFHPiemW/SBr0Ez/uKGZvcG
Ko4o1KjKgqISPJ3HnNDYdce8f0ymPvvSM7PyqZ1rT51dN18TPhm/8rGdHkG0FX8R06T9AMdQemP2
9gC4GSu/t5Ob3kW4tbc8Sqag0WUENkU3Pni9h+d4RSMkksCbYpTT5NvM0rsgblmxLUCNDyLVhN3q
svV2XV3VO9kX7mYQU/yAC78LuNcSHxfncJPI5lfLzR5oR3Ru2l1VbyGbt5dE4rXZcx4MRik2Bu5p
f7TlFgop3nZwoR/c5zL2gfcLeGbFO1NaqF0UjnebGi08L+S+NnqtWbddCbEvsG4XbzozPqlsrU9P
TnbQ8Lbdtibt7nQ6RNs0aet9Vtb5E/S7IuZ3qJV8AgWvPRZuqxe+QTM0ANqiGcI2i0BJc3nLL20L
bAkIPkAMyznLJ3EW6xNBd8mjCT7lx6Gqmo88KgU6vqtxJde2EE0grY4Um1KZQB53ts8nEXEj6fPh
sdHQYDaht+opB+vBU63l49ZwNGMbtVXxACG46BPP0CuFldTzEFc8QICqBoS+rZmjz5tcA/JWDI8u
HX+JjhlYHPGNxcUa4HzBi5w8eGfj7GiRGFaNqziJ/CjzQfDo9uGYPfXlSrA8cxwgDAFJp4GiFhob
8JSbP+MGbBIbaRY9tFiQvPVrnBszT/+fz8PD482ONMc8+tOF8KaR5nrojHH0zWFoPxKVYKlvjaYW
eNZg3Vzei4vjQYezanNyzTNtrQHJReTEGx38pg8O/2KttWjO9vr/DkgR4NtwgWC+m93DApJUZcuI
HhaUbeoEivWfNFt7PS3OmsK0Aueu6kizbSbQbqSVg41ZQxqLTPbGiAiyXU/GGqJ1yRBosHDtA9Cq
bo5TJ9v0tje6KVa/6ymAKlb+qg964+sUfOtGTtfQ9bNd/Xfyjs2pyT26G1tUPDPWKXPW98R9Ldgu
KnZl/2p475d3wdIqoU0HRxT1HjAFzC4qCmKIHA18IBft3p3hI5p2Il3JsSxP3T8mZsFlrYNse+ph
whG3qbfl063Z3NK1SGnm7/4zY/9Yme0EWjZuxirMGNIpk9zF9wn3B2efRr7xJ4o2l2dt0Rg2tYfQ
H8Dt+WHlXNNbQ8NhZXU73hK7sJ4z0jggjWD01pIe0jx1PdgbcF1lxEc131n5AYtzquplBNA9LN5s
f9Sum0eJy/SQxt1jLfKfsonA2QcmJ7+P1jbj4h45MqZ+zNFmjGs8tUatgOcTW/G7zG6qtTq+Oj1H
Icz/Lh6qIOgGBzEYsj+nFphVTJWnfGtvHdL0i13dXl6v5RH88/3ZCIpcZxUjmR6iadZv9N+ivBn/
Bee1Shj93xhmFxEbs6nxethookkG0presPN1P636t/9uMOpBf7QcfRd3GbVxntC7sAd1l2+iUpBq
KztsbUnUETiyUqMJUXITVuDfU180zk1Uuis4psVdjHAIFBX439ljg/WjwXtoZGFjbeJHjQTiUa6p
Gy8u/ZGN2WyhYsOBRrfg4OyPRO5aetP1f/7FgiDJAJJw9d+8taLwyjinFaZKL+7K6HtloqdniFYe
ZovjODIy86Ic0SltjQjjsJ6I8PxMbtFguxKfLi76kZGZE826GvklC0aQ71Mqymt5hvPvI4+B9lm8
aUF0ROatulBc7DM5WEbYVGAP+zGgDfXyUiwZQO4MfdVI+1DDU38/2rUT0UH1qlEjlPcTRx0S5cfr
DYDrE/VayABAy3p2LCI6SqHllhlaKP+4Mg+SaYX45PxQgOMTMTsCaGDU6N9ywtEQaikn0UqQUxl8
jB/igb6ieQh83EV1AJBlJQg8jzNAgwXKVBRrEN9C1fp0vuJoyO28Y2ZYt5sp/y4mOJKAxB+Qz75+
3nCSYQOM+iBwmnn4RkBaOBWtGUaPYL2NyhUHv7TuKoGN4BwxOp3THchWb3orA18Hye9RvEib53/x
8wFrQ8sABI/AlHg6T6LsI0tLbTNsxqDo960eXv7++enGvKBZCmR7SjhzjrVMnEK6mZdYYe2gg+Mm
tcGLf/3RUM2OyLqC4Ap817Oda1VQQKmR0Qwpk/SFp97woUlglC8P5C/i7vQqB3cCFBQVogHqmfP2
b6+krtu2Iw016UEOQPiEGD+kdBCXfKst03cl24v0rpFP4wT2T/676FYO0MJeAHmDQnrj1QF2v9lA
aa/x2DI1Eu4ik+yrVN9fHuLCAT3+/hyNN1VT3BE9oeDLHHdx02xlmfi60LZRdF3tG2EREuTIL6ND
BbIggBie7jqLTwIlaNxdJuqA4L1YA3stzJSOFhNcv4ZF8Iqe3SnULLMqHXKU/9zvfditkbgvfh6H
HlsahKtnwgXQO2YUNQAjdKH3MHwzr4+4AOj75/vz/kwAPEvHFq4B+vY/Y/UA1nbfkyuLvTQGXCjI
vOOVrPgGTpdAWGWaWHQwwhxnMv1AMXXlWJ6ffCRI0FmF5AL8ylkbDmml0bY860Ot2DGQE6d+ugYz
Oh8DTICjDe1EqC+esXLESVT03ISGcZG9Al0cNO1KAHR+ImAAM+SAOhjYg7l3dDoLTUuO1odGUe1w
SQV1tWm0XeGunIc1O+rvR1cjh5YJzSXsxAjjhQY4D99F1g1bldVbXBQI46CtHfxPyOGeGmqpzgpZ
6X1oIl0rWvKr7xyAjZJflz3Jmhm1cEfj0cFgNVoZ7cOyNXeGyG8LXv10jeK6khvciAkxB+ArwVeO
8vq8hkRLvP0n3nVhloWqwFNVzM+scdOI6yU+8BREcIRwHu7qTPAMgoet3TpGG1r2vrS+9t6NHbe+
m78M8Y8xe79+9tBlg9ci2NSMMxLcxmpzJB61Nqynm8QJi/zGaFaukqUFwplH65AHSM0ZGS06nPUC
dENdiPYon5ODIm511/qCl42ANQe4SORNycwLN0DN5YA+tSESS6bcmNS33M31U2Wr5CWSfbji58xz
JNH6RDOxnwv+0oI+sSRP5hqh4dLhBE4LLtlGX8VZfjQTSMUC4DjAG+d3Dje/eJW1473YcMtdifbO
o1ZEkI6F/1S+4CxXmuYOR2qmkKE7db7Dbod0iyrTxhheMrFGcLa0Ose2Zu/HSHjtAO59GZrDq+sC
NQsd7fTl8vIsT53aZEj8ovSmfsORH0A7CmouaJEOY/lB053M7vgUoDXyv7My854WjUuatbBianJP
4x6EivXG0b+QZoVceem+AckFODuAV0C0qZbvaDhD3HkJmrFlCCY4f0JeqhhXbuXFRTmyMFsUC+QW
eeYJGQrjl6zuogzaKWs8MwuRrAnWZgP9VYjKAUOczVcZtcItAMUJhXxLxm9gagEj3Nb0Coh5ZH7H
3lv2HlcAaut36MoUXb0yyHlzy1+/DRotPJYA5YNixyw3ixalJOsdfQAVNn/vHeMuK+lzDjjr5Bpb
A8WtsTbuLZVhtKE2Mtni++UN8//5AS7azECH554lhzl4WfpBx45xxaHU/9C+B3hxV2u3pHtzs23H
b1r6YBpXZ4Uw72DE+H9WZ/6wHNuxYTasjhb3awRG9WZMf8bWihNZOnTHZmZ3fJ0VHbDW9hDW7rtd
fufVjoNu2tldnsOls3BsRf396CzoY2UlRFnxnAx8SKmffFw2sOQL0WlqK259kH7PU9GCTVWcjQM2
ich4QID6jadir3nuFmQz3zUnfrtsTx2t0/cdVgePO3WPABY/91UG/BR6GKYhjEDDp9e3lFV+J2/p
gEIstIKKtS7ExQlEjwa1wZmD0stsN3jMyKAXH6Pd4T2LXk17JQRTj8Gz4Rx9frYLijTS3b7C5wkQ
212yceJNgr57lJT8FngOD40V2gp65HzjKUUrPLgQlin06WxEhkhSpG/jKjSrV1Ch+Ga2TWMj4Om3
yyt1PnMqHQJsIfJU4Jk0ZltP6/qy60FlEla+PYLxAv8uGzjfevg4amGg90RkcVbNRu29lNk0lmEC
2OrW/uONqIdtixU3eO7rlZW/GozoXDzrr4P6XTKlPazkqPD7Rp34awjdhYk6tjB/0Fcg57BcZYG6
uwLcRWuNn4vfh0Yz0iF/6bhmC5E0RtOBjQnzlB1YYMQruaPFZcA9CzAL2F7O+nQnZk1DYgz4vDMC
gQQcbf9d0zbU21R4I11e8qXFUH10SjEE1Lvz0y8BvTCsJC8h1/Ps4DVRbsHNfNnEuYNB4xnKKOD5
RFn6DM4iesvJk36oQpLmG+A2mundcjgeEd02LXcaWQPBLk3fkb15FiGzQZUli6YKa733aeH5lZU+
m8yjPuHsJi7ZWmCxNIfQWFUNq/ACkHw9vRJaO/Os0iRlmJH0TZcZwqQsGAvv6psHOThkwJSqgKIT
mbkZMytd1qUOjj9Eu28VP+LldVocBt4TiMJRCUUf3ekwtH5kLhu0MgSEBgTJzicts9KX0bAm4LQQ
iGEkBl7jFB2W501ShtThApKswhVX+C2/1erbchrBSSC3hnZj27cNe5k6ih8BWiX5VJTbyyNd2iHH
9ufRppl2XTnBvp3zH8KkDyzKWh/Qh10syq9m6a1Ad5ZmFpVl4MZQladnwDg9izK3GeMmTIqgdASC
rPHm2rZlBJeIGI6MqEEfBSZTl3dNKmGkJBu0U0WHy3O24POwJ0BBhRyKi9th5vOa0ehQiGYitPwU
lao1P7T4eXxcV0ktkMCpKTz69YlXiCkqRw5++9hv+rdqJfRd/L6SwkIpAdCoOY2l0KJMZgLfj/g3
tifZ6+XZWVhh1c6kRNXUxppjrqOIOnHHMh56XbKzidjm9lO/5tiWxoALQfF4qEt6rmVQDLypkSzj
YRb/aPvUb+VKILNmQP39aBFI31g9oice6vZbbf7x6PPlWVoIlNSN9n8DmC1y1vTJYLUDD0cW+T3o
VqONZ90T/n7ZzMLxdkDM4IG2QNEgzZN91cD6qp2sKkSrFpTChFn7epmEKC++Rb37rsXtytlYXH1F
xYCmH7i0OWATGkFV0bq0Cq2+giSdRKmnBi2e5ol8xUcvrRAqrkhcgSwVbR4zz4UuizorpV6HKVo+
X9CCeXnmlj5vGtha6AVDwmWe9/XQD8RcG6ck5pTfyZHJQ9Ul10sEohB6ZEVtk6NtViZjH7noJwrR
gHOXD+Yj79bwIQsDgdYKSiGIYtGBQWbO0LQjmvSx3obkQzZ3srw6IYLawdHnZ8sw1XAwSYrPd/Ym
+TqR/dXL8JcxGBrGiht/XvQG9RHSOjU+H3+Y3XdDW4NYLuxX3OEIxaDdBqTd3BkCEQvc/lh0IYFg
BUHNvqg2zhp+a2kJwEsCvgm4RFTAZ81+Tkq0vh5YFzKLB/k2StdktBe8Ceq3yOUjs6By07NFqKqU
JZ0VteFo30t+l8p7gLKh8nJ5LZbmCrgbZHMpKCFQPTjdrF7b1HGmYa7GifkxyMD0Tx2toZeNLM3V
kRF3FkH2ALRUdo+5aqz3OujKlctvYQzgYsCTG5IO6lwr80cHTkKPSnSENqEW7TM9ENPKg2Xt++rv
R9+nnLisQkt2CAI9zXsZjGDiKy52wafjUW+D11cJpp4tg54gfpdu3oYNVljQcWPq7015kOUh7t6u
XgwAnf9SRevoK5hnO0kDEklZchG+Uy8sxpW5Ol9qgA1sPOs8F7iAsxRc13hWq6fEDCFz0dxE7Uqo
ufB5hGe4giAaB7avMxWCSbd4UkoDHhwoe0gA29trZwf5bFwN6Jax8Mqad0p1RHMkak0AmMSfd/0a
YeTSz1dCTYCwoMqMIvPpTir6uqU0661wfAQzSsRXApCFzyuckiJhxMfdeZgGyj1nqAExDr1C36H9
4Rtk7VcqTOdeCZwxeO2i3RTjOCtlZKXVpGZJgRoUaKAOhLeJxI3VrURq5ydOKTmi8gt8ImAm84al
EW0PhHUDDd023hb2NnPIDlwcweW1XhoLepSg/+aCeBRonNPVqM1aupFW6wCxDH7l3GpoXh5DYq5k
PBfN4M2JDgoHPYt/n4tH7qOKbWf04kkPK1reoIto9Ke4+IIcK4Q23esVQ5FZ/dsji5cYngOzW8NF
43yhRY0WOn4p3pI1AsmFhVGNO57KBRgKV346ZVAidGtaczdM+/a1yyMYMXyPaq+XV2ZhI5+Y0Wdm
CgutVk7thgzMw3Tye7myJgsGbFRJkANEqeK8OaKzWy8tKA6iKX7pL3q+8vvVLJ9maXFCAOpD8zw4
/yFhePr7I7RB2mWlWyErfsXtjr+T6kHqOzLtUvnn6qnCeit5YrByQ8diZgoKc02a1waQWFsCUurh
5vrPQ80XPheyecjYz8KcyTLQpUU0Oyx1P0P9ZC1burQQx9+fbSg3JdlIaOqE9FlEOdphruTswuzj
x6MzEMgIhYoxZvMD0XOvdKqYhmVe+QPUlfMk82vO0N92/VQpdjDQQdmqOfUvmdDROc9yjTUjr0nY
3GX91+hKEsW/Azn+/Gymer3OUi1vSJj7TgTC+hVnuLAQJ79+duS4kQoC2hjIw1ubLAnSZgULo+Z5
diQgYg3QABglAL6Zhx111llTFmdTyLpDZ3818w+Zfbu8VxdNqKwyIn+V5J8t9ajxvtYqAchx5vqg
nwuc8c6UK9W+RSN4UyDapIBBzQPmxCSgxCkyGrZ67OcylI0Bbp+XfzESdHzi/gNYBEWRU//BDbfT
MhGRkLOnyfqM+jKw1mCHiwNB4RJBMwrGZ6TSXdYgRWgBFgjarDhvfWt6GvR2JfJfuPtUngIhFUoh
OBizgYC+MMqiHErzpPxTgQo4uY00IK5eL0/Xwt49saJ+xdHJI6NjiqpOSGhYnxX5mq8JKyy4c6iG
KO0WB3aQ5D/9flJkAIcXJQGI+mBm37Tm1mO3xjj5rVX75Vr/0dJoTAQ+gDriWXlWRh/AHuaA2YiE
UW9tncF7G7u1TbxQKVfJVADbQXyk9DBmgWjUo7wL1ksS6mT8KQYdpJ5WAuwDvylQxE6s+saVJniz
7K2O7jSB22xlYyzsPjQxAN+nWqnBEjHzZvUwZkRTSvFCe7UgHZTcFv3t9bsC1QSk+9EoptbudNXa
NOJaiQbW0M6cB6Nvv0Rev/KWWtreAEGrfBKeDGcwaxpROxaFMlH/RB+vzz10+44WSqTXh90YCIqJ
SI4g8p57nRarYPF6gPMn1QQqd8f0oSK2sVMjDTiX1ztSwF9RwQYEDxX6eYMIeMvwyqht3GSQrbMg
eFGkz1GabC6vz/mbFwHFkZXZjeNWqWYJ9NqHTLMeGcg627KDtR8QF9zbZMVFnO+3v6G34nkFAg9S
LLPNIEQsUplMYdZxVMrBBGSyra69Xx7SohWQLChtFNxzZ8cqsVHEKpwxpBGEG7xk+joNoJfTqnjl
FpqzkyMawHj+sXRWAybpyNGtB0tU9xl7jpw3j/2x0pcGIsCkQz8fSFhW0xTn+x1tHgZA0HDpULOZ
37AdmqTNYtDHcCggo76tIZGX+9Na/XlpFlXvgnK1eGPMH/mRbkv0vkmcqlQAizXiof/Vy35dXqpz
L4uhHBmZeQerqxsu2DiFWkfuJjE8WEazssEXx6EuVyR0AJuY7wZo13aT3Vhj6Hh7Nj1p41PX768e
BWoB4JsDbkIpT81uvilHl1WTNdXhyRWmj4fIiptemCUoZSLPjGOjXhezWfIaDXhjL6kOVlT6LlQk
ru9PQlGZAkmq6O6BW5xdRLqwMoZXcHnois1Y7pLX6+fn6PPzLG0e1fCmDj6f6K/xtLOTl3/xfTQ3
Q6hI3QJzqHIqRUozl7LD1A6+jpputRI2Ly0AAMp/+7eQTnPm8xOzQowxY4fcb6L3qrr6HQyAtSKB
Ru4RCbt5URzkDtxxJakPkEMO0B8OlomVQ3AeO8ECdLRA0YJNBCaTU8dbmhL8rBWtD1YXJCDX8O4z
6hP2UGaAwa7ckueTBVvA/anSDphS5veW0acDr0grgHt+4ON9Pa1RXi0ZAKQL5SlgodAbNgsE9QRQ
v2Sy6kMy5htIdvjJGoJbTcfpMwl9CQjL0OMC9BiSX6fT1bVaORE21YdN40GWYdN1ge3TNZamxXHg
RIPMBnQbZ6QyjDhpEw8eP5iMbKLJC3BpXHswMI4jC2pbHIXk0i1Q5ZGwUHRlMKRkM6zBTc/vIlgA
2J0CRYgYUldjPLLgMcfKKwiGH+r8jlWApN003V27RmO9MFMoKyBFiHwzinpk5mDjEVjWCcf80LR8
R12/tNYeF0sW0BUEHwtoChZ+dkCcBAoCXuzWByN9LauvzdVRsJK3hZMGORIS53MPrkXVRMGnyw5j
BO66AAxWVy80ymzoX8NyI+V4/lRtW8crouLQJvUmsgwQ4t1ctrCw0BCNQF4F6E21ErNDRy0IaI+t
XRw6E2zTYKW88/JNsSahvWBFYVcsnDuFE/PUZX60nSKbFoU79OUBQvDi8zP3fq05j0ULkBxHegKU
AfCGpxbsjlc14RIrYdxx90eSvqDHHy2HK9O14HBV/kMhBF3gj+ZIlhxZaGlB7uKgWTkkKayNNoAg
GIRHkqAJ26+b98vLs7B/T+zNJq5IapAMZrDXJ+PWhloNWWsEOI+jgODDQUdmDVlIdJ2eTlxPsknm
0ikPUb1zITBlun5t7q8fhWrEdSjAfMr5ntqIK5qUZUSrQzd+6JCgW2v0XhoDkDlgEEQ6RBUqT79P
FRFl4erlwXk2Wt8T92kRXh7BogW4QmQ6EdKcqQYU2TDJxqwR6qD3xwWDtmdV/pSt1XKXdrHyuP8x
Y8wmqs7RTSUsmKnY1iy/atkzGoBocHksS3sKtXtU11HHR+J5ZsQkLndZm5eH2vtkz91aJ9bi51Ee
wxsNZx631OliiKJ3gHEg2FAeIpIB1GDZmnb1wgMNCAT022Prqmf7PPNFwPLlNhktDy5oWGl3Y7nR
JuafWZZtmTb6Cao/A5juubxS1AkvQyASkM6DD1jiSXKLpBTNZLEDnz4N75XW3/Txz+XlWQhS4O8R
zAE2AJTjvHvdTNIuZgOiXpt5Aa2MDyfO95NV/nZr3ffi6/lcXEOdS0KU4DgC7dPlMls8cBqwqx56
dLMavPK1mm6NNXq/pfOj2sFUuggp5HnwWGVJX0Bijh3q/sF19r3c6Gv90Utnx0G0belA6WFfzII7
GRdaBilTPHbYPZAd27RmPtTXmmENnLKwQMgT4Y0OSkWlGTSbsUE3S6AdR5DHM/nel3SDUNAnMRQq
WqXg6bxdvR+QRgTwUzF5K5zY6QJ5dWuMTV4WB4+FBPste+W64Y/4R6KXy6YWji4wyJB1hG8Av+jZ
7SYZAuTeQjDgvNl+r19/maFVBBxg6OZBFDDfBNE4QTQSy3IoXtIONPErUfFC3hWZQmwu4PZc1cSu
NuFRlBFXE1ZGICzO7J+xEzCZ7d2WBXm/a8k+9nZRk22r8guoTVcsL2y9E8Pq70eGhe00kwMFuYME
u2hrDxtHGg8Vi25B0bLivOe6UcoDwZYD0jkkeBHazgI2UiUFKJgQmRvgGYuzL67+aPaPGf/OOm9r
uz9s78VIOUjm26BbO2IL0Q9SsQR7A36dwDudjhMdnTEVkDM7cPN3K+494wFtGFtn3Ef1jeL2vrwb
/6YNZ881xAvKY+BpDpGs2bUuak/yWA545kxfUYQIuCuRmIWYWs6Cwvq04xuz3jboc9BB78Xrr56x
rbzvKz9i4bQjjwqHr5LpUJqf/YiU105u6oM49JP2RCPsWlSoNlGS7vTYeDGYvusa4x2lMfSfMp8Z
ZNtrzS7Gg4CNIKVU6qs0BXOfMKofl3/a2S/DE1l1PKvVQFfyXCA1Zi5kZSNSPw/yCYIx/kh3QmzN
ZA89u5UNfuYYYAB3ErSAcH6Rr1J/P9rghuRDJ0THnw3Ggj2P85WlXhoK3jiqjIW87hlngD1qo56A
K/zZoH6ljxsJ+s/mV1P/SKqflydtaSTofsdbU13jGNTpSIo8aw1ZmuLZDia5Zcnu8ufPTgiea+DZ
xLLgmKra3+nnrVIf6STs/tky/uTlcyr3ROwH7RBZ4B8yV26GhbGAIBLMmgiEFCu0mtWjVdE7bRCG
XYnnUtxo5I5+vTyWpc/j4Wy6eDYDxjGvIjUMFKFmkYhnYfyJt0b55/rPo3QETBXqVB7yuKe/XuXu
3dzWxTOatX+1awHH0o8//vpsbnjH7M5JDfFcsx+Bbaxk9s7CGeQTjr8+i3HNrI1708Vv/8jGg/Yx
dN+unxvkj+BwQNYAJM3sJtOaoehRqKqfCzDylk3QUfPqjaramPEKQGIVSeK5b61AJ6NRqLg8J96j
lAib7YfB/G049+N0A87vFf+h1vLEkyNKwqUMPBhemUiTzI6FZuJidKtMPA8JEm6sDVi5s5zXaK2b
8nzVYQfQOQAhwKgL7PDpngLWxav6uBPPNN1W6Xa4Nh2jhnH0eWX+6MBJQooGTMbiuWugWPFaXE3A
pb5vo1cetBlKCW++aU0vS+II3ydQnZZV/FTXLKCUBcQtg9xwXy7vsvNdDNAOIgikp2EUWZPT4RRe
0zrxJIdn4Bp9OnzGzjd7WOH7XFgRRYqJ0N/DAwMY3FMbwxTnuWSZfB6gEWRVYqO/XR7EogEE45gy
fP+sfyKOmiKx027ARvab5DHRrv8+ysIgclTPFpBlzAaAqatHl+TWc7trPOjdgWTi8gAWzgZe9QDU
ICIGrf+842RieTHqTmI9e/mHlT2nbGeQ3VpPw8JS4+zhoONNjg6peeQGqPuI+CY1n5uDYchN27Bt
cjVfIJQBjm3op0vdt06L3QYbaapv0uFbbazlvc9vV1gAoBBVOZXTnT/xzKrr0NIKCzzZMOMLLpZd
UX6S8VYztzlZgzgszBleW2g4QmeZ4qmbOWHS9RVgKYb+7E7kJicbMJRpbby/vPoI1hZ2sAKHqXYK
ENadMUbWopuiIbKNZ2i3mc+QUiluZGpmMZBo+gHNhdVTlIF8XI8cYy/0EXyoAxq5fG9iEkokkox6
kHl2vZcWKx7qtv3ZuM5PkgPHxq3Ca7eUxc6PiSbp62RXaNpwEpS9AtOIoltzMH7ZJlpcgCUybuu8
dCAc5slskwmNb4eu1PaesOUhkZ08aKNn/zDxeKz9rnC0XUs5RQdI/IfXya5zMpBVpYAz1CAVx9ep
CPrYQZLMk/Q2jbKfmZYnO97awvfMvNgZNKk/c0m7Bwk6wPvSbZF4FHr6kUBgAAo/46hjj7bwhUVs
7iaBxuagTqwPwVoLpSEnfRd1a+c+euefIVz0DarR1WZypvyNeU616VLa7zB8Y8chKxD0NJpu0iIn
vtvRHNz2Gq65Nn8FcUj80Iwa2Rqd9nMaTVf4EJmB9IwTu+yPNsrE7+w+3Zo5t7/wkb5GA8lfBUh/
bygXeuBanVMEcTHZdJOgocfYdn5G67cub733AVWsZuuyjOwp737kdf9GvVL6tBr1e9fDpPulR+JA
tFx+z3jlYHEqa0IDJmOvI6/w3tE1L7odDaMJmJ6ZX510AKO/K0pWbMrScEOz0wdUBRIWRDUDMiGn
Iv7qGNX4KyX9Jxdxs6t581FOyIX5iaHF1DdJgkpC0bvfBl58k437pk/TmEA7jpGwdXLuA4EHWmtt
jDdkKl3usz4Gfx+UnSoRdJpW/rZd4HCKOIICYBOVhxR5mRvTEy/Aln9YVIZxmYGLf2jkNm3IZwvd
Az+qbPnkNdPQbhq3sypQ0VfdfhDln2IwnWgH8D5a+pveerHTvu6CiKPze0NbA+Spce82buDKMX0G
PuK9tNsSd4lmS6RBhkMu0g9aO+B5b3nja1n5PlD+Sya1BjGWxAwiT6KTD8KsAeQkHT/libtruC1u
Pa2zjW2a8nJb8CxhG4Lesvt2SiAeyI0a/BKxwX0C0aWtbUOgpMqm2O+tlm8gqcD/8Fzy2zxnr5AN
i31S5ea2rOK3rtGMb3apV7fj2Pyu7bbpfZvH5R0vRi3oWuuji43J2WiO0bg3LJ3o794CMzXQpzKA
f2u3Onh8RUhaCB7UNQia2NANIEfMK8Q0abopYjxAUbP5xiiA7zfgP40TtHTnnfkUEaAIpkZMfm21
1UZGRh7I3rM3TpH+sbO63DhN1rXbyrUK32q7qti5sp+wlSzd1wfykI0GKX1zNOv6thmZ6YPOjQZ2
NtRBGddgCSsqEMRT0GsRNIkESCO1GzLmoZ6AAKQ15U9QxtZ7u2BxMESmFXh6bei7IUFtK2hG9zd0
1xv2MOTiMQef/WM5lJmOrSFedcYexkwLC6fi2n7qecmCxiQ9mCLTl0gW3ynEQmt/SC1z2ljp8M7B
xDTcCTfNHqxewK11Zd5TX+PGtwZqTmmAfIz5xA2CjqLcy4fXkrB4uG0tLb4ZLB4/j2BI0NAO1EEM
sYKQRK7Fxt6F/MNt3bIy3WYaxLD22KlPuSB7CPmlfqfn7w5BTzuuQbGx8QOCxoFcYpJrXefHsZ4+
QnAm+SpklG+Gvu+ha2EN9wOpcfjKlBO+KaV0f+m4KHcyicivSOy6YtcDnb0l0YD9jy7sJ5mZegRc
jh2Ds5a4X0Sqs3STV5Z4c4UxvqAY+BOsz+Setf3XssBiaNCifgcwyR18mjZJ4OVODcEyE72+SdKU
/jQUMiiA/XmI/4e0L2tuFNa6/UVUgQQCvQIe4jhxOnbGF1V6YgYxScCvv4s+VedLiCuunNsveegq
ZM1be6/B8fJ17pjDW981YgNPyeLBNIaHqUxfQJ6RVx6pnT3JGd17NZYHdrMRKEcJH4iszk8NMwmR
HRUgcpfjegJIam9kwiivKVNq8PNi+gmloNTYUCSxye+6dT0I53U2gX3moGF224x+HtsMXp6WHfas
rgFB6pzJDHJWcV/D9cqnXv5L1VQHuaFwtpZgeFwNMraKm2zW1Nj3BeA4I2rUcBnNDbuCBLkTc/gp
QtagIybuIcI07uoBYnCwHBOi3dJ+fKlG2JGwAuRnSabiOpqafavjzu9UDhCelf/kXowzUsaHzp1I
2KqGrhwHgvumxsEK/0Hbb21pvODe+DvaSWIGXVX1oUfGBiOsEOT5ZW9Kia6LxNq4uP7g45fnQ7YZ
x7LAMo3hb2dPHYWbVp/kflxy8A+d6sEcayl910MyjXZwewdmZJu6RjDl4LhaZQkVSPxEkxZYVbmm
cCaE4U8SEy9Iei+9oUNW+Hmfb6QD2wsL89Ip/DDc1P0RQGTzDpZ9ZQByLvaorWroZ6TQZfZhdFk+
QlA0X8NsmaycJBNYtKI9smGA0KGQ9Q+N0veWQv17D4xktIFHcux7nf47YigDXLgy8FAEu2Mg+G/m
zGFYcKpXkUoF9qPRvdQyzzAbQr/UObTMTCu9A1pFrEoj7V5wHuqXPBvHEEd1tau8uL33ZFHhkHDt
OhCuzm47IqwVZNz6NoAgYtlV2yTOK3pj9JZ+hVQx8aemoQEwlbMTrCVemqb4ZbXMWTOcFL6ZJSRQ
AxGBNPrsirUYJO72v23a3ZvagrWcXQMLYnhH2MrStdfHrAmSAfVvimIFMjZMbC0KO2Eh4yqA0GQS
2IKT/Riz1I9Y2V7hbC79MvWqVZY07gkXXH2radbvnAxKGxnBnulJ5aZBgXfYRmc2jItJpq85F5Hv
xQOsXDOzm/zSK+sbMI/tF6rSp4548aPu0sp3Bq++hhdeAi/7FDytFtGUdGvspwEh3p031VyuDDVQ
P0pp+bvtTDfEb8Ut37Z54Y/C/B3lKPaFSponuxvaYWswlXUHZVvxr5YgvlGw7Ws4+dHZRbKvpzGH
CU+fZplvwamhCaaq2ZuJe58xnWGBW/CudpqXyOvuZFpXW4MXSUCyeIMgznMGCGQO6zQWm6bt1VXG
4J9rGQO7gnZaFwCVXPuNqYhaJxVkyxprmoFKuMfpWLQBKUEc753iNppotBJ23KwGw4IBtNmGPHpr
WrcIYNfUrLBeoP/CYAosZeoP3Js2uIP/0tH6qaVeQ0+hBIgcFYCMb+wU9uHC+R3R0vSnTACLDyaf
7zYJqB5pgURdEvs81egEk12ALBtGGdKlgW1lOEJ1/AdMyHw9yKxFRaR9olmdBDlhL9PoJLuscw6a
EkhFefJvUZXebRqZ/W9QVcx94on+NHlCbKy8BL/f0OlDGXXVqhDmuI0kgzfwaOdmegMN/9o3Ch5d
mzWfIJUKVrLn6oqHpOmdzqeVgagsAxNgxfUICKqHm84p++oVVc4Ebs12UTzLEdegb9Y0PtoQkh0D
GB7St167zQvJ2lcosr7piImgmOIWEV0KKxF9EmM13NdNh4AwxtGzN9tOyTDPWG4GaaqHJvBwWf0e
vMnbQJRavSGaaEJkcxy/sBMUUtIOxllxZNQrR+TjimckvQa/vTmQQpt3bceSdc2kg6lgWRakUVtw
XyajeMg6CUSfIG3u7rverYgf2Wqawsg1yNog5l8Rd+qQk/KhYaxY4UjGW8JM6q1VMgEplAp4IWUU
0VvSlrAyHhrWYHRaHm8qHFWBBijg1Taa6hrvCWh4TUY86H1pFzU55ZKV5RZqnolcMwS9EPEW6TrL
6yzMkviEgtvvKkP4VzlpQJ1+xFnY46HBp7+cqw7Hu4MTx8WvzzD9qyLzsicAsrz9JEm6GlLgoEfs
6WPHJoT2Vd29JsTpToZtHOpGAeXE3Q5vo7EPTKfHVkgFnj6yjK0TZtPrNtaYJqnwq1JFxjWBK1oM
eXxl8B5RK6oJXV/XiCWnch1pE/SY3mAvChP0InLuRLAqRarZBQBtayZDZV9JZd2ikqmgS6hoFRR2
b27z1KH9KvYa5H2iEQUUALjt25olHthJ+S8Ccy1fQXrv1uKJhsKljncqAsDGt5CgejT6KoLjloh0
KAk0K4ySQScJZIBqx+sChw4O/fhpYJHnG26OcQAwB1JasgILwaLVCvSfN+ZMmQk8OmJje/DuZNdK
v23iGjDJKQmyKD2Z1pgEaVMeC7N7qFCf2NlcIvSLpg53P6y1RVwUh8osymBAXfGpZOXdJGMEaWbv
Bqw3savjKr6yCAQnE0t6G0g6EGxm6oUAJ5c7yBmazT24LcT3bFGXN5GO6+IWmhX3HTNf4R/U9nsR
dbb3Q5gmxIYms899Uee/Cqc/mTR/IHXjYL3a6ik2Hfng5a0lfYOM05O0++FW1c3eKyIW4hLNsOq5
96qS6cn2fpZx2eMdYpjbiDnGa1qmpg/dGcC9E7cm8TpxdXEvoArzxCL8eruq3J9q6nEN2vQHRJud
1TjKxyrtk6CEBzqYru2fVnkRdln1ZOuhDKwJz8R4qCvfhSHapmZ5GbQUlJd+4OYJMfFD7NnJE5TL
3TdoeMW7ybFqXKOtm/v5IKpbUZGhD6ocj9scRIxVjvr9vof2krm2pkjcV17JyxDmBKXcTnZ/35Ys
0/skm1Upc4b3XsxB4eq1+GOp8U/W9deqTiEEzYq30Z2OFSPQt1aOVAWc5L1fVJS2X9SAU67quMel
pE2rh1SdB4iNB6NkhB1QfkL5tqsw4VBdJ1e8q1yQZ+z6yqnMn+bg/LR5nwZw6S58pzB/khacRIKj
yJ8SDAaqTwXqwEOMMatF9zgBohKMniWwg3L1t7Ynw88dNwrGxp1ypCLiaN+Vqt9JavTUz7Tciyky
wN2Dd/wqJcqxwixiT4MEjN5KxrshZ26IVz9egTpJcbDwU2OKJ0Mmhu868FKfklwG40Tz7aQ9uLSn
osdPS+ofTJcKz3s5kw1E2ryChN6FyYTou8wkDux4rG4Hj6IPGty7bMrVydBT/pbBVOsZ3L9SbZEm
ag4p0MY+wdWjAu3axwnKUQ81fLK2rm6SNCCxme0hLeY8yCxKsMNZ0wGxBsMiH7EkfZGAu11NZNCw
mK4Mt16XVcHg+VuvHQlveryVdVgAA3WroJa5aouqBfKeWm951fXjVkUgLONdBYRfhJMCtyD3YfhX
B63Hp40cvGcMvfARlYA+4SGIHSfzVOW23mYJEgOu2uKRuOZJx3dm42oYH4ikv+26rLH3vOrhD+sk
ZJe0XhOg1NyEtu4ekTWlW2aQFx7Da3Wo+EOs0DGawcU+dvYiNY9adAjOs+gX3DlfEJi5qymm/Eo3
eBtyVOoHN9NHGcUwBmwaMw8aUzd5YJhmGdZUJGHj4a3TjeKnCwmrwDFyaPbZ+bbIyZbUDGbnY9EE
CJ9r32XTqkZ4xVm+pc2zR7cda31rdP6QIWrWbS2taxrHQCUiG/vHQVLkLXY7PM1LM+pDls9Ssnl5
wDP0kbRRtsqUKhB3tulac7f1s77N9zAFPiZjbb6MRiKvi8J1i1AL+cbLju6sXLXwSpwYXOtt/UM3
kcBzEyozppueim76lUaVs1GQrR79lsZ4N5tI86hYcqz81hlOXs4fSsOEK5/VM2Tj8kSFGfZFkHUW
v6pzowhTqBRV8Lav7F8Ct8gDoBjK2k5p+ksiRLiOBmreJBGrw0EPsHfEIXM9eZIcOquwkccpDNNX
toBGrWc8c6Lv7GmyNk1p61WVdsleE4jpCtCw/KQv/3qx8adxKtvnXnp0M4h7SQTMIWjNP4UoIS8q
gCMSU+JeRU7B2G6AeNejPSEXZvUGfx76BnasKmo8L3AiqzvYTTpBHsCRiAO4ESOjWrh+bykJrfBU
PiRlhKZi90lxokJ4V1r3WlP5J+lruIgInJzgyk/Ts8R1sOkonrvrAc/DHw0jeFMyJuWvlmaQC23r
+8bqCER4IdgbdGmsu8Ai5anM2LDDLYuC3sjzYa/yxF0PSv4cogyHEVO6/9G3pH6GaswEjcMGNu+N
wW/jsjZx1oDEkYJY6PqNKAakD/krkgPpbL/ZPk1Adh3YQOBT7XliQrcQquwYqRMT5iHCXWsx6sDs
U0jLE+9xbJvkD0cm9A5ySk9AHrHtREYaIDM84fCIR3s1CfZkIZWXTzhUGZTcIakXZ7/6hnT49Wmb
I72g0iSM2p6+WpVgj+OIJFIiNA5AHtHXDo/Qa2Py6t+in2fctO/wu9twaMTYBTUSZyHhvVoBFlSf
BMcD11L8nqhYBMquXJ/QChuxLLSf24kdDDhw1p1dRW8pMA/3EDDo7q22ndZkgmks0/QOSLa09zVJ
5ueFkdlYSXQYcMTidVyrxtqUyYRcCFC7QBlIJKp2E2XDxjaL8Q50Oe/G1jDOGgun3MwHxX3XaD6F
qVl6fs4NGK+bcMjxrW4y8MLIbBbUFs0ulGXP1RygMGLN1Q0wOpZgLyltC3HVSI+ueprgUk63lf5+
QQvqJYAmQFUTxBF7UabJXA+RRZFRVORCK91Gl1jJ58oZAIr8g2FZnzHrDnJZFDkneiyMVesE1iWh
2TPfn0vIAHEAzz8b6n4sMxWZKXjWcu/YOT9xhGIhfl2ROTMF77+/BESy1tVIwOH7uVTIHW3t8ipC
Ju7rRi50gi6QVEjSjx7SPx4K1XtcI5cch899HogKSMgDbgcC2Pz/7wrVBFkfWIkwF/Dh3Z/okuL+
569D7g5obgBd4E4KbaiPX/dGTg2a9PQIDJhx5RXbr8fmc0H04+cXY4Pnm03aGJ835Z67V2q60uPG
RT7i62Yu9WKxD5CpRPnD6OixnH5Nwyn5+f/3+UVxnchWRigW06Pstkh00wt1w7ODhPIkCJAohYLB
9nEOIPhVskQ6+PXm2sv8Ufr2n+qS9ui5IQJAHE40MO8FcH9RARXSijOZovZdDLgZYQEPK8vvj9Ks
WDHLXwLrvKRYJmlbFgkkcI82cpOJvSqq77LWQFZ738CyfJ9WUyqhm3XsqfK1FwrzEoD63CABSQ/r
CQrOLtr6OBNGrShyTcQ+Pkp4IzLYDn9/iKDrMVtYzVj3ZdFbcxhfU9mzo8Z9iIjd1caFFuYx+IjO
ASwAqBPgcgGl/6Qa32c2yql25x6Vvp2iEPILetPc8/L7O+JDMwvQlFGkWcQ9NCNRQgijPPh6nM7s
CAJ8ItytZ9D8J1uTukK6I44rFwGyc5MNoVNsbFSOYT9+oaHPFwQ0swBTBD4arF0QET5OeMcsqgrJ
8bawp2Q/OuURtQrnIHtlX2jpTJfA/gLdCKSTWYdo0VIUo3ZNMs88WtYf1LQCPQiU8xJwHPrvtwS8
2QwsnoHTn5THdAJFCiy+8diNBM+BWjfqGoAD8prpBFnI2BPfBhcioQHhCAB7sewgSP9xEFFnG4F+
6+xj3K5ateou6Wr/o8osFjWApATAV3CHZ2DNxwYa6uKVUiEMsTiSdJHh5EGR5B4gw017MxVTNIDZ
L+FGjaJPFBqDpYGGsF2/m6z6erK87AolyOTeAsrAj/B+3iDJ5N4idB33tBhNYzMy1h8sVGlv6fAK
xzGIdrFtZjndOjcjvSobsIQSU7qlL5y0PZiTG60GxzR+tnlm3acpQs9vbwAQTkG8gWM4ANNLGWQO
KwaTTQ09ejhLeX4aCfGHaYM03tftfIagz8xWNIWKH2IArJuPQztk4GL1iU2PqFv7VN/1kGNAVmts
kaBCJTwa9n2/IcUVnoHIM184rD5zf4BZwyJluJhAwMDh/rF1OieeSs8UR+vQug7UeSMM8C9pP/Ck
CgyJtx9SbRcUIT6f8ViqQOeAwIKGyZJgJnpWee4gxTGOoo0wjPWPr4f0zPdBqwZ3YbbkghXEYkTd
0dQ5EzI51ZW+La1iR60Lon+XWpiPmncRYVV0vIW8Y3LqUW7tVgb7NjQSwo7Als0YM0hTeotZyRzY
IvU0S05piighuEjxO/v7offOsOIgkb0krfFe9mYOTbyjRQCSKTYQuP0fpuBdA4sDqRWDLccaDUhz
3Z5McuGA/fz78WBB8Qh423+W8YvPm6oTtEJ27AhmXyYhLPztOAffxwxAMnd+Oi7JAJkVGV2lhXEs
3OvS2mjvwrb7fOkBkPpv281asJ9iBGJ08ICwnOzkTVclP6VsXY67787AxyYW8UE51I4JeEx2cowQ
7KbikqzLmSn4R0EFzQ0x7adNFkG4OHNK+M/Z5lWxq6Jv7wBuMUBFgXMFierThaN0nOtiMtJT+SsG
wFl9fwGBZg7gIw4InH3uYnSyuiBFPfLsRJEcJ3719P3Bf//5xauaqIZ1rsLni/La628a98LPn/f/
x+t4Zsn/9+cvjYxtVBEzZeP7Vh9IF3AF4iM9j5p5kHiXtALPrFVkToD/BqYSjOYlrnlIGYtzXpQn
lz1UvfIHOJxdIid9Ds1mldn/a2NebO/O07pooauC8OxkrKROfLWy5szl6tuT8qGRxbXgsRLcf4FG
KgrvtPR6Kr99r6EXkKECVxeUOYSai17UjhjatCxPONBXkz3uRN5v/oc+vGticfDpVrBSiLw8Pbbj
zZB++1qD8RQUgCBw4+DyWcLLs1w1Q4QC77HIfnZVQMmFWOfMmQEGGuDZHAMFCvtimvMK2KAByc3j
YIbJFVAy3x6cD59fTHBmgMwKxD87qmRYQwesysYL++5sB6CWCiUSxC2I7z/OcE4SNqlJY4AaQB9d
+NnoCy3Mv3Gxs4Ekwr0GYymkE5fv01S0FhKynnvUzRqAN5athVp/PUxnNht8PfDGRtrv367+2IkK
UB5SocB5hK5tYKe3lXEtoybIv21hAEVIZCxh5Anhxplc+bEdiQdCAnVI7xil8lrsiotR0plT8EMD
i0M8JnHcjCjWH7O/ABXFfO0kgZuDLnph0y2DZFAuAAaBdBXyQ/PjZ0kgUpYtWjm4xqlzEY+RVZWT
ndE/umAv9P3VxMcQuC8UJeLt1zP1j0jwbjXMXBK8IfE4gBwWXq1LDm7ZJdSKxEBP4wBoCZiZme1H
wD888GmkmwQe0yhfVI9J5+g/oiD9H10xfl1KLf4WnBW7UpiPEp4Y64II7ht0IqjmKiDTqIGnRVe3
kKgY89i7j7saNmY9iQ8Q6dVweYfaflDsFA1ANNF1BBjC8GB4JeAJsl3Bbp5vAIKQG6unwKYBkHjV
AqsCd49sAHK94Fm+B/I0vtfcOYHZaYZfD8xiCf9nXCgSpqA5Qs9lqVMdEa6K2FX0lDjXz5uq3GfP
Xzew2Oj/acCG1igMK86EH3nbdtw0e3oyVRQCd98ocqELl1pYXBYt/JaJHaML8JUwNuJ/6ACBhC3S
dYhfZ5n1j5svLpFGq1oLn7eNTZLG2wvxGT0zBaDtgZtpgytpfqJ+Up0gj+bV9AQbL2h/iiy7jVxL
PlhdFd2ZDpSODGeCc00l0lBAOShwMuncoCAdOb7Sbrt2ae/sJMnYfdFW3QYpA/KXaX0jAJnbmkR7
SM4YaVinhrziU2ttUscATcDtEQ5aLZB0XivXqgOoSoGFsLHseAjGBMy4AMX+1pdZb/6uIUTs9wL0
imkc6DWQSZfkSc9MI44HDIKFdCKWyvLOSUEljdlgnyj5y98i+vj1OlxcB/M6xARCWBCkKUhlLK8D
2QmPF56gJ+QUfRuwg2HYASD+dSP/lNYXx8xMygHDB/JUqJQtOlFMbjdkPLJP7uiGVb4R7TPfKGRv
7FeA8YAGp1WY/ZmB7ywsxt/M+sHcV4VEuaEuhFBL1YH/dBgKStCCcBERLl9ehLcCMoqVfSJ9ddPU
+Urb8Z0Fz14VwZ8onm6pANIJgge0slakqi7syjOrehZk+2/zi10JZFHfpwmaVy2glBmIDneGvI7s
6cID8FM/kXqeGZUEskezXNCSCD+1PXcEdu8tcoUHA2IhTOIw1zJb07xOVzrNDrWXPA/GymqzO9NO
LnSUzCWN93MOedb/6G0gZYhM5fKAyDTFGx25tQPpUfKtem4FxDCBGKzkqajN/Aa+R9VVnGb2nM4j
V1g7HZCa2IEZMtqOue29PAoixf9OXQod7iKSAAwOUE1olN4C8n4p9lpMDbiciIcgMYw62aygvIy9
WDXU3MiputFQ4gWQrsPT3H6yjN9fb4Y5aHg3Lv+aAQkcljwI8aA8sjg4wZrIvcEV6oZVbiAiGyoE
Y/HsDtkvMwP8WPPiceqBvvi61XOd82AZh1IyQiW8tBbHNXDo3EjVdNOhYK8jKGm/RlYWgM743Yag
UYqpArkTUpCIlhfdA8wL5DZdpweb7+3yQXTPZbYu3JdvdgetzL7xzEX0glFcHCiWGAsX6kvJQann
IdO+2QCcCjvLmiQX4uVPAze3BAnqOZMIKuZyutJM2jK2RXIACBOYnXhjK5jm5tUuZ96laGy5MtAU
blJoG5tYh/j7cY56BTNQVrP0MBbX7lpOFx5fi6MeNwhKzIgtcZsiFfxJ33IkEggag8eHxijXkMk4
jQVZsXa6kNr6Fxt9WOBzO1AIQAUCxyvqYB+7AcSibG2IgR44LUIq13b5N6LHJLsR/X3CNml3lCDV
GWUOCbZ74BYvLMBF0P6fbs50/5kDijN+8YL1uiorOrNLDrV20XB9lIPx2gOTngq5A/Tp7euVeHZU
3zU339/vMgvTkMo8hhHMISNOkJdZYDnP8XThgTB/5POQ/l+fFkNq2oMunFElh1K3PszEeXthP53p
BVYd8i9IlgMKsrwtorgaLVujFzWwO7ywADx+LC6xms/0Ao38x44HvqbLA9bIXMAEDC85WPkLAEiX
ZNTPTDzio9nM2J0J4Mvtg3VnggqWpwdp1i5S5oReAyKm3rhkLExzN73nnhbht6cfjeJcQDrVnNWY
Pk6/Lrxo0haOh5GbAfFqgK2uYnh/ft3KmUPINYEQcdGtOfFjfWyFObUhh2jC/COd2Ns/yuExbUef
Wldft/PpbsLlNxcubRRFZ3GxRW/sIgbKHh6+hy6z0vUINdx1JwUPTW0/wG8MhD5ka/Gkl86FBb4M
V+Zdi9QQDliEiUCpLGunRl0rcL3S/ACT6JVl2BtgltZG5b0OpL1SlQSyEGViNoVAtO5J//frfn9e
/khYwFcO+WCIF32S1zBHmnu9mVQH80cL5h1KiOn66xY+r/0PLSyFbEpiFrZkaEEq7tx3dV2+DRkB
X+7rZs52ZM6WozyFAV3eVk0aCRpbUXUYhnX5e+j/MO9CLH+uIxj7fykXD9C3xfGqep5DS7iUBzvl
bZBquwlNqeXq636cWQ/QHpvjZETKc85zseJn9HjWWI08mHl+K0zwp0gMuahHClJOau+9Cfxti0Em
m4e6Ky5s6k99BOsfj1v8A2BtxqN83G6jZiBqpdZ0aFvFr9oUClG8ZO2FAsocCX041BetzL/i3c1h
pHDiKbxpOpRik4zIgkwpHj/eqi6u8EQC8dDH5fn1sH46R9CkZ81vgrnq9yk4q6eodQpSmgdXDWJf
whbtUAx4PxPQ8UNOm/TCYjnbHlIcczwDYZwl9oLzEsYqjZgOQwPamZZ4x4NZyWX6Cx4bFybt09Kf
+/aurcVwcoAHqOCxeTDkdPBou0Gu+Z5N1oWVeb4ZXJF4zSITv3wwG8hk0gQH0SGvx5nOiDfLgLRV
3ei3b88V4DHAKAFmhZfU8qFqD7U1jWI0DpSAqvSUNbe0e2vTS84TS3iADdgq1M6xIJBzBmWAzHP4
bhnSusvqXnfGwazIvUuBwM2mFZ+uS0im2kDLp8oCvbQZnH0MM7WtqsEm8BTe7F9399PVM/+MWVca
8SlGdXnFGcg/2nlRGIcJTC0zWkXVSoGAYIgjiOK+rC/shDPTiOYQKszafJ/TVyiAG6ibotdJvku9
HREP/SVk7YUmlshUXsPTwxa9gXjk1sieCdu09oX7+sxB9b4XS1xq3he9YzfaOOT5WpdrUPa+npRL
XSAf14aXVNizDUZJofqXQtuAdzmEBx6/buXc1COoQTICkiqQel+c9bZZFUZheOLQ0V+xhzw3v9Pd
lWVcc9gKeUjnfd3cuUGDLizSC/8sUpdP4VnrgkaciIOeXhJuYeteKv5aZ849730Tc4/f7akRgi89
SdGERNlizwr6mOlyp1MnPhi5LLbtCIGOrKuaBvTW6Y7wCJmgfnyjAySqJdICgt5XCfgokwe9g6+7
f25OZ7U7pOJcpIiWKu4NTSE0IIQ45NN15e6nofBdHl8Y43MDgPN+vmMgJoXI6uMAZE1uj+1oeocR
qYark7imzYVSH0IafGNxf8Ku4b9t8AWmVsVVYrcUbZDBsw5jDkvgUpljIDWHr7xHcr8Y5C+Zunyt
PKqfK1ZXq3agwCiD/RHitQUJBXgKJGn0u0VYGFotZC/MqGKBU/M0VIWjdhWa2JG0kNvaJP1VVCro
K2QK2icdcdXGMNtqYxXY4ZHKzB5KEz3z7RwKH9AIQW6ZwpV8LFTjZyjEwDFQgjJpg+QhnOTVVcxa
Db0qw1kuK2xr04eOgw7b3jNCcCh8EoGz4FfCvNeM+d6owGlvQLaTMCkozLy5zVLwt8YI7IuuKbFB
lSa3NEGuLyMWEtQWhRYMJBz2OrWKPdEuSKZDYm4gPwT8W8eLAFk548Yok+e6dFtUG72heG7V0Jn+
kMAoOo+ssfPbsTE29SS7laLgMnZZLO/SyKJbiqfCUxHFdAOfVxqOfdLtdCOSXVmx/AakHlgEewaU
EIpkvG5dsz3EsQu3IQUpkrF30k1iuI9xktOd0K5YQVar3NlTm24z7jSbvjCR8Ivr9jZGdidsacLW
VdHmhzHhIkgEEIKIojGeBevC0sBFLDIFkjqj5Vo7wFl3rjGEk1dM4TBEel91sb1LKIMgKZg0W6gM
yNWQ9eRqitksPV/xqyIfSDhyOw5GOUDXAWxusDKhmSHHpscE9XovPNBTBluzjQmC6ckzDOnDU0sc
GjcVM22nAMwNqXRoniR+LmWNpLpthbZpeGvbEcgud/mqFVnjN8C2BFZsXnJ3+vQMJtZsRgrQDJwO
PvsS5YzXbeI17DAkThALL8zEuDFcsVcCdTeAGS/d3GcOlNmZCFsdTaLyvoiWLauLhm7q2CFNQL0x
ppNtmDcDd/5++9yCMwsSWMjQziZmi1vClGOKd4lgB3BIDd+wyHNPaLeBs6jcft3S2cMLcQEABLiW
+DIUyaHpDfwX8w7Iqwdu/I+eXoSWwqO7J09ft3Xu7rPt+c2LjBmwL/NsvrspEs+RiPQiceADiEs4
Sq/tPLsxwEEMSq/aZPBWsfJv4iP/hXxgpSLbg8ISksKLoZR50mcq78SBvHpQull93aWz5/K7ry+C
hobyqTIqfJ0BAQ8ZjPCiJfKZJY7xQoED2sb/DG4+DppLSM4nZxAHq8h3EY03qGiEJXfuRIyg1UjY
hQVxrkd4iyL9AsQn6sGLFQ5th3RSZY9Jmoo/vYxX8Hi4kJw916W5/DZrAxPIbi6mZES6qlcQzzqU
iQg629y7FQQvrN8QhlrFIBV+PUVntizcPWyUhRBzIVO2WHWDKEVaVBY/WGQKjam7zZx0nU/jhZVw
qZlFGARFCtDQ1cQPk3tIwLk19BXisguhxtmRe9eXRajRFVR7/YhGLOgL6KtC+nTYSx2SS66t57bq
u0FbYuJkD+sN5aEhqOdo94euIPkf+VVMIfb1t3UupNEvjN3yuJtYZzRJO6I1xR+okW46Nl4LXGb/
w0oAFguubMC7AoL3cSu1UJshbj7wwzgFVXpX0NAwLjxSzh2nDgYO5mnu7EC8WNqx7qXtTQQ9icAV
NaFzWO2gLhsQ6/7rvswzvQwIUaUBzRDwL9hAz0P67iwVDuwEpBvxg0H2UD2C5JNPk10jACdBLGiC
on2JF3ipxbnr71okAnR+EaNF3tZrCX0lV/4YoBjHUcertjGRob7oV3V2Gb7r5WLvMo1YFjZo/FDb
EMsvIS9TPDJoUfSyWIOtD9bJN3kt/64L2A1BtRU1FWC6F2tkZKltRnEsDojAJisLI9ijavGSJr++
nr+zCwU00bkOgcWytCIZVQepeIPzA2lZOEyOX8vXiLdr0V3Alpw7z+fbA6sRyqRwjvw4bZahMoOC
l3qQjekTbwXKePB1Vz7nL5HOAMCbAAOHF9Cnteg6dk4bNbBDY9NDCYse6Hmdaj1gmpz7NoX0jgcF
gbKNIa+QxBue0t9f/4Iz5wcKHogDgT+GWPDyjjcyHTlQsmcHa4QcASQhK4hZpDr0amNafd3UmRMY
TXmAMYG8ioTVYkVmkELsK+TEDsx4mgZYC+AlkbFtQn725BKQ92y3cFCZQBSYiF8WU6fNOmshx8kO
bQpunaBrPoItX/8vMS3cA6x/pG48zRZLHoSdFnqeMTvwvj20JlE+pWCnKTu+qChLzxwiWCjUnSmD
ADH+P9LOazduLVnDT0SAOdwydFLobsmWrX1DOMjMOfPpz0fPwRmZanTD+2CAwQB7T5fW4gq1qv6w
PrYUq0tQhYKSVpt+cZ7QMXTk0ZdQkaud2nzU+t4pkXOlVxBWtYcgAb0tq0htoS7fMrEvvkRoNoOM
w8l1l1sNSnFaVsdOLannKgmGO5LKcSNAuHP1OBsQPx3KGYkT0BYamkkuf9XblEjDQyPV/XPQF6Ob
TGG+H6qu3CPfptsNorLoxQXWPf5WFAXRAXKALAHti4S8egwESznJftihOZlNjh4Z4Hb8WUM5rQ2P
ftEm3jS0gSeXYU0uWPRekCFbEOBx9pTVvr6v8lq3a1Ht3bIIA/TKCjRj1G5+COLhO9KpvH0jIzgM
oMSchivxqZNFfzeoY3KAqmo4pRTN9hAAGSwrUXlo+8a8j6r+E4JL43YsuNMCLTbvzLwOt8B3UVWq
5vEuSJOW5DcY5C9xgCjOJgZGUMAm06jOoN9mdrkXKULP49Q0DiUNsR2IjX6LwsB0B2BIPE6GOp0z
ZAc+0XGR7xoE5zxBQJAzllGuVRHXOGT6aLzlPgNKamU+IA2BXVvZpIdqYKqMxLI+JXVL8WdKm22a
++XGrFDMMfpS2vO/ZsRRusDpyqhzUwVplKRRAmSaEKNTzAYRk0DR0fSqJjQYWtnFbTdxDX/ugIqi
UCEh0uFKc9X/6sCWbnM/0h1RicxDFoKU6ytNPVR1OjzqYxI6QaUY91WNmoqvxsIu6QfpJQnFloW1
yDJEvSl9ztP6Lz1KlrtlIQiJZPIoKrOl/zyKB80s1QwBwKMfzl6efha6t37EDwX+eDl8LxGAuH5W
raG2HwKurmwl1FRBMDXt2NfHOnsdle+5/xiFO005U+60GxEk2C2qzKVD6/0gVwckWVuAiT0xs3kX
9G6NBJy+uT6uC1eapansuqWzAzt4FSKKOwMaim+Q+7RuzwPZL7fXI1waxG9PRpqkoPfXL9UkkJV5
ZDkfe+Wn5CuegX/KpN+SV1/La//+PlAF6fkxmo+I5FHuuFThbR+TXBPAppfFri6RO0bG7PvYdeqd
5SsKAm567EzoyzvaINZuWsf5om5auoygOcdZa/59Og6OTV06MYu707olqA24C48+86uZdoFiU8Up
3f4lVfk/a5PuB4RJrjhzXdEUOjyxgqbXjkH1C1hw0LpW9Xb9K15aJ8CO/y/EKhkvyxRDFYsQ2n1j
oiQ13sJ/LQttlYSDu2EECmUoJObXGxqZrDTSU43GbfGqD/7s+MU42X4kvmh1Q0YeB+71IV1cmJDZ
Fh4d/eJ1z7tMtDQfsXo8JpXxCwxccC8reuwpCYbt1yOpF3Jvi0wYFItE+eEjTIZachLOs3kMzLhy
w2EeNl1ffUFpTnYQ3URIskAESs4Mz6wQMjarONm2OTI3fSQv2upq8KijmGnT5YidOSqiDZqaAlzk
UafnJY9ePyXWJkM0ZS+YMWqBVU2RPtbRhh6t0SmiTNoXJVI5VCv1u0Bv9K2FBDEqhmL+Es1h6emC
0G3UYCeiuz4D5W+xzUXmeify4qIsmoznNh6zPcXUkaLkqHrcKuKmFw2QFaEpcA303MXNWKNartw6
fG9M3wcVjFFWJuTpzKOBFWc8+F+GvnIjHeU5Uze2UC0cCdnlGx/t4vJY6EB4P0BhX6OOCqXQ2yFQ
CdpP96i0vwCx+xTEUFNuLI4LC197F2cZ/Lu3oBWI1ZjPmnkcqApMyE+rs3Xj8rrwQMI/6L9DWTLJ
dyFkK4XFRhH02JQvcnqHtJ2nQMknHbs+lBtT9hva+y6O0U4BnksMJaheOl0iO/lc9DcUBX6n0OuD
4t1g1g+USpWmlNzTPJYFJcIo/5TqAqrVzWPXRD+TXH9mtJUdV+ouUaIH1HRtrWjdSStvPAYvD5Z7
AfwATI91+i00+cR7szGPvYCAVQn0LW5czHG863N6MfEA98tDiaqy9oHmqI1hnqSwB44i9Bg/rw5p
AVFBUnfqpLzWGhZt8bQr5mFvzNH+euxLQyQrIDtYYJkfoNitmCt9iaUv3xOtPEdlbT79mwjgfTU8
MaDer9IPuS7mrLBK86jnj+KQMYdPeXPDxenS1UXusdjLGQai5asYot+KPcktKpK+HWISGNyYJeni
NL0LsNrBmmCVtdlO1Cqrx1h4zczORiBQM+7F5NH0vY5K32DtBiiqnfbQlQ9jglr08PP6TF5cJ++H
udrkVSYI0TgzTDF7FMfYjkPTWQxTim96Zzp5+Cb52z78dT3qjbldm2QmowzYilvgaCDpg7jBS4Ni
+PUQlwcGYJv0jffuB+RYlYVqL4excYxHuAfVdGeWABbUojwiQvZVi9JvPLsRqfJ/xLJ5Y1Z/w87X
p83SOTKWRpUOYenPozM0RL/RJCRIUQetkII30sQxZr/Zm53a7fSqjBzdDHJMoib/2IS8WWEt5J4u
thQq/QBeWin8aPqAL5D0vRsFfriTetnYmDgyuelkZF5pyd+mqdbpI1uW11lojoeVKL70ugacBdj/
JgFRafu5UmdwwgFfX59g5eL6pTEClBEgj7EmUudmA2YpNIyjnHBQdr/0Rsjv+0GXEU8uJRRMs8Tp
Cj10qrkgd29rE7cVueCtPVmsZyE7GxTGtlnY9eeh8nUamLMhvKLKrnlx0wnoIProQdOo8FHCFQGC
Rrp4GEe/3kpUGxyAlYIDnqE68EhHBjSLeJxiL37y/a7wSqFS7iuNRirUjerFqm8cD78vjPUnRjvN
BC8lU4VaMw+CFjGCLm0oxubUIyrrez1JX2cNIHNbPBltQn/SP6PYfKT0cZaEGlCa8mghj2vL6UwZ
RPmaicm+VeLertTqPjR/IU8KUF25tRMubjbKqeTh5Pl0fP5ci2PcNnNNAnKER+YpWufpyu76Uri8
Ev4bYfkL3l3gUavmkybxWhG7yM2SxhWy1Db+ko7++7mC8Rn1doyPl331ZxR0iAVp0Qw6mmX1Sc6K
w2zIt+haKxbROsb6SVQOCIjknWYci044pB3it7k+v5koUNtj0h9VCQnvUTjkfY5SbPR6fRov5Vvv
BmitHkv4YFhZzCY/jio6OcpXQz8XVNby4AYS9FacVVFzrsD5SagZw8hC4NU22seicmVzc300l15m
vwkgi24N8J/VEWg0oZAKVW4eu5diBv9Cb7uyFS134xvJwMX1vTBN/jfQMtx3qw90uN53IOOPs+oo
fCfzxkF36/dXiUBY600ftfz+1w6RO/AvN9LsS7//m5TLIxxj7zWgwTdn2E1JYR4llOThGrePrZD8
i6wT2hK4GBBY9GBXS0tSx1BBgtk45o0rZk/B1zb/F1+BVzFdG5BeaGqtPrdQhkGo94pBpVy29QJN
XKHHl+L6mro4VfQ3RIWcFjOX1TCAxDRc9hJB+nw3K+0GDue/iKDwcKPkTy/jN4P93WLCqgI7ncTi
mRAUG6X55qNTfz3CpX2x5JMLbGZ52q+OMbESo7wqQusYiDtL/k4e7cXJQa3nXXJL0+bSufwu1O8U
6d1gwkkRErpcdFuDBwmpsaazW+X5+nAufhK6dKC8l9Nz3bqoLBGx9yKxjoY4nWi5nqbWOP+LEAYU
AxpbCtXG1Ve3Gn0KJK03jyGy/SCBZ1S8/38R5D+PkCSejbQOeCyV+EpF9r9A/1q/bXIR4wQEub65
wrkbksynjkOhZezf6gh18O31EVxcVSaQHvj96K6tT1vEOAdJz3xCVGLsJKnFvTGkoitlhejUdSdv
DTmR/sW9T0eTs3dpfyO3++e0YXYWYIbCmzqZsOLS7or+bjR/XR/Y+uGOle4iHYLuGdQMhXraKohY
98moR0p4bFpB86JRqp6iepzcPraQFNH17nEqgYw3dW7weNER8VSGDb0fTyz7n1HeJTdOiNXtCY8b
RiO1WRIpdG6tdQtBiYFCplkanYdAzvflkLQPhgT2Le1ok8yRfktm9WI8CF9EXJgNazyDJTY4WgVF
fA5DF0vFWj8rGD0p++vTvNrG/xnVuyirHRDL5TQXHVEk6acFF8S65f+5Oos+BFh9xrpPxyaPCFD7
2IMZn6X+qe5v3NTrNvjvIJysi/084CbKOX8uSAQiwtrKx+AcDdNdEhWPqqBsDQHnm7LrjiNmc5JG
NSTyTzzc7CY3P1+fxUuDRHPXkBEf5I9ZH4Zta0bI8YvBOQ07N4iUbWMcy+nr9SCXFsT7IMunfHeq
G1hlKhLufmd54kiPePZNqOMKZ6H/dD3QxdGwq6Gna+y8dZWl0wYLIxkrPOME8z2Mip+6jmGg1d84
3pc6x7uH1H8+2vKIQt6Qsvp6g0v5OBQRTMNzHEWZ3YX9rumwmoik5zId0GpVflXSLbmASzGxPoSc
zp2yCFb+OYd8ngIoZhyeLf27pe3i6FMWcQdbdmU19mAk3t/PJGRrY9FuB/q0To6aAjPHYKjC84Dl
TP0prl9Q77ge4tIGhpAEe2y5YD4gO+moV2jkmcEZ00BTes7jGwXUC79PKkE1hR//rVL054zlUjhP
Ft4upwrvWWnRs7gBErwUAAFEmZc8oBykyf8MkOZ5J8iNap2ywRM3xq2z4dLPA1DmtgJXxP24rIh3
u0YyS2OSAqoDaf9432v/4o+nT0enUoaCQDngz18fRSWXxMKwTkKIiNaXIbuxRy7seQAvdAOXC4DO
02q9xroQK1M4BOdGs/34h6I7smXXtx6GF+bojyjLP383RwFWqPkQ9Bxfab7FVuybUSc3gKeXQ+D1
TnsYxeo1Fgo8HkpHLSekPk1b3FPuanxDr++Ey3P13xCrucqCpi3nkRCBfFAE1wSWnm/bW6DmC4cj
yhYIb6M7xqpdP9YtStxVTwX8lNJfn5Qnv9pXz9cHcmGuAEly+kIPZUfoy0DffQ7J9Nu5pgR+altH
rXf4dFz//QsTZS1X/qKbQQq3VurPxMhMplZkxxVvogAcxTqUvewM4o3s+uNUsapkIFQGcC12yWrr
jampBZhMWqf5B2Wx9KXr/3r3EQB6JDc+ko7y70rlu4nCtTSvtcA0T3lwH+0r/a/X7KKUtsjQg7FD
t2y1oCShQRo3lc0TukvTgxbfSL0+TA/PZVRff0sz835aFxJHDS5aGlXyqSvu1Dd5uJP+soLBc5YO
MswCSGJcdR8MH2qBmqkwNeqprENXbXAquqXC8WGpEkEGREFTC/zfB1wvppFmWMeSeqLw12f77FYx
6eMrgC/MNlMo8lBO+tCN0fqgb8Arzacw7dwMGeE43CLyBPr+kFcT7oeP0fQ8iK+B5tX+zq9uLIGP
meUSX0bVHcYgtJN1Fo5WSlXjgDmfJO1JrWU39DUHVNeM9xjScce6dhEOutUiujCr6LVR2KJbiO3M
+uE7SAJwT18eT3qOKepd0t44YC6sPH4V2i+L+oLZS5fGgpp15XQSU9fvHtTmIIR/mzawdbgUkb4C
+k/Pc3Wr+/lgKT6d/1Mq/5SUCLvPt+uH2JpQvCxuIoD4ZigK7OVlkO82vxzgmxQAdWVx13bUDgi5
OzxghvYozCcM7F+1WPc0aIdTE+yux744f8hjLCwNaA3rLBI0SiEWUTmelM566af8azLpz0p9Sx3w
0jKAlw2LEq0UstXVHGYTRhuaZEwnOHs9Hyqq92mS3jIXWlUQfs8jSxtSLEsB/5/VPEZWJjR9LEyn
315yLWeR+CbGk6OJmVNNT9dn7uKQ3gVbXW16gLdbXgZs5wZ/rYymgXjjclv3//4zHgSvl6sHedP1
eKSaJ4claCxu69lM8fXT021XvVIosWs5dLIpsLNmI96ibVycRpIPQ10W5Qd2cY/FbIIC3nQKuya2
9V7/NKLanuiF42vdtknFWycTNQBW+J8PKGoSi8wWEHMu87VbQl9izoWh8HyCWhNtYPtNvyY1MwKM
qaQab7ikdnyTOca6+HFO8soV4jR1C81qHXiiqAroXe+MZTPare7PHpIheJgHOKvNOfbFnUTGBrew
qXY9ylV2quTdc9ApmH91ab2LMhDtwdCoj+o0SGdl7BS3TXvzoRjNfpdKwYtSNsOXTFXGn4mWWTst
iISXZFJ/CsaQekhLx096mGRQZSvVNTjlHUkb+DZm/r3sJAy+FHEuM7crujyykzHzd7MF90AI2mJf
RaO+C9S6t9sOsZZWH7I7K5omrxIxzjYajN7VKlZxw1b6s5KNmq3I4HOHfsI6KyzLh24urO1MbRMu
Q2cc/J4OvFTkpYspDA1HCxiIlImDZ1SLbULf4j4r+wLSclIwPRlRHD2BB0R6SsVWUlWDX4UpApPV
6vSYjloLxSXUHV8UIjtICnRW8RN9yJRE9UpqzO6oaINb0d/1urr9FisYyqpaJuEqOEkuZ2oB2yfz
7w2an4+LjMZTk6n3AaWfEr/DKR/xPPUzL7ISHbPwOtjrQTthLpg8INQnbQLdoOwRmz81DRpPFEMN
ppYXuGkcUXEWNaZ0iAUPxHnyFY3k4n6ExUrRAplbWwV4Kd23UfSkLSjoVB/9cxxb35UiGXZT0pc9
U99YePhRH9gJagc/WQtfrYlW8zQO5VdpjswBB3Q16Kg+zq9THWuNk0tmdoSjO7igESl9j3OjugOy
L/9EZiC+ym3beMJQC7EjTIbxWZ7k/LtvZNInHF2LezFjNVay9VaLeftlVnAbZ2qeWRiT52ftWyaM
wrOf+PN9FkzJP2ZWqCbIM9wyNaMbdVfVIIyyFmVswouYbuusPw0N7ntRYOFdaU7BLs/1HkR5r28p
44RPuRhDWLRg3bxYQtN8j8qod0QhpO5Sy8M3v7GyM9qfguvztg+c2Ahha4+p8aBUwzN04PCujvo5
P5ZqF2xxdJ2ZHMrLKL0G+zHL6seobFVPAonjhMsimTQD6N0wnUq16Jnn6EeiTPE/OXDeY6jMwMeZ
jM8xckb63i/SbDMopf48+cy9rcthcDbwKH8UpDz4lEJmkY0y+9KU8mvi67xRhqkEtz1j5jegMINl
6ddZGLUNH2kE/NFZX5SplaGBJpKLJWrrYmRSbFCWN90iEV+1GUSxO7UN6vJRVzrkxPxXDccXTpf1
omIGbEtdlrtioDSeMYrNPwE7s3QsIwse1KrtGCgQ0NbEVnP6bsTfQWc4gZ/bvfIWpKAHNfAZrjRk
HR+55F/UMNTVGyOG8B43jjlYvTvrfuFqrRVvWryxnRwrRqjpkbRR+rraK4Wl4oQYGp8bNRYP6HkE
ThpMUFsbRXUm1pw9zD7WhMEoOnMFoD2LDNzNu0HAUFTHTBZXX1yU4FJv1USpvjS9KnzH3bC3ZxUz
w8woe0eOUuFOD6NhO6cmyCPsKW32sOhEWpw5ctPBEUfVrHk2UgXTcj8yt1laF07dGeOvnuTgruYR
8x0GS7rHGlxD46LASlxGRQ5z2WDaLbhrp9BCYB5iL73g294UjpUO3X0WVeF3TeDusSOeU44S1/MW
skR/UOJK25aDYHhDKvVf5C5BVXY0S8kVejypg2kwd6UWqm5VxP0zcqOmjd5RQhe9jbZ1RE+l1/vw
rqfJeh79ruQYF/AqBf3gxFInPnZJrG1SQWiecNKcznHadG7XmghX5bPudmZSnHqh1Q806K1d20H5
CUo9+YrPdLaLp0nCn1HL7TYVjbspKoqD3uD56CctXqMd6JC3Bkt1u5jS2BXE9qxJeBTHvnUOBMl3
sav7icx9ZEdD3iB2kH6hxpvZRSDg0eNDxu/xGt+IgsGpYeXzYzK0kS2YmNwnqHzZgB+ih6bCEpp3
UQ/2YoQu1EKYqFU/95q0KLFCBtp4qCuZv4k/6r6P224TtUn3MMu42NLgqj0FWwKvStvJUSehcENt
UndBIEobPw8sb0Sd2KkCqfuH2zf1pjCOPJQuAEEIJeaUkRB7ZcKa7gtV39egEJ1RV5FgEtIExr9k
PVR9lzp6nVtOY6m/Ukufn2szqJ/KuMy2jUJYo6u1jelD90C9Y3zJ29Rwq6FFsYQ+6SN26JatdLG4
Tyy/3ZZCU3ohp97BaqPBS7Ne39S4mG4aDv59nYijI9SJvleRt35G1WVwhEbCGFwMKtcoWTtNYsie
Efa6O2eIEQsTutUIKqFfPCrNAhVfBEX8Vr1PJ1PY4UIl7GADYJkcYm5sFQ0qowOHxiQk9UG3RsmL
qzyBiGYFWwWv26e6SMt9Vs/d56oeFVeaTPVcNxJ/dF6nXi/07bekA4Y/mlNlWxI+QbHWDtu8k4Pa
jZksGxGT3NNSGBtJaeX7VPYV11CK6q5c/KCVyYp2NYuYLR21z+qoRj9ivUNlo8ZLWI6sAXN5IbPj
uftZaKAGUEKPbVlimY1JId2xZX2HgqG8KY0k3BoY54JgMucdkstsMt8M3BhXXWeE22Mrc6ru21zo
H0nidVQfdGsa7DDGNl5p9GdkM8rD2HcV/tQia1afQzf1CyBKnagfykDpN1WmGbbZy9kDpqOBozel
4QqFliF9TnYVGmgEK2NJChnkr0kuzravzuqe6pS/qfDO2wym2tmimJr2hHCYk2pdiemfZnnliPt6
Xuk/zLn/URuj8dr3vkQqGnHkwWva1n0R01NC/n+KSn/X1qV6F09h8NAIYbSFDlS8JLPgO7LWtdsk
zRUng5/lVkEUAyQIjY0mFjVcnym9JytgDSIbgrYMRuB10Vse+sfnLggtzZYMtFLTqta2kV8ASS10
tXKn5bKJ255vOqE0woNefRrVIrfVRBBrlHmwF1b7COkNuR9cX09Gz2+aaAeRsTvNmEDviqZrHrMZ
QWckOfRH9tEEPD0IjkWTiI/IlIQuwu7CJpaEYVsM9A0nFLgNO0tFdMhkqdzESeu3btcZ3fMkB2+p
Vjipoh0r8ktP6sLhi25G/eQUs1D/oxhTc5KqLvmplm3y1Zr1wNNifGAHMfyRSAmqsMKQOuQgCj7i
FvyxnlQWQIO8K7Te2oA2FD2EckK76hvD1WZz9NouGh0/q2uvRylnEwt6a8/VoO4sqWu9VJBYdDzZ
8L8tXqcCAaFwtLKjqSLfpuQhQvbqPNmBXpr2SP3EC9RC8EJpijxwgKHoDFIpa1sAWnO/qQezfMrR
YrMhFn4JZjW0gbHVr6QRoeahvhWcQjXu7zV0xtGpsuKyJJlFcJ0mZ+fGaq0ctNpqHq3A+DnU6OCW
BYte9ctwM3YjSekQmDvfGrh2Mq5BNF10b4r7dg/8pcOhUAo3RlDkr4qcGve0MtpPRiukh6Yp5pMu
BOD3kmZuirs6mDWR9pxfOTEmvpITorhwbEYOhFCeR6ejLMKVgq40Kjwt9gVacmqAQT+RmcF78Mt0
E1JQvc8h0H/upNQvUQ4sO7CDQRLbrS8OlZ2jovmWIrNwUgUje04DI7lrq160uSGDyB7MZHTaEPmW
igxvC61Q2Fj1xPGgQWurZsV0Z1kadmlRhbvCQs9OTYx/WtbCg1+W7QN0g+xlRF33HuEgrGyypV6E
pOrnMO6mDe6rhdvNpmIrVSV+MuUyOsmBEDmJFoU8h6puq0y56cnwIz/3SL9RsYOnZ5XJkvR0BjrV
mnUI2zn3iqD8IjR14+Wxnt1D/ijvcPVoH3jxBNz5SnXU0np8NvQq2It1zFLBhnpfafEv/l8xpBKl
wwKCvamFU7+1sE/b89yqTlVZkdnXkomKtzr4Hrok/SmdCrRQBgMigIw0V6byxMjCYPis+Jq80WtN
PFps7E+tqBceFO7MzeMhdCMx6230rvs7MZnzzaT301OkZu2Tmsx4xM2qZOdD12zqxHfM2NznzfiS
+KrgdjEy3oE8JE6c5f2jPPJWajgOHVHNmw26HOpmMfAD9iUO21DrJRdD9zfkbjCp1/vqUNSR9FjI
+GCnKPKOujjZ9Tz0CK6b7b0ihe23NMciWIwq5aFAotFOjVxyk6HSuarhe4ZikWChHZZuMovbUBJs
08pLW5jl+TDQ8PNaP64OgtUFG0XzazuYg/aJ1gA8MSQz3bGtszvF9K1NWsZ4b8+DeS9hmeqWsYVK
lB5xrddF80mV8p9xBIlMVDjmdKskbRkg1UWCku6nIDK/gZfOaGj7nQvvtj3qWa7eSbnVHoxOfNON
ggO6q6VDPCKo12BQbFOQSzezhtlKSKfFwQJetbW6mDy96yLHD03dE8ZR2kIi7ewoNeNfqtxR+1cC
4VjpSXyIii7bwOcVHfqBodegSWJzhOPaXHMxRFqDD7bYkoRamIdg5lifCkmbd8Kkmja+sKYrRgne
8FaY7jEC1ACGhKXtD2WIVlFQvrYVpHRx8P39LPeZM4vpfLDkKfmGJr6+MWtpvJ/r4dcUJ+lnVRGY
Sy15GaxG2BSd/6Nrmux5kRY7tamPj8goy6dCNnqbdDTwelnPtyTigbMIoLjURwY3DgvFlvg++y4S
IJnqlXDogqgvbSon4qNIldLp2qF1Uyl/DAHT7H0En73AQhFRbSlKoEpQ3FGBLh56NR7OWSSMn7VW
ep7bDBOVUsysZ99Skc8Qhc+CFeEhnqQFUKLYCk9hMrxaYTg+FIpVOLHq/7LypLuDtjEe5L7K9ypX
lhOF42AXyM0reEEM6TmXs8YBSEduljudaOx1zL/dJI4xLM/j0skj0bSHpg4cP4KmolSSuO1z0XSq
0uw3WegnTqVoLwrNn90cpfmvpJ80e57g9fZKmHqJBjl0nOrqqLdSgsAYIjd2UUrzk46U/17vpNgh
4xW3hpH9qtPE2vUyfOIx0MnLoka5q+TZ2GSCdB+WcDDMoBRPldIvU2hM+9YSLDdSkm/Qy6JtyuNr
E9dpR1FBSZxUogCV5wIZNy8w7QCmYfxcQPfc+LPIi3KMs6+JINRf/DHSDzp7Y0tPr7KLyuqPkBZL
O0r8AHGBivJWn0n4oPvzI1dqBfUt089VhMw/L1f/LgGa6mVocu9UQPgoCmMeTXZhhBsxqAvSANR3
ozKzvJzipx101ZuJPMOiKyXvIGhkXlsLlm2MteDNZVmeSZhnWwCRZFciKyqwtMGW61F6MLsxvQ+z
Onr5y0qpQXEPPCKtRFyWPzBB63HQtdky51Mn7XWkOYsbddJLxUOT8iG/LJEf/JYLeFc+z5ug0YHM
zKe2exzjfSjf6DHc+P011WPArMSUYJicrGOKP+1f+ksBHuE/9J0Qcwau+cHiazRM7rjRn0/4H1Mp
PCjiZorLGw3MS2N4H2TVwETEVhv0niAQ1xPBvmVaeuvnV4hQC9BYM7b8vEHJsThXwevfLyFrafCg
jyjhp7uq7E9GNekJ1adT1vxzapRvf/3r6LSIIFsWlTRJW0b3bgH5NWKuda+LJ6GW/5EpD1EBu8GG
vjBBvxFdNFksVuq6+Ya515CUTYnglpgdaQFRV5+UX9eH8aGXg4wPTeRFUx2RVjhlfw6DDoKlgBbU
TotMVXOqcyoVn66H0D/W6ReTWOyhtQUeZi7//N1MdWqhYq9TaKeOO7KRjWct7anRp/8YOeqR12Mt
S3LVEwCaiDyeCDSX4tuqZz1RaERDMde4IMddkvWH2e/OyKF+kpvghzh1lCP/1jqIjUhIHUlfukeI
861CiqUwmrFaaacCs8P0EAY/rw9p+QLrIdEeZ48DEwKusIIBp3JCPpP7xknOf87tFpVHm1qqPbLx
RYkq0C1R0Y8dJAZEQxvEDWFxll0F1ErLSnNck095b0heJfsaDZL6oPmUh4vQS6Kekm3+aVQEb8hL
37k+3EuLfjnX4OVjYAes/c/VQlW3RXhF0gFUi840HGL9FoPrVoTVudBzp4dDLOunANRSxpI0Pl0f
wqUFD7dw6U7BB/3A2ClIlk2qSawILLXosQxQQZNyuWaFv52sBUOhMF1AP+GEGqutNUnk/YPRKaeG
Elo42QJ13OtjuYRAgExLCxs0siF/oFDEs1wjT1LLp5mWWdBts/yU14Nt4PKBXLSWNV+ENvsq+uq2
sfJtSD1PHd+u/w0fPhitbo5xSUIr2lqUq/9cEolYaTxjrelkUCBNwux+Vpob7cSLIVBqN2maQrNY
y/WWvMWoJSjTaWjKX2LtH4zM3F4fxYdVsYziXYhVOxukURyktTydkvablEt2lh9H3FlCbXM9zq2h
rG5t3h+mWfjEyTO8AGFc8iz6+wikzxx2YAoRQVmNJAT4EI9hRISlFLh4K42UaW8E+XgMATyCR411
MCAK7tnVVxcn6IH4+w6nujFghk4KLmLVWJu8+K2msfMwrHZpXKR30yhHnws9MjfKkH+/PtQLbW2o
yggDU/THgGRN9syEII+NLgXqQA3EgGtqyiS+SEMoUoNC8S0/sYvhiCIpJmbuH1KWuKG22em4x2vY
UyrF17Fr7JQaftN9UYsbdLgP98oyv4DHYDBAL/mwsY0aDrhUjMNpHMUXWQs2ta4jlE2jijRjim1t
yFGNSH9I8y1m5sXIFrmGsmSvH2DBg6qUtS9Jw6nDmm3oDFumtazne1+5l/pzM+SOL1Te9Q/5ITFg
tJAoFkAR3PkPdIKw13TaSuZwwjR1dvMpe9Sz8n9IO88duZFlWz8RAXrzt3x3S11sSS33h5BGM/Te
8+nPR917znRlEUWUBoOtwYYGjEoXGRmxYq1tQAdgbjfmZsSZ7VNVbVfc55JZg0ZhvDRawmyjS9el
1zT0OpUzuAZ3QGoeA1g4IknlXavs+L95sbKoC4cfVRmQYmAtCH/EWCtxBl7SyAvQkkQtgqzgGqbu
Kl5kHkH5U2wjJJWpqF8OiIKVkbVdztnnUW3DaJ6hMAzJ7cq8LY5j7jKej92scXVphiMA3EKtB3fS
rZmk8KzE1cPtHbFsAv8FaJwnggjRCkYo4OOqG9y4yNuX0SaTzHvE/3jbytIGoD+Q2qYK8P5KLil1
vMowpHxw2ZKUQE9GNdfTHgsY0VvjNHTfbptbuGRovv/XnOD8m3bsxtArBxfK640y/G2rn0YHPsno
r9t25vm/CErZBlAuAjwlxlYA616uTysXTuAb2eCS2vpgeAVOePwWFfpnq1Y2ahhunc56TsFUr+yL
xVthbryfKT4gIBUPVJ50CUK30eiGebBRPIlMULk3jJpM3a/SgUAFzIn2U1/rE1ra9rSyEWpBinGN
g5Qkx2jqUAGSOL0qvFqM6p9iTbJwKdSij42tCNKSLS8iYk05pH7ZT4Pry2cDD6zW4VZKzq1nbkPY
JZXpxcxOmvw+UP+B4/f+XihcMV6ZP3VuHnQTL9dU7/Mq0UJZdcts3KQkfX0I225vm4Uzd2FinuY3
T0G7Kee89aS6dkrHcnqU1JWGgYUL9MKAEBBXupa0RsAYlIjSkXYI2oceHvwo+taqK6HB4ljgJuf2
nNuYFcFFyRNskxGVQdcy/zK9H2u4xJXPi+xACLlO9pglfH5TqNFmStbSLwtbmqZM3g6z/+MZITzz
wk6njBUqZKgqoMPl2CqvJSihx7hXjJVbSZm/JbgLdLfnGF6d+cp+//2bdR/zOpuUXJ6A9DsbJfym
a+8mKTwE+Wc9+IUKFDWz8mQDbNNXUigL7vfCsHq54SIj1vzBaCcXza6PwIr3gfbF691GrXdTeGqT
lWfEknvC3m+OZ57qULRd2isk5JHKpJ7cQvV/mrH8s1CLPZUsSg9wboZRdoTA7K/JK99pHXiXu08X
1M+4ZfiDadAQ+21bpzDstAWDqdItU2zilbtlYUe+/bxIEtFlcTgG6tzurIIlKffNWs/rogFCft6b
IHJ5bF5Onl+HdWT37eimvvS5HWQibt9e06VZuLloUPw/I9pMhfFmKzadHMlOXwJU9TAAkPlDFhuv
ZO1/QR215aB8k5wJeXh7TX5+6bwhuEQez2SNrrT3qorigeJFQOnrryYxdnOkmHp7Ayzc/nAm/Gti
nuA3Y9Nr0xy6Op3c0NrpPypln1an2ljZ44urZBrw9qJ8gdq04DdqJVW1esKINu2McZutzdPyIP79
vnBk0eKSC8On5aEvDp1z9JVD35zUtazd8mr8a0UIYOrGHtusw4pW7mVtE37V1saxaOF3AMszFp5N
YTfn5tjETfD7vQ98PbGD74laPyuVsb+96Ct2RLo/OwhqHW6T0TV4xw1q8+xTx94YQb3S0rBshzcb
UGuL56Lw6veyGnxfCxzfyN9nAKdrF4DK7aEsbi3UAP/XhBC9On5l+SX0uq4P0qlGDAv1mtsWFjcX
YeMs0owSpthaIgF8yOvIJAlD+Jj1Kpgdc4diba9WfzAWHDGpVBWNRRza5VmM6YkeR0mneEL6FOjd
yueXVuPt54XVSHi0OimwVvD21k79uwOQq/+BNyHexVnRegnCfv4Jb7zJWEtaOEa57AbQR6Ln8wAE
xVx7ly8t+VwaIJGJUAb9r5dGrE6aorymTmZPYJRkuKLhsnq9f9HJvNF5OdPzXb3B7MTzQl/xZde2
+r0TVacIfm00yfb2nfqjc/MF9USIlukZZuW1ebRvpgz0LAkIaaSkVdndUUnUdOeTb1yha1qaM2h7
Z2FzmIiv6GBkS4ICLCSa6uuDtAeAdP90sRaKQUc1tVeR6QG5DUOGWHxyRw3gKGSGiWXt2/xkNith
4dIeJikDTxzPSJtK0+VsqXVm6EHvDS4l/U0X/8hA+GTpypNjxYjoHsEf11pbzEZyf1uUXzqdpMha
umLRCM+muRsLZjixVYlYPYO0zhhYkWqbSv9ga1Outa0tLjsRGIlXUq9XbVfQ7VoRnXqDawMSfqyn
Qj16/ppG78IDymI1/s+IsIO90vLayuShC5/ZJim/ZYAOCu0bK+Pk/9zeZ4umqJ/qqkL97OoB0utd
6kwWsP8IVcqNKldPjqS8dPn0vojM1woM9G17i/Pn0DHGIXXYdsJ2K5JKr+JSpzPKKDa2wsNQW3HK
S7cLXfz/a0GUH47JAtY044+uYx0jaTcl72dg4FoApizuNnJ7Ck6AWFsTrkkP/ZWi0Zm4LBhrIov3
vTlukqT+4ldJ8+S1JUgaCiZkjlP7q9SaI80CqoZO32AfW+Ql86DbRVbartytS28tg6IdeARyMzAy
XB7nLk+UWGopCxRp9TNVwvdG0QZbyWrCbUM5bOMgo3Ass/T+d7j11qywY0e/6EHZBKNbGf0WWOJ+
tWtPZEv/7daNuc2SfUNJ7/er741bt5ywdQL6bBiZ15PxBKiWjXZ6INg2n+RRqZ+kLnSeQb7TahGC
jxkyKd1DBElzvFMWR1/NoYRt9ejb7R29tBHmLlmq6vM7XizEGJOXB5nOjEf9U/C1LXdysP8DCzA7
QFJiwSwjFmEQpujsEFYZVwGEGtsVQN/XvF5DsyydG1O2Z2E7mvnodb7cOaUNkrxz8NHJoOyyqXkk
2Vs39FtYm9vDWTMk7BXfzrKmizDkjQA35HwHNuo8pAOEMo7+5batpeMAxQChMhkPgHTCQ7MP/Ql/
TUkxk6T3aj+iqy0d9RCgi0LdKOmjL7Icfr9tc2l88zrRxkpnwlXa3C87pAgrWiIT75zrL3Yib3r6
Q1azsPMbTMznvLEjXqqyM0ZqNRK1xUO2y2lEqkGkOYO0kePPVvKk5WRYOPDRY5fIDwWaGbeHuTS1
b80LT9B0LD0PEN3kglqtx201fcnrR8XYpepGtk63bS3dGtyHTCZ3O72twt4MEX0JTRR2XK2Ce6TQ
GyRCgZLeNrI4ICpxiok8NHky4Wqyo9DKHZ914+3VHTVJmt5pyBVuPa0hfRQn1j7S+/hjnQZrrCGL
lglcCPVQXrDFIF9L6LLTDaayqk8VYjUVdYNJ/RQqOiSDrmKthK4Ldz6RPgkYOBkIMsSkYzUTRbUe
mC9DeuFxn46HonpiXs27yTdspJKIK+Z+5JlYRzh9emMONXwJskvXw3aqftEG0QSfb6/awtagzZpt
AZUAmAF9Po1vroVaVsZ4BIns5tMnbzoY/cMffJ/+9znU5yUptvgXuZ8qHQLlbu1sEXco1ygZF3//
m+8Lv1+uJj9rtURxVWjzYiTUyrsRhPMqmJAUkBGFLFmMi2XyH2kyarIrB/FG3U1IBt8/RfDDwYyh
cgdeObzCrvs0hW/etd+PKDlIdD7dNjCfPMHTsVXnT3P3g7acr+A3a9zIXVJ7MGq7CIZau9ZJHzzU
eaW+fdIG41QZTbxFmmiiFzL+etvygi+H9whU2Vxhm5VLLy23WSxn0gyPnGhF6LfmZ8nZd2v0pctG
wJVZDvxTVzwVWuwpkTUEspvAYbxJxvGh9WRvGzjTq6mlKwHiojGILNEO5FhevZL03lHRbcJYW5sf
2jb6OHcSbqQ0Oo/2GtPCgl+jCP6vrfnv36ybVNPZqg4xb/7ue5J8V6oXM9yBE4GxIoXr7PZSLcRh
sECTsJ6J+a+VSzUrs63KAmnalUBuVHWDtOimC4KVW2LpvFKaA80KYRyc1oJPU+kNgZmf4kKmNVvH
obH8/tQuSQWHcjiDwJ8Jm73ydXrhC5P8Mb0CxlM0rOkOLY/gXwOCx9HMCVhBo02uXh7M/rH5+/51
4GGHp2GKLPjCLhd9qHqrGT1KWtG3UX60Nddb0+xYHACsgAp7mBK0mPx2rD6YIod6kp3+KrKNkaw5
tOsLEjIXjX1Ehp1/iz5fUb0kglIIBaSQVgH/0Xe+hrRyawFC2Xdz2wEywhg6RTp8O1feOc/olVTC
0TznymP4FHp376bLzwtHMOxh2ZgyPp+9s2nlXouZFsrlYKTw+jPQkmKbeLk4xWjS9d0YZ9p7ArTL
q+nc+j6d1Q+K8VCo8s5sfilz77SEkBy688One3fbpX1hfM445rTPoSgoOa8lvc1V+Nimyt2uBSMg
bua6HvglEWjROX1WTjGDVMIPZUt7ZrqJrZfbA/kNIb685GZU5SweC0gKBybE0/kE2CIiBD6Tmy8P
VZeaPbg+zfgYtGH0hVmm/TVPPzhj3XxuC1UjEC1COIkTxdtOSUEjfuPUT4NqVc8Aa6k+Tl4Ufmml
1j42+tA+6WHgu03Wpg9T5KdHw6/iY6EBcZMRpwlpFFebE6FIPe6MbBweB2LHk0+iYVODh3hAsTT5
0ZWh/0LlaaCWbytf4mmQvvijAWPiGBRuF0CZ2VZTsvHMhGYFf4o3WaQgPpGO1q6PWyU7cvHA1gsn
+3NEryNQZl17HSLnY5M3/4S9pG6kQEYvKpnCZjqQBwseqnH0v+WjPT1Vo90+2GYZgnXqSvOfASzZ
34k6SrvbK3F9kcw5BhknT4YP/l/hzrcyuq3kFAk7pTwndI3SzH03ISSH/o0J8emm1V6VBQUmnEMb
0y51uD2CJf9FPgJ5iFkG5yqgyHNmcmh98yzL/SGUTlP5d5E2G9179OlCvG3r2hnPQ/nXlnAAh7LR
E7/C1tjZRx/aJlO9+8YF0k93EF6Sa5e+6MsLRckhei65+c9Kdyj2xhqR1nVARFSMl59NED6IrJCW
X5Au9FHqUoaPLU+g0phRPid9LYuzMFFwaM1ZT9XGXYoJwzoK/VJSYBIP5e/dU2Z/vb0OS8NgHHQf
EymDsZz3xJtYi/T+TIPvIIIL3+vLYE/Qdxil9GlKtB5hVTlZ4XxVVT546a90WKFnVjrwo8A5hWPi
ta3fTUmVgZIqy5e+GB8Umw7pfRXGE+xFtgx7U/bNlot4309x/Ww1cChFWRZsvAaaMjkkXVDbtfMx
x0XZe9tMysNY6RmTb1tbrVDjHwaAvpeZ+mCbS3l7980xe3RosoA6zFUW4ff7idJ0UjqlZ0gDZKPb
UKLYVHcXV3ST3DDg3ple+KpcGxBr6zR0RhDUl9sJoFxtDrBJrDis6501WyEXQzy0EK6g9ZqrUWtF
Z6l7Upxg20/3u0QsEDFSuKMF4aqjJ/D9cdDlLD5rKdpkFo3/crvph39ub+GlcWgGVItgW9kfthg5
5qNB8S5PzmO4RR14jXd5XlBhw3JA/v38bP7NCYmUpg96g897xrcJZeHmHWQaL2VzjJqjUt7tFnVz
7mGgj5aM1dXKU02xRnlgd6lZ8t6iuRsitntnCw7bWSCMsi1E9WJjGlSbVmQ3eX0u1F0tHfP8dPv7
s+O+nC6+zxPEAYo4qwkK5yPU5SB0tKg+K2odve9kO/gkS13wGBtm9U73uv5Bk2RrMwT9Wv/Y9T6Y
Lc/lelMFhSTGlIFeqHXSlPW5+dUlm+j19rjWvi5cWPIYw84RVfW5jBDCah66P8iHUAqhz4TwAcFf
/rzcaE6cwGGByzujqNSPm0hbi0eXhoDLYlXIFjJTwkHRfEXPFJ2lH6tnyXsna6srML9ihcVHYNQg
P+DYCttYGILSqnAu2L56brC197Pe2HoVbExbOUkt5+RPbfiJd16+pX9X3xYSr4yt03Qlr25vDFV8
gyH9yD2n2jayV2052a/sGGWTwKUq0zZitgeJOupL3Kn2LsgD+1A6iQQZxJjsqDhE20FTP/p9Y6BG
Z0inKMhA7sHVPr0OjjmaGyVX/VNNX0gBk5wFlWIeTU+9WvavacMd3pthD7SklixpW1fyuMuqwrr7
ZTU7XROvzi1oXRGkqpwFM0sD9Ryou1KDO/5uD3L5/fn+feOuwqro69qcl2D8mOpfdOPH7XNwHSRe
fl/YRE2nRFmqSwoaeKHs9lVTo9NS2ZAuyp1Gs3qghs8Qi5d3uy02lDEr5VCjRVtDiObkMlDbsRlL
t50erOiTXa5cuddn4/L7wrSVdtV6Rcv3O9p1FdzHsOIXF+ClWOBYE8PM2SYxO1AH/tAPMHADb/6Q
gM4wBojzoHFIYHyT3pdBsuvLb2OW7m6v13WAx/MQ5g7KA/KspSasVxaNpd810DwYWjfuGkLiZ5Wy
4xHHnL0LBgrOd29ADFLfJpXDOEl2XW7AyQmlqSS3f1aTHfTIkMxI+9tDul6ruS0H/CKvXZ0uNsHL
xDwxfX8Cb1wE2osyNh8mKdveNrGAesbGXNRB8hSgpBjeQ7TYeGVjaGfeW1T8ZH34K08z49hHGdrx
ZC6ejLgPTzSywVWox8HO8HpvB46kXPkl6jxflz6Vagvbhh5vkj1X9SUvtkctcSoge520ydVsY1Ly
LL1oHwxfEJuf/KPife3M7x5dqrJ/6mGOUaKPdvc6NXRZWOk2qa1tr/8zJMND2lebonyvd+7t6bp2
CgZgs1mUwlrqRA/Qlk4K31DOY47rDjaV0+5yf187O12+f/ExxQXJfMwd6cLi17QJ1BOgzTOEkon5
AjXu7aEoCwEMbQjIh5CMBAkhGkAZHZrVrFLOlRynjzLt4Qej7boXePuUfWcmGgSAdRrSbjfk8ok+
f/MxGm3KqLmvkq8ajXeQXzQHqMU1UAVjtYcY0f/km1Z4KMpmXGs7nMd7Y3uIyO7azrvGbJvaLWoE
JHe5dUKZ8/aUrJkQfG+QaGkxg5PdNvmSh6Buo00tv/43G4L/tXjCBZXGMIzsRc2/p1qz6bLDbRvX
KzufJJivCa1p+Rf1NCQ6I7u2jGoXFrj+eUxl6Ry1IXewAwFaNOXabuik1xEivRXffz2BxNu/i2m4
JsCSQkzs1WOtVZ6mnXXjMBWP43QYw5WxLflECB/otaVmyltLeMcjPePoSW1qZ9JjEMiB+Lg9dwuc
5cBIQC2ipsLb5OrdXib9WBWK1Z0Dz4P2SvPKVy1pgmTj5EX8QYsD9dNUmH+No5cfuhSapqDommcI
vlK8luN1Dyu/Z950l/ueeg1QRx7zsKkQG1xeM3JjSbSPSf050uN2V7Ryss/sDpRLBYsz6T+iN9VB
O8AOnPYj7cF0mzUokfgeCYWVuVlY3oufMl/Bb0IuI/ZTtZTj4TxVD5Jz8LV32lrr5sLy4lttWotJ
CLCJhR0UjXUwQl83nMfseW5nlrqft+dzIUx4a0CsucckdxVe6sPZ+Oh41MBO1rR1+pVzsDIKS3Ak
qtFK/RBjBH6iqILP9Q8W4s0sWerlQpgjS6zG2XC25e9p6JrBMcs/3J6neaLFbTevg2o580kQ31AB
+iaOAovYuUrGXocaIoXum8ad7FdpOv5fZh36m6pwpu1g5eq0IdJae8Vd77aZM51wjr72mSte2Ara
1AdB2Ghog/W0PDvwRiqV9eyBJ7t7Ni8Mici5cZomI/bU9iwpO6XYjclhWFNYu44biADRP5mzjzOA
TPBahp4OOrSFzZn3bhcDIN7SONLoL22zMpaFeO7S0nw3vDmjtGY2+aSFzdlRPyvT3gie6uFVzQ5G
cLRR/y3NY9g8Jmm6Yvd6x1+aFRZLGs02rQ3MRpoxPaSBaTyOads+3N6UC1ZAGZAAA5RD87hY+5WV
INQ7OD7PHgDpKfqS+rvbBq69g3lhQPBwqV8NUwWD8nmMpXILMVO3DbssfZXSuD/EHnSwt+1dnzLC
eyrlYI1Ueq7EUq1tS0ocQ+B59l69VwWitvGIDnq21bJj1f/Jg3xWmnFojZevdM/DATLpyYrVc968
i8pj4Nw/dzz4UfrgMcEVKr6H0FZIc0sv1HNfv4tgGra2Sn0Yf96esAWnQNJQnRG8CHtctWJIOTyB
GffkeZRPZfSUqjtrreK8YkK8IWpfzmvD9JRzDHkR1H8qkmorp2XNhHA/jHXaZE6KCW14ir93EbTP
K4uxYOG3pgshEjRJ5Ngv3YCdZFKuldmErCk8/lkSP2RqBWe7Ub3evSA89Hm1AWiA+Easq8RqIjlR
PE5nuyrgi1SfOh+i5mg014KPBReKoZkrTSXlyom5HFFrkM7yqpoRhcPenl5rIEBqmL3X4a4cnP3t
UV1H0Dy6IHOn4EVx4iqQDbyg7mdCSNeEetrX/jG8l6H5arYPIXSeCE7cvR8uzIn1zq5F/j0tMddO
383kIc87eBH+ow1hz02IUiSGKuVAfd8n2UnvP9JmfHvWrt3z5TDUyyUaBoM8ZODlrmQ89PYI2+nP
/2ZA2AORqZSNqlBLH7voWDcHKNdXbpjrCwAPNicfdHzMdZkQwlPIRFMef9bQy4g+BDDJa/3GL6yD
pyf335qX1oTLWm+8oUYdIXRDEx0TO3oOjNVs+8JWRoOJJNX8IpvT4ZeL0rVdGPqhFbhjCo2M29Uv
aJm01HHrl9G/2xnAPjGXczRzJqnShDCnzaCSKQMrdFFChonosSr8jbXm2hZ2GX2RVF24qakiiPBc
vQvaWq+60G20h4+Gd7q9xa4dJ0N483VhD8tKHdeRwtepWL4A+XtWcukZuOFaAWxpWejunJm8DOC/
4i2ThWMNr5ESQoJyHKInP3mIsmgTS8A4dtUaonnNmHD2g7LTWquWeSno38ACyZOE2AKM1r681Y2/
vXoNBLg8if8OTpjEAtLtXDIZXIxKgYf2Mp08SLms4LSXNwJRNQhUgG7ibkvRH/HJ4YduYlbxaxGV
1aMlwRBxe0MsWUHc2aFlTkZFVHx/hwW1Ht3wQlqXP7bD1rG+/rfvCyHnpHlNmoVh5Kaq/KKm35pE
/XzbwtJqvB2BcCrlXBtAHzMCP32Qo1MhH8N8Jba8vpwtDTDmbyVifI0YblhdWA5px4JXzacme/Li
GAJydWOGxQZ6qc3t8SyvyL/G5r9/88SxDYkXfMhuls1+N+b2dvzrtoGl4/J2NPOEvjEAtNLq/VAN
XU/6OBg7Pxo2jpNt0iLa8QKB+nsFK7I0IBp/AacQSNG8JdhTvVHJeH8Grvc4foMI+fZo1r4ubDBV
bvIwTrrA1SR981yUa8Hs0tq//fXC9mqmFHExh18ftjN95J6sZiz/6Pzz/VkPCjxvpmletjfLMulZ
ahezoXMv/WUfpOTHf5so4aaMpAzVMPSygC6jAbE197c/v3QMSeFR9qZ75jqAtfLMGDU7CdwJeQmN
JpmstjaTtsYesLQcPGLJM5j0yNI1czlL/ehTmAbX7Ub20XEeFfmDpvSQGMGCGP26PaKFc0LdgCof
O5eOcjG0yKOhDzxt9N2sMDaB1x8QqXqUh/pVKbIT0PCHNK7uZwSC7RVfQ/cY/etX6VDFy+SydBzf
lfyd9NOuAWqebo9q4bwADGRAoN7mIEO4LOPUbqSQLICrGP5rqj0oNB7dbWFuh+TiApYCiEA4kZom
9RIyXr7rhY/+ozOsOOPrjTaT3sEeMe81oDXCgVSH0JZMXWrdQjE3kj+UW9vuPvlquuK25p95mSLE
DhBweqSgJ78iv9RTILjAaTs3j23tmQbFbkceu9x4Q24dK7XrV+wtVZYxSHaeTnzYSmwhrDAmuZOr
Aa2LEMSQpyEOBT1C81dovWuKc+UPYJambaMc7l0tHoBQI87EYxS1ReBx0nKB6kbfuZk1nao8OwdB
uuIaFrJ2sw1EN3l5QNEssgrZ6miFYzig4pF1Gx91CXTFlOKUI0+SZM22hSQx9FGRCa2Nnq4R9P7O
PooLyWPXQNzqN1mDsOMdW29KnVyrC2HH+yEMdnFl7xQzO4Rd9GgGbb5x4OMvNW0/Zqgk+RVpSzOV
9noM+1FR/F2EOv+5vCvLbsXDLG1loOVQi8+lyiuok1SPaT4ZZQPbnCZtUyMynoLABnPtVc729jIv
7ea59EyGjHf/FWgosrWkBsRfu5G2y+kEa6dDAnX1+PW2mWvvQqscLgw2ASru4Acu3XNgtwmSY2rt
pubwQDf6B0VKVuLipUkDjjgzvtNUCLOLYMLqKtkM0oZn+F5BAKOrY/B1K1t2aRxvjQjjsAOrIoeV
NK6DupT6fo2T9DoxOpcRWQdAghx4EeOG1JxCcVptXc+wwQ79PSTBZgp/5Lp1LOUXJXGRYLs7Tro0
KYQXKW0/YyErrasVCm3PyqdUa//AlbwdlRBhNEgNoS3IqOTpPQR22f18PhdDEFXjC6/VPTPi+372
d6r9Vah/8vvJunIaAWqDeL3cWdD5qLUux53boSAaJfEuux/5zwhYb9K7xMNIu19aSBLZKE36Vd2o
enG2Xn431d5MfgMoG54Ee9YTuPy8UleWHpRaS14vPKU0wDVVywu8e5cm3mugRT9iRdvdPvCLtxah
CnjBuQH0qjsm9HUzqFMHm/HRGb4mwTPEJpvY16Fh8Pdh8y0uq5NeHW+bXTqftDASbJJr4R9hInvT
ChRY5FrXSM7Bj2F8+W+fn82/icWD0VCi1pk4nwASEQSsV2BwSz6M2Ah6St5E6HsI7qWZ9S21icOo
Vp/DWenYGDbFuIKFW1yat1aEgMK2tVYZFSbJs8fkRyLp+kPq+cansqyk53xS4NpDXncTTsG30KmD
s6qN6cpvWFonmnepsFpE0Vc8/HpmFlODyrMb6whOHAxpDeezPJP/Z0DEzdidlVt+ordubu4idafa
xz/aa2/GIIoxSJYfysPAqdKbcK/W0q74+/7d9taAsE4k+8IAVpzWbayfxk9P+5PPqyosyzxKDB5O
l5u5QsNImowBt3lSVG5+ey3PuxRbzNGLpszNa/CVXRqwjDhUJGfkMAbfEL3dp3Z8NNUHrfr+B/NE
Ew149xmjJoaRZg9hVtniPWXvOXyUiz/wnva/nxd7ezU0pf6f95Tt9LHtk2OtOmczpkWuGJ99A6hv
uxaVLR4PDXgakFiiL1mIZRD5AKGGrJ7rnEKUS9tp7dafp16IfQFw0xMEIwmUzWJ6T55yr0qQdXNj
C0HG7iWqHtqyfJBbD4n1P8Gwyb9LZbyXGI6wD+oCeefOq0vXyfV9X3RHGc7IrFjLyCz5tQsAmBBn
qIUD+1oT1q6VohOmn/TiGZW5fZCom0h3reYQF+4U3B/ZKjO6AcgUUedVFgsdyCpTDIzq9DBVtLP+
ur25Fw7RrPUCNAgaNoPq3OUh6juuHHTwCheJ421Yfq81czNIhy78j3Zmh/rmagPRb/e+ohWurh9k
E0L8d6FzVMKVx+yCW4YCR4bRhDZEogPhgivQJEzLsi/cqt02xUMy7b012sI5YBW3Nu9zxZo7tWE0
EbymRK9uVXts7QTqLUP5YOfnGFW56nOQP4RrmMOFg0o6419jQrzhRXIiTzbG9HFTKNt4rctx6Zy+
/b6w+voYxj4MV4WrFC9O+m0sT379q0amXDdWnk9L+wz0Alw6PATnMPFy/Z0KDIPnyLWrBT+sEAID
6mX0pGnVX7f389KMcefT+jaju6/2s1pAddYPde16jbTZtPEaAdLC9ymMsMHgdaL495sw7M0+jlNZ
n3IHFvruq6o8hfnD3T+fLByA7fktYOpiMiZmL/SZicgC0nrmd0v/8gef/50Sp6ecfiHBVaK4KVtI
ccIzH34pwwjxiz8xwDVJoxCoLPJxl8s8kImxlUkd3A61egmKynrVDS88YjXk13jB0h6IiJ/ghm0l
MYe0NkmQtY5yCPXqY+nVX7SgfB46a2uF3aZuq3eQCSMgHD7Jmf1rJLFlD7wM8ukUxc5WTczHMK1+
Fbrp0hB+fxD/9veJ+n8BzCZ06Widq5NLkxEUXoMELW1Bqs7zxYqPI2d3OcfIOprDUIydayHrPDOz
NfHKKs7bQPBxVLd/x8/Amq7SKVGZp31bSR2aB2gRj0b50W7TU1k2Gwul091YD7vb+3LBO2CQVmsF
9gvgTkJAUqs0LDpd2LteBStv3U4/e7u0tmEVPwx1/89tY0vz9zu3ipLzTJotbCBfLYK4NcnkWptq
fOfkK55u4Q5iHHyY4ibPKfFGRRi4iPTaRq67QLDo0Es7fS3jsTRdqipDmIfk7nzQLneAphWNnSpJ
546jcraC9KWNoG2Ykg9DvpZEXTRFdhhoOEyRV2qcUS3ZtTmlnRvp0ddyCndNlHyyB/vUtNrpD9aF
exsMGkImJA0vR+WTloScb+rcukg2+4I/bn9/KYDTQJ+QDp5B32QNLg046FwgCtj3UEAjwCy3/ftB
Lt8rmn+iP2x6oCPj0CnxsxFpxzFJ/8At0OpPc5MBYoS749J4nCc91d4WORj1xTQ+RNvbg1vaddQB
qOQRAcNwKnh2uhflKu3H3q2lCprPH7J+9qKVEsjSwaHzgY5svPjcXH45hK6qs5E3fOf6jbn7KZHO
vj2Gpb329vtCaFVM5K4c2n1JT0QPyAyjMhb/6OPuk0Ot+LapxaGAhqeTjp4EEMSXQ8mLNoF0L+ph
o/vRxSc1ON7+/uJykIieK0awoImXVOgpgwzNACe0fadWT1p4bus/2FBzrvv/mxDvGSmoKmeMMZE5
EfL26WZNrGtpOUCdwj8346vZU8IcjZIiDQ2M6YZ3sNPnUX3u25O8cuiXJgru5JlkdI6org59bLbD
gHiR26ovavlSh0ckSW6vxdJa4+Xh5p1lwKg9Xo5DqcYyR757dKXwVdq2w8fbn18qM/F8wh/PtYFr
6bZBq2U4KUrZnawy/doDQd0luuUffUTWN/IsWU/ee3xsptjc9TD47tKsKl+qwVFWzs/CQHWkT3kq
0qQNhEvwARkqhlBLQVipjOTYnGaTVvvbY12IvS4sCE4MUbreNgcslNUBvmtf+ugp72JCnHaTxu96
eWVAC910IG3fjEjYggFUnxase9Cr+fW2Gb/IqXawaM+OPWQODiir0OT9wW/Gw6x9Xmr7MKi3vulB
rXH0u+GYJW4uryEOFo4FrxjiZ5tiKS1TwixbdpbroVxwI6r5u9TKT435tfTgkR2Sz7dne2k9idKB
F3L3qlA7XG5c9pVspLpHgq7qtka618M1VraF08dQ0NYk8wtJhZjPDhyNxkuLWMWXUFFX3yfSs1zl
K6u4MAyoiueTwYtm1ly7HEav1QRLNfWNIfqRbPLu692zdPF5YU9GQ2ZFVhJ24Ir8bX3MYXK63wDB
FqQEc8h9hf2ohm4wwtxpXAhno4My/sfPz/vtzYvSikYtLAs+7yPjKp87Y033Zmn+3/5+Yf6Twgyt
IvEaN5zszfhtitYKZAu7iEI3mVGgo1ym4gLLOimqHkoOWqa2gw3dzlMzrCT0F00ggUk2H/YDXq6X
kzQOWt6PMY++qgiPGX516vf5H2SsqdYTH87SBLOwrmAkDK3QCP3BLY0tRA5rXeFL6/D280L45MNZ
NU6O1LuKv8uz7Z8cM2rHMErNII4raqGks1q5V2MCzKbYKfxvJd5YWoJZtVMhxsRViBkcK8gngGIo
HSAB0/ibOt1O9zf/U7Ehq2ZB3zlncIRV7oLBi63fMniGstnD5nB/1GfycLaoFszJFZElsrN9ve3M
ZnDVYdsiax+s7NLZ1QjvZpreqDehKQmzgDXvgDdHmSehGQ0JK+z57yet2RRatdXC93b+FNFUFQ8r
5byFm+jCnDBd5IunofYQNQun7U/5R91tCvNPZgwOcy5hMuxXrVRJV3UyZPM9quqHKT0Gr7dd60I8
QYcbp41mLYd3kXC/N11G42uGaKU/KNITiUPrFAd2/bc6FfoW8gZkuqUx9Z/8KTf3U1wGd79oSLPx
nsH6TCgnvtVjR9K8Yc7V9OHfENIOxv0w0UsDwhKlbdMYEJaTDHoZ1adgeLg9f9cuhc/bFFrI3nM5
iTXCTFGIPmOeMVZPZUX/oq7p982/73JHXxoQ3kltlxq9B3W3q1doHuyr6Dyoxz8Zg0mEPuMDr3KS
fRiUdoNojhuXz750XuMpWxoBaXreSfC2gasTnLqkG02fdnnnpnr4buhobSdcR5Xdvl9XjJzCvJX1
/yHtynbj1pXtFwnQQErUq6Rut6e0bGdw8kJk2KFmUfPw9XfJOefsbrbQgnMfAgQwoGpOxWLVqrXQ
rwU3o7j3ugZAldZNF+Z6uXPy+EbHv3HaSsisLDkIIqHzi4clXI0q/A4mzrgAvVsbtkcbHVqmvpVc
2jKghAttYuoFySwYGECgybgXWRtu8u1Rp+wqxAlIcFP0AwHiqJjoRRvVnQsTSRntJvok6ces+U2H
13w66KTzRFt50FDzZZN53VQHE6932fthN4hYgFYxkK1d0BDWubNGAqrQFu3fo1YNHmOVb9ONyu7K
1sOLFhTo9pt/U4MWCHo3Y9e1ztGUlmd19a4ozWeaFcG7DxDSWsA+I25BX6I6EH3oXCKzyjmCPtQ3
cqg2je27r4GF3RGsbMB14BJQ8XWEsybibsKOuS29Mrf8TN+o3K3sOoTWyCrBDHoDqXJ6rNgddM2I
3aWXe2kL6d/v6c++rzgyRys5dfvEPZLJb7Og+fL+NTj9+cpminWnH6YWnx+kP+aFH7OtKvfqBIHV
Efhm4Dbh7c+3ayXaQWbghjnWee7nOfB7W72gWxaUu6qup3KoTFiIiqf5M57Z16foMjjCHQsGUvAh
oXyGZ4IyAFM2BeMRPl8njxPRUq+K3d6zNftnzLpD7Wq3YJj7i417alSZNWCM0Xdcp+5xrEDwq+l+
sdUZsHbITy0os9amZj25FBbmbC8SP25u4/eHrajBLG2GJh4lSPEqZ2OMkrRpUMI/Qk/BozqAw+9O
NGBd4IxBS2pAwU7VjnetEtFRx50jZJTGj+2WEvplnHr+ecXdSzrM1Ozx+QLcI6BGiyi4jG7TrX7f
lf2L5ji0/C/sGi7iyvMNFgvLygaS86Neoof5Ay2+X9/AW99XNnA5F8CxIrt3nC3frfbW+9+HeNEA
YYxUDxI7F+g8Usy4ieaaH53xOfHy5On6z1/ZqGefV6YnEchiFD0+D4aWrvPYHGxJpa9N0OkAlAnK
epqRuYMF9EZ0u+z9LQOYH4QNyDVgs6Jf7Hx9e2TKksJpOe453bsl6ZZwzMo2RTkVUeLScgeqIuWY
sVjTeTHWGvxfUXuFgKpQWYRNa3moDm0UCVdtAUOw3KaoRao8p4YdZ2AiGxDuuj+a7iu1Xnrzq7YF
h1lbEFza/7WiJjRMKOAMTQ4rM8sDu3dRjn7/AwQdMcuhg2/HS2T5BScv3hF9E7HVDfwY2Hnns3ZL
7HR9BP9+X/Guk4yoHrGegwEl8sS9Nf/FBQEZdDyggBtatpfyAkU7kZb26JI4Ftp3Fn2Pg/cfupPP
M+X1QRrS8CGF6zbG+4z+EPSHqW1E02tThKoG8pLAQwMSoUwRSGtlY/WSgza+3Buz/ihK4+P1USwO
WonXF5Zn5HxwdQOruPyEk1U2M6cyi8h1j1WKrqDZEX5uGztaujeOKfZgF8z96wbXjgeuIeQU8ebH
P2VVoNtORW9gTIZG/GZIPWaloG8Jq2gj7Fwd2b+G1NrQnI9Z148wpMXP5vAUlU1gtRIMuu5R41sO
fn1ULn1j9EAHmTIq09bKiRjYzFa7s3f9IZvvJ+fX9Zlb2w2IoVFghgYWiD2UDVdBFxSEcQji5ixB
xsaTYHi8bmFlytBYj3BkSZNetit03Ep0LSvto8U+JdWhAkNbFL0mWuzRcsPUymBgCpouCyXdovRx
vu/KLmWiLnr72D0y84V2X6+PZGU9UD3FVAGWZoMMSz05FdNE8qa4YhlBnP/Mi/KODaHbb4lhvW0j
5QCB03q5fg0QCMLi+UBMKN9kTA72cezLySvm5D6NirvOtoMoHX+Mw6BDfcn6ZNIhGOxi9/5hoqkT
OTy2yNmp5LeiyCYzbiPn2I/FXUQO0Qe33Ivcfb8fglQe0s9L+HWZHwZGmtRdCTOdcSN23ZbG6Ooc
nn5f2Qx0GJFh4dDHqc1il443tLkdIC823ZWV9EQuvb478C3mkmULqAt3anQ5DCeeb27sMuE1BqUd
bfczYGTD5+uLs3KazmZNCWqQDxu13oKBsZt8PQVsFcmpSMYe4I34/8fr1lYOFHjVAZsj8K1oxFVC
nMSueWTYOFBafLS1b1W8le9cGw64IxY5GXDBXyhIF8XISvRTaiBKsz3JP1ExeJSOeyMr9mla7a8P
Z211Tq0pWyJNOGvxqNSOwjQgeivQXi7Se9DHbkzbmh1EhIsOAbzeRWovLyKuZ6AEP8p6vu1k8xCj
0TzNtqrra5MHLgy05+GORY+O6rtda5hFjeGYMeRs0Dd6RBpkgIRKG7//WQy0N1JcCBjwHlf9kWYP
adYQDfQ1pEK2zU/dDde6MmNgRANlDRqyAV8my99Pzk3nZk5cktw9iiygLjRzd8Z0c33xV/bymQll
8Z2iMmksC2R0niIbzMobe2vl8yCsWTrwUSe65EHR50ojXcnYEcx/t3Upd3kebeQHl/tecS4o16HQ
hdAKYHV1FWaEnmMf4UHjEs13ySdpP5X23nLR/vWNNx+azbaMtTGdGlz+frIqcTmPkMeGwfa1EZmP
O2BjX60su4tWn4ViHTxPF2VagYe+1NsCNAmgKNEObupp1su7lx3Ie3CWobzGgHNTgqh+SIZisCy0
+d/NDnAfh+ufXzmDYMBDnIuIA93pKiICr758Fq0hwrEuLL9rmVdF40H2vzQLqm8dnT9et7e2JEsW
f2kuQhe+WjWojLEZARmKwoHdQ+HKvP2Lz4MMYen0WZgyFYePonA8kq6OQsf5Z2wTz934+WsLju/+
7/tKUmHieS56LqMwlf3k25MMYt7v9JZsye9tGVIiqLIAf0SVYyAoDLaZn2d+0288OlZIitE+hCwb
VEvBtnNRjTRnm8VOA5KPchT7xpEPkPE+dKMV5Mx8yAon81AOC9CKVHnQYQwjw0UmdkIT//U1e8uE
qn7h5Heoj5JEiM6aey5C4mjNsbFSWu6kZT65LgdXcUbTHYoO8p6MCMJZS18zYbf3M9hrPVlP5i+9
2uIPXnNUpz9I2UXVoqrmlJgYXF57iCl4bfYR3MlChOZCdgWo/zBvPMzeUNgXk7CgqA0I0wE0tBzU
E19VIposHBsHw8XKg/3iG+BFnmNULyOa/T0i++bGGUrpG6wS0DNzpWeWMQR/u673qjofA72RVRCL
Lg7woCVBksTZPQpL9d4lW01alysGBmew9IFDZUGnAE51/mNr7gpLqyd+5K2sgYswjCceOf+QUitu
mql293GdQUHdEGWgO/XvXiu+omFNHGZngoghJB4/Xd9Cy913MnmgWtDRBYVABX0CiMXVlvU0j8dy
QntA2EIO+TZKptqbo5kHxBk+u2Nib3gZU8nt/7HnvnX8IYWMOu75+EVloj/SyVlI3Dn6SEFZf0RD
vvHs5JbxOwahfYBXMf3SVnhozaVp1p5e8vgRtfk89frGqG9lF7NHFltDAEVscVtFegeFl2bAliad
LyowZLR16vhRUw8PEZ2Np5HUAgeybXzH5e5rVUBOK9chvgFKNmN3fT4V7/M2Pswl0hFo01+wVOfj
c61Z5HabMqgoBF1T4dfvUud9rvQ/NhA2Q5BzJSYrIVrAK1awkHWOL9xxn1dH2mwlyZX77T9WFjp5
AOwvMdy1DgA8hIJYaM015FbIgQvyARHKPkpjdMw42sZ9qqJj/xhcwIvoAIZnVWu9M4tJY4qOhXqp
fetj6wX0Zfdjmj9Ns9l4WR49SnSF6rW2A03Uc+a+U9n2wr7ywEoLnuoxHVgIlPFdn4r7ljobL9+1
07ZIiSCDgF7kCw7gQbRzbWCXQ3S2MO8016xfxhIKmJWdslscbrIxp0rM8GdI4K8HBACX1AXvdWz2
PTEi4oaG/oFC9y4R7wRiXVhQJg3CnkSr0G0bWuPetHfvLPb++TwAlegRhkrKBewmGsfRLaLShVxO
D4BP5/2+flxVf/zHgINeImD5kHdRc6KTptXlwEY3HIobW9x1v53iHpJSMfPqaTf84NNOQs/TCbSv
1w0rF+WbXaRZlho2vMQFRs5ks9mWFWMQ1f6Q888m/Ugg9FeBcGgqX4f5R7e19ZaFUB09qKHB4452
I8BglbAo0txSH/PEDYskR/mRP5haflfmbPSseurRGcYhWc7fmZX/M8wTq8sGPbmbXeiI5o0m3HDM
Qegyda+d3IyCVqdyEUoE7AzFBbUaU3CSxDlIR0KUlPyUD16cJ542f83bp448d00STOPP66u35uUB
McX7BSIJi/zQ+bAG9A46VUThgYt7Ai6B+jbL/uIiOTFxkZ5toVoPgWIWiiT54XbGS61DQj7iTnh9
KGtu/q0MikcSCloqSJ3mMZEpgBYAtsmfFpW3RZ9GPhqH/jESFN25JPrNdYurOxFJEiRTF2kN9YqU
6B7D9u9ZyB0+7ty+nQIXyLGdFSW5r7etvgNnGnoHyWZH9tpY0UACxfcFBEfVpBbPKj6ZI4meOB7q
pj9GQUtv0DnobKmPrvldNNwBO4rx4bm+/JCTbT/3rc57WUdPJvMH636zR3r1+2/5LOQbgLtTDnPB
aANdiDh6IuW9lgXuFphz5Z5aWp1wC6OrAqG6EsYn+mAJ6NQ7YY/eCAFJvNGgu2J82kRrrxpaoLwu
HCFalpVwqW+12qj6wQ45qIpLI7mFKOVtRx6yLLi+6VZmDFhhhEtYDDTKqzMWI+esl3pLwy5BurH1
3PcKJC2uDq0eaB1yIAwJG8pNWAtaDnNi0hBkdWFlpR8Hrf7YZltUr6sDQc1/2cUQqlOhYiNUaFBX
c2iYDPe1dWtuFdTWvo/ABAQS6FNaspjnWzeujLxoxpiGvRWk003ZvlxfiJXTvwQ+//u+snUTkUqT
zvi+Dlz+t7xJd02d7Biak8HR5LFm43W4OhxEPpQZyy2rtpm3pp3OLHFJSG64OBTphi9726DKteos
HQ0Wcn9LKlsZjgbieCnFQEJjzvUPI5/dr6zIGijbVP2dKOFinAGCpKzAk8DKC92PgTCGGuoc37CO
4cavoTVRufb4ABX3ra6olWsKVHcUCWLAFFBMWibnxA0hsVvps9OSUAzsBWHagYqyDByNU//6oq44
1gUzizQuEvpoZlaOcZ7pieR2QUIrheCgKD2aVdC67wMjRuE3Ca5bW3MaSBriKKM0cVmmmjN3kvmU
k9DU0ABaBFYpPEY+zeZfbFWkvnWQtkPu5IL9kLGiISKqaGi6LxFUhU39cdY/peSh1O67rYBwba0W
HlcgCJAPvSi4oNO8tCEySkMUQnpf0/MqoDFa3O0KxDjX52/tTJyaUo4446jYlnkKFzK+EPns2lt5
qdXtgO4YMOCi9e0ipkBnDgjqahy6IWPVjjBoJWdSn24Tx0h2fU+dhyiq2cZRXDWKPno8WIF+u2AS
svOsYyOKDCFEFgOeiV2KMJ6wh7Z4jpKf12dwzYnZGBmud7z0QVp5frDoglBMG0bDwix+QwHDL5zi
tq+Nz4S136eh+Mgrc4tPZG2D4F0MolJA+J0LyWbNbCekf7Eby2jwqzw0zIPlvBMh/HaJoe4H9QU0
BwFMoxzkgueFGCpKwqb4IFFftOXGC3h1FCjTU2gIIQBT/XG39L2PwiEhZKH1cl+ZXuzury/Oyntg
aR/8nwnF6yVGXDszJSTsNOlNAB1osRP0ze/e+dAX33vAHEADeN2kuRTc1GtgObxLXxuCALUDWsZd
0+UurgEALdrjjGLNHSjT7BtiVCSgshw92xYjNJNm3Z97u7mvWdd8qMvJ9KM0+Uc6cgxTETR2tC9R
QsJDnTs3UNgF9DU3GdLJDJ0PG9njtQODo2jh3Yu74QJbT2hv1c6w/GYw9+IFaB2gGRQ5Xk82/PWa
v0HBAjAW0IkCNqpsKtInxZBG8NcCio5JTnIPWfUtdvLV0SxqO9DuxWNPDfBMvTQ1p+pIOOtfJhNe
x3G9vvph1tKDnsSGr1kf0RKwLs3iSGSen3/AnDpHH2YCItEjc27Hd5IOvB1DcHjhlQIyOUAYl8Ge
XNxNFuVCMxEkaTL+VKfDh0zvN1Z/7RI9NaGEq1E06q3WcBKmNfTj3F7bRzacJULYnei3xIFVSMaf
Ab1h0k201xB1wkC5nXGBbHAoGmGjFTsLLK29j5JiN3TWNy2zHuO82plF/Lmbi43i6epI4TbxrER4
gvU6n0w555ox1Dpsl20d1PXYgKgaATSoPYY9zaZq43JYc3Eoz6EWDADqghNV7FHStpmcnVBDo1gn
rJthAu+bO/7FHsShWjQp0ZqClo5zM3FZWEZjN05oV2hofsyerru0tS0OCB8IHVyUG01TueLGynKi
DOVoEIrdVEEhbq9/XpUbftsRp99XZsmYGyclCb6f5TSjHqmTPKzmCXWqxCCJJ2Nu3VSa3pU+aIpf
G64neObm3BucSPMrPc9uMjOP9g7aQP0UzW1QAB76V7uuk6epG1s/Knl6V04l1OAr5A4tV7KvZRbx
jXEsP1N1/Gj3fut5hPaqCs8VTl4KGGUh8N5+ij7XOnuSUCsdmbgjyRah09pWduEP8JhBbw2CgfM1
t0xwtzRiYqEsD8T9PN3H2ZO5xa6zsn+XNjiEGCjXIl+orIwra8OQJsoLefaSFYNn9lieZONQbhlR
RqKLtOuzBI8iM8pvyHwz9ShjuIfrm2xlDzMgwHEjo6MO+1hJ0+V2wcxGuk7o6v2nyW0CmkVbBJYb
NtQ8HRezMdYzc8Kx4C8gmHhg6fzp+jBWVh3DWHrDENMg2ajMlR1T0ZEac5VFkJL83DovbfE53njs
rI4DKFA0VSN2ttWsnGbXXbLoy4Vj70Gswtzo6Vn7PN6hyJEALAEeCeXGFKjLzayv7XAagfEJSnsj
rlwJ+tjp95U3TWWUg0Tmwg57We4LJ7/vm+F5hMp9b9mPGpu/MzP9ClbqDbPL1KvHH1sLb188pkGP
qewwU4CCdWlLDZthlxcBJDdetcobGp/zjUfbyiZYwO3/taTus0RLWGRkDQvdSnuKuP0C9rCDmCHE
bE6/3r3fzkwpa+VYXIvSXDLQl0L/IKMB2vlBwozE+vTjuqWVXXFmSVk1ozBHrUzgPScaQKtI26pO
rU4aXtOIB/GuvqjGTkVfWWBcgXdO6F3lgGXP2XUtfRzFFrZ+dSOcWFp+yUnENtqxpY+L02za70Vh
eL37k5ExqOjsWc2vZKs6sDpxJ+YUH43uuBLNvRlcgm16mbM8GDZ854qDBrjw36lTnA7VeT6BNYpB
XeQw2Xtz+JJtxQBbg1AOj0impMYTBxfN8Oy0Pwi5ub67NoagoiRxI/ROFGGSpPtppN/0mHjOpoag
igX6E8j8O1EqcCqvalY3kMEKrWbE401+ImR+TVj90JfGi87aF8KqfyTXbiwa70jjPJbmFmv/+kCX
msYCfb9IQmaDKFpmjk4ohfshqZwb4Yqvcthqe9oys6znyR4XaWSRRpuAFXG7h9Q1f4JWFUVfc8On
rpoB/ckb8ACoSmVbGO4oTaZ1ThiLL2X8TYrf2Va706pfAI5kgRqA2U1Xjk8SOYUd9YKFkfZIywq6
rInHko9m9vH6DlzDNCDr/K8h5RSlsmsHIgGv4WhOr5oRUkAceLRjhSYIc/oi8qe2c7ymLG6n/PW6
7dVpBA8eslOoeV1I0NqRkXYyjllY8Mc5v42Jn2wxrK4e4BMTyoYwU3SnlS1MNLVH+xsQq14fwvr3
kU5Gog3hz8WrMZuTQgjEJDF3vsqk/2JafHfdxPoKISZZrNBFCfp8U9MmkoaVmTYkbr4KEY2eJqvW
bwoAq+242YGUw4uc6ZiX2m0/t/txTj9f/wWrexEBN8a3XO6qXExmxnhe0MQJu8qraGC/ZgAclBvR
w0p4hMfJv0aUK51LvXA0AiODqcso0Hv5o9VI8aVsneFZc/XuezGLYZdMTevFCZ83ov3VMgn8E0gU
kBW+FGDPAMgyk1w6oTHad1GZ3ji9EbS88w2z/gieypspmn5KkfyyxubWduKnJOvvWN4/9WZ/l3fs
9/U5X873RdgGTPAbLganYzk7J55sGMTc9SW3w1nroI4Ztf2DKOM81JNmem4il9wIU24ldVaNAosD
BDdwWxdYFg0U2vqop07IsrvYumdVgEI7IYc527i61xYbPg3gVGBa0FyhbOkkLYoMP8IOTYRXXmzL
fUbBlZEU/fPcz/puMtHVY3SHaDSe3z+vwOrAowJrZF6wPwiXxXo9C9wQxbeW/JTNo91Ve9s9TFuB
95prOLWkRI7JzCu7mjQ7TPMbi/uzE1wfibF2LBdEKapasAOk5vkW0Xk2z1ln2KGTSbQMoXsVmlxT
Xe3quJHf56j6jDs/9cxKb3ZDpGd3Mo+yh4E28qkb+v62TaLpUMWW9CdtsndVZm8kaNb8+8kPVB8E
dpRottlhlScruWtL5EkKwHrtv3DBp1YUxxGlRqo5qHiHPEctOLC20raro8AlDw+PPvwL6lD0lug8
gjpuiA6dbw3hd9wuXyHJurGca2cPHh4NgugyAahBGUYGpCToIxAhubQM8kb6ESQzapv/NIrh1arl
OzVS34LCU3vK9nRal7baaCDnOOsBz8sPvPoLGA14qCiSw8wB6bJac8UruwUxHbOBQfITHjTVfrB3
aektJLJb76jVVTqxtRyWE3/Zg3hwogX8pQQXg11+t43KN7fC9dUTh6TWQmyAQFbtPiQp47mIkdDU
5G3JI28s6kOVaJ7VZ7fXD/fqcIAqxNwhm4Ya3vlw8rkdJtBVOSGkeX/KCRXk2XkBpuPm/2VGvdlB
E5mMVQ0zBpnCisQH5Pp3lr0VZK66QihNvUEJDQD6z0cTF+lYxxbwVAYf/xFZ+WBmZIMTZ/X4nJhY
JvRk/au2AONitZhAcoj6LN1p2kM9+nKr5L6yB7D4qLgDTIH7S+Uh6KNpHFAasxeBMA/E/FazR8m4
Ip+ur8zKeGAG3H7o4EEQoNZXYiPlVSMTGy9P/RbZA+LZSKEbU7e3ovZgzXIDZLd2myybGmzlIBaD
1JE6gVGqdxorFzdqPhPzi4x+igc7m4PKsaNnrovors0ikFW6ne4nuRHmebqHlly5i0imf+9SPb8l
hG4lL1cOAmq82DNIJmPCXWXrmHVXSegyIVKw7zX+dQQvKjpMvb+YbHR6LfBdJDDVlocosRK0NRM7
hDpN7Akru5n17NNcOJ+xCncUdcfr9lbCn0Xg9z/20J1zvlllxco5kXCMIkUIGbAO9Iqpnzj+xBIv
7n10Zl43uHIA8b4C8fVCCwHpEuWRlyOJHrfOiFgEwsKNV2wEVVufV7zV2KZOoev4PO1exzvd+ZvP
o3BBAMhEr62KZQBJMfQqNXw+d+7d8gOqs38xOyffX87iie8YEC5NDcf3s1vT2Ffx/vrn11Yb0gkA
fCzF34uG+amiWoKgloZNlrdeY7MgnpuvkAPZFUMPHjXtH4Ol1Nf6rchozVWdGlbOjju4SPiYEzAg
MvEH9GP3VPrE/AkivOD6ENc2AIArC2MHKIsurqu0GIgNcAvFTf850Z/cjWtq4/PqNTVUeTGYFT6f
6ClAW7anb1DYrBlA/yWy13B8C7X6+Q6wG7Ptp26w0KVWM78BsvSGTmm7YWVtPeBf9aVkhXemCgBo
I4GXh9Ss0Mxvsnk/VAezOUxbFM+rVgDbBzQbCNmL7WawboCcRmmGEomB0XJuWW4K6GA1AYpZW+55
cRzKMxWJa3Ro4SZcpLeUo5MAED1qEPUGn7Ql0Bgw3OWW86Xqyq81MNsedNOEV+PhfH27rZ0oVGZ1
YCigvg1gyPly5SkRQJmOFpDn8r4CTJNJdAxAnHPqtcHv4vLVAhuq12VQE7hueW2jAGy3NKM5gICo
tyQaz9LJboQV6l33Mcrd+3TON27itRsPCTlwmYNc7lJmuIjHKotYZIVFc9AmMAhqQRd9vT6MtWVb
oKYonUOu+qI7oI/dhQ+lBMZJIKvgGQMIQ9yKe2ZhF7/NdkwP2RCJgJeWvrtueXV0uMqxX3DvXZRu
i7KhltRxBoxm7L9JVo+fmbSzQJrD7P+FqTecFerR4EZRbqVstifT0SoS8rR8jFl+SI3ojpfJ+/G7
C9oNcK43M2oOHwX8sZZRDTP5TVX4UBD4m2EARY9enEXBSDliRuI05Wjj+3P9WE13Hf/OjE9/YQK8
fHinoekAYOHz88S0AnLiqK2GfVl/pmQ4uDH/VXXs/2dG7QWeUefiQ21buMetKijNyN1PuPGRtIjs
jefA6jb7d0RvOdWTKz2y9W6OCmaFEjgLGiHFBCFye2ODLTOvOj+g5f47bW91lxMjDdLXsT4JIKtj
uzI9vEC1A0QUyG5qutTXc8B4BmsTebU2NOTo8Cy0kdhGSfd8seaGZws8nYR6vtPAgCMek3QjpbJq
AogdWMCFDp7OcxOym2IyQh0uNOfsdeDVByvLdzTZkh/cMrPcZCfzZxsijyhoLcNJy6uPaUzigOa5
9nWArO9uY4cv6RN1rcAahAwOXCraIJT0ymhAbsOKBA0dNPx4fUz6fZNAu69yaNZ5sUigfzFP074s
qjJgDbd9KbXRb3if4mBPwDunbXpoHS3fjcKgnTfoOuRNuxH8jKXe3LHJqLzEbgdvdrr4zi6rp0Si
p11P6nTf5pQfQOmIhvPUQrNXuUiMoJ1ksg2499r+acdQlETxutWfEYtknjsMnT9EpvhHy00AUEv9
G9V07RWPRXOnRVPz0Ezgq/NQPyR7TtAjjNy54aVUt14oF4aXxFEckKJvb2taxnu951v5qpWbELh9
zCjqEugmUd/0WmqKVEBjIJTGbgqE3FiwlSjmjVwMbQtAS16oHtcgiAX2bqRh1Tzo0VNZ3jf1IQZV
7PV9sToKBC4QmUE65+KZncoKalPComFm+TYEpN8pCbRk2RZuIiCJEfsDeKts8b5qkrQaGhrm8oPT
fppnr403guOVUwRSxEX4BAnKy6bkScjcHHlOwzb6UQ0UgtRtYMwbRlaWA54OXQYAKWIsatxTVjHU
D1uXAKfkBpaVewakuTSkP0T6Tt6VZcrOTClTFomIVO4Q0VC4fmY/1kgwbNFlrzlupCOBHASPMrqO
lfsuS9w5yRxcqWXfPiypY1lysetLeix6RvYFZRvVpZVtBpkxlM8AhGQgKlrW8MTTdaQVTacRKwSm
7bvjTHugvJ6u7+SVbXBmQpk2Nxa87zMLYaNhBJNBn93RONTFFkv/WuQIwhrEOmBkuGQ+nst01IrO
scJxyD+3hryb6/nGBh+9Z0cyaEWXelm6Bclfnb6FygZPDZAGq9nQWRNm2seI9+38GbS7tNuYu5Xv
LyKcUByBXB+CYmV5solSqChKK5xsdEOy2Kv5FkvVygHCq2Gp3zL8frR7ne+AcuSdVo4ISCB28lOY
rf7SWTmImKRGdmQw7I2n5uqIUMkESGFhnVQLbOBP6ceuR1+VYyU7btKg6jeeKasDOrGw/IKTLT1o
2ewOGSx0EX8uqHvotOi+7mbf6YqtEHh1NBCQBe0P3rRoDz+35WplNy+hceiAD8XRdpxu8fGunB7c
+/+zoAbxqT0hR2LiWTIl/LuwAfcdB/mFjfBy7z6mAF3j9ECvEzpxag4ATQhDnXFuhUMr/9G4EYG8
GHSwuVlvWVomRYl4ziwpCyTRazqbE3ac9tomO/K5STB3fpcEstjN0/sRMWAYA4cZCE6XyuricU92
A3NK9M3MCIVJ034mSbpjeQFUOTtcn7031Rl1UBA5cIC2gDzQBcUUMee6je3BDNtRz7xJzwEwJjlF
d2bThXFLaVCUne65zWw9W3HTfaT6OHkWAvLWs2tIL3LbqZDEbjX2oCVpfACTTgoYBe/3Jm3H14yN
tj8mDXuwZN3c2kwrP+qWmfqG4PIFi5fe5zMcLIkb6k9WFR3anoOnhU95vjc5Ke55iiKe58gC+r0R
sQ953dZHqtXZvSt4FEzpYW672xoNmEwELAtAB3AjxiwYDT/W/FHwoLDZfSIq8oioDVnoXNaBDu6b
5wi8W36p6VBOZz19Ap+K+I1Ale2omzT7OhnmfT2xeF/0ZYM+Sn3w5YDwtLOr2EcA5PyeSif23DIx
PVN2kHIlzbizOMv2gDbHz06qiUNmtNmu7fV5Y+HWvAXEcFE0QYJQh17R+f4g1ZxUaC9CSwOA58+V
CIpkF1zfG6sm0GsAUaeljfqtwHGyBRtQWxIr5jS0OSRLKkTTMYjHf/by+3U7a+cKdB//s6NsdUfW
IkLvBA2j5FMkd1GzgzgudGv8eJSeIVuk87eybGve6dSkMnsASVhlCZqC0B0gEu3Z8170++ujWp89
iFUs3edLP+n5AlUUeafR7RFF6niYxBWS05F1mIfkq0ayjce5YgtPV7RZAXSG3CRQ7xeApjZJ3EkO
CzcZG55oNjxnc3wUNA1cV27cg8rMXZhSnKDRCzvVAHQIKwcBvvgeQXORpxt5AOV6ejOyyEAgqYuW
UqSazufOmWZdDM3Mj6DM8Wl2KIutmHjLwjKjJ3tb4yPlEtpVx74L+2mXsM/XV3/r+8qeBhtVEmU2
vq//kycB7TdO/9bnlf076XbeFjU+X3AoMvhkKz5c21CnC6BsXrtJdD1nBj8O9n2TTTct4X6aPGUk
29hOysPhz0ovzc/odcBzS18GerIOBU/w2GKcHyl/1NzbwUhw2g2vSo8czF7X12TVFnYUpMvRoYXn
47mt2Bp1SBwQDYOKHt0IUvDySbYTHLixM52/OJJgREdpHu3QeK4qM4hnsO6CjU87lsm4k0m+k4R/
iUrt1yCqm+vjWl0sPIrxHFpyWOpTMu6rroiBqTnmTexb4sFspp0pHrJ4CxKyZWj5+8liDajlCmuG
IRNoNrPwsva2pK0/OhsJ4DUfAzjZUjgCkPWyL54AQOv20A2YtehW5smjmOihmcTGEqk40LfNd2pH
2RBDBxZc7naLpob7ERRn34cYnBSd6e6sfH7UYtMvnWZfNta+1fWb1tqC665tSKwbACm4JdD5qTxh
BNWyAilwULyCQqGQA3CoqTdonzKwvxcv1zfJm5jASaD3Z7AnxpTBlvbYluZk86Mo7G6fESLAFun8
kgnr7izexzeVbG3fqmLd1yxDSq+oxXhw68V9YUehJawtvQFw1p0DMOGvOHK+aEZ+z7gN0se5eeC2
mYNiJTMfKEKeoAYT/L7NNOr1upNjInXX10BF6dG5dYOcEumlshDPdpryW9nU7n0+Fbbv5kXvoczi
+mi254eFkQ40foR/iIrE9flkuIj68u8S+Jf7uWvbYG7n5GYYCfPTMR1uq4KUHya7b3a8aE2f5f9H
2nXtSI4DyS8iIG9eJZVpN6U2Y3pfhB0nkTKkvPn6C83hbqrYQhHdi92dl1koi2SSTGZGRjjJQ5MX
v6ee7nva92Vgj2UTaswZPpEOoLAmnwHGNiB7Mldtd2P00MGAerCFnqWyuGOLP4SZP5sh0En2PnVY
uuNWisrHQL/NpAPVhwZ8jO8s38HGCT4TZKxPSUW1/bJYaEZuxwydbqXQQ3Maf9tISkbXl/XNRbC2
n4M9At1VIHAFgP5ySwojs1MfwJG4QL+j/Qg6jvd/H08rUBCApxnXsXQTlxxJ/yX3c3Cp1P1pUeXF
35woK1oNnB6A5CD3/iYPIdqs9qfUKOLG/tfi4bj3jb2TvFwfw9t9vlpBDRrsXSC5R0bvcpKKfEyM
eoaVldC6eZ5Y5LC7Io20NiJED8ZuAe4o7MxR8TTdWhwkQdH7BrYjtHVL+xtSprqdjwvsYnu8jM3N
9XFtfR7vNkgjIvpbU5WXw0qKygFebixiBkJitqf0+7u/j9PxD/rAxm+VfWtO7W7xTErjpH+yXuv6
fSk8MBBoF5+XZifP52pkPj6foV0flYps6qPrA3hzj1xakM9XXladPhYgMncS67ZttOdpZCywGxXS
ftMOIGVgaEL/FEqXlwthQCe7raySxlrbRK33C9ByqtLSUdlY75Kzu7dkg1stBad4pzeBNVR4Yosw
HxQ374ZLIcUB6huo7OpIG0uXhGgcOuo6o3FdL7iJXjSuCFzfbHj4KvC4GjJPcAD8eTmMutcqxoiH
uHsIrOVxHw7GP+9e9D+ZR6DBDNBay9U8M8E10nc4hj0SjyiIi19lr7hLN2bpwsT692drQTzIurX6
Qk5FEfIFSDPFJKm+L21sa4ZcErXxffI83fH3n+gIs1dFI1BEvT1yO2aR2fQTctJo1gdL4aJVtlFM
kIx9XPc2jOBIX0lxEQFLy7wkqLl1AucSqp4jsmRZtUcGL7n1egvCM+kILSVvLAJIQomQl2zeV5rR
HHKNsdDWBf2hiU6PTFr6O3vBQRGQ2lcRZb0JvqSfKD2hzAE8Pk1bpPHg1z9q1na7up8fXaI/LHUT
0qpXvHQ2F/VsSqQHgaOBKEzPaRq7NAM/UhbS8cd1z98cEfDuq5IMaPXka84Q6A4QGYEYifN19rWw
K+9sqIkvoHtSkd9sDgbZJ0RioESCvcsdAPIzWi6osMYJmz8XpfVck3F/fTQbB56GzvH/MyH3OjAQ
sNk9Ktqxnd371RfihAX9yISdmZBuIJrUyPFxDS6Aro6y/dlnfeQOcUG/UUuFiN0cDq4HlCzw3H0j
5+B2Tp9oXZvGYDwM9erWmH93ye/rU7bpAGc2pHNJAA5im7xPcUeQCCV2wJC+c5DhtMPdZNqK4GZz
QLgpgNpG0v1NcGO4BUXMgC1O0MidGv+MpbGvteQDVnRwUqJWhcoLgpFLRzNnwIy8HG92TyfI6t7Y
YF413cP1edsayrkR89LIktLMWs9FqKemIVhlvrd0+lebMkW8pjIjLQ+hwyI0YFdPwvs85zFfPpUf
iBLW3YgEOqo6CKilfTkgO2eICQo7gxgYupD6oz4NYFaxVau/dQCAUBh5TRTjoeu0jvXsCrRMpJ5d
C3KIzmGyv1S64hJ/EybgcAZYBvBR3FRrKv3y82IkTkd7HGXD7H8CiOuYUvOWzuhiHK3wA4sPnCVu
dBRD8Uq4NIXD1JmGxMF9qL862c/ERY+cItGwufArHTdoNlb0gjSaDMpuXWY0uA3zQwIUibFTojs2
TQDXAVD/CiGRm53qWremrDHJCS0O2c2cNtPBGabkULW1Kjm7XowXiQRE7SC6x33tILH1BnSLgs4I
HutZP+n9/Jz7pR30PP22VPQZJ/avZkFibfJ0FaR80yq0UKDKvXKuyfm0Csyli513+kn02S7VDoCy
BHb9hSW7erlbMlWP2sZRaiCjDqZJlBXhHdKS2V6SkoH72inhv9PKDRoKGiKQlZruXT2pDrl1V76Z
UZRbV43udUtJuzbR5tnpWaWfAPtO7lwTabyZDsUePLkssAjbzZVr76wSkDv086bRuzcAmmLWhOhK
K2zLtfqpyJoxT5l+GvQu1IxvTfOUZERxjstsYGtEiDoVWmHWGgX0jKS7FrjizKetrp884zFbjKAf
bwHzClB2YW6UJjsE0X7+/frI/ni9NLEAHyB1saoBIQMgnVJdgqRaUdT2yeJ5vZtc7oBvhGQ7Wnfa
sdRaM+pL/TMQx80QuM3SHoauq8Jl6dpfXuNNEVrd9U8+sKiBL9w+yDWnOxhN1rwOZts9V00Dpo96
zh/GuksD3FLGk1Ev1V5PEVlrcwlHrSf62MzO6zTX5XFyJyPUtH7YIx1Whq6YhyLiBeU7p9GyPVny
adfWaLwLCn9IwwlHySlZiPPcNy4La12opDs3jtmL+Vn//uwUTztTy4BCsk9MN6NW32c8dEqEJ/77
z1g8Jk38g1wSXpbSbip6ywemV/dOtnfk+h3HayDbX1/rjaFcmJDCeYGQuCw4TCChY0LqbbrN5hvy
8wNGsEkAO0FZD9N/OV9sEXk+0sE7efmzpR9ZHfIcrpEpNsvGeQCU218zUqDQ1dnSawXMFHYZIVuq
m7+yMZrqkxBzUNavHlekYmRCk3V3XliUNkphEMJb3nmnpPDDpfNCl0HCNaG7zudBUt4Z836l+TX0
71O561UKMRuXF1i68Q+ItNEKILfmTbWbCoMU3qmm9t1UO3cJbV+AGlIcdFtnEMrYoGxaBbVApiad
QVkzW7lLhHfKax760w4NgQEB/YNNOMBW/xr5bWXZQfmBA/bCrBTDlvkCyOrYeCeXvwzNgWWhn70/
wrgwITkmXSih/VJ7pzLlP8w5/w78wW4qVY+YrU12PoGSY/Zly109xQSa01deHOs1Wa4dRnN3fZtt
+QNg0nhYQvcOBOvSfehSQ7QCrQYntFUGwnga6EuBfs3rRrbGAhgsDo0VCPDmtazhGHezCdqa1mDu
qtkPzcUIRflvSxWj+dNNJ91CuHqQ7AV3KHjiZfcGILuvmJa6p7EtwSbCPDcUyzJ8Nks/280Obb65
FiX7RNfmoJsoCCoT8JazqvYPc1uCvQ4DyPYJIebtSKv6pkqFCHvTZTthZ/kta4rq1qEQ3hqJZYSL
Yc6vtsOn0KmFFkDbdYz6qXX2DP1eDNWYsQLtvs2ap25YnF+s4PXdZBfeHk/EfN8KCxkKl9lR2yfe
fUbJHNkebfaMu9MnfWH0ZvYZ7qa2p5+6GQLP0L3ngWgd8sCa3lNs2Y1FwjnoICiCbIT9BuSXAvCT
FolJY9teECX8zrt6b5G7BoWbd3sDvACg6zW2XUOUy5PdaFws0gJDpv69Km45/dEMkQv5qOtm1g0i
ucKfKE9fo3SgrqR9qvVNWlqLTsHJMkeJnwUcdGvXTWxNGTqzPWTdfCB35Cr3oheN5uRzFkP+Mg0c
TRw9Vn02od1ExKKwtbFRMZy/tqThGHNN86aErWIw/MCv0yQUM0kiw04WxS7aiP8vNpG0QNbSkIUQ
bNd6/Gw1B6u9R99L0Le3Ynkcy/275xDAKjD8r60aDkqwl94ASO7oIMJzTgPjkJY5lvxfuHowqrhT
NtwBZLFAB8AXUOeWC0RAZzaMtZZzWmweZvo/qOQpVmjLwopXXRUrDfuNN5R2z9jcp94pC5s+C3zl
Q2nDBZBwBIkHIA4Qp5CB2GXSAxvCM9zd0N3L0RF51LwPrMa5idXjz6JU08+B6V1NtPpjngbgxk/Y
ffrt+pJvTpSFFwog7ADhygkNu2CztTDNPTX2E0lipnDfrc+js2hFuuDfNxHwaFBcdkML9zURa+Sf
UjIrVnrjxXqhMijF2EPTuQwIm+TkeUMohuEnDtQbDok4M8ODohGdYlVU9qQN2Q2l1rcWQBqk6D+Z
jXWo0v6YGijGJ/4t7zpFZWrLz9A4YOL6RFQAj750AgaaJnuaoE5r+6eR/Br6+2n4QBB1bmJdwzM/
y0g7uKW2CuD6D6b+VHRP3FOgerfcYAV7rHlznM1yXguqVWCoqmlyQk/qP+D3BAWdS4/XPXmr+ALS
BRB/IX2OuZLLnq7ttEvl+KixeYseoKkp048oFToZ6KDYEeJnt20B16DskOg5Dmz/xiHdrneTr0Wh
InjZHPDKwbPmb8FgLIVyY2Vqg8kLgCIyILMrVnxt20pxqW65hoc+LQswWOxfw7hcN9I1dWpVBjwR
qOCAi3pf9xaI94n+EUPg8UKuGGAdvGUvDWXdJDyaTXAQt3zodXOv58UnZ1E9Zf+3iUkKEyzvzJD0
UEEHgp7+wT/6g0nvarCW7A2Pgv56TL4iv7vsNSBKGGnMh8kk9X6ZzeSm6wexWxLb2VeQwdx5dt1G
iz7UQS9yPIkt+4cJ0MwB3OfpbYWWOlCxAbBDjKTcgUzQ2o3lxA9u6nlj0DcEtoTjv9ojB1t35ZdR
1nIgbhBQHwpXozsx903QdAUYDg00/RW1XgEvAxRP5Q/DXUEneuN3/sSDxgPmwk24EwHV2YQDSIX2
leDVbZea/t6iy7yf6qkIzN6uAjIV+r4FLeAh5zggU9aORy1jboCK8vLZm11ErsOYH0B+Yx+Zrieh
owG+M7Zo87NcZLwXlBIdKCi4Qps/aUlq3Jj28rnE//WpHXzA9N1lObSl9eo6xfclt9w96NKcu7Rg
95YGDgE8cnekNssTrbz6MI5TEZr1WAWTMLWgW1IU9mdG7tKlmMPCS60A0OT5SasRfIsibcJGgJbJ
cRf8BdLaQPyiotQbGf9sV1kT9TrXot7hxaHpuRUSUBGFrmZ1nwg1oRtBemfXe1p6tCc+RbSBNLoz
iBc/90Y9WOD4OyRRSiMcu94JUbwCgqoVyPCnNH1wc0Ej9JQtkO1C7aowl1/17C649HVtN3KjPvlG
0wVVjvcDsJg9ZDG4trMmsPLPZlbsjNIa7tqR6mHp9JAxdZJ/+sYxPids0G99aEb44ZyT4d+uSnW0
BBATyu1F8tnv8ipA+48PIu/+dwnpsADs9eXvtCf/GmNTPSwr+3bnV/SpnwkL2n4cQ8A93ZBbnRZC
xTv/5vn7TL8dk+ep8nywc5bOYbG7BL91du9EZfcRmKShR+4D7xWhb8W+zytaPpSZtoRDL/xgboER
N6pSfM7AWBQvXgFnhCtVNxN2TaCNk4YcBsUrRYfyuEsaA4CtwdX3GtWg2Nzkr1bR/Xabpvzk9T14
sAEd/W3Vqbe3yjQ9gFlgvPeZ6UV9Y4n9ZHERFV01B4XltqeihnA2MVKxr+p2uKVVAT4u4OGqnYMG
tcjFTXzX2qNzi4IZBjqV0MXRil9jk/SHYczoI2GUhlXbpp8NZ9ShUsYG1G7TdNBuXA41LnQr1IGZ
otNeZ8Q/GhA0C90ly27KRPcOvNWniOugPalFYwGj24IYrxqzG2q24jAsv4ceciPw2xYltsi0RKEI
OzYOeLQfOLhnUJxDal46E93FTSAm0bK4sXaAjFiKuGnjbL/4vHQSgkFpyLSkYXgwJdBmZp+Yp92A
GEZxL68hpHTgXpiRrpAkG9oOSq0sbpfAS/4RdJ+JfZIoYkyVFSmGoTNWy09qBgrKW6guEuuFtztH
JfWkmjIpjNGtzBWdjxWheRKIGkAD675VCe5sZQwxY6gxYtWRS5MZl3gLPClEBFk8C73ADqi8nwZF
Bq2wl/mh50jBYsPk6d6H9kvI+lKLrMlnUZnmKvTVtgf+/SWSi/gNJynP8EvcJDLnHdEUga7q+5Jv
dBlYF9F4xmJj3jkROH2vh2sbcTQkPQDE0fAMRJJcWq5xzInBRizX1D6W+YPRPyV5bNKbLlWFL5sD
ObO0Os5ZfGtVi94u9cBii/wCOGCp/r0+EtX3V/c/+35TEmdJG2wiSMBCz9yy8jDHgXndyEZufFVA
+aOGBYJ3+ckMPpo+aQesdlng+prCjHxf+mS3Ng2AZSjoy58tU5jcWCFAX/HwwBEJwXRZ7wMaI9Dz
4zw5cYcjyhEg7W2rbI//+TdPununGX5eH+M6UdJphIAZFXB0YGJryQnDKe3NJm3a5FRP/tGs3SLg
U3vkTYLAx1DlizZWDcactScCMckb5lg+mx43fODCQU+Di0eoGoY2v48KKjDExtoiLr0A+oYZFaNo
JSmtfmc0+mM7V6osx8aRZ+N1jWchikurlsWl57lQWmz8ljqnvDho9IBWODLeXF8TlQnJuYe6z4k9
w0TP915lBEZKgurdbT1IdrprS/vqZcgYr3N5toMKxMm6mVHsILC63jbvJNZZqzxY4LUfBYktE658
+fnBwFtvzm3sHS+EyuC7e6rweaBjfHB5As0P6sjLz0P6aBGlt+DiKdtgdFE0nV+uL8KGL6Emj3kB
69s6Bml+Sp1kTjYjfdqmYZOFXq/Y6arvS3406aJroZFDY/crs/YTUfjQxkGy6iv4qGwgr/gm+yvS
Bq8+CgyvsP1b6n/Jp+9smcIOTdhu9+MDU3VmS5oqxPN25S8tjaf9bD1r2tP1z28OBcUTXP5I/b1J
l00eAaHBzFk8FO4jWkDwp0Wh7WfyqFId+SpbktvSynTEiCcaxFTLDA297NsyaADsdU4RGnllB4JZ
X68Pb2O3r7Q1CGzWfMIbUBABCZHZzYzFWUUPWnI/U35Lk9frRra8DfQL0N9ZibPhFJf7JXHNWRsQ
FMWW/8kuIemhSJmt8yJdI5AmRHMIri5wMch5IKjUmAx5KBYnjYvuez3otB96Mu4S//1orQtD0sb3
Bup5UD/DAuk/Pe9bRawgaV5srkDQbvjBhRkpfC6rRq9ohUCMLv9wNPGI1g1QfID47GNrKGKZDQe4
sCVtH+JBnDXXDRb3IjaTwyBiOh6uL/+mCSBB/3QjYgdJCVQryzrLEFj+nH7rLPDw4ymgcONNDwBK
C1qPK7WfXPC2Z8hh4TWAXZoXsxlkJcteMpNlT3VLtagGb5wihbr1LABlgQfOWwQvzptyAClY2tnZ
kIGh3It8REmUL7+8ltwaFY/sLPtttNpuQikkSFx/NyTar9xKFD9iY2IvfoN0XlQdKkWzh6rUoA9O
2FTerqXVI17wH3j7XhhaHfbsul7ahXkJ19Bf4jn3RYfoaWk9srvuJhunBMjY0UGEAsvKFyR5fbVy
nC6dlcVNH7YhoBn/7fOSo7vOPKVp4qBcCK57XKnfP/B5RDIryYgBvhnp1+t+32hG2mQxuNtGdNbR
+zH1iWIMG27uQ+37/41IY+irptbB75XFWh2b5r+ZYx4MiKTrxvP1wWw6Fl4Ba41oTWpJdngGBvF2
teO7N3N3QGoF2RoVxmJrvYGqxEoDj4dcs2TEpZ5fdXWORh/zN0r3qfY+Kro1CIS6I/5DfhmVLhlR
Pfa+aAsIi8W02vEi8vmuUNVqN4dwZkJa9Kwql6IrYMKvd2kaudH7lwG4EEjL4pwAJkDadsjEGSKd
ESULhwWlrQdztyu5IlezPkukyxPT9NeIdDpzrejZ6CACwLPcbmON3oL+nIhjXvzb19+7QYHA2nKt
c3Przzk7Srq8blOWwhzXXpIM1Ir6wTYVSa7tZfn/IcnxRsWnMtdQcIaA2E3uHohiWRQzJiM8S7JU
Hh+wLJMNviwyHWc6HWut33lF/9Ba5VMzWnukyxWbf12IKwslV39EDaxzO+UwS/5JTUieJLFvxJAf
PkxtHQDB+5+c74/G6dlC+ePcO1qJSUxncuBkyQJLGAkaGHtF9KbwCFnrdeyTCfcnDDn8Z5I9Oh4y
4tPx+mC2Ds4zr5OL3m5q6E2jZ0jepjtKj7V48CFIpKrfb/odcPRr7dt6CzBmKaWOO+GtQEp6SHIW
dR/oaQMV5V8L0o2vExPZf4CsYpeLYHxFG0dwfaJUQ5COHGeGFKdH4GRdfqqOQ/qBiwXYb3AO/kE6
ydSPjVsh9+wQwIIsK6DTYz1/rZL3R8+Yo782Vn87c9y0KMtu8hIa6z4Pq+HXYr+0/V5b0Aj9+/pk
rZPxZkeeWZJWw3TbdLR5ijh93HVLEwiQABj6EDKUadps2V+3tr00f8clLY3POsdMW8wdcY9g/5yo
4nxZf+210UgXAdC9dqETDw9p/Z4l3z32hUMQZch/XB/GppmVw3m9nHXNMS+Xp+57r3aXCVnm0o/H
jN9xagQ1WUKWW4q3zeb6gIh2bT8HCFbO0/ChnIuu92ncjOWC+r/R3Q8diuUWxOPuhiZFyQytXYpp
3FwmdJEboCrAs0BOA+a8s5iG8nnsZUuHZxsZA6tSvXg3jeAtDbAgmotBPXg5iVOBfngkuGhs1d9Z
UiFBpwhnNw/lMwOSM4DwkDusMSh0Ct0j94Ak9p1nO0t3151hexxo4wI76Pp4k5yBFkUDuhMcN2zc
ayhwVjf/7fur/bOzoKGLxecEd0v+pUY1UcUTs/nzoX3iuKhpeMhjX36+zdyONm2J2lD+1eoOCM8+
8PPPvi/lGyYUHfOO4FmbL2E6PGIc/+370vQbUyscL6tZ7I2RX+5UT67NrQ5G1pXzCIh3uR1ssQeQ
+1UIlPzlp2HP4VQBn+V8rSDTdn0cm96KQB+PCTC44VC5XAe/NVOBABrXou4EgHegU10P7XGMrpvZ
Gg8QIqvmNi6wN9z3op/GJC9HZGVdb80xleCIWeyobw3FLSxLCv55u4BNDZkZsCICmSlFySYTwkin
9eTKID2ZVC+kRa/UQFgZJDqwD7xmYZ4NUZUdRgjt9P4c1KX7kCfTgdfWwc2+XR/5lqND1m+FJiMn
jXPhcoLTFHnJykNFbR6Pr92oiM5UX5fc3KzqZhgSXAndN3OOTFVL1pZ3nP94ycutmYB4L5+Rtcv2
VRvN1cnsXq/Pz5ZnoLC58gKvmgjyob94czmONWIOP7cC8eLe9WU4NSrk43royjf0qq4AOkRguN9w
SuRcm7rOxX5K0jzo7U8dWjjz48ifhO+D4EBVbNpcljNz0h3QOM00g92NgaT+Mx6gevd0fdK23lHI
PANL4aD694Zyx88cJ6eJl8aLZp7MfpyjLIFqRWuOt6KzIh8ZyTTpX/tB5W9bcQEYxHAwYRMjx7E6
zNmtMIIPnfk6qP1wu+7LcYpMbuwnwz0aRvfcjL7idFKZk06nxSgnT1QwB1b2QIzTPndIhKpPaJfz
CTi7D5xS4B0BUtkEqRiExi5Hlw8CnKQLzYAkYa+1mQM/mqNeQUB+XClMbe0slKnAR+sD6YnGqktT
lDSj3Q1tFudOBOEbEFQBCXTdSRQmZOUHTYBDvnORVxPVq86/tOmPyf953cQ6IfK2WvmSIIUGrUY0
YV+Oosvt0vYhZhLP9V3efsv8L9e/vzUEFISRwllZWtB3cfn9iWZl6tk0j6sa7wNrurP0JwFhw+tW
tkaBIosGaTAAUFGwurQCL0OWyMvz2E6+V+m3aT78t+9Lp2glCIO/goDLavYAD+WNIpm9dYSe//51
fGebsvA0MzFtfL/1n4Et1LLfmvbDyRWPQ9UsrWt1ZgXdmV7aZVUej+1pvrc7xSC2TujzQUhbHRzm
rETxDoPo7kfIYNfsV8GB7+zv0JoiiOq1rpozybPILAbX6GBuguZDHvDkyZ4PyrSGyop0D4D8etaT
bvUsqw1Y+5pZXrAAQqsSi1atjbQPHbfPoD+L0Xjid7NUaEN/ve7Cf1LK8k4/Wx75MKm0FTvIixxi
dj7ol+9yH8qANyT5zOlPpk3hUD11zQ/Tv+n1vamT20G1iRRT+YfA7cz9dJcuXcHwAxJI505Rmh3T
BV3UN9fHuTmRUKXAcYbLFdIBl06eFa5BRoMDXWUfLMBRFJ/fus9W0Yv/+7wUDJat39QGIJsxuoWY
vc9/Nfku0Q9UJTX1dhhA24EXF3iklYVKhtRns1+Uw4KyLt7UgYUM56AIs9+uxh8NMB1SNWDgxCv0
cp5w3kxu5nVFjD7MYKTfQI3UaLdT0SnsvL0AdM0AGRgMAZX2JjrkM0OdzgU9nhCvw/zUmLeGrTh4
tkxA9ws8FUh1IPe4zuWZY1lAQo5aM9C4Ih06A0Sg6pzeWoxzA9LBOVpzZfIKBjiUCIFH6JQ9dhsW
kDABewEwLzZo/qTVYKAm75asLOO7WXxuxpfre2JjggDhQMUEkBS8EmXeEORmR78mBGsN/vSOVKCs
hFhOpaqUvr0AICoHVhoogYIw5E3JxklrZ8ntrEAh+rFMdgBjPxb0cUKgXra3Vvfu9/ulNelkJpXT
2I0Ha/nR/kRV3fkbCwKFKmw8lBxXDUrpdpkMv5zqlIqYMA/U6x4Uiq6vicqA9PPR4QC8YQcDHotA
KDippJs29vfFAKQLpSKTqy0C36/Et8m+Hcuwm26Z/Xx9FFtWXJQv14TASr0h7QzKpq4GNX4dI24R
x8G8adJjLo7XjWxNFZ7dOAzxBwI8aS1Eoye6T10R2z9q/4tlfL7++Y3dgZ//9/PSSvQj1fikOyIW
xRDyNiz7yEveqaqHpAaSJpBLsjwwSAJJL11LrksWKiwmYre/bTI/6NGnSWdFgLc5ErD2GMDO4oEn
K75Cp4CSjBs8dpt5Oua0GF4tyvrP1lj70fVJ21qTVfcTItsaYKVy82wpattmNBcxz+9ig7y7LAZ4
ydnXV7c7O9FLZykcO8fXO/u2oSIwNRE0o6JSuuW7wMMC3I72OXBFSDsk14uMlwJLwlNIWDk38xxz
dLAsikXZmCkU+DFHOH2BAftD2Xw2FpvMieuCUyG2tEdRxfn7F+Li81JAQnDxkrbA5xPsDxGrjqkN
lwKCALlFNDQaeCWuf3/260FZ47o1dBTigaAbpwZc3UY1MfIXvVNEVpuWbBDpImO6mpKuQFtjpW2y
hcfwuSAHrbk+0HAEacd1x11X9TIMXnE2f82sy3U2oARR6JCYMJOLLzWUzqfUDwz7lGh3hMQm6cJR
Jbu6OTB/rVbggQ1tIePSYt1WVZcuFpZ+KoPJhI7diZSKc3jTyc5sSJPXDTjDytUGbX6CvT3qvF/X
p21js6zZMAB8IDMG1LLkBx5xqrwYlzQ2xP2yPEHM6kB7ftTGVrE+WyM5NyRtfbdkHgFWEzRqIc3R
yzapAt+N5bB1baXCgp7KKoN7uRyDWwh0ma7Uscar5u4788ZS4aE2Jgva6wBCIWWM40U+HMFMPuFp
OpCT4T9bDKzqzvfOrYNl3F1flI25urAjzRX6Mf2yb2HHcsaAF6+1Sk7w7WsHEbUJtDe6mFdKS+lq
rFI6AwqVpgBb1NgpXihSI2hbPQTQLzCb9/NzXJqTTmRUD5O8EmCtzfOvjf3gJ7s2O1RWdH3WNhiC
1ncCalYrmgB0CZIHdLy1tNrIwKCpg4m/QXtpudchRNGJz5P7zQVneF69JGJ6v2fDLILJlSEL6Elp
j+ZA/iC9K9IYjZ3l6/ROjeU1wrj4/OosZwfbYvTQIvZz8JzmbUiNtVdVcUKvqy0dnRcWpDOgtbXc
9xswHKKfrYgcfiD0q5ah9XiXhNeXaHOPQrYOd+ZaU5BBzYhiclZQcHUWpfakEz+7AR9he6NXHyiS
YtbOLEmHs+ly9JCuciFeA/KrsBCKSGZzi+KggZA9GmNAUne5KiZIEnt7BIFq80ObDlQofHlrovBk
RALaQ877DenkPDY8s3JQeU/p8Np1fJeb/h08//0xDK7kv2akc6ArR6tbhpUxnBivUIF9nvuP7A6g
lDTckgheQeV3OVGJa7dNX3U0Tvnd3Bynw3WP2jrJoFMIqVJEYUioSEdL25uMc9PO4spd2RaNqGF+
xPgtz+iNbipu481V+WtM5tS3NC78iruAqi75Duq5XyHEEQyj9ev6mLZ8Cyl1AzwTCJZd+XQGeYDO
Cxdmhu72F9MUu33765gvnCvALMntVl4qTLQdA5I8O1E7PJD38/av1LJ/vy9dXsbUVXh3AVdtdU++
2xxAmgEtMKo4dLeW4tyKtP+q1PZqS8MobP6yJ9lXx1UY2HIscNM6Bsg40HL1pgyk0WGACji6iQy0
Yjdg407Kp06bbphPdhlhqiTL1rKAWwaSxBbSaoiULvfJWPnCdBPsE4RrwaceT8nrTrU1Hmhx4ctg
FHLfFIS0Uissis6BeOpuneHBA0M7Gj38iP68bmdrYXAoroH4eqnIKB67XwqrN2rY8UoWOH12NIh4
8GwVke3mfNnogEFOCjkKWXuKgBinmWrMl7jPBy+gvaOYsG0DkBAGRQCOLplElvtAWgl9AntZk+08
ZzcwFXnxVjiJBMXK9bU+ImSg0EI95s7ehLOrIREbk6C3Hvsxi8APoBjLtiXEelBqQXAsY3rSVvda
r5sR70HLxi2DIchBpgBtx+trrzJjXPrwYhV56rkwk46oOwD7VAPfzdv24E1frltaj3U5ZIE0LWq0
KyPbGxSOgAq3MS3dGsAGnXm0x72l36PJzOnx4g+TRnHbb4jQIJg4syfdYjwBCTTIItJ4RqBcAahi
Nns0rFYB3RfgMYsosH78AxmGC6PS3aY5dcYy4DFjswhFERGVjuzWVnVBZ78S4jjI8EpHjg5iLlPn
0AHw/Qc6zFFV32VerXA9lZHVZ87C10GbHVaAniFe6pfBbSDFdOPOqsf/1l5FGhEQZbSXe4gELo2Y
vjGNuYvHJXdeu+Fpto7X3W1zEP6qT4scA5Q3JMfufdPgPgSj4t6kp36ab/pqjAeok1w3s9GAhRSG
hiMavOx4njnSZJHZqL1OABjQC9IGaZfcpnWyN0keL/YUzvNazbNCPvQBhDbCPhkjp3g/2dnlb5Bu
VsegNuN2ncXE33va3TyoCrxbN9H5IKW9lFk29RsTgxzGO8ZfiVXt3cWJoB8SWJrC+7Ycw4OAp47N
qyFElJ6E/SRcMSYuwvTuuOQ3riKW2vKLVWAVFze49N9A2tbb1kNuK4XKePk4Ts4DMcbHFh0T1/1i
cxR4CYAfS0OWS6bpqxeE5TpAh5CGmNt9zoj722hsqnppbh2qYDDD2wypjbf5eMiNTOA1QCzdWAjZ
uH6oxI1fZEEK8rHMHiObP/e2Ks7aujPOjUreQDqj7IxOz2JvZbWqMsD/XussCTNN5Qtbi4VM1zpA
HBMAGF8eEm2ZVKAaAbBn9PhDRlAy8zkNqd//eP9qndnxpZIA+uyX3hzQaAahlSid9ChTsTJsXkc+
SBOQSofyLiqLl0OxdTIlRrtk8aQ5d2IRz0npnaqeBNqQxmjef0naGlhRJ87zPiKs3l0f4eZMIvON
4AWbCqC9S/OaN8yJlifrmmWfUHuMhyQ9JJ75kQsKNJruikJEgUU+DtGYPAEDO2axKWaUuX5P3S9X
qBKTG4OBV4OPAJgvlMzlu4OzdLCMpkBrhQFxUZvcLO14IPmkOCo2/BxmHAfaCwhOwNVxOWcpyKlK
08CcUehhczGB2Mf5H9K+rLlxHln2FzGCG0DylaQ2y7Zku/cXRq/cwB0Al19/kv7u6ZZgXjG6z0xM
vziGJWyFQlVWZhBrT7H48deLA6ITsPdAuc6eS/PXhmSd9GnFoWdmttkhltaOGyQwO7pSZVnwSQi6
gQGYReihXqyYKQwbdAuguzhr7j5Odmul+cVV+fN5la3PTIaMmyOeX7UGQriRg2rxuzSNlethzYpy
PZTAt8ZpDhW7jnSITDxfQwJsLNdioKXMJLjzwSAKPQpAJdRWbq0F1dmArOs5Ex89jW0bGQXMrsOM
TL4E7aGRvxhm49vp0+29sHDVXtlV4pa48npCOBaJoJsuqRJQw72PqkM5gWkuWbs+lnaEhcGBFAE7
/c0LE6rpk9bIXjuh3POFFWXQpf37vx8PAK4glMa/c+X1em8LDq17akNbzeCfWtFudADevG/AlYca
W+m0XTivDnrS5hczEmSOel4bp62ADW9i6DMiynchxhVtJoE2u+kfSsizE6UAfaLJH01214OyYxu5
+AqpjGLsNvlk7AXANF5DNrfn7jUPrbyZruwoN21Juair2ALqdNQeIo0ETVtsB73bpc0zuF92lsEC
OxKBRJcXyk77zq2DoVprA5j9wq1fofgNnkHnCjx9uB255du8CoocFfPhmE8fvaj3cx1UUNPz7aHP
I7thU8WOZZ1RAHKFwMahHTIFj7GbBYPgD6I1d6Tqz5SvJAoXjoKDKANcQHCOb2X6+jJreFmjhxo7
LMzrLuzWHsArFtQhiSazpMU9BDPpA0DMPuU//2HOAGsATA30rHj5XO/KMbfqHlme+GyUoEkMR8ih
GKGXv2v6Xf8PQC8UA/7Ymgd78Uasew/agRak3KJxE1tHh73Yw0qme8ETwgTSqRA+QjCh1oYGE6WH
xCN4hvZHI9uy/AHc6vbJWStCLa7LhR1l2jRhxHY0lzkt72mqIUnw7fayrI1DmSrIglegO8P323Tj
mPuWBmDklT+9v2c7mns+8L8ZWoailnIzNlqrQRiqwMuGOvHeHaMP9WC/T6XN/X7k9iEDbd/KZbw0
NDxxoLKIKxKLpZjs9dKtnQEBrEfK+NEdvThM4LNmPtomyOTkbb0+r37dns+FCMDBfeJBiBe0Tm+i
pbazzQ6KLTAKAbm6/YbS4rcoXrlLFo0ggYRUPmJ2/HO9vzsD6ixga43PeveNe5qfDe9BhLQyfUs7
D2xBc18akl+4tq6NkHLgtBvxvImyzh9I7a+9nxbXBw/amTUKYbIaxJSu02kAGCbnyneGY+od7QaV
lo9/H1ciywKwIfimARZR3xZOhbaMKivxttA/Z+1d0vx9wxGSAX8MqJyncDZ2P+kF0g/0R+ps4iKw
cpDd+CYLBhLe3l2LawLniUI7RgTSjus1ETnrPMFjvKi1O23juofbn1/aV2jVhn9H/ett8YtDf0KU
jaudGgp6nLFGPwwIg+5FH621TS1FQxeW1MoXhMQtHleo4M8te1P3JAseQIrWZ+Tv0Z8OupvBQ4fK
Fzre1fBg1CMqR1wFbgx1JhDtu8dkMsqVuHgpILiwot6eBWGeKOa8jeOyz6YlHytB9qZNXuLc3SP2
DLz8x98vFUUxaU5CuXgyKaezMXnTjnSWZ+G7IuF+bAaWvTJ3S4uELjpkDi1URd5IitOpygH0Av7B
FJNv6I+FgXjK6XzX2NwezJIhVBFQF3lVLFRjA6mxPhsqGIpIfRdVceQntrYDpWwYV9M/FMZwbc+p
DmwK6HoozjP2qAT9AdpGK8MMINTm/D2z6lxm/WNgHu1F9OGhfYFIHc3tPQF1MwiZ5T+4AVgAr5YN
tDkEBJSM0FTHkVbFNjpfM3Bb66W/srkW1gMwAaD5Zp0itPIqI4jJxLkrZxx7MjKf44hWphM4sfzZ
dl9vL/3SUxagyvllhO2MCrJyQIspy0VEUUeMZHTvttVP0oggAQU9mh33cTydZZvdebW94ZVce67P
31bi+EvbqheibEjtuILtCeUWa7gvgPPr9SPX+k1JPjdtGlj9iqdY8OAwiRTy3Oo2Z2CvNwdDDsSL
GVKvTQr6+nE36Flwe0YXnDioGLE3kHbHnKqHqSt7b/CiFp16DgkQ9Ph2T0LmrdVLF82gWWOWxES0
o+aQURMcUj2fkOay6J0hjMB1o31ieytx9tJ8oXqBjPusiAkZ2+v5AkCDVtpMwmk5+y4G4/tKlLPg
uXHXAQP9mnh68ywpGll32JUoiORFQJpdJPcgC5PU9SuwxxRkjfliIehxkRTE+xzvOTRCK0fXKppO
70orx3O1CsYsR0UbBCzm3knifetsbm+FxcOFXpG5Ix1luTfMlRWP2ibzmvysV7GvQSgsYZ6fSANu
qfdNkOB7AvomPwuy9jx6bXZXjxZKw3Oyw0NNVT3WSEo6SWeihxBYM+cI0BPzk7a1j5wNg490TxFS
q3ZRjqqqIEJ+EQoTIvcl6cc7lxZgn6PlfZS2WevzxMmewUvSodmZepumcn8mzljfid4eNjXi15WA
cWljz1DvmXINXlaNGErTFcTt6hy3Xv6uskdgmWxcE9UakGkpf4IGsd+G1KCB5lU9guorPzfUG/xK
Tw9dk947eElWEO6Ve2RE79u+DAfIZRhxtdUIO3TQWLu9R5YOGFBUSIrP/HLoV7s+YLRsYglOngKs
BXzXJ9o++YcCIEh6/1gwry04Qy0m4cACq/xOP4o1VZmlBUMEhHDSxX/wKrr+vtU2FsNxK86imO5a
9s4FHURsfv+HacLzwQaqHNwZKjlWbZh5YblRcSZyZuIJ2RrOZckRgW/7twHlzk0b20rqHAaAQtkK
Jjb9CHUMnJZfqNvc9a1e+GOhJeHtYS1ViJFdQJfiLKaEIp3ijwZgkBs38xhoYavAyrwgpiCdyn+S
tPS5cwdFZU+eKGVbp/mRAupz2/zS0l1aVzafYLIkJHLQcFbfR623Kax463ZrYIs5FlZ9EVioUcVA
khfiavOvuAjIgHt0oUoQF8ihdL4tyj0URg9R0oAnhJmHHnmBfK582+7dZMqP5Wge3SF7qET88/Zo
l8Iq150x0nNjKFzj9e/gEBsWRV5iozZoEra9tt5oMa83IEQTfhJb1crRXphdT0dVDaEcCr1vtLm1
srB451UlyrxlAOxekDrPhnz314OCe0fGY5ZWhuNWTrenl8UwDrhAuwyAI+D0fE6hFgsFax8qkLdt
LfiqK1vKoweKyKSIIjc/G8XW9vzcXAmdFs4ghgGWjTnHCiE+JRa1BBrtyIBWwcx6Tg2yiep7zn41
7EEUXyCDuWLNWAg/L82psUAkWoCkI5hzzScDOpbNwQCja8IeiA556eEhHSFy8rV2hT+OLzx+Hoch
LCG623+V0a+SbjXv1z/M75/xq0k6S1iTRKsvOw9yOz0Z8nD78yvT++qLLs+hBTGeVssZKEW0wJue
uAuxpCdZPcfRB6Z/uW1sgR4IEePFYJTN4pRGJ6mXwlqKPvLpUxsf6/GLrv2s3WMXcV+Ljqzq/Iib
QZWdGD+gPOOX9kq8v3QGL3/FvKUvxtwYCF9wtbOz1r2I2mexP61RZyy4FQx0TgnRueTszNN+YWJ0
KARkO6xaTsSGTNqW6Gyfe+YJ6L397UldHs0fU8oBEVCfInoBUzo7FlkHYfoDX6MJWoiQkWwATBL1
KxSc1eQmIGR1WhJ469qF0Bj94vVuON6zoIs/3x7MkjdBHI4P2mi4A279et7ywcGF5uLqY9m2hm7V
5vbnl5bl8vOKY0xszlvTwjiabJ+yUHdBewrQwe62laUVAVwI17c+d12pFUxsCo9b3MzPdRLq7NC3
0GFeuT/XTCj7i3ndVFcVTFSpHbL4oZpj+X/QJkWOCZ0DQJCjI0pXu9/0ho52bzh4MPipcx+zf7g6
ZkwVbl48hpD6uV5szc0E2lBHBNu18IdH0NmsPCQXZwlvBmAf8Yp80wBpiy4jjd7j2RAXkDrSAybv
bbriTZbCNcSIaEvEsxuVQLVjTDdMOZYxZqmu3XthpIdKB/aagLgRrP7IowVmo0EONzb8rClfWloG
JqQfb2+5pY0NegCoHIHhkOL8XE9lY/dV3fcFgxyC0LfQLiMbiAsU+7yAQBmnsnz5B3uIugHExPME
VB3X9qTtlXZbs+KcYkZHZGZ2MvmEQtVtK8bS7QSgwW8z87Av3OjcpmF5A6gVst657wvqu3HxyPJk
U9rOMQGdi57kYYn0UOJMd1ZtHmQJznpbfiU8+8xN9ijSelNb9IE27kqMtYTPQucOurXRiAaeTjXb
O6fITH2M2BlZ3++04RyRKzpfBeRD7uIcnB8yt3O/0UfI3RjZPe2aHUix5cruW1z4i1+h3GWGHk0m
JA3hMEcI736Y9Aqymp3f2e9XlmL2vErAjuFie8+NsFh15bAmuJ5rqyHsbI3Zg6aVO50ZOyvBpZ2V
NXQvk0c62M+tM57yonxPx7VAZXmgv+2riDuWjOBuiWHfG16s4Tm2fL2FuMjKjlvyGCis4ZZz5rOk
uu60KpqG23mJUTaBxR9L9DPr6fb2XK4ZUZx3Z0MtUWdpeZbkW8n3mvw+mSuudenCnjlcUScGrOVN
nbXpRs+JY1qcTZTb9eZ+1LxAp8NeY3dNS1fGs3gULq0p1yqY1Aa7KZ3i7CRfUNpBu1QSIEnuSwvd
5lkSxC04hos7235Ac+3Kii25iEvb1rWLqBu71gsTtjNB/MJ+kV4SgGDWpzh8XfYetbmVS2UpgQfg
7J+5VY6cgxyAnrRucYY473boQNqpvxhDuRHiyZ1bxJuNYUNoUaypzi5tG0JNb6YW0tGerORUZFvF
Dps4cjZo6nCtu5F9NcQaVHdp4yDhjz2DzM3M2HE9nX3tdPUYw+M2U/syEe9YlMYd1ymqWYNzSKM1
LMXi3rk0OI/6wsV3oG6uerCDn0W7TRsfhLGTFXbuLs1BhupL84nRPV/Dg86jUJ3ZfFXP5U70w6sF
aItOogePAMDWWpDvKnNz+4Avfh5Yg/l6Msw3rTges+POpGgrqsAGVtQPTbe/bWBpK8zIzNfUFJL9
yioxyj0+pcA0SvIsq4PWPUfZSkSxNIZXLwhCRwMJktkfX6wLr/iQuRZULszyWMiPTroSwS6dWwQq
813yKlKpRPrRkJpVIjGEEmRilUvCWmhPSNCg22E6W63cFFPxfHvWXls41GW/tKn4qYyBda5JAZsF
m/uWlXkAFp5dPEv+dvkmBwVvjCy3KFiIDqdt1STbiKYhUsJIBOOt45bnhk0BmLe3Lq/uC57cg4Lk
UJI6xGiChCc/MjvfpKY4ctCkaUUTuoJD4d07WpFzaGy60YspvD2mxZ1gwRtQvKzRF6MsE1DaE/h2
55ZCeRDVxql2xd9zUYM5AtlVPFvgEYAYut4JiGAz4qY1untFiAyPRldOy6ILuDCglk5NdF7FEhDd
MyWuT6zDCAJawtmWak/M2XTdE9e+tyA309212VvchH+Gpmb/LHNs0EQABLLQQITf+K3zLh7OdXeO
Kh6wNdbRxSN1YU3ZfkXUUzM2gUIvuHzhyRjKPF978iymWC4nU7kP6QBgolegmBnRfF921Jct8XPa
+mlqHyg49Zpy+gT4w3vbbLZZ4T4xgk4jYgXJAO7Ann64vT/Xxjz//cKNyBz1IneurTopWCs56krT
yn28eAIuZnX++4WFaogkujFwqA3oF43RfuLP1hq4e22fKKeMci01HYGVyyoZRPa7EUR1MTuMudzm
1XfDW4lp1iZNuem7nJPaiXAgNHG0IJWRNSuJuKVSIM40Xt3gg3mtel9PWpyB1neC6Pc5hsS8bD9F
2TskE/TocTCeSvnokmdt6vwmfy/rjwVrfFZtbAhX2xb3mdxV7JNRfeMDFLVXSsvGPJNvXPTFD1Oc
TTo6RdyM+GE5fZRVFrqAzMftWR8PZjeGtQVQe3UW5rep/qGXX2WzTaJfWXco5efb+/b/c47+d4ZA
6Hg9Q+j8L42UweuxyQgajT4OgPf5qVFuCeKSiet+B66e2G5DbeC7iXeBjZ8L3um9Eel34HX6cfsH
LU4MVK0IwHmo7qsvEzlCy6we0UjcjcK3+AGtBvtei8KOrFz8i+fpwtB8Fi7O09QLezIGNOTY5nhX
oi7dle1RrEoELB0pYCXRQQ4SMoBzlGM7ZFqUJAz3/0hIgM66jvZBTWIfik6gtIx3LFprkF7cW5cm
lVM8jUncTi28PetkkIqt534ZkIfm3lOe6sGgo08jT8Kh+zSkW3QLBaY2bGj/2FUIt701CYbFZwQU
vgiolYGzeoOiMDzNYvXck1ROH8d6B5lJv+j3oj4Rmfqy/mrzT0N+vr2JlhzLpU1lBqiZMEPOjoV4
6b72kynZ3zawuKoXg1I8V1l1kTHlGBTp6w3avYKy/uxRzZ86Hhr2i4h3t+0tPVcQQoJc3kIx8Q1D
Ke9ENjgjdlFbpzvZDGEfERRo+gc6t43k5srwlufvtzk1UrFMmQnbxA4C11gNbLlcGc7S2XNA7I7z
DbQQ+EGuz16Zg/Hf0eF0TOB7idwRdAGn5fb2nC2fgwsrSoiAvWwLAVzDuZaofozPNj2WRb4DA83Q
vpTy2c5OkXkPZVLfqd/V4LCNuueBb4vicPuHLG6Wi98xz/aFpwEXhqlFHL9DTvfFBy8LZOfr1qZ1
76mzNua1mVXcTSd0s88y2EqSrxp7kuQH/GeafsrHGhKBHxpy5uOOZl/cZied2p8bb+01ZsTFQBfy
WlhhJLsBulcmfuLlpFUgRzpb5ZPO3+tjF2R8n2XEB5Vw4EVQlXNsn9KnbO1cLgFb8KifG50AKEEe
TzHtTvWUgsgODUisbzbcNtxnLscvGakLH631Pylt2EZPjGhLKM8AlM5+paPZvoi0/NZn3VoSZXHp
sctRVZjFiVWEi9MPoFWcm9Zau900sX5OoG6p4RWWtvmWtXko5Nrrb4FE28AU/LGpHC544darHTTo
Ab75CKDTRubmhpXtxtXHrcZlaBfZqSu6r0MW7fUqDeEqw5qn99Iyw3/Y+Rc/RVkN6kqz7OeXgD06
Psi1g3QW/Gt9mrJN7+71+uNte4u7/8KectIMTZaaNOEm9Q5+H/3lUM/5NTrs620za6uqHDJXJr2e
iTlubfel5YVMfKg5PFjUBLGOQhv22m2DczSoRouXS6rcZ6RsOJj94Y/TuHyJmvJHMQyHJKr8cgTp
r13bgSjlBoWTlXtg0S6S4LqFbl+EL0rywtWsnkHQBPmjRDwYrLsv9fozBA42BcuPulYe0nwKHfkP
/YoenvimhdwSZEBUVFXlAHdplOgvNr18n07VoQFmjwMrUxOyMrOLO+bC1LzUF765SowqshMcFouN
G2loz8YkQpkVK2CjeYHeLCC6WRyio9PzTR2pGHhqNzrM5CX3u/RoAkpRbNo1lM/ivX1hRtkn5SjM
WvNgxoz411yzf2WVszKS5S3xZyRzpHI5YVYcFf0EjwaqxYfESu7NWjBfG4kEwA4Ngqz9OOXjphqh
HXr7ECwNDmNDc5MJFiug7q4tx2D3lH0HmSDS5gFEO/yoWQlLlix49pz6ATgW0reKu+prkRnSBuDX
KQ/8sc7+j59XvJPXahmSE/i8VnwZ06/RGqhn8efPZJvAYeCxoRZHea/h50+AlKMR/DGN2yccoZX4
Yum4oNb/24QyBPS1MUsYAHjbbpiSoJBBsjZLSxvs0sSbZa54KohA1MajowdWL6eW0OgeT8UoAsPO
f+IaPWlxG9zeXUsn1ENBDEVYUC2C4u96d1XxFLdlMiGflCIrN/GNZYkPNosfAW5emcS3ppArByYO
3ROAlOG/16ZKaHWAOBqqdNiCwD2mXxpEIl3kPFWVS8Pbw1qIxebEPMJsywKPrKlW7bW0mLxs1lIC
33YwTT8Af/CnMfO1atf1H3WjxjFCroemm0xbe4kuDhR8iRSBoDer91wP1BF8Mu2ohrAS7dE/Chxz
oPe1tUOE1ho+BZ/NmsW3+xOjRbEeenYABJpq7WjogZeuTTzqm157D1JoyOHmSPSspA4WxzVzpKNO
jC4AtT0x6qeogWQEyM5GSJgK0m6YYd8x4d2b4xqx2tvjgBFd2FJOHKXa5JEWd2HuZODG1455YYZy
9LZ1G4VpUWx03jy1hVxp81wcIu7eecdAs0jdNlNOawqmBzRICjtsywH9qnHveym/yxvo993epEur
Br00SgADRvZdzflM0VCTqgRvjln/8EagOHHSHW0llnnrHUGZhPTDKwmi/qY3xWwjo0k6JJbIOA1I
ajUovDVrfFBLRswZVj9LWWAPKrejY4qxtzkCpsp9QaeFT4o1zoGlubq0oAQsfU/yyJm5SibQ4pQV
qveI/tLI2vz9kkCiDOBdCv7hNxJssRmhHUKgcjhFd412KKk/9Csed9E1XdqY9+BFKAFyrlhvOaLa
scr8wYPExIeiHUOa7SLR+735FPHHceh8w353e3DzHF1HY4ggLganrBJoHQ02WXiWZFa7qQvbT/TP
CRpO6ylHGVOCgGBtXyyv2p/pVFZN40bcSgKLdUreiaLdNZKFGSjSVk7SQs7jemjKNZY4HXDeIwwV
xa6J3+lZGXjV3jB/Jcm3luVhw469/QENhL5t3RWg5LaFDCxxcJKX23O85EAu5ljFsVSQhIMMGsoV
jt4mvt6TZ7MUd3nLtqIxD7dtraynp9wzaRO7HmrryPJ7j8Z4j/S+p+d+hJwnnT47a+2va/vWM6/3
bdrJ2K4Inn+Td8rTn7rZoqEIG7b+LqAgFpXgAClnbP93o3+6PdBV00qEmkLexDT7eVabUK8+Aiud
1j977yxd3OjRZ2t6gPKGT3v2f3MHKlzCQKtQnmgYssc3hXyqjcMgVsY2H7obh1LttmvS/z2UiIo+
5LZ5iNtknyUQ0hYsFI62clIUT42eO2RJUGNAxR/B2BuFZgo2hoyQwTtp41a3z6O7Mhw1DfNqAIIU
6G4BcAFxgrJUem3U3Ew671QWQWsEPfNtFCXHILdfbCtsPuvVtrZ8nga6uZn4SoSyNLpL4/PfL1wr
+FHHtganyimrpuab16DK3GTuX567N0Ocvd6FlcJ2KysjGCJJbF9MSPEISAnvS/ZoZNT31lyKWkr4
zx74CR0dsPa38OweWKGmaXv3RCNw/U+2l/hgdwApHXF42OaIKV3WdcfSm7odOKjcQ6Hn7crdoWzT
N79BubRYSjs3lcI9ES4DM5sSv7E98AyhMysHiIc04e0jr9wc/88e8od0xl4iWX49x7ICMlOrmXuy
m24DLh5kmaKwjdeYJJbnFqweOBboDQac/9oOR57elBHsDHH5GJMxAu6wOnIPZAwSDEeicr5W1fCF
RySwu2JlUufteHH2/xvkhXHFo+oc13Xlpe4JbRoPGbjevNUMjApffrUB9RGA+vEimek4rgeYN7ZW
5q1DT0Q/g/k8RGDTD0/mdMoroNiKjSn6TWR6gUFj0MzFwe1lVK7D/6wDYmQCRAzgpTq9nss7vRlg
vZAg8Z+KX47XbicShag6rxS/FpcSzAm/bSmzmdPR0yvp0VOLGNGnRN/x2H5nltM7zjNQYA7Voa7F
1hl01HOtv8Sc/TdSF5JLaJnGWFWa0iSJ0NaSafSUDMfuvcVXKudLWwVCP78/rwxOj1g7ZQk+byOA
3xL8c3uh3p63+b0MXkNU2cCho4L1G3y9j4beOVX1j5L3wVDsifbzto23Y5hfqaBgBkX6Avq2HQkf
HUeCdNnPyMFcY/h9u9euP68Em3Q0qzj38Hkr0T6XJn9Ep/O9ZnbHhtYrkdfiSFwLPNygSUcbrOI1
MmsyzSYe6WnyAJAGv+pasPXW3WIsSAMT6C6Ao0FNBWtdn5PSFvREi10MLvFm+jLg2pT10XLXXO3i
YC5sKfPWVFOayZjTk1nG26roQiS6by+8EqjibFyPRo3Ou5YPCcVosu4pccISQKHOexB48lLx0/1L
eOarNTBnzowMlM4MBtceb2IOGsCGjJ5kZtw3kbeb1kQb/4OHXHtu0HOCVADXA0Td3nQHzKQ2AIyA
DopWeuNsc9cq9wVSwiHHbd2BhUiQQ2y506Yw+/Zd78gkzCBaeKg7a/ClB46NQWvIQW/QY1GWdbKN
3dz+mEG076UqUaqEB+s/Clcjz6XF8r00IrZHo4P0p8mLgkbvsrBN8wRZLECnNmDcaza5w8eXruyw
hlFi76Ihie4b3gDO4zC5Z6XJQhfNlierS9xN2TnZ1pJ57096ntzlLG+TwBlEfpc58nPb0l8OrB87
g+lnTlG0K8zc2xjM+zw1Ot+1LJNh0ub1vQY4yXaIcvsoqgbJcGTVEN3JajwBxhyfSNHlwYSWwKBB
39SWJNk38B+DDhQViAAyFoAcNpH26I1lf597aY7qMPRvjTqvkXnR7XBK+wptwlP1YmU28wGsr4Jq
EBGYFJJk40WZtR2h7vAciaQIEpk7HyKNVtso4wXK90TbVV3MjnWT0SCbBvPQOPanGv2mAchqbX+s
pvjJ0SMZaLHJA6NLme+2RnHUGv1b3BtgMu60l0SK6ae3Roy7dMLBhoP+6JlV6o3EncNpaqP7CgQ8
EpAG1JWQWkF7rf3eHTt0lMiV+2PJv1MbKodzIWauqV0fCu50BukNkOc5SbIttHIbdfGROWsMC4tm
COIMFM0Wcrwx12miTxQSYWC79qsyucfin3qx1pOw5LMgJzvHw6i7IXd2PZwsyuJuJDh/jp8MkQ/s
yMp9uHSZgEBhptOgIC9WNTCErCJ0AYC4P0MLTAXskOPGQe1Ufk52t52j+rh99VdzI8dMmIdCjxo5
eFWEbm5wcwEVYuy9bNjh5B5rtw7xhvO1TA+7on9qqf0158VDxPSVN9PSkl2aVyILEQsBbZcBrmx0
P0/E/EASsFLItQTe0oqBow/gE9RV0XeoeGWZJQUUnaLoVLnVd5vwwudGtFKkW7KB3g1YcfFseMMD
3YKIXBdeB3G3UfNNK/NbtgJrXwgy0aP+x8Tr3y/efoYobMQxQjtJWgNQXnvSr4p8H3PvvdmIJ9o6
QJuPBzrAvWlkxfrSpoRq3RwPgMcI5LnXuz7PJpdAbDU6DQ7bZuxrzfMNG79m08o8LtoBQ48387iZ
jvr4SvlgCWDZo1NTjn7evfd0KGQ4z3b56fbWX1wvB4Qsc1cjMuHK1qtHVne0y6NTxDZW/pCvSXAt
fB9XN3j7wLiPF7Gazce5BtulgW5MUTy7frkKOZn3rBIF4PvA3aD7dC48KusBxRDPLaNUO8GZm9gR
0gpKzYrvpraMH4SVy1DvCtdPEt7toTZmoJdxcPcoWaXhX08kKrfuLGuBuQTr4vXG6NGMLkozx67s
QucBOhO3P28uBHAGQt2ZjxwNStAFuv5+Zbe9NVhWdBp5Um/MlEIqhXgyIOWUIf412KexL8vQBJPh
DvxYddDKKNvVqU5wx0bJD44gYzvkcR04HZRXakOwnVVPn902dsPciBAZ5PnoF5UWb8BK9Cv1yDGV
5KfIhf0wdeaMTUiLwCFjv+LnF7wfRobWd4hLoNfVVbag3RhlmuludNIchtSptYmZ86SX1f72DC7u
RFwm8IDoS3rDcIQo1Zwcjp0CQhvIQWZBs2LAnAHLb/biHwsqtVEf16xnWqKdIhCrlHnjD7aJWMly
zsVEApeXR9FpfmuWIfipd7YjzpK4x7H39kAYHCgRgZa0UPnpHyA0tMmLdI8s9so+WpxsKCxTNBzN
beHKO8AgTZPFBsguZf1A3bAyYr9ZE1peiKsgITrjztDWbr8hR2EtCji1bminUTxH+vuSsdDUIfDp
kW0xPt9e1aVjAe1N8KWjdQUv2/m3XFwGNLd7UqYsBpcOVrX5rqGOneQ7ke5GzQzomgzv0iYyoISC
E46UHySTrs1lIArtwOGgnYbxMcv2zY/bo1ncQnicY3sigwEoiOJFkOCrOmmC/b0fiHHUIqqDFdAC
iLEGs0w2TYVfcM98mqo2u48cl+/syUEzFY8+4RUbh5OwoCxvWeyFRiz6PjDQPKLKJP3e0fjWaiRI
ydomfrn9q5f2FPQz5qhiBtWqrGcNYkuzZ5gU7r6PaRxYoEpoI21z28rCjTirdPyvFZW2kIwaJK9T
op10AxsryL4ICN9kKxmsRSOAGIGwfs6fq+vLXdLQoSzhJDrihXhiAv2V9lEYtYWxcRuwqdwe1NJR
wcMcTh05nzlov95PE4t7vIIq7aTRDEXAxO+9Xyx/5A2EQ/WVo7JsCxnIGZyK+EU5KpaVFF5XYWza
/FATsW9Ay72aKO4CzXfkGtHx0smE1Ppvc/PfL04msyuzJgxDm4C+jY2dB/kJx/vAzae0Nf22XHFs
i+bASUzmltq5s/banNUbXtbVc+BZ7poEHtTPPX9nE1QAq5WrfmEikeGcSb3x+JnTddemiJBJ2xiI
zUTS77U4/QLJ7F2vpZu2S3c1+0sBs/lxcmlO3fhtnxZV4g64+Sd0xTyK4tPtPbjg066+r8wcc7rC
GSm+P1WIk3zoDd7+vsr49N8ATNDNgBgGxFwqE5nDdWhllgID6OwfpgN6W38C8B7ByQZuOsn9tMfV
18/Nm96LiVYsvZCQ5mIINpwPQ9/fN+gEiPR05awv7BhMLCgiZ8jdTC99vYx0HEw9rRBRTdFWami7
au40dAPkSbIfwGfttmtaiIv75sLg7EcvToQxZjIHRjo6uZp8ILl3V5YYt4fIahzDSVtj5FUR6f/N
+5wIh9wUWqVVYJmpl1GZTz3mXZLRd0rxYE3lVu++UPZS+cBvjP3OAvVnPdm73MS6x/Va5+niHFt4
KgESheBV9Tkj1N5cW5ufMWkEuP+jGHay3lJ+8ryPbI0yZT53SvwFoDtoD/COR0O1GiK3NZpY8vlt
JvQytBnZuMZ9PPyo7NSP4AcKF2CzlWfaq6zIG5vw3Hjr4l0NR66sqQS0XVRtdEroczUA2EONMIUm
x2Sjt4M/OcMnd9xpduLj/7uRwvNlV/r1mAZQpw20sgtydB+CcBht+Q+5o4cesE6tYT9mLt1Vw563
bVBMVtAR0x+ivdabQWYfneaY6iPuisTX+Kliha9HO5c8Znhzx/1jmn4l0Z7kB2p+1byPIzlMzSEZ
+hU3qHLHvO4vbC+4XNRbMAHKfu6SHo8NmUanePjSoZ18PJUAPzgJaLOn73QsfWHsTSrPGnks+8yv
0PrVFePGBO9n3UNsA1J13HH3t72NuXTK5p8EolkQ9OHheb0ikc1GahSGd6Lxw2D+D2nn1SM3kmzh
X0SA3ryybLda3aK89ELMyNB7z19/Pwr33q3KIopoLWZnXxrDqHSRkREnzmn3I2JBRPyJUu+qSjtM
s+ROyrGc3xTld03lTqLbT6++SfK8M4z5oMf/BuCbdCAc8+j1rb3Xc+QhpuPU/vbjJ6fQ9361lZnR
VkIolT49EG/EfbxOhCul9Suro0sFVAe/Jo/LQ8iWqYLf+TDvVeVRGj7nesuD70tbvi0yCyHrQ0/+
Rg1PmnzM9Jj0peY22XfDzF3ff6NI6Smtn2frY9mfev2lKbzG+Tzo53n83rfpgwmOn1YutFPPZfhw
fwFWyp0Ls6YCkpn2ItoOhbHY9py3kNno1KkVtw+fpeYxS1Ct9gy2fFx+bqtfevRAoQM838ZVs3KV
QapL/KzTAnTLd9XUSH73ga1Tpn/XlW9L7/7QVlYJgXpCc9NeSDXFDa83SR92ZWW8xKb+1hnDE508
p2Fu/2YU2jKAJSGpibkfq4Etu6xq48VW433rP7XKFlhrdZ4uLAhX3xh0c980nfEi615gNG6sfbk/
U2sGoOtSl+IZ2EqRvarRzXwcW8N4UfvMda3mlXT2i+vRabLiAQt1BtUf4R2m5bLqNGSnX7LGbc/Z
j7/49RdfF6anrhtH61q+XlYfc/XZbrZq8ivXIpltEm7kc5axCJ7T6SatD/LKfCl7/a0+di/xaH+K
x/JjrPr7CamY0WiyjQB5bfOS+qA5DjYQSI+FKbMGdVCQ4jKoyTVcio1Vfyj6MTjkvb7VeXtjioOP
PN+SruLmJ9d87YJjkyRIVHWpJ2uPdf7ZhFdzS8xzy4R6bUKlT6fvyyr1whwirE7VqFt1YfpSqPYW
rODmQmE0pC+X/ALNHzf4/Dko8jgIMSUPwb6CLxqZJcuFoR24cKz97IL8dH/73TxCF4P0msA4ScPD
raLwUBma75QJTdNfQmjmw39qDlC0la9aGxciF4DIuXLg1Vv+fhGOIkukZh3klh6ojfrYhtmxhIXY
LocfPNvORmv9vj+stSWDTgcFgIXt5obispq1IfAdM/GaCbIjeOU+NoH+Uqr6a6spTB8tB6RPuIBu
GS5TNeO1Pc+JB/2/WzcEnD+q9sv9sdwcYMGGsP3iIAr1GPVOjxfiT10PvszoAYB8oLbe/lCD4hlA
7lbD2LrNRX6cPQExn3CvztQ9pmKkq8BQIrcJP9DZsG+17xRC9P4N3O0bt9DqctG497/mRBitlE59
WBpa4g19sM94G8o9TYZ/syno1CVgxzexZMIm7KUkSLq0Tr0Uprl8tDxjQvJr2Ep7rh0pIDXoQ3Ad
oSgnzN2A9JaixWXpJY0VvteD2fgSV+Gp7z5GPi73/uZYNWahvLTQ3EH/IXjaCeGtlPRA4U11vS90
SlNF9OAMUJlL+cYirZmyHOZOQXqc6oNgCvVLLeqypvS6Bm80fJ4K2ObnHzwV7g9pbe+BTEIWC59O
W6SwTJlRdImmSYVXpYFylBI52EmzcbRj5aepxh+IWp/kVm83JvImiuCUQV7FPbkoXhh/GEQuPFQo
xY1sxVht1SdFenI2EgBbn18m9+LzZRKhBl0FpVe5Q7wHyHl/ztYO0OWvF+bMjItGUgt+vf29qHi3
9ePO3HB1WyNYlu1iBLFRp525jGCODlJz1P7LCRJPTazXWZ3x+U4+S8+Kero/Qct/fvV2ZnkdmPZk
+FagiRNz9zLojh5O8hL2qflUZI/jcCyzr3HxPh/Phnqqpi2DK6eFC4/XycLKAyPuMp0X09XVo5Z3
cZ17uVwB1m0DCeEJqLCcQpX2wRRvNaGv2oOI3uAyoiQuep2xngu/6kbsOcf4A+XPX/kW3/If+jFh
ErnriE1MYBIUJIRdZkxKZEp9mHuZmcVgZ6B92SHvqkJ2sLOt8l0dSoe4GHZS6nxqM+mA4vlLmkxG
uAMENFTvVIOqYRkpsDE4avexmOfxTWeHSeCqfVB+YAmV2Z3sVHvADiImJXSPZZ/JT6VmRPuyMuVD
mUc01vOfPPi5Prhm00VvgjD2d2MNM3BTmXyrlOgHKdFDRFEvqODeyOuQ1S52ZgC9MnlTc54PORmU
3k3TMeUZHjjnUJbnJx500gPIO3/PMsUvqFjlC42WRv4aCIpLOcKHTaHKvg92p7zIlfLdLvxvZSTR
hB9nLRjEKJEPg2Sp0LfaTV+7maXnrhbbvxWt9z9rkqy6zhjA38/D/6NZNsn7tNRjT1ZCh1YZMyJ9
NIf1Q6xokxsqgfJoQgr7j5Ooau92AeoRtCeoKBHnxmOWWmgqNApixKWUPWfjpO2HIhme6yyzmJ6h
3nAyKx4AeCJFkSWVSdFN9ABWP6Ya7yvuze7pV9YoG6CllS1MXxxIXer3tOKLDS5Ga0NcYuiZR+OJ
G83fleRtNDz2TOB9X7DiLElU4gMonhMIiC+ieJi72m+j3Eun0XWSp7KGJ3BLE2NlsogBeJEsMmXw
hwtRW6ho/iCXdeZl4YP/wZq2koG3/gzWUvDyVO94morFo2Iy5kap4D6xgk9D4rtaudUbtzYAhE9g
vCQtcJvfcMpSjqQwz70IYfrus7lVTd34vljBLrNoyvye7+vOwTmQgry/yFufF96FgZP4hjzxeesN
4O823t///OLqBFeo2wi4EaaAGrtxhc2U0riTlKk3m92uKbsHTXshRMfjPcjSFiBjbSyXxoSDZw+p
kSVOkXqT8sbGnagf7g9m7eAtqDrSBIidk+u4vqv0JBtNG0SB1waHImncLi7cTNm/Ui2FI0cBhPoA
9cdFNUV8qvdhq1H9yTgSc7DXUCnWa+Psj+r3+6NZOd6YAaPzR7iVPojr0RAnVpKhR5kXap1HrcEd
BvVcGtPxvpmViIKsyvJQZxPcQiwD2m8yFJBrb5JQ+nI6yMXig668DecXM4ZlqR+gEN8ggl7ZCMsS
EeqTtqWVWAiSYj1nzylF7YWwK+SHuigO9we1ZoA0O3AzFonOcmEnZFZc21ZRVJ5Wkq9zja2yycqx
MRaOXiKx5dCIFJ1R4WhJ0qqlZ6j77P378XM97rcIIlZ2M3INFExluomA7wljqPQOLaLULz0nnT70
5WGKYiCpku3Oyd/M1qKJxa7m/8UXEQIoehWPjGbMyl3Hvxs54LXVoImGPn8axoGvCT5saliiXI7Z
YmG6m/bjtDVVqwYWyibAFOg3icstS3h44NG1Rz2o2qf8+/rtxH3OexH3xb0uDCBVCscaspoJstRz
14ZHTXm4b2FtsS8tCNdsa1VKbQc9r5IgdQNL3RM0HaT+38LeCBrWpoq2egedP7CLNxDkMJohsoUY
3Qv+qcKzU254k9XPE75Tklng1LLgtCypD+QJ2i6vKT5DVq9aWx0/WwaEUxEPSdmFGgb07KTIJ3+D
SWHl85Rdyd/Q6QPZvpiH0Lsq081KKr0mqn9rDcG9mr8+5OEBADfyUg3BfwibyU7LGbTSUHpaBzQb
wNvGCq9spavvC1upUeQubFO+P4TNQyINn8jhHE0/OpPle/1qX5kSUina2JAjCjE11a48uMqn+4di
5Qa8+vyyWBdvz6Kb1aKWOBRWfcbv+VSnhte7PhLHSL1ZixrLTUeMFNVoIgdO4elmQbUdZI/kTOXu
/jhWVwSOu6WD2ebdIVx3mdVJhekXrIheHeam+d7o+rFrM2TDstffrOR/lu5TsCMLMfb1lCmjFQLq
tUsvTp7mc5dsPG1WV+Ti88LpM+UqVDvT5PNN8mDJh0Y5DHWy4QtXzuDVGITpUsysH8mFl16eHe30
OJzvr8bG5235eop4DQxVGlulh+ZNUmwzh6+tNikTjS64hZpITM9C5lUmYcGWqvI+eh4b9ZcU+ZCy
IfXzoGvDvHG5LlMuRPDEH7BssY9B34keq2imftR4aXpDmitv59YKESDpHRcCJmuncFntoVa1v6da
pG7B1VZ2g0ZeiFIIzYREWcJCNUgUxtlY5d6kZ7u0PdfpOQAnd3+51ozgkB0I5sBBAVO7Xi4EuNMa
+ZrcS+pfWfndH5798st9EytTCObhPyaEcdiJkvJHTJTRP6YWPaTOyfad3QhzHiqqXfjqUuaCeF+K
sWDvdWTZBQ8dZrOdqxIPd1js3XbWlx5tV8r6fd2/lOEPKX79gWI7ciVz8S8oXGF8kz5JmkllwpsM
l96FvTX9RbxNcR9tMdhhIQYSn0SSbw+mFlaFZ/jHQPo1bPHYrZzZq+8LMxaXetLmY4GbTjRXHX9B
ZHh/C6wZQF8Hhi9iIxplll14cdV0bawWnSzFnqXtoKZPt8KWtV28JDTpGiFtS3Rx/X3SaQrIpTn2
Emfn9w+SdKi0Db+2ZUKIKxCIzGUnGGNvgEvV7gZP6aqXqLJO92dqzQyhsLEkbCiDijdMVJqRbFHa
WB7ZDt65PWVbLFpbJoQjH3aOOjrhQDWyn8uTXTQNWDsEZpNGkzfWfcuUcDQqHxmJsZoSj3V7Z/3R
i3qY+/f3p2zlRgBdBaj/T8nJElVLqt525ronrdLkh1g7z6aLSpT/730jazv40ohw85cjz+HAURNv
Mp2fqG1Nrq8MG2u/ZgN1XBvJUzKBBPnXu1gdZyU3lDj1VAPRMwgFN76/shrcZeTktT/5FRGHVgMo
cyAcLj2p+QqB/d4q3rf+FrvTyiCujAi+ZKxDm3aOmHd1i0a4q0obF9bW94VJCqUZ0hODQZhavDf6
98kmKHZ1mlC+VJYiCWxfwlLDI9dnWWAXJKDc6VvZuMnGXlo3ACs96XGyHGKfqqWV6ZT1c+F1vflk
IKG+SMtU/lYWZeXe5SL8j5llJi+cbtJTeEqSsQDzgixXf5opwYwjIrbBs658i8Jvrz4hpMpJECxJ
ef4RFj7naixkhVENUbujV9FVmw/3LawO6MKCsPR+YVAka+TCU3L77MwLPclLQ/vYaEHBGbvRFgx9
dZ1oTaVQBqSUsV1PYBMYcSCbZeHNany21Pn3NFRQ7fjSRgCxbKibGPPCjnC1RGNVlEbVFZ6lFpOb
qr15UBqe9/nYwe5gtdL7bB6yjT6P9cEtyCtiaIrZwi43+qTqA5PdgYSkW506/zHoNp7iWyaEiyaq
CkpOLSacSHLNx+BjTHfs/S2xagK9UiD8CGHeAH6NkfbKtqaiHUOK0P9yqmfEH++bWF2dCxPL9XNx
jEo0qaSuJLwrihmVOS9CBsQ0f4bJT+UvygV0cNkUCBEnN2/wSLmPEG9a+7nXhc5OLdK3flbsHUVp
3HTWvyiZsZXMWJs+4iZyhjakAzfSu1ouySl05LmnFsohCuE9BULWJPaGz94yI7iGEZethBbjktSf
VH5drfphbOXz15bpciiCcwAONFW1bmNDgdFSLfdG6kV95bZycDDn9/f3xErIATToP/MmuFYpmLMi
SBmQw9ro9Wdj6ve9WpBx2DhCa7cdkhk2/pIWyRuElaxmaNDKQeGpufGGLuInLQw3TKwtDp1lYAL4
ZyU9HZgT4DH2ALUjV5teZulz5xzvz9faMC5tCPNVK6jWaL0BJGDclzW9V3/hBi6/v4zx4owak0nN
Q+H7PPtAGzV7p4eCW9/w02urTmMFTEUaTz1DjM968E6VaY6Zp4wqHRQvdVvutezHa6UElwoYubIF
sY5fpmQgjKbxowj52STzfOl9ZDz4W+pZq+MAe7Zop/zxm9ezpWVD40SNmXnyfGrT0u3CAlKE08/7
a752W6NcSTGPyhdcGcIFo4djMFoIVnvSnO/C8tzN37XqsQ/7vaUFe7SRN/bAn8yPeI2yjf+I/S1N
6YIHoKs5haMmLbwxNuY3loQacyzV2l4eFekU25V+Nvv+ky9XxaFUjekQaGZ86IdOdqmQda5SmdNu
0rQaGhmp2EWqUzz6aCbt70/L2nGDlJzms+WNd0N5AdPVMEytg8vNPydq6c7mV8QD/zsbgr81u1KW
FCQJPFn1pOqlNsjDbZUiVpf3YhzCbM+w8wSZg2dqnPLRUof3ljZ/KlTtsYrLPfxYlauTJP3vxiW4
kQzV7XSwmbv6a2YBYNn3W1pkq6tDqyZvJOr1gHavjwayz7OlVGQX5yLbVf1D2P8Lmntjp24ZEYYx
ZvZsTRNozD4vd7oUuZVRo1v78S8mi+iOIicEeETk10OxJKUn1WuyQMWbcJhPMwTrCk+a+1bWrl2C
L6rBS4qPHP+1lbistG6YLGK8HhrB6KOPGKVTu1P1MUx/3je1TIt4vi9NLW7twsnHoOgUk1y/N46f
h/5Z2/j82qrg2uHakcnhAce5/ryVG6mV+BrQziB9Cmz1qAzBgxTar0cwcplbSznEdhz8r2DGr8jx
9DNnUy/pQJOld5Jt/3t/plaGQiqM5QCXo6D9JTwoEA3OfUmzgOu3P9L4UCnHxNqYrWX3CIuxlFsg
c6X1h/8J3t0pYgn9Igmofvl78M+t6ewcKdgNyKCU4Z5et00Oh5Vb68qi8JpIEt5oCWvD8o9uor2t
AhooqSiZ9B2+fvpsDcJDMJlQBItOIIwAE0YJbQitlLljfKzRKM7sjbBrdTho2y6tB0tTurAPtCwL
Z3ihSfYEX42sPCXmOV4E04qtGtzaZuBJoULCDnePri/H6uLYdDWFkqJjM+jSF8ukE9L+2m5pS67a
oBEF2hsK+Dd9roFqlsEcsja5ihT9Xgtf5OHX/UVZm6/lHQ7x1qIZIyZNzKKKbLvWlw4emEsS2jWU
cS8nRC/TxukxVxwNLShkfkDuANDXBM8pxW0/1x0dAI4eNe8qs/teZX5e7AwtpiXZz6R3fu6/RGl0
lLw40I9SahwL4pKdH5bSuZ2V7Cs0JMkBvWb0NEto5hJjzr9m/hSdh1lNfqck84/OrDpvEWnVHvs+
mE72LNUHozSoH0hqe5bhY/b8pszdehjGE/o16GI6au/Bsje87ent39fyoP4s0lZ6Y8KXQAd7ozk/
5LLTx52a291e6zp1P8/V8LvV4xpu/Gn4Vc9y9CnIjPhHUBTOufAj5dEoMgnVYjQ+ocL5FPc57FUo
gJwjyZxPchHqx9aU210vhTOP0r4A5UoHQZpE+a8OovEDRBHodZpmcqTVRjr9xbIviqW8fXgDicve
oFmRRmHLWaxOsuQ+jzDTb6msrK43jXuklnTi7j/9uxcnpIAcUqtSbGRlc3iWUQd77RjghGTs1G7o
abqhaAGvIeV6wwn0p+LXbCiHtk6/DKHyhIb9huu6HQqMJ4tE+NLfvoiRXx92oxj7qC8TTKEbQB1k
4wV020lL0z7FroX0hKzhzSksCmWuUoXyREbRkJafhuCFNqpdXdBRN7SPQTG+GWv5++TbT2kyn6Ay
/irHWyXsW1+w/AqLrhkFojBkkK5HKSd5LWcWyXiq9N4YxWe55x1uFM3ZhrLo/uLdxrnXttRrW8ZY
+MDKaTrq5vpYKO3enB+SuUVy5L1dQ9C85a5XV5CEDNAMVScTJFysQ1dbOvE7M9z7xzJQnnr19aBX
hkTygl1J79sNwlJJaqe1SQB6iYyrCH41YNLuT9rqIGAv5BlG6ZdexetJ60Mpj9pBi7356JiP9Ras
eW39aXuGnRsmOoL15Tq6OLCBVKuF0VOLy8LuJU3hII0BN0dW/BFc4ka8tmoLtAEQcIgFOMLXtgba
ehOn8mMvhgz5Iav18VhbzbjvrTHfh0716o5uThi3HMSnJOVIywgvkKSffMcZYva2ekpsQGpkr46v
Xx1IKZYMBu+CG1Sy2VV0AlkFJsbAOgKHKw+d6g8bj9CVlwHhkwrmFQ61W3Yz4FB5Q0cCFbPpY9zv
kBHJky0il1sbTBZxpkF+FiomEfpYIDW0tExRysxVuFo+G9W/9nxUKAkFNHTen7VVWxagH8qAeD9D
2NNNW5ut0YYJqeas/2iSbtwZPIIpcWm+f4pj2fp39kNjw+Mu2+s6zmaEF1YF9+MQeCh+xnZow/G8
RBA7E9GxHTQTrxQeIuuEJRvGJ2JR1GjFrFOQTknSxAHNnMW3HKWZeHivmhv4qZXRsKXpP9RZL7a5
sLkhOtSmOnQiL+J5Nfd7J1f3+lbCfsX5XBlZ/n7pHRawRBxjJPtHhxc7Jh9xfyesjoIKLcuywAzF
0F2eChk+wir2yqHat638Bc7Kt2rQbWQ71sZBt7AC9TqpZoAT1+Og6aKDe1hlHJ/V5pMUfbg/itXP
LwoHix4HKHEhVLDVviWo5vO+lOzMM1TOGwdmLVjg9bkUsnWLyoXYfTJOWTOr8hh59L9MT6kqfUAr
KjvWxJ8QnxC+W2Pxby0ZxluzH3p6rdr80S5S86mEpHsLIrI63EXaHVAQtTwxO5hLU2UPox55I511
/di/DQf/0/0ZXQkVgARSKVyye7flG5g+lGqS2Hip9tk0w30q66eweapiZ6+EKkL2Gyu4tg95gAMR
gwyAcrVwmsLSTPvcyria/Pp9ZtTPThWd2yH4en9YKzcgxOnQJvJU5VksXuYaTMRdS1evV/v1Oejl
72HhPzhQ0USd/u2+qdUROcubCwd2KyZnN1FuFJEdeWDMoR6yiueh2d03sboPLkwsf7/wDtUS68sl
i9QPSrFfoFs7M0639v6WlWWgF1bqsQ5oKrRwdMlZ1Z6N16MsuYguRrGs2cX3s7avi8bm+7OV7TV5
fGcUwUbgszYEVh3YFs04NEgI7qcxaEXk3Yv7yQ9ZvY+9++uwcp0iQEeSZWmNIkIQPh9oDf5Vt0l/
tVAyvVHtD070RR7fWNrrox2cHLkJGBRR0RXzoOQu43Zsk9DrZ+nYO84BMspXNz3Tib5k3BZc8G0u
B+GN1lmeqV74sXDc6N/7M7W2EJdfF9Y6dabIDCK+7sC3lD8BCr7//T/pQCHGuPr5y1JdbKa6pE/N
aJafr1T7InN2SaPspBjh2nR8MUMJDt5u/DX17dtAHz+V5Va6cu2iAJEEQxrovRWKbnx+isxhFXhB
or4Y/buy/TeXus9qOiSIQqW7WDNOeascNCU+moHyIVH+4rxe/gKRwXs0ZL/Sc35BY+rv5ML/1EfO
w/1pXvFtINQo+yzY8YWH4XqWA1OvhqFWA092nkbpbUa/jrNxptZNWDBkkOvDXQu+LbTNyko1M/Ai
49hkj7P2KPlbm2UJOIXNAqSWFwppAGiLxYZMMzKSju6UwJMyJ/+mWn1Fx5HS00HQSk+m7gQwXJIj
Kiyfrm+HtFSIJpRrTbRMJ1q9lVpZHbFGCXyBZy/Z7utJHcpCreXRCL1WeZdmX43qV1BsJGpv2d01
OrcWtn+IR+haEfFgRSb3RMZ55OFvf1JL/BEG+i5pf7VVdwRN/6bL609aonZu2PrhRgy1cvZJDhOz
LI18XIvC0WztME60xA49WO1245c5Cjeuw9UJvDAgRIFSPc365FuhV85PSvIUlVQLX930w/zRNwZi
ArDbTbjcyYOvyE1JoDlXhwEGtqz6eP9orc4SwuXQIAMDutGqtpMubxupj7wAvaJdoo0ydNpIWf53
VoTT1ca6lpcDVmJ0EHSgJYg3bphYiSCZqoU6mjbBW8p2p7RphauziCR31YxuNBH1x3Nfv5nnMDlP
pTK9OHKg7jVr3MocLu7n5lwvlCY8/cgLiOX6Sp9jZ9AJ1qWqezTH9jG154/q0H8KJn1jQ6zuuQtT
wp7zR2CoeYMpsG2+i7Bu+awW87Cz5Xhre6/uDMpsC8sOPLyi052NQoPmgajf6k75h6Q9398Sa5Om
0F2/ANAWonjB/fgR7PVON0fepJ3SYny2tScl7XZVsyVtsmVo8coXV7Qmz3pd2Biq009+p7+Rmvcg
9mml2EJRrE0YZE4Lxc3CSS+6d3+M2zgvpNDz01OtnqeNpNDq50mekGOgf+qWiChIk2wu+XzjPA+f
/OovLkBAu0ArSH1TMRB2FmWjUomnMvQ6Qwn21hyUn8bAGJ7MmjaQ+0u/GrTA3uQszUggp8RcRjmV
TVyOauhNjdTuUDqlpSVJ6mfLb8cSMg/FDaPwNJrRnhRVvzfiEq2YRDZ/aQPi2Pd/zBIsi4fXACm0
FC1JUImt+eholQMdbwAHUxCDlDnaXajN5VGxc3tvWX22y4MKuY7c+URv5rjhtdbOM1YJaXiTLKiW
681Jm1JvKL4deOZov1HSyE17fx+mp/tjXD0CFmu63IMk4IQHQ5iVSNL3eejJRfvDjovTNDu/koqC
W9tsTOfqgGzQpDp894uyy/WAFplJY7Dj0FMgUDsM1VS+dEaVPw4Qy2/M3ZrHJ/heEhO4fRbv2tQk
dX01RewipNDGlyYFO2NU74zGnPbBqKhv66DS91pdTRtPltXtS0c3PLmUhZfa1LVhR4rMSo7HELRU
/q4MnT0iCW6bTu5UQuJGGTK1eviuG4eOGjhrB6of/qS9Hr8L7QmSsEvrxgpRfxwWdjmXacaDv6So
jyDjt2rrxb+2cS5siM1BpV9bvmpjY+xOxQCPt1m65vSgDa/vk2cwxDoLbg+SDFEuUaUrSEmQVPPk
5GzpOyv78PoTQGs5OBc4TOkdEPDopJhpLjfjzEvD/tRUXymLukr7GVHD+3bWtv/SaWZRg8LDif3+
AZoxU+9PmadBnOxT+gVTLQHquW9lbVl4pOBBFR7mNxqkhhbk0K/0mVdPx1ndRfZDC5Y2+y+tCEFb
PBZ1rmlD5g2watVGvU/Hf2I45XPp518Mh1wJWF36RC3x7dXLep5ngZx6sba36l3ruH7xz9T+ja8l
Y7K8I8mQ3aRNfBAQtVnBrtQpXec6dfZcaO33zkg2Xj1rewAb0BiQwOXZJvilOBo1Z7QgTM3nhtec
FlSu5hSnOWs+3Z+3VUd0aUm4s4FL9LWjjKmnaNUxh7Ac5Z2nQXLcJDUeosjcm4F8nGf7w2wabplG
n/RC2ThYa1HJkt7kaFEStcUaX9DEDfzUMzRJdvsdaoF3RbiFgP6TXxavaAoe8MoByQIuJ1ySCgKD
+RTlmedUxke9mlHcifZDxfCSYsdlA15db1xrGJ80YEDJ6DxmRfxAf/P+/nyvLixvi0VvjZKZeI3a
8axmDn35XqFW7b6RKiRabGjQwQD/hSFCkT94OiIkwVslWRJFXYe3GsYk/pgbUXCkSzPIXL+D/Py+
rdUFBIwKeG8JDcRbNJnroDVbJldpTs5zuyXwtvV5YYtmvuUb3cgN0iumOwS22325//uX03SzOaDz
WBrzqM2Ltbc67sw+VwM4zcr5p1U+OhAlZPmjNhuHoWkP942t7gCboiJ5DbShRPSE4gTtCB0tnFf2
C/0mrty8pNYWNewfJsybIcF580dZnoEJ4RqMe05aZU3utTpCcU4xvxi+fbKj+KgH/VFH1bN0J7cr
97q6V2fpLdqfL34RnptuaDdC9bXZXej3IUCFueEmAZEhfhXkCo30Nl30zqR8qwq0bSYeC4exsn5D
0rylDLQ2xRRk0H0A5AmgSLsOrmJ56BOfYgasT08LqMiJvurqP/eXce3+hCRLAfaIvjVx/7WN0pyD
th+J+TX7pCYHJTyqzknr/yJrCXuV4xAHq5gRwkQrcKQwrWDbo4B4qtrsNMjK85xuadWthcEoDRDd
IEWKZJ16PZjIVwi1HQfSL+WbY4Y7P/glN70bWl87M3M7ZfoLh3FpT1ggXUN6EmUYHEa6S43fqrp1
T6+5jKUgIHNHU1wVd0DRc/4qI1nu6YcoeGO8vjgDrxd0T0vECa+5cLqyzO55TtgJcTP0llLtltW8
cWpWR/AfE2JKnFz7nAQ2CN88bLOHaazSZzUMhg0rq9lVoiU63igA4IyEQIPTPtVyDUzEiDLr2+SP
0Rm+qQwt3n44j4mfnPosVB6qNvWB+UT6Me9QiNz4FWvnlbQ5pVtSyfgq4UcEPdTwrdkT7Ugzisf5
12Qez3n6eoa+hT7LhOgRv0BBSth11hxGypwtjWm+v5vIBwxbWYm1Rbu0sPz9Ik/UUYWS9AgLpbaz
U3dMzvedzvr3oaIghgFvIwvfN/zGDq0CQsnZfpvuu3Hj5bFsW/HSoKC9tA9TozdEZEWqFUgBlES3
vf5kQ48HIcuuB+nC3RDCthyrO0M53h/Rmhu9NCk4uIBQG745wL4toYldjLusflCp4mn9xtStRoCX
loRNNustcL6s5XkYWee8Ts65bh66LD52kfE4QJDiplbwaEMt4Ejtlzw397ktfez8eOPpv7qGhKAE
slyJEOxd7xErsPqgGAjt9bH55KTDI0j0jbGumaDDgfIQgd+io3ltwqjQ2y4zYKJ0ZIUfbT/z39jw
wn6+v3RrlwYN+kvYRCs9TVXXVvoCzMxkQ6s/muM+DD7pMdnXt4Xx1KI5bknv71tbvibuTQImskEI
rsAbKYwpkOegGTNQc5qZZ27ZO+csdR7CJH0bJNobJ+23HshrdVnSCf+xKBw2R2qon8eg26a4eduX
WbjL5fpx6tFcHLPuDdLxR6k33Qk+Yte29Ap5py1FpdWFvPgJi+O88CdqNs1zNGdwa9TuqO3DbOOZ
uf59IlEoGKmsibGo0SN96igV91jwXk1/zJAx31+1Nc9On8r/GxACC6NNWimuWbUom3wgwvlDJ6c/
NH2LbGHNjdAMCCoDjZmFmPh6otKR6hDs8IkX0HrnGnP3XsmmnZak/+CO938xJoA4BhJXdDuKt5Wd
hxZkOuwLkjdvrUn/GOnZ3tLyn/fNrG74CzPL8btY+2S0p8xsmDrD9N0wUHeBTE9cIB2SJHezrQfy
6kJdWBMiGkXOpdHQGdSiVxa2oVuGlRuZ3++P6b4VQxaWqcPDZina3J6EQAUP0vqlsF6PcWS//d/q
wK5wPW204vyvCWj11OHU/IRb9v4gVv3ehQVhT0MXXbfW4olSrXsaQ+VbBsyxzgxPU/wXKxg+NOpW
d/369gbGC7SAJ6qYITHDtLRjZ4S62GFhTklxDE23+Qtg+sLgB+KRKIznhuBiqbMMkl2BfXekr8k7
u/hyf95WB0GHB1k69CJuaLT8xuicIiwTry9VMqcQRQWycR47mm/qfOPdtGVLWKMxb+3MhM/eg/FK
Hc+Q0A/GodoS4lw9ohcjEiasCm2gpxkjsnwndqtw3Le1/tTP9kPCldtP89a7aXVYpLbBfgBhoUx8
vbkzuy0nuabRK+wf06VhZtrVlkRS9W/uBeOPHDQJb6qF13YCrWhNGPRTzx4fFLg1d/d3wqoboHtl
aVyE3U8U2rQSkzaWkOdT7fwjS++18kcff75vYnWm4MGnKowA3E1LnF+WTZdGjKDNdrPxgBBCn53p
hL9vZfX+RGaBXkV0u6jBXc9TEWhpHyzr0WbBr6yQD4Vk/LhvYnUgqOHQFmtz46jCTpb8yIkSC1aq
ZELubxfMrklpc+u9vOLTyL3CSACPPGVaMQMGft+XJWLdhVbtgdGq7tS2tVsNxvtmtN9aufR5iuet
avfKe+PK6jL2iyuuAHhmWgGYdzBLzzTDPeI8drrRfWjy+bc6Sv9IZXcswq3WiJXth7gmgET4p23y
N8Kq5aUx9KlNl5Ztv6nLxG2CNyZQt/vrtmpkeUYB3qVoKvIxBWCdjczmYV1pp3l+lhxUOE/3Tazs
Pl7tCwae3cd7TXA/ZduleVmjn5Wmu2bXT6/f3FefX8xfrI6d52Wi+nx+jiCteqxeT3tIrXpRC12A
zcA2BWfW9uGU5jr46ZYGtmmXbwQCa7Nz+XkhfuqQfm5GJFC8IDuk8SfIMDZWeOVk6mDZ/9AeghAT
FSroUfdVJwbcwjudp2sA7U14niJeB9VWm/+qKbD8SyrLXFQxrpciysayUi3wJ9aiApoH+0b9LY//
Q9qV7chtY9EvEiBR+6tUW++q3mL7RbDbjnaJ2ihRXz+HBiapYglFtDPI5KUR3SJ5eXnXc5JgJioi
yDVDgEaa3yh4OH25XTcu8k6v0zFDC0dzNEvnoA+AXeI+aoNU25I82+dT/35dj9euCm42lobqz2X9
ZylNhvo8OtRIXkazT+6mvnubuOrxXFMIUPzAVEMQiEukTTRIQz0ry9G0DXzw5dH8/HXBcDTGlZFB
Bc2l3IzElozQeiTzkXQ772umKhushaNn35cegsqbWrfV0Pev2TeFbe+o9TiTsO880LbfMv816b4s
VRaa1ub66aw4ORiDQRYdLZ5IQ8v5iqr2KebhzAkTkWVgTx+leVdpN1N9oInCaVvRPdSQkPERmUiB
v3Ou5W7FQOOZJBPQP47aeMdzsCcv30gXtfwvvWkV57WidZCGNhMBWIoDkyIesyozzjSTHSs/fdBy
J+pr+y0b2Pb69q1oHXQabceITQUghHRsc2svtsYGBiPNAp6++38wp3QmQFJr3x8Ib9mI0fQmGJud
pQKPXdmns++LBZ48Az1Gs5EMxve96keibWZ96yY/r+/RysGfiRA/4UREHntV4i6TWMKrPoFEqhxg
ah4dvdx69R2tVbioKyp9Jk/yO4Z4SCfbmRkCHTfgBJk/eOr4BbtiiEAzdH1xawogWBXApmFg7klO
TWT+OJVA4mPHvHux9wZ7vf75tb07/bx0acZRt+LKxed5GVTFPh82/vjY22Gf7tvPIzKihRgVUniI
YnBZDkMT3656r23Y0ZwejaHatMt7QlSFj5W3Dhjs6Mdy0Wdz2c5GKqBZWR0Zj7GzYQ0Qeiw7ECVr
7n0e8BU9ioDLhOshioSyBdC8Iic6TcZjmtZBZn0sindt7eRPvi+fPK01hhHfcjwOUW9sikahWGsX
8/Tz0slPJq2KZMDPN9Gokd8t823fKuLAlbPA6A6604jhoEokQzP0/awPblIOR+BU4G0pzUOzPFaq
DrEV6DAPYlB28NBYI2YEz+8/L8rKMCoyHD2LYfB1DuL2Sx3/iMn7VL4VXfCeHpBodaP0l+aFqbPD
fIydHK7fo8ulIo4DCSCGK5D1BZTR+W+gvZ+iKp8ORwu/obRu8nS7DN+b5tNeKXiIdPg6KB4CVENu
y8BvaEot8XtcVzdoG+TYVIPSl1p3LkFSCzDdNH4rJKQ0QA2HFgq1W/0+4OrhElior8qTY1rtto2e
k/6YvTfar7n5fv0cLrUaPx9781sXLp0A0pYdo3o+wBk8WFnYlGog5osVIOhE7w0aVURt5GKqg+UD
R0NJq0XO3mdZULFUERmsCvARYAKTR8zGS+8ZjRMdwJ5FHJX3TQI0GMXnL7ZI/P6Tz0uq2rZ1xZmN
zyflBkPKQa79TFSD76olSMEZ+keA9hTncRSPZmB3RTARhf+1JgFzAbj0SDqiFV2S4Jt9AkTN0Y8a
/j32tlWqooRf26ZTAeLlPPEqHMxyVMQf/CjuGn3X9UkT+Bgdvqeoyyk81zVRomWfYFZcNBFJd642
tTlvUbaMQC1m6E3Yoq9h+nTzPo7dFV1W6PUAdtlv4s+T9fCkTK2kpVqUuWO6HQ3W3JW1puIaX1sK
0rMAvsSIPdRMssWsKopxQm3r6I3zEfNkd+5k7o2+3HzymmMxoJtC3A8QM0Frd344mY80+pSROEIy
MPLZ9IimncCvbYWSXVh1IUbAeYrJcOBgiNWe7Bkl1NUqU4sjc+7gS06hPWSPwAoKl7xWPCBr+gyk
v98M7cijyQP9oKy2Ylb4ybGua/2l1BPrzY59FZavSooctSwGryaWpkdAeH6Y/cf1U1n9+m/ri3lz
9GtJX7emljvg6kqOOZ+9rQ8y3s0CMLvtdSlrh+Kje8ERMOXoC5PO3jcyXgyunRx98nfPv3P6jerf
5vrHp6UgaQoUH1xJcJXK4X7J7TEfvBKze67AzAqHAWNjdrMZclV25sIFF9nEE0liV0+UbMyWYtYx
PHXs0/ge82NHRnge2AxjtHa2y4n7UlHy8w9Wh7o7RnaB74NO4XOZU5Y7BFA1yZGTJMyQ3i7svc4f
MldFlH7ZICxWdyJJMqPUW4yedG5yHOYCo2++IwaCHbrtLc1+yTQyBT2neZgZNQBfdZveNXRJwdnb
mltk4DuVVV9RHiwXw+lidB33TVaevKirVO+TY+MDxqJ+BrxtYFpfTf/v6xu8YgcxWoYOeczaApRF
fp6MgRNjtofkaDhxEppZZezBH5mENc2G3XVR4ladtTaIHT4RJe3wUAJ4jVGeHBfOIo3zOgQmGiiM
MZ1Xdku4VH6wLNMGLQ6Kfp9VxfXg2CPeAnmAfEWqnHIyWZoWFXaVBEtG/0bWXKQzn4Ck867z8ZuH
jvfPey9iqEdHsZ6gAiyPacxtXleTRTElbbb7aqIADmo3sVt93shADBJyiCg8JJqlC0Ibs7JaJ02O
JYBQwoX3xmPBjXY7tpyHRZV5+88foihsoqYAbDY0qZxfyEZQRzsLjBqAQftbkI46mJXnzSMbH7R5
m7fb2gDgaNvOqsamNUU18D8xwgTMKtkfrwFmStLSSI5mHe9TnhVB6yxby0oUG7ouB1H/bzHgSDlf
YOwVE9xmWBxi71Cu6cYfg2opa3dbNMX/X4T4+4khhV+GSluRpMe2AylC8tG7D759X/iv149q5ZXD
fv0rRlKNAVkHbaYajirV+mAui++sUDVWru6W6NwRJ4I2LMkjLD19MpmHobzBG7aL+9Chl7waPz1f
i2uEF+4fKeR8w9q2HEeOjvKj2XQ8Qh9+eVN76Cm/vl+qtUiq3cfGQoGLhrVgYijgpr5lDYLkAdWB
64JWDwbdGwJuH8VtOSFjAYkT6VJx/rN/nHRky9JeYfLW1oKRfnTfAbAAlFjSWlqUUpceY+qRB98w
MPq62qYTf3JnooefXwyag9G0IdaCDPP52Tgu9VLg+iMITNIX8G5GPCEKm7O6GKATCBxBjJ3Ki0lH
2BttaOKo6ri/6S3+czJ5cgd4QVWj2NrNRDgA4mnweqIzRLoyhYDnIDSNo74v29Aknb1vjCSEL0pD
p/Q8xYu4tjB4EmhFR4M1HnrplLq5ZObYwXh3826oWhB+HBiqAdcPSCVEaOOJtVksbTB5K14IDDs5
j0X3ULA/WAdmjYDoZomakPwImXNTONzIYDPjrfM9Lnb2r8+v4VSA5DpwxFaYvUyS44jJx7CK+3Zr
zc4c2GPtbf+bKCk2cLlW2HGDtegwlm4JnJFfenPzBzJwL9GwTwQUrDiykyOpptomTQuHJMVrXd6R
/tj/QWJD+Dv/iJDeGMpMGyPwDkCEfT3MR2SYEsX48tpdOZUg3RUn6QySzFjEUuzmyQizhW7ruA7N
WWEu1/zGU0HS4S/eshDS4vCBGdQUt5Q9+uVtbwaWF2Ql/vkDgwYyzN8d+sjR+dLO1aaHcrOGdVVB
09abfFblBNbMP0AxETsLm3Yx901irVtajPNHVfPToB+q+u/afYfVBya/yDhdeITTaDMLzzByAVTb
xAt5LIe3JlNNXolNl5154Kdh8A6pZIQpkgqPOPEhy2r41DWtGNjldWefuGYfcq710IeU78uMTRgZ
mbzqs63lcAfQcQKbCT8Us8OS2bQLvRwMp9Qiq0DYYDSBnStUbnUPEbn7aAHC9IvsbBY5Xjpw4moR
dUFgMjd6fFvmjXmo+rhU2M61ayQofgSfGbxqmX/VGTJaM7pokT3bm0n/YjlskxVfcX8V78Cq2gEN
Aw8NQgXAKp8bnX5oFq/NoXZmunXZJlX1C6u+L92bni1pVyWDFvnJvYsZ0/btutFUfV+yNya14QO4
4tpMIN7JgZX/9boAY1WnT3ZIMjRd3PtDLyRkHjgsAiML8nftwzxqH8bv/zNto1kBKMUxU5gFsXmI
X67/glW18wl600SUesGooGUeN7OYwWiP27QMZ3DP1Qp1WxGBdKeH/gMkDAGOKjnsZDFmgG6Bb4ID
tl1beBgv5lMz/by+EHEWknU4kyI57BNwd3RuaS5GnM33yq92zZxEmY8qR1JNv6xsUuj2qjwx8YwE
gwi6pUe71QGH0jmNF8XgrvXH5gDc6aAWQD9zZ96QAbXV6wtcUUYEwCCDAsU8gCVkHCPb1cw6TTsv
cvPpO/erjc7bv66LWDsptIigcw+ONXr4JCvXwo4P3tK4kRs/kPQFnFmsVRSh1rYNL5FwqtGKctFv
1cfTwvM69yNHa/KgLo1HLQUg1GhVf9luzJBwUrEY/64vyppxKlJs7Inr0xOzBTdJ5kfTOO21st8n
drNNK+9xQtulkWLWJPf2aT68j6x/0pd5O9Hy2eHpfU7KGzvtboC7o3jwL4cDBe+1iTo82JwAiiVr
Tz+niwmOIbyYU/JCtew4VcU2Z9XtEC+bmdFfBogK0I82gXJCxQezYnMwpwe/GWOccJ7ll2aGqBg9
FX5kYjZwbznxEA6kpPu0S4CXXbXNPU3zH4AOVdEDXTZaiVXjyxjthHRHfnjysvA8J9b8yKhH635B
EvMw95X+kLWafc9aO983c5Hej91Mnyug7W8H9LbdYLTs13U9vyyLix8CJBPoIVqH8Aaeq8TsuNmQ
dajzORlIN7qit4JkodN9kXPjkLkF+1a14HJ2pnh86vq0u687YN3W4OF7jXvSbJImr8OYzu3ewDHO
Qdpp7QNQFosv13/o6lGd/E7pQo4GBcRHFvsR+jlScI1RHjRwsd8GDjg4Ojjpfup1e+Onjeqs1kzB
6Q5Jl8ZoJ2QMxiyOBm5uvPS2BG6Ppip4rzgiZ8cgfsTJzZyBVOyUM4RUZeCSbertGhYuriJqWDOc
aAhwRGsA3Dg591G49qhNaeJHnWntfNbt5kyVEl3frX9EyP0oE1pdavi+XjQtxXuFlm4Dzb3TpHSB
1+Q4aK1DjQfTKkCwOd+wevI0xxlSP2LJM8A9gna2dsn467rSre0X7D/gpAV0+kU3Z05Gq1wM2Ms6
RwEAxOOz/3xdwtq5n0qQlMtZep3EBSQ0y4F6h9b5UX2YpuK9XLs7YM3DBUfWy73oGnX9ura70veA
euqCxgMtG/43Y/wJlJAt7kvoZtvri1o9G6SKbMGIIkAtz88m9604zifdj0qQsWyBYE3h7HQYpMSI
ger5EPdeftLQAf+PLMl+VchOUXBP+tFseb/s1L8HMN+D5fOHpqLor7GPU599d2ISTI1+6G1/wxmJ
ZpcoPLvVcwSODjowwYOAfNL5klnaa7znHJoCvpwusErT/ig6jrFmWlQfC8iyFVkMlUDhXZwYjDzv
rMW3FyjO22KWQWN9z/SgPVw/yN9uzsXuAhgc5QZH4FFJs3R1kg1FDp6sqB/d6QZzG+8LJUaIEf7y
gRVls9X7gm+61rHfnLg0b0ow6QKTD8P7DLMJUZayGoxxHjukSzXuLdp2u94cWWjX/hT66PncTUUa
bxrWkns8Lk2A+kOqWMSanyXa/MCtKqDQZG8xHzQ+dIsbR4WZ703nYNsHW2+3HaYxSra5vmFrp3Iq
S9zEk1MxpqzFTICPrpnGpc+eUcaHkSfpTy9thpCy9tOgOHi9XSSZMeeNMhRaXM7laQ0DXgKp4mie
dsY3WnwWylF8XmAlYCAAWCeyf2RrtKybHg06XnHnREahQLhYK/sSNKmBKhLeCyr1kqHw+tnAzLMV
R1qW8BenGYp77oLme4LrFJpd+p0tsfOgcduNPLf2fnBN15Og0g12BCa+Ch51zdoDPhSIaKjnoetM
UvYhieulFWl7M93odlhoCuVYM8Nw9jGTBpRcNJ9KLsziNflgtykSj1rzrY2n95rW26EBlTF4joKu
on9nsaqxflUmassOJvmEEyMpiMtIPdABCjlp92m3Ga2/aFuFGkNc+L3VP80zLPRFDHbAmwdImhzf
UlQ5EhdISpG5RAv5yJEowHSSYhtXj+lEiGTx9cbRst724kgHNl6TVoEqZ78mwENrEoh5kchDZ8f5
parzaTDHDL4Y3xrmjacCm1Z9Xvz9xEaMxkjhE+FSpbP5t5e5T6ioba6bobUH+HQF4u8nIgBCnsdV
AhHcePLt22TaW6Pi7qpWIT14rl+kCzWwSf2jzl66VPF51Qqk5y0ZzSx33QSGTddvkz7+ttT6o6t7
imSmSoxkr9O47m2eQExW72NzE4/hrOIvWhUBi4IKDQi/LjLCfl+bdcJcP+LextMOzEMNTeELrJ7F
iQhpFTWmKIe+h4gUUZCJLhmF/7j2qqG0hAfGN4F3JPtzVeHk88wYjIi+jxNk/3fd8q0tFV3Lq1IA
P4V5ScE9J0NSgnjRr129xWMwhukToL37l0oFE7Yad6N78h8hkj0cYQsB+0/jqKvrx9SiQQuaUTbP
L/Cdh6D14OOPS/VrXOZNMvZhSY3n61dzzRs5+QHyIzOLROrQ4QdUNZI+SXs31/b9VJsvZTJvMJ37
B3V1FLsdOAhA6cO6JVOQF/1cAJTWj4YMNJp7YB+ZmkI9VtUPALMg1AXiDDo3zq1N4WNgo0kQmnep
uyuBy8KdXiFi7RnzLMQwv3mykGk8F7GArnumiNCiLnNKZCRy8w11XbLT3cG4TUaAfiNbmG9Yi4Hb
6+clFEL2gLFzeNME4ifyqueSzdLNq9SDnatZ/gVVt6MF8E86Y16saLY+r0iouUtQ9yoEn9Xb4AgK
P8AqgmZPckb6wVxMd1xQ2S84O5SaCTcBfjXApjU9RLK8211f56o8jN4J9Eqw7cnYpsYAXyzPkIbL
zNck+zv1H8vktaNv16Wsab9vinI7PATBTX++my7c1bKciBeh621rwPWZmqepectbJPwNhfOqkCVn
IhjS77mWm0hLjz/K5G0iAUWmCLiwU/v1+qrWLsDJqmTtJIk+gd0KkhjZGF7YKWJc1efJ+aYVU+do
A8L6KPe+T+2XT8+UwmkDLBqCO7xQ8BCl10MrSmQpYwcZmyJIioB9mu1S+r505mzQzIVo+L5Rf4kB
q5TlquLX2hP77wqQDjrfoMTwkmminhc5zaPp7O14q8c314949eE4lSHZgW52TcSRIoeiJzdNYWxI
NtwibHrrG+3Z86c7w6qejYI5m2YgX/RaBZ4gdkm2Q6fyJSXoehNlV7ycERtoUHpv1bL3Ozdg7JG2
aZBOx4n/vL7k38/6hUhk5DGFh/QwMmDn2xrDGmRDXXqRprcZ29MOw3JJs2TPYxdbP32EnU9GzpAc
plmcPgwuX/Z9F+eolxRjkND0C+NTAbpWs31ykMfeMpovT1UaA8irTP9qQBG31xqnQ6Zmmj/vS6DG
agNzHRTPiLUkna680XJ4bCFsnJDwqh63Df7lqvrvVi4mCsdiJkOMLF/k1XSemwZLDTeaQj354pWf
BTLCluO7yJtjKbidkg+8dA4HFAuqhTShL3aWfee23ge9Xh2uH/TKMgjg4f85Z/H3k2ih6xvM4C25
F9nj7QSy7VjxtKwaYgyri3FLNPzLfV2s9bs2cRPx/XaH2uR+is1gafYWeAwAa6VwFVZXcyJNOnqE
0GjxYIUXFdUtWImBY/UHuwU8DCCaYyr0Ar8wbczWYGXtRa1v3sRd/wZ8s4/rItbeYgSe/4gQfz85
kJ7wrgOxnBdZMQ0AZYbEVmjFd8P8el3Oqt1E3gWDdg7QCuTSWzLmTQrOA8jR3DwsHVvbd3k9b6mv
lQr7uaoDGCQAdwQUAAMs50vKTTwDKBx5EaH9Ax2rHZIht6xMnxde3rD50yhT4s0ByjJ8NrBSgmjw
XFyiaWaZAiAbmd6bLj8owwjx31+YRqQHAIyCaj5szPn3ba3T7Wzo4I+OvPjFUa4NG7fygcapT9re
GHxyu6AMsqDBGArYYr71UBfoMwnaHDi3aU+1ALA+usLjWT1P9OlisNTGT7Oli1xqTe8wBxXlhVg7
UJTsHLrpVBiJq/fLd8XQG0wsUP3Pl665SQ4s9dKPXG8MHgc6fv5+4QUXTTJIW2FMVnIXKmtgrd7B
mdK/5ej5USENrD3kALYCNjbsKhCj5bZP2tSkNxYfT4MxP9l5+tMEsp5T5hsv017TEo3NbtVvicue
29q8bxYVlMJawRutW+A3QVmJuJhAP99Awoq5pY2D9gzHC1zzwSzzsB9eAKaOtme2a20Qu9RuqLvH
67d9xaqcyZU8iIXMCdVKkGc3Lv/hN/wLNbzDbAHsaTDzP5hOxdg4qMDwCOPSy+GLRhvOWJ+bESe3
pPuV1Co43xU1PBMg7WI5VeZQUAjQp01863DFm7X6eUFYYiJwRE5YMiDMsWiVkMaM+qH9ezTZ09io
knQrJlG0IGLuBzcWQ+mSDVnayph9apDI9eMDkkNUdw9N/ca7I7Lciku1pnQQhgw7fEhfpJ/Pla5h
HAW5sjIjSoatv+SvZgrzkPt7gI8fjJE95ZjlsJwqCY3Zeb2ueL9HfCRrCbHwlNBwawE3UdrMeegL
J2tMMzLbogOajHU3pAA0N1LM4dPt0hd2YBQUfV2e9pXMthOkoBjMknwOKnDR/tFWCF5nNGDZiHck
t4qk45gubmtGTnHbUeAA2G1Akx++OWxitJwQo9ik9CHTf1zfhRXjDNOMzYdlxiCUfNxaU9lGa3AS
Vd4dWW6S4bZnCiSFNaU9FSH5DZQZdLGnmaDO+zY8lJkiJ6v6vLRxy1jT1vQnEqXjF9P9oni8VF+X
/Da7pQZzTfx48m7PAxhBzM31A1AJkB4W0xpLDrIWHMB8cPQ20AB3el3CioUFEwAgJoBaAnZj2WE3
msK3tNIhkZOPIJHIKms/cAPVTl3Dy+8Nf5DbQwMzggSQt6AGKOf22spdunohJEIWe5MCXgbkNCEr
tp9fFZLLoqaDRnA05J6bjiqxzIwCpD7C9GXQGc+e91DV34ri9b+JkY4n5u0ymxximNEFNnk23cd5
BIRnonqa1uwuivSi5AhouIuaKcLz2k0zSqIcLdq8rfbNaKD3YgwR28ISxPb++sLW9A6QwcC4BDUF
aLylhRVJUxk+hd4BSQsjtYEFc/efJBAp/1F1mjtyrpPIZi/z8GarShjrK8CoBGJpMDnJ3i5QOrLW
rk3cnHrYzHb22Oe5ImC/5BJB5li0RwMUDmhZF1MZ8Fb7YWx7IwITsv0az36ydZtGfyvnbto01Cne
wcXhbHRq0Vem8eSmpoSH6NCJN1WVGdsuzbq3utX9hwSE92/XN3hNZQQymYP+ZBHsS091tzAzmfLF
iFKz2Gd+5W10Mj6QuJuDnFZ3Q+epUCvXthyPJR4oH3XUiwFWrSIFb50WSmPftrth/HzIj+QrghcX
ro1IMZ/faa9Cy6vWpXgDaxfl5x9pobKFa1sGPxu/H7g+l3nzyvUHKwMpW6TNUd58MxIvpP0QLNbt
OP1BHga+4L+yyPlqeOX21NETrAasInV/KCsVJ8K6/3QiQnJhuqmeee1qBNBdgGbXODB7tJbE2Dub
AMOA6zt7qOtDk3MKzOSqReUYYP/XtXBNJ6AOYDNHuyzq09I1d8Y251rK7ajQDTTUZNupfr0uQRy7
7KjhBqJVBgAgyJ6JQz1JPBAD97wBI1Hko+XWap41JyrQiK8QIvbqQopA3QL+B7JmcsK5n922rLzF
ioypdp6G2p2COZ11OyDaMlLA/40fCaP1YYn1Jai4A+yBKb8t7IfJtJA5moCBETptZT+CuIb0AWGx
FYLaq2uDhhs5jGBlPvW9bW7nZnRCmvF+WzCzG4LYSKwIxsL54Lqb3iwpw5vJeZHt+Ow4X6iOSCyp
fA5iEt5smdmSZ8pyFiSEdlPgNvGjD9tNRxomyV4b9qWrj79SABMcyZL9JHaXvKe1UW9tNmO8noLU
wit5eQdzB2ibpZl2ZF5Y4ONaHPQ4L39c39c19QBBMrI5aFgHa5CkomY5ukNDgXSSD7eefzuqMJ/W
lAP0oxjOFGSWF4OgOTOmubZmO4oRrHS9tgVk8U2OoaM/WMaJGLHMEx0sDZDdZcAzjPQ2HK0No4rI
TrUMyfQtpCuSmuD7NrlH9twmx9FSWFfhEZ0rOKA6xIAZnjExTS4FW4Y2D1MJcuqoNBP3xh81M0j5
uONLBbCFwZvvsnkaNx0FXPj1vbtcGwSjxwBQJMDvQagl7Z09ewZgB+xo0RHWYNLIybcwuteFXOrZ
uRDpgJayQq9sCSF5t6+qMFHN5aq+Lx2Ql9HKjMX39b9Z91L0L9d//koCSPx+pMdQ7wKCjtwzZztl
iw3M7chAUaPRrXBqtQAEonDR++G+AhIRmS09QPYOE0Cs/qEtn28WhWQMH6KuDOyIi4ldFGG1MZ8c
K9I7emMiZMBEU7Xr6uolblWQrpe7Ccw7+O2ivgeIULl+TXQ+kIW6VuRYO9q+xI4i5lyLeU6/T85V
zm1A/We5sRWl/B7/aEh0kp2v4g5TrUJS7NRaLHMQq6icsH4eVZ1/l/dGbBKqRcgGYJJepiZDj9G8
6DYWsQwB0h9D/QZiiutqtyoCTJsQQ5DZl13IKh/9qYViRXxJ7KAkM4Znc77RzVQRbqweiItOCQsM
xoJY5vxANIowxgYyeOTH1Ho2S6ADsSnOvy9Jkry23VJvri9s9WjALwy4HIDPom/yXB5SzvNQ8Q72
NH61H8zp63/7vGRLTXvQmTfj84YRGHfEVxzL6q+HH4JGdZHm86Tg1lq439hWY6O16cbqDsr5//Xv
g18V/dOgdJVTX8SpKWpieDT5baMlQZf8+oPtQdLh/98X8k9eS5SKal0b8H07cMsHv1EMjKxq7cnn
JWUa9IFMnXjz2V8eD2x9X84KdV2TgL49GCcxVAz0lfMFwDnr42XB1aPeDTX2Ji32I6UKIWuncCpE
OuU85nZimxDi1HdtWMyK1NXqGjCPiIFvmHVggZ2vgdZunHoOtSPTeyLNfU9Cbm0/f84CxtBGI77w
zaVroPcUU52TZyP+uIFP2/zJChALghwXpglTNecrAPgK+vgd6kR6veHZW9Y8Lp8mxkOADz5SUZO3
QZEn141ct7K5YcE9Rc8AyEEHr9tOU9ccru/TmvWD44NaM948ZF2khwIxPFCR4L5GWrJ0gWalDzNL
93oy3qdgwP0DWZicQ3IM2W3k+843zZw5esFAEhRpzOtCsJBUt5kRd/ulZMMUEIwrHq8LvFRjwVUv
gObwVUzaSndlygrUipbBjIb+JvMOqkf2Uo3xeSQT0Q0Ed+Fi7t5IrdSq0saKZnMKvdrb5Imx8xdV
5Ubokuwdn4iRKc6zSi96b6HwGLRycPetHVeRORn1+5zWJEoyUiQBL4fsZmko/9ut5/TtD7YRjYRI
OMH7u2gm7Cst7fJKM6MYeZx6DuueKzRj9aBOJEhOEdNYioyRa0bpKwezDbn5bwuQlDwe/r+AfMmD
mYZlrUIbFJp0cUYnCxALPHlWGmrkrr44JnKWaVi2O6NHMH2wvmOeIPyDtcApAjizDb2WC4WUN0Va
M8RKtv/Du0kNRQ/NSl5R9F2jzIMBGWR8Lwp5VY40ml8iaiWv4/DeIrdh7RnSG6DwCivAtIFdMMhm
N8hnGjBjNzpp8Jh/PkOLX+GLwQ9g5eDySje34jZvu5QhMPuoLTiXz5/fRKBno+tFsHbq8pVK/Dar
4rG20S0faflfhoqFZE2fkfwFlTR4J5CUlCxdMfVujiEVK5qQdw16FSKPeB8lbcMcP+jABFg18svS
7jStjTZbF72uGTI7pfljOWjfMPAHhGw0UCiBk1fMHNBL0M+LyAt5Evkh0rraLknR+lHSxhsa72uP
7qZY+7xeY6tQXxDvKVwbact0Ti3NW2wvMgPWoqwwfT4bCIghEKHDXKNNGIHk+RVtU8OkY6OBTrl9
/+Dt63WNWtkkC93AAnpbAL3IRZ8hS2KzqDmYp2Mk2Da1+c1nChErSnUmQvI5mqrKE3uCCHun4QXo
FKMdKyYMXTAI60TZAtGJdAAeqOIpqjrV0cvYTRq7oWVEWXlEej/UF0VOSSVLsvdicDtrdFYdtXSb
ESwn1L67aIk0X66fylru4mxRkuU3JiBpGsNQHccGBJdI3WdZYLYPGaiTHK86JKWZBoxTTLGgUZD5
zaejJdwYML4aIsmIWQLpolYz8IWqpK+Orv1EA3dUHNn68k6+LznSs5VXDR0Abqu3Ozt+I9693T7Y
zUF0Vg3pDbW2dvZgqbC0VhQRAAxojhA1VMGDfn6TEJx4s2NX1TGdbunWbRUx1KpyoM1HQNuJIFNc
tZO3FEjE5kiAR3rMtQfmLKhQvAIS7KCjOWtOFNmYtaU4CMKBC2Uj3SM3N3WN0dKkTGAU5lAf9cBO
R4VdWzEMeEWRT4L7iXkguYO/6zBLks0eLhL44YwBmJMD3Oyv1/V8TQjCYlEewFwJqAjPt6zUOzax
zBQUhGFuhEW2WVRPmkqE2MmTU6GZ3fFc8HSPrNzk05vX36GnT3FfLqMRgVHz7zqkoy9ava7aCuuI
y43tBWO+sfsdnOvru7WmYKdSxK84WUrrVeBQ51aJFvARGG0/+9lHyeIjy/eOEqVJWE3pqT5bkWQB
dO4DHD6DLG9pDwlQOjXD2KC7N+BAaklHvhu88TtJ2k3i80grE9UommqtkoVwwZDsW7lTHnmfhQXS
Nd1wT7t90h6sXGHUVw/PgscGbFUYPDkmLjPQR5IJhzdbfeCZj50bTsbOdhRi1q4s0Dj+L0b23SoU
PAxUCKCIKQn8vA0Goqitr6o6wOkBOgUXFEXMc/3IiJZWaUuwZ/O3wUSXofeD6Aojt7pZJzLE3090
0Kx8sDDHRnms003mhjlKamNoqB6IlZUApIYAahm+iViMJKVvm4RVJbjj0U/oome5Xl799NO5EEGi
9a8QyTLgqdB1wJCXx6Z5LLKfM7ltmKKTaqWcfC5DOpIaGU00MsAdocPece91cNGjlmzs0ix0ffCo
f1XOk629rVgWWvAwJAKocRksuCuBS1G0FHqGSqg9fmni2yG5q1GkHJ0fjvt10A+avtHT7XXjJB5P
yWCciZVco7zUcjdOILZH+9MCDUcpdA4JD6ZxO5BdDK7B6wJXNBGhBDxXEb7iBZF0pLD9wkCevTiS
cgMbEU/7fAkdQ7GslZDlTIqkJINHsz7mgLZB/p7wG9e66afvnU83Wa5hUO/H9TWt6j3KuoKbA6TJ
chEHFAld2+RacazJ34b+ZjSPk2oqXSVCOqd6aozSbiCi6XZj9pFXW33+uL6KVVU4WYV0MujV6avS
xcVCyHEw6m9W/u6DDJ6yn3b9V5nf1rHCKKnWJB3SzD2W0wa0tsC92VL6ve9vajCAXF/VqhAgVaKL
RpR25ASDZjDAVnszrKt9B3B0htJhrcJtUsmQFlKVfV8M4wLrWoIbIBiaTa1Ckl4TgVAV0QVB2/2F
X1cbReahCaM4zulzWYPR6WVSARWv3UzA5euYGUAi+KLxdpg4aY1qLMCIF47ZDWkPDXuK58+3TiHv
C9h/zGOJCF/2t7UiYehxYeC0Z2HLDtX/SPvSHkl1pOtfhMRq4CuQW61kdXVXV39BvV12gzFm+/Xv
ofTq6UwnSpQ1c6XRaEqXSNthOxxx4hz15fYFP/2+dNXlbm1ZuZi/P7x1ybtS/XXalfthcTFOhiBF
WWB06a0+G3O8VoNMPJVpoBv7/20UUiBFeNsWaLyD8C7fxK4GdqtDm66dxQvjQKrfQDoeSffL2qAB
XuoSaBJ2pA7faqMa1M4909cACUtWUHZxtLkL75IGvySCxJHF2VFr75i2N9kBjIXXZ2vBdRGgfSAr
DIIclXR0dUpUa1rNG7huFxjmPm+LTZP+Ac/uJ+xADH2G6c8wLGnhE6VnQ0XRAmC6jdeOruekIqDx
6HHl+3VLS5OGBikAIdCD4kB3VQqlrLbMIqE2R0bzoM5+poDdt1RfORyXAh3oLv8zI00cG6juJG2P
AWl1kGSZT0jlDUrnx8YmH8UevfXoxza8TxB4zoLP/wxLR+bYKKDXBOvYsZhyvydPpal7dC0RvziJ
aC+D+DtuZdTnzifRZlZMqgnL1XTDXZf2u2n4GjW3x6N4Z6M2N1Piu8hjnxsx27YGNULbHKtvqoqs
yzECWf11Z5gnQwrSIHODvO6cNkB4IbkdcCOGO9hw7z4fD65VBKOxpvK4ZkI6bxAtgVPHhQloMP42
4+GPDuzd9VEsrAaqfi5K4bjCADqVfA3ayKJ06oQdx6zYN7x8gmbt1nTW0kUf6Whpts7sSK5VFDrQ
hnhRQW03H+8ANP/TdLYdGFVpPOR2qh0AVtF9oNjszWj1kZdHtvPYmvZfo1OtI4tVaw+mpO7rFOcV
dPVo7DnMzDY9sf8qdSY8wx2toFHr7t6cyuLQmPHfTCCpBzGBV8KY6XMDnJt8cL6lXYcz1Ta/TGpm
7BRmu3v0bkavU6Xqj06cFN9MjaY+4S7476wRDS6jDvVmwahvsyjytEZNkWARrk/dqdonhDZblkDB
jMeOuR9LNm1pZw0+AoN4r5PaCFBkqLzOTZPXCtQih6mEpEXSa+Y314SerlIy+xU4RI5HjSreOkaF
HxEiNnHSuPirqz4nSs3uHQ1UDNzR4jdXjUlgmmgU90y0WQFcPf/PODOLTZVukurOcdr8Dv00ltck
LihIK5Pe5QUTXtkWtTfYGZJcg67shGrxjdGAO2akeurFBXMDTZhrAgULFwF2IHQj592CxLiUVdZY
O1RouK+OdvXe5c98GjyGV9NaqLxmRjqdhzol4A2Mq/l2LksvyR8TgN2r7fUN85FHkz0ZzxjESkAq
YsNI+35M4liBl1TH0pzsfWRCdIGhbO1TBnIayxiU3WSlSqAzCnBux1KweQ2Qnk+JdteSpj1mbZnu
jVakDyVTJ18k6nQ/kDbfTB0zXtrSyHzQtph+OqrAO0JtI9DjtvArEL99HVrL3dG0nzydMawkq3/W
bfq3EzTb9YMrNorqlEHMnNhvXIuBkW1S/XpENRhVIscrSp36Gp5Mnqb3RzNqR49S6JRzKG2upKXn
WZBn6fRcmc+dk9wGiWk2uRT7nWV/abwBF7Knasyv+0PirkVM8zF4YQu0ER/9aXOe49xWbHNNZVlU
H3WgSMh4ZMqbgSJvYRiHzH3QspW7ZeFURnEKvYfoyTYQqUkOULsm2BlNs4JuNCJNLX3KWrZZcbKF
EaHZFXAC5CgRokmzV04FIbGd18eeTd02NTNl29LsZgFsU0M7w9xcjsZeIG6lgWRNWqUAglfH5pDF
D5iqTwzi5PPS7TXyJK6HVMHnrZ8P7u0qgvjxyKmDnXKGXsilqiTVFKEKXh9j3lpIn1UQpmrBIlpF
ygNykMH1sSy5M+jG0e6vQfrmoh5h4opJwQIMa6Adn/R93sReqyKqyHxw/K/cycvGbKC75vaci2yM
mVKDQ7WyPlJ2KIqvFoL/2EUDBWs87qxRPyxFm7j+/1mTbmbFGWLQAsNaz1I/iSYPWvKt8+6wY0y+
sPI9Bn9GV/68Pp9LWxaVo/n9MS+enJzRkp6Ltnero0lDkXWHRpReZCp+O+zTYVeSNTqgpTDn5AqS
48Ex0m0IdEb0yKd4o4wPA0jykOu6PqgVIzIso42bVigDjCRcvTfj7NAr2iOLprVmkI/eNPnAm7Wq
0VkADMgFnUadx2WsFTY9RuCfD5wyTXb1mIJOISWj4g3RCBX4vHI2TKjvWZeXIMIgRzXJimDWPvM0
SpUD2saSoKTOF2Q28sAQcRYo5dTed7H4ahfVWg1igbYUQngnv3m+vU8uBE0vuaWVFj0ih7ujQnlz
2+Q+Ytqbq6Tbxuh82oyeaw579Fk9ZFEFSrm1l8fSwX36E6TzbnSjnIMhkR7V6V1R7gzIR153gDUD
0olndYj5knmM4psFEfF85fNL/oWXJ57teFTPxdHzKQTSsWxrBKfHWeXHmh7r8kXAzifGcGJEOg6a
zAGMTIWRrPRH4idrMK+1Qcx/P/GDtKorXsyDMB0/mwJIQOrZyjwtnZ+n8yS5WiVGx0HnPj2W/Y9M
HMwPcckHM6m26N9bsfUx6Rd78WS+JKdy3BKsKo2B8Yw/uHIfWTVIcL/RYQ62v1bus2pVW27+16n2
Nq2+Z/FKODqP5Zp5yeUGvTILNYL5HmBmY4+McJEHU79SIl+0Al4lMMQAanSB2uyLKmJF79DjBI1Z
3dfqHdiqLHtz3fUWXcP4uNMh13zRCg5ph1gfBLYPLzc6UJRsW/FPxG6I2Oaw4cOENF3TVDmmcAiO
aPtr3r279sr3lyYKKjUo9WumAUoZKRRN8poDZMSro5U+m8PO8KcB9EArUolL/g3QF2DBaBpCBl16
T7lJEYNlB4Ooneduuo8gNJxV30A9OHTlinsv3dNIPoOHFU9y9GFL3m0K3aBmjnvanuvjVRwM6mvc
3/Hxd9XuS2sFePjxy2VvRjCCKw3qyUiASubYlOYTWufpsYjaDvoZtQ4sA3j49/htYHAb0NuYWCL3
J0qT7WA4HNSBTg+x2oF4kaIUe1dxNC/JcKU4fZncEWiUbHPLKXw0+RS+ktQonQmV1a+8tvovGkE0
kGWu/cRB6fSicvZqZSzfmLz9ZY2FeC2L1H6lBCyZSMkNh0FDmTa1OGUeq5wqELHb/27SrPUpOFh3
I4mgWtp2ldfUE30t9Z7fnqfHywL6ytBfwT68LOYW7RiPjVBDOnyLyvcSbTG37sFzA9LxX6WaU08p
DDjjDgSNQar4oIwOPmMEFxl4zJG1lfVTdCcrJ9K6ajiaNGBT60/Ki8lXjFxuRYSV+szMiRwglH+l
2xIYdNLqimBHrIpvkMeRfuXu18isVrbIPCPnPosnyEybh+ZcFcRZ0oWm6m3SKXCCY+X46LQau5Xv
X56K59+fx3lyYaIPrU0Giu/rljc5W3fYuPTmlxpMAEKGgwsJdPCnnpsYrIzmihulx6S1A966XnJ7
rwQOXGDFwOaMvQ0ul3MLJanVxGQ0PTLnHhgbSoO8vBmxcW5COtq7WMkBVSvTYyd8vfJzaxPfDh89
NyGd7qNN1dZIMArCoX66KesVl11ypZNZcuS2sBR5pIoU6dEs/ouRwnLjw60b72wAcvfFYI+kcWMM
YEzfSI1W0cZX18DpS/56OggpDeewGl1vBWwI5qvQVDTuzLUYckGTax4HthxocUEeI++5MRuTWmFK
goxih7wSsJs5ZGAeM3oQ0dcSieQWGmruD5H8FeSP4v6l6T4R27zh28/M57/fIe1N1+h4RLUoOU56
IPQtumXIWgF4aTohUox3noYMKogtz3eOEnX9WLdZenQg5kV2XfSlyXa3j+LUhLT97abr7DxPUrwr
wMl5EO0eCIPrJhYOY4B3/o1COiSjxOQNuDPSY2p/18qNQvc288ntrDGIUE6sSMuB20CLgbXFXEUb
3u+Z+onlRlCC2BSXlnlx+6LDfszi3EiOlXpg2aamO76GkVk6Ak5NSGthZE7b8UKHZ4NZnaKjaH99
IRa/byM6RdzoIOkjuRNXtJy1KUmQ3PFAis3X3qiLC33yfen3uzO+vkvwfeE+xaWX0ScnRaf2Zxbi
xIrkThQVlbRBs/7RKrZ6dp/jxHeO1ydqbSDz30+u3X5Esr4pbSzEd8fyHcd3AbbpV4zMF4YcO9gn
45Cuxd5BF1JLMVt9QresVb0cJJeO9VOYG2EfiRoW1cv1Ya2tv3RLWkOiJegpSY7DuI3sDbqp/7fv
S1dkZ4BLhgzz9w3fMUAXt3LLr/x+uXNaSakL+Q98H7pH/G+x1sO19nnpaWW0md00GRYEqDv2nfz6
nybHkq5GPW8NB2dtcmzbO4ttu7X806LPok0HDQfob0EHyrnPtj137NEYkyNUhi22K9OnVHjUePvE
KE6sSC4EpWS71xucgrnjW+U+cldcaPHGO/m+5EIcsvNVbKsJcrWHLszKw7DGrr4yT3KcJSo9MnmP
EfTqnTMB/g0C97919P36PC2MYy52ItjFs2DOOZyvBmtzqGcOUAFHgYANPhq0h3alyrbgrtCPAGWK
iVwAnoXSUoxdm5p1IqCOhMK0a/9h6rC9PoiFqUIrEMi08HnwL8roYdWM1ByPh1ksywjG/N7Nvtj9
vhRraIr5l0on4ZmdeaQnx61mKE5HZ1WrQvkBaIWvuEfdrQLipqhy/tCrlYmbd8I1c9IFojvxoLsx
zKnG9zILo2Q3lu+5+ZAZ483PN0jbAYoCfRaA+By50hExVk5jHqmhRfZgZbLpUytWNsylF8wmkNOa
WeAuk04kxquhN6gWUt23Y3PTJmsR4ooFubIxOUXGyw8L6btL/H4tLXe5VaBIicAKQErQrV6Q5Wlt
kyqUDiCyi8lW5NZLXY57CLXtrjvz5arDjAmlQQfPB6AppR1ZZ5Y6TXmrgUWY7qOy3SlN/UeL2KYf
yTPjYmXvLI7KQREX3ZkLDHhTPYzlCImQsFS6OyuNPIeqnqr+vj6oy52DjI2KCh60hkA1KL+FLINB
oDZBrNAkw33G+hduNwUyZNPvPgK6dpq+OMntaU7Y1GfxOXSf4r+kKDJJOrfJ+kIN1bJOvCkvoSht
/zFYv2+MfK3cteR8IGb5v2yRZCw3jMYC6boWuvzQTs+IkK5P4OL3CXqMUcxfoF22SGdpqIRrYW5+
SdPfBQoT1w0s+QHACSA9ABMiCFOkAVi2zgwOarowSVPiOVFCdlByYlBwNG5vjMHCzLlhF6kWSBDO
O+DkGIWIGRhhFcyVSXjQRmBlW9NFXZytEwvSlQO8px5PzIG7qfWXJKu+WFqxluX8EM45P54xDDDx
APoAcPUFdNRQ+z6HfAtmjGQg1ctwAyTqA2P8q5IYnq1Nph83/C+4R2svSdJ9R6o90KYeRyMBYfXm
+vpd3oHg19QAX0N/y8whIR0beio6VQydHlqGz74pWsi1ECiv60aW5nUmVp4pV0AocnHRjqPdicjS
wsxIyr0zWGXAantNE2rRCjjmQKKO/iw0Np37R+72IIfmKrp60QYWv+LK/cRmApz4/wxIc+XUUdfh
uNIgM/+QDvdrcMW13y9F0I1pxVCIBanoFHl9ElRvn1iEk18v7VSAbayuUvF5xd539aFSV76/6Ekm
OlIAHkbySg4GRD3QvBRoqq5Nv2U77j672oN+exoE/npiRZqkiAEzqFMDBybLgOdLg/+uz9JCLR/d
UDoua+SjgLu+qHIpVoaYI1XDtHyztC+U5LvEChP9SU+rh7m51WqjoCsGv5qeu/7mF+DciqWbEI8C
IgcMGOcuXLVT3STMmULHoUEa02B/fXRLQQJYL6CODXX3mb3h/PvAl1Z1oU1TmA/Q8vHQINj4lpKL
bwMClG2nq/RgGWO3EpAueQaOa20OEiE5JzdOUgBKOVQu1bCnbuyBOH96tDiqX1ULgRkU+8RKDXHJ
Hgq5KuqHoP65oLhLxzwxmpirOMvIrmydPaeHgmyzaGU2lzbsqR3JF8GwXFrVyOZxRd+nvNk31fjt
9gUDRxKuURMKGxcBEMsjMrnaOIFjs9pZSfZoqVHpmd3wWOjWvaoWt+e4ZprIfwbnuT25ZItEyxJH
hUHKv1vdXUVYUI+vndl/4iwFcNbCqCzcgap8GulKxHrQx4U6QAXAG6tTFVyfuqXVcYGcRFv63MVv
zH8/GYkxjTUKfiPyTCk4ZOtdAuL16xYWYh/gk1B+w9UJ/iq59T2t0zS2ptmv+9qPjLAmmpflv/4n
I/KtBuKjxs4SGKl6bfAQI2/q0gZAQV8joVweDSJeHA0Is+Q2qYwMUV7O5Ve33XPlT9TeN/3r9bEs
LAluZuT6AZh2XbDsnS9JDirS1FZyIyzN77H7t7g9RzTz3Tofjy1wZctXUKW1U6Mo+gSC6ceGf+/Y
Lk8skPq8XB/GwkwhXEJDAfjv5+tO8t2OMa0aFWUKU+7l7TOIgq2b+70wEHcGYYOZZg6czieKN7E1
Ilc0hQZk0tKyf2yHaMOa/PvtAwG/Fy45JHMAYJciplprTGd0cNdNyqM6cd+eMr+pV2AjC4sOfksA
u1CiALRYJouvBjoZ7YQ7Laqe1PGp+PuJMZjGTNcJ5mjQd51PFVHcPE6cDNu8TrYQ+grL2v0KpuiV
s35pzedOW6im6njKyzjssbcBJhU9XKvTd6PSbfO6/Z4m+Uq1ein8IBAbh7gCmm9cQHnOh2M3Tt4Q
GuP8dd3Ii3Rl9I0iPQC1sc250XptluxprB1IPT3Qpvrd6C4Hj0T85fqsLgQK+BnwQMwoXo7ylT2Q
ZAREJ5vCohu2fZE8KVb5TWTkzYgSpO/HFUdcaEaHxO8HRzF4N5EjkVaxA8FuBJa8KUSbo76FkHT2
RzRut08R7gUJG7rN6AKfBbHT4nsjwPtfRWYPQLQNgZrrI18IHhDgz/1bONbBAistQNw4jarMvyQG
n0kzgg88ckECnvt2trLJF9DJGLRhoDcd3ZDoUpp97uSGGi30DPHCmkKdVOIxifO3XBniCjkHkewK
AroByLySO7Uxud9GxAmEYn/iyYuNjyc1YF2gCpfPMhIVtV0KbQoHnmwMpz62hn0zwA7DPDEhXcS0
zyjlBhTgkRLwyPBoukrQxLmfxWuAxaWjZn5+oG1ZA9utnMpLJneIhFZMoWv48eAVaz3RS9+f5Yo+
NsYlU1jeT0hUTeMIfccuhvr4Spw8X39SZmCmnwafPwB24KiS7hU3wxu509Mx1IoaqLAfaaFumPal
jGN/iF+07ni7p+M0m+fp42ST9pw+2YlLo2YM73X7besr8dvt35+bfHGAoCarfTDxnbi3YCbqf3k7
hu0+hn5P8jTpT2myvW5kYUlmcXDcMCa47pC0O99DeMQNNutGK3Sh1PKaNV8/83nszfmqR7Anz5EZ
C6LkrRXS8ge1DilS9tcNLKw5fv8/A/PfTyYJ3RBKU1AYwFGwa/QGo+gC13nVrW4zxMzv9Di4bnFx
xiAmCeYIZy6n6ecWk9zpRzUFAWIDbrJ4V65c9wsXJTJoYFbU5l2Pd+b559u+ayhvWqjKxV6KfXKk
2ScGcGpBmrK8qzvCLW6HdPqTo1iTGvbKoqyNQarSiTTWOQZhhyLaaNpGbQK+sjeWLQB9CuID/COT
9RmRYVXQ9LDDhN8hNVvlD3p0+0WGhfhnYv4JJ56lQPtm5Mi8AU7peqUyn4Zm/oN+vd2bTq1I70Wr
cPSpmTCQVN3bxU5fQ0PM7iKdiWALgDyjhoY0oFOk77ukokCdFnZoJT8Juj+HXZ3+NN+b6XZ8GqoZ
qCYgUTGXG2QskkYFZHxoZYdT8c6Vv259e1Li7PvztjxZjpoJjeC8tUEy2/m9uuEAU0I1uR5Xbtvl
Cfs3DmnZIduuowsY4+g1cI/soyQw8230C/2T1xd+IU7CeOZODYggoeVdOnghJqSMSPiQULF+FQqa
d59z088+410nRqSzikVCp6YTgYa6dd6SUt/bkfh5fRzzfFw62L9xSJduNupqavQQtsEz7J11+Tam
3Yg+o2F/3c7SsYvbEDQnaK5FSVOyM1Rx4WDNIZ5dgdwgiKOVU3FhHJBmRM4LrAOIKOUHCpvcVBvG
DnTa7s4qD+IPJGZvHgHKYaiTz4Ux8FjLK25y0FgbxApFccd/p+mKQy0NALLi6EEEtBmIAuniIJDq
oryzcBPWAMZnzE+aB6N7vXUMLizg5sNZ4iLqkcZAejzxzCHTQz74o+G53eH69y8HgfQzGNUI2inx
ipFfDxOx4oqkSE+DIBfdyNGm0vNdnKyJbFxucpiBOgF6WyFNgpv8/DBxgNOvGg3qU+MA/IWyJfax
1B7afKerX68P6HKbn1uSjq2kJWpeNbCkDF9cdlcCqK0BTFncjpE4tzNP7OnxSDKlrApXDzXS+6bx
LFjh1S2Yx2nQNA/t7SgZ9JegXo4wG8QqF23VjgsShSK39dC2Y3hB4lnxY2drnj69XJ+/y21/ZkhO
sVRjXTjqbChy9M0gfjQAwl23sOQLaJuY5SVnRI7s0j1IGiA+BB7rumTBZOaZp2f9r7rNt2mX/9Kn
/vt1ewsjmlt3P9rEcZrJLq6wOOqENgyh3dt/CoKjxl4T/1s0gVsfXbRAcl48jCGVZvKsMCEUZ70k
WzNZWZOFTQq6Uugx4eGDINWQfK2tea0nMT5vv+XioUkei3xlTRYHcGJBilosW5RDGRlDGOW5J9ov
41pwt2SAzHpFEPpUgVGQYmA1cezU0OkYZuno1y3xuti4/ShDxeafCSkILmOHDGjGHEPokvvtFPTI
Dxb9SpC6kPhB6gGU+9D2RriryzmQuBoNvRPwpo4fjMinhkfZjsS7WPGxHa1xI0hA1oocC7OH+pqK
zC0CSsjdS1dN3DVl3rQtUt06hA24QOvw7ZMHC0iko+yNFI+8SSJz5JowKvQyxb+chALnFXT57vpG
XMgfgZYNyVsozs/5T0c/PzOLArJYokOtpq4fQSi/zdGipVLiqcUhFo9xdVd05aGubg5kYRX1DqTv
0fNygWdCohe8cDqS7Dx3/WTqfvfM3KjU/AEBjpUM2cJGxfShggMeLxzXMlGpnlqlpooKSVd3T7u/
vfakJN+uT+KSK5yakHZqltforREM+dZWCfJ+fASz3oovLJpAjQtZCjBQItF2vkxMKTWWKylym1kX
e13VPulqv2Jj3u/nUSwWxTLByw5ECYj5pc0Kih5jGjiGofTuFuzYzyVzfFJ2Pwpw2oOGtfNSfrvI
AGyieIC0CNpVLrZurmR45lOsjtHGnoUM5Z/rS7Ow+nAmJI4MROd4SkhnXEWcDqw30RhW6aPKcm8A
PUWX3lxxR7QM3AvesFCbxVP8fHH6aHByHiOlV0xKkDWTX649lBaW/8yCtDQjn5Ss02ABK+K8i7Uu
1vlfl1Z+1hBG38asU4Yc2PkAarSM6I2ltGFisbuqTE0v0yqPtuMTy/QnJ2bEyzXTg0jtSqJnaVzo
PkQuFJ1KBI/zc8NsSJoqEVQghAI/VBL5kG6/7gDzT78YGh4UAM/O7K1yKsmIyGiKMRGhAvkciz+M
ym7owYa1YmbpDpp5xXGEItgAFE+KpitVAShCgR0DFD6i2qqcPKrKvmnBoT/ttTYJckp3sTOhQXGl
K3hxiIjbcNHOIk5y8IZ61aTERi5Cmn5VQExXiLtRANlW3A6OAqbkxJB0V4wG+MZcuxAhRFwyf+YZ
K9ha6WTJI8B4gv8AsH0JnUF5KLWzuujDsnhTckDZVvbq0mSBKQ2kdwh5AHKVDtJCF0Nc5yjxsdLZ
tjhLNUEORuwEU7ESIS7E1ACEowhkQuEabdbSno1BydaXJe3Cnr9Mcb/J65+xguJFFG/T+v26ly8d
c3iEAN+K1++lDpZplsSkLbxPT+w9tPMqv8yqP4qqroQLC1cEShf/7EgeMPFO64WZiTD9j8T8sflt
/Gj76pH9XgnplrwAiTpQmNsgzUbB9PxcaKusLIx6aMO8C1rPXKOPWpoutPOCIAa3HRTipJp1n6dl
RzkXoRiLcEA/XMSaF9tZg7YvjQKoDrjZzByNvM35KAiACnoPJtFwypPgb6yttYkvHdtIakJUGc6M
Aqvky2aVFlqfRgICa2GV/Wd2bwjgNfFQox8r+2HT7XUnW9o6cGXUyZHeBKeUNBxHMRoKdkIRRjzz
aPLe1L/LCYXjtXTBAmWIizf1P0PzvJ68490etW2dz4bKJ4NngUmHB8j57Q1Sf2WG8NS4fTbzaluC
q8Y3iz8Z6P6wyCs+uFBGx8+AmvmcDZvb5KXLiau1M7UqLieqQzCkbR/7lKKKq/qNRdD03wZtWb6p
av7AO+p6gI3uU8d4/cSc46xCMQQhzMXDvO41t6kENpwuTK8s9k53tG3QrK9RnX1cEvI9CbpO4BIA
3UI+VvKljhTWoEQ4QazehoQIva/G4bXuO3RAQqZaHUlQZmaQ0jenjX8NovUqq7SR6qB+ozq/wWMa
6NXwJByUNLV8VxvFs11qG66usQksbV3gftAuYEKIBy+Ic98QNEbJPcWEFGRfsYccXeBOfjuwDAIh
EFmai08IHGToDLK4rgXQ5hia6iPVdtrP64u6cC4gbYSyDUBlUC6U48Uq0WNh1voQphX36jdrvB1k
jAcjjjdcooBoEnuexJMNNPWJHlkUv7/KU58hHwbI5PUhLBw9pjHXfGea30tSB8jtxbXK+gFyHIZv
g3RtZMd2/G1Yr4n6KxrvHfblusHFOTsxOB9OJ0OK68rNnQhvfKY8KFz3nPL7ZwwgqYuDB+sun26o
cUKaKFaH0DI3jRsMn3BcvEKBakakCwSTLQ2gYJY5TC7pwnqIvCdH/8qilWB6IeCABXguuJ3wrlal
rRHrrVPZTO1Co8m+K5O7bac29VwAI/OKQ8LJSvbXp2zhQjg1+JFbOFkT00zzNm20LrQL6KoNW5B5
+nX6RW1vf8Kf2ZHOpqHKbd4UsJM77qM6OndNIl4Tt9n+b8ORgptG63VK+6kLY7DFCv2JNK+0ex/W
WJyWPBm8qEBEgXgZCCFpc+oEBEiCIwLtUm+yHiK+cmUsnJDooSEoy8/wRTBknu+UauozkMmKITTH
zuM6ICyAfvD363O1NAjA2GbBUMRRkD4/N0LM8f9vRwr2Pp6/VGvSEUsGkNJDPhrxDZqDpFG4Sd2o
Rd/0oUgQXvI1Qeu1z0sBZuMYIqsm3odsCCbbz9cizKW9ePrzpb2opsDZTT2+75jbvvUiutO0u7re
9Gsl5xVDstIPxG6JlqFZNzR40BRe4Rzd0S8sZEBXXpnLhtB74+Jxe1kioE5rKU5S9SGxOs81Uz8m
o5fbL+pUeINYca8lH7ZnocOZ6Mq9eDv1lYL/Px2w+tM7VCMc9QHSrtc9eF4BKeDB++L/TMgTh64F
SFo5XR9OPN2B6mxo0RjoN9V9UT8QkoJAfnPd4NJpeWpQOsUaamo8n2CQdD/L4r5PHyr2Xmgrl8Dy
zAFwCS4fcMjLYCNltE1gZdU+VMCIOqJ9yUxm7Zg1eYTF/TNLevx/M9L+QY07KoAFhttVwWQhRErF
4fp0La4P+jyQj0Jv+AXJawng/dDEOABYo/b3gCOwR+RgCz/SG3pvD1BcLIXa7W0+uvskH62Vu21p
HhH8IzUJdPYlhag15sjvD2hLrqIvmnpnDEG31le5ZkKKCHg165m4MKFV72MeB5r7xUWrxPVpXFqo
DzQjAI36Jc6cDIySkusoIkD/KRDqSii7VD+YFfsg3ze38V5AOJyoH6N6EuitBkLPYh5vv1HxMBa/
RyvzKvLTdKhnp7eDq1y0P6LYg24WiFfLecPKSEZS6JMatmCY83EbFU8DMbvnqVaUlQn8EK2QDwqk
xcE1DBoBUMLMy3gS5YARBlWaAWUYpxu3nD+n6hHp/i1Sy77VBK02+eAi9oyeew2Sy4q6tdU7ouyn
fkPLyDO1X3X/0NLfqkD3UH5grNtcX2FtaaegCQbzAbbbucxx/gOd2h1pY6BVaTJ3UWv7VaQ9G4L4
eDaDNPbBTHfodUVkCgbAn5Z5yNkRm9c3B4QFxrHrDghIgrpYS1nrs9mLeSM4gpA0BC2m/IjiNo1y
p0B3Dl7xZvngpo4HOTBV6Y9l9Uuh2REU/gzE/6X9MEBttPo1JSWgvZ1XT80uMtw7IWpPaeKNkz33
Ijs6XPNj3q+cl8vLi+mbYRBoXZWzpzynUUc1LC/LvrlO4o3Tk9q+TAz61Hjc1g5SadGmMQ8R/23S
h9K4q2mYDAke4zTQtWbTFMS37AEMk5GHLP2RZMfr67twTMwtD3Nefua7/ugFPvG/qHH6ISrR+9Bx
Pr6MlR4/xNRgG0LHNUTDfGpLS4Z8B9p+5tAUWHop6MriTrEajiWrFV4/5Lwct0PWjXfW2HEf8ur8
1clF/dIorrJy2i9a/qDQRBMUoovZx08Gaem5pWWosYS9A6Ywogba+MTHJ9rE2x5kF1OzsqsvjkXk
yZH9A9gJOH37ogAJZaoMnOVlG6bOvT7e/3d9yS6uenwdAnWz36MihK11PppxUsxezTXUUyoLMhgi
Tzzgc4VvTVG6B1/omnrIhYtI9uSbpGcK792+DXvQUQ5gd/eoCkQCsnMr03YRBM6G5koRslFADcic
kTNQM2/7QYQa64jPSezco7pneI6SftU7KBdhvtdwSouTOfPYoaUFFZyLs94tRGkQsw214YGbmqdk
91P1ld/84JiHdmJGimgQUbSdPsCMQa1ANXMvGd6ve8XCKqGIh901p2XgHJKPc2IUEHyamtCekm9i
YsULrSfNN9xI+37d0sKUoSVLBzIYT0Ckz6V97JQEWMeUwlJEfoJv6hkqKYeoLzZdIdY4HxdGZaKl
CWg7hCsAoUujoumk2TGzGPrxjpWAfM1BtV+vD2fFhJxnQD+pDQ1nmNCUOx7HHtOe+rV+30UbOgo2
ZFaWxG1/vmVL1DeTlEV1yFO7R66k7Da1VhRPZTTZK5toYXVwJECMA7VCNBbLfgAh29Ftq7pBMXcz
OQdr2vNuPxS/rk/awlYFWADdyzM0HIGs5ANlVCNBR7ImdLvSKr2q1Ya9UJgOfR48Oqo2KfZETOkK
sOMyaf5xR82UsqgkI08qBSPRWIrUiDG4ortD20Yd3df2s61hvz6bqLe03/P0OWKHck1EeOFAR4Mz
YjTMJ3xeznpMouhHRa+aEEox+SFT7MmH+NpayH4Z7oLnAlsY9eS5E/GC75nZ5TD0ZKrCWLSvhaa/
dbrmd0YcRKAVB9wlDxJRBxqzRt9N1JUn66WP6gBrgRMYSSMLzztpq2kRaCgHtS/DOOuCXI3B8aF6
t7MloRv5xIq820yjrCAnNZWhS9WvPfJg0bQmeDT/0LM4QzIhbbbEIuDy67UyJOV/Y/UiUKkG38vO
FI8i/lEnoX0zQkcyKKWrktrQIeGhlyF0iFzt/1H3JU1y41iTf6Wt7qzhCpJjX/eBS0TkviulvMC0
pACSAAgSALdfPx6q6q+VqZzKqcOYzRyqrFSpDAY34D13f+5p4QXvaU9/ff5w1fC64bHAyK3/ev3Y
cj2YzOII/ffxTLzzVr334a++fmszlXUrPrwLz9agmujtX68Vv65IL7/8q5cWBvkLkh9wP7zsdLhf
yUG2h1gf/vogbz69yJAHT5nj38GrDZaR3GOJieR1m56y8XzlZyR5h9x/4zodcVXMXvhHRXN2PM+f
qkijctWRlstrH86NxdTWf30Gb388+FxIfaD1ea2YHts+JpHXyeslqMYwLTb+Hqzy66KNdeVoePnn
EY7f4KcTkOE0QfEn5bUIyW4RWFokP+g23QeEnq+rfOe+v3VCEP2CjIL8GwXxqz2CN470BvTTte2R
mBh1ZReUf33JfuVysUgCxj32pbAu+6Vi9Gmfze2y4Iw6erbkzUe2yXOaOPhb+2eeRaINEfs4cKc8
8OpgW8pl6C8aYt9poo4P16sV58XXeHVho1SZvO98eb0lU1c2zXIF1WhtertP4aQHyf1zM26f3jn3
N14rHBSjnqgpYCXyi5UATH0zz0zyOpnS6yUXB26acwQF7EZ4sq6brBGIcrHwtQiQ8RyZreyWFhxy
izw7v/THrh4wr1z89Zd64y0MEJeMNOQEwvVf9hDnckO20BfXwTpCWHENI/5K6PcIyDcWeBzlmDeK
+Hb4pr96sGzae/OapgKSpPM1QwLDFW9vuSKlHrvCzrdj9+GvT+vNA6IjgbHScQ75tRQC4zfeJqdW
Xo/qKp1MwdfdkOZFwy/GOC2M9oEkdH9/QYOxfQQENIY1wS/TMp7Xb1NrsRxEw8GJeg0Y5rzfgSfe
vF3/OcZr6T/r0fxYgvPigNMyjiM0T832XkDcG0c5WjBC+YkZgCNg83LZyTagsESm6pqpx2V47ORD
Fz789Q16Y6l5cYhXL2CzxWkXzAnSrPzDc5jv//rT3zuB489/WjctXibqjzgBHp4TCH3j5LPXunfW
sjde5xen8Gp36aewDaIBB7HBo/XlPpKInUeEInvPw/e9A716e4ZxHBfsceo6cQWPKgYZYXci3w1r
Pt7VV2vii/N5tSHHDYm2TuEwZHNl131LhSx0wgvKd4C/61R8SQdghyous3nYKyIKIvdqpuXWX+XO
KwWqX//cl1tBvPNhE1Xbf0JzU85TWuR5d1i7uc7CoVjgQ6xOQrkLG3uPlLHdlteIEyny8BnGIYXq
HoVZESCiAGlVQxpUDKHOLTK7suSbP33okGXatber/2UBsGH7EIqGh5xf+MF7u+8bzyheNSAbRwod
yoZXT1EzLSEVUumjxoCEfW2S9p0l4+0jHN01Q/TM6FdePqd9sipNkk5fh8FSzhlmBN8Tor7xJuAc
/nOEV6Uiw7z32qeNvu6D+4num+Ux8eq/ftneO4lXq4WzE8KfR6Gvg+xLGJ6Pqvrrz3/j8X9xCsfj
//QyT3b0td/h82f/QszQzJ6s247Zd97mNyqCF0d5dbN9krglDnEr0oicAdgqGN2jFiqI3nneXOfu
y1+f1ZvHgztihr4/A87w6qUOOl94fhj2UPDLUjNRpP21T3Z6plXonbG/PaGfQFKN3QmjPbC0gXrs
5UVMgJjEdqb99bJFZ7H5JOTfptCPRwD3D9POCFlEr40y1jBCG8q0RlN/3qaFfU+S9uZj9tPnvzoD
u/oWU7A93sbkYyy+9N07xe+bj9nRsvLo0YJ++tVyHgm3LcMY4gFAwE7vbpvwgxhANrwnrn/vOK9u
fDyjAG5ogONghWtStx/cGc0ut/dSr958wAhMLHC7Udq9poG81nQwwCH6uiMF2B+zHVRQ6PbR68vt
vTHeN1eZn4716hUNZBPlrMe1o2u203Kr3NSdTCb7+8Xq0Svzv0/p1TuqNi2zJsQpeXSf6aRYVGXb
Py3t/8fX5X+y5/76jx3P/Ou/8OevvV7HhnH76o//umi+jr3pv9v/Ov7af/+1l7/0r6dnNTbq9V95
8Rv44D8PXH22n1/8oVa2seuNex7X22fjhP3x6fiKx7/5f/rDfzz/+JT7VT//87evvVP2+Gms6dVv
f/7o5Ns/f0M3/9PidPz8P394+Vni9257+Vk1n3/5jefPxuKX89+x+yE5E3AuOEUkEv32j/n5x0/8
32Hvg+ULw67oUrFP/vYP1Y+W//O3OMOPgH6k4DsgCgCJ9Ns/TO9+/Cj6HT4eoIZhfwJQEIZUv/37
zF/cnP/crH8oB5ykUdb88zeQri/KFpgYHi2GgMBhC0U+B/j5lytb1sNLZUPKSakpjHbPUqRx9ZXW
qNEPxPMIeLJghB6gSBFlKm91M/XiUixxG4YFPJnpbKvN9V3wjXfdIE+soHl7sMEU5OXQB1LWOWuo
rWbWcloJ+DjFNaKlk/zzsgrMSRLBguEq3SIenK/+snkH28pFtIVjI+P3naDOu+jhYQrJZSRF358n
XQyTItWkwWFqNSNIi+37ID0JZ25u/aFfz/rMqRsk2cPPv3Fd/IhL7ulqkTphu5XN8iqlZoBzE0uX
YUXqSdDLL4ndAmD5NkJBdk7TbpzhcQUjG//BXyNBL+FAvMKvUOaK1GuzQjGJbHaOScXUJHGV+1x9
irmkZBeKaVoOCr7FOYzBckHrlViNyDEXIdfsuERuyJPfMgQlBNDElpmXeWwnycy8HWNpryso6Wd2
IWyeX8hokXe6axDKPA5mPoeEqw+Lrpm4K3AKzZOFJvF2JbMI0cnA+rv0JhXtVkRKZLWcvTHexW3X
8CoSWbAWfsQm1xTYgyZxEYf9/FG3RJMiasa0qQUbG4x3Oi8yBXMufm5Wu37oeAZjhHyV1diYGIdl
5EYsY3++ocOJi9ESRsuhCdg32Ol37d6j3q0UfrJWIjbmMxXgxvOeyRIYUHzObbw9rplfpMNQwvKD
6VNohpOhNNMwns1+E4dVE270wSranmidiQvQZ+4mleGyI5N/nw3EfxRdK78wuElWebMIgDqR+Oon
Cg3jIJVcUHy3+VUKCnQpkE3b2SoIHJw526V9EvDxG+EbBjOJEgutxmnNS/Y9UhrxUVOwpfeOr2iq
VZMgNZ4qH5d7TJewGnvR38mp5z7krJPeJ3k8t8hcjRSuFp7ci81bpqBgG/dZwadhi1H8+87bDSxM
BLwhuxkaL4y11TCRRuHtx9YbShCn9jAmLnIo/6W9xaiJ5zDNn/WPzg7bjHvdbQ/xLEYYlDRBg5G+
eOqCYkEc42XfeCEM3pfMbYiCmiCvHJrmW4YRTVt2UTs9zrzhQ2V1tN47Q1JR8JHCD3MeBusd1saC
xzB0ZN/ynPOHESfPq5Ai4nNPF+7aakES1PfBwCSjknRsb5SXR4iG1sa7Qdh8C0xwiWlaZIZAr0rX
SXyap6kzRd72uBWh1wdn0raQyirmNd9oH9r13PJuDou8ichN0HbsARlU8VhOpKV7L+HZ52QSeV6N
xmQfGqvMALu3ht/6GfOm2veG9kqwlI7FNI7qi+QeGwvP4WeFEemCK55O8zkD4n/fiLa/hSudw7hL
asKTTuV0LpMpNo8ejLHseTq49TD1cewhn5jmF40USV8KM7RL5Us3+nU8dMC2MArkX2WepvkO4EQ3
FeE6a3caDvGCcSrnmW969ubnPho3caJsl7PrRA9oZbfAX2mdW6xvXzaahGNpklA9MXyHrVDERds5
MBaPlsvqjUHJ0f5+zZiMl90YaE1KBICnDxYRm2kZhgr2ou3Uj7IepqB7CIi3UsxLOPm45NEUlOPW
Zl9HtarrbBYBsuiTgbHaR2GDsQ7HqSoB0Xs4OIJIijUX+h70LOeFP2e+2Hk05N/DdFFD3UndfySM
WXNqs8nKcogWeq5Yv6AwSWBTXGrkG3JY5VAfA1+k46YwJjrOUbaQLhWELNkD2IEc8Z1ilWaXBJO8
5FE35TsOJ7UDhdNHXLBgaa8HnUYrFh9Bb6jw5AiPCTVcD3ZgH0loe14CI8rZAQed4AyCaBB6YngU
YhQPt81WU5SvTT2EUQ8/nYGKz9KfI0gOZ6x78DKXMG3XcKEUu3SeKdK/fJ0sVcQGc0O2ADbvSKIn
Y7VwUFRl3ILCKQItvFONGnkp8VpvX1PKsoc+dPZ5g2DkQhzHj0qTs+7JtFPcFEFPesxYigDfncze
xqpRsu7OINTdAdGO9VjBKRjte9Tp9W5G0ES7n+HtLIoW2X5j1fqy5SUGDpukCOH7JndRn8m26mBK
9AF3bYITNOvpt2xqsRrBlRAJPmOExbZM8S0f4AQwnrkmW00hlw1TD3bOWkRzm86/ZZvKljqTmDEq
dRu7E7hlhsg3CdfpdsvNPMJOpzVbsY4TexS+Y1fpOs6i1Ct0B8WYmTErodLarqCFhd1jFrEZm24w
b98EQyArhgqR2eYwUb+UsLiBFgOQkb1BvRDCOriL04+DWqJPAbEsKhObm7XgczbmBbCx+NGJNbj1
fLVglQBP0hbppNPDDL8njgo7iYbKD3skc3CQTMA/cg/yWF9F/mcEfI5w3Y9n5RBuIcm1AioaFxt8
7TCKyoSOCuTHrtdeh69TjujrXdWz0HxwMQ9vNvwPb4ddzUdEWNQED9i6+u40mVyIfQ9jn3XDAXzW
+dhRXShpnF8Y7Mh617Nx5RAUBg5/ETTtxy2bnKw1ib3LXOabLGaZ4amRg57XKpUk+z4x0c8FH/rN
K6LNWVoknnFf8RlU1D5gw08MDPm1dsBaazHrEO8X34JTuXR8KDPNUwyJZ0lzl28Wg7xJjztSxygi
xgpTQuaM0pVEBTO5ThGajUWzcIHffdmSpb0c4AWAGIN+iC32C9zFSrfK3gQq7tdTUPPTvhUmG8p1
IUNc9NlKsCHTsO2LrA3HpeSMdh/hlLM0lRckw7lwq8sLisauKaX1sICvkGQ8Jr3bJuxQJnrouzzY
9qCwN0ilrbe5nZkXyPjG1fC4jrdmBjajcaSyQ4aDLVy8qu3QKxhdlgQvjalQTCX3pNn6qBg4rn+5
tDyHyUDUTHWqXROfLyFhSw0blNDVyegB7ZkJauaCblP4xXmLClBj0Oyz6Rh7sosLhtMuSSFC1lJY
WXSZ8W5F0I/glDNOWNHatXG7o3IpK8JhcjecQx53ug3SS09k7MgEb/ns+Cqtga40toT2PFjjeClc
MyV+2WfjCi3wOgW387pGt/CA6p7mVKa2CHvT7hPnZItuLhOmbHSPp1WkSYeCw1dG7WSTcZS5s2U2
uUDFCmF7RJaOnG/NpNarKIazZe21Iky/pAtvsNlsgZe5O3hKhVtfNEvgp+eMmYl/QMHcij31qZrP
w3WD1C/evL6/NaM28w7hunNwMswZNTveBgH9iiy7Dpjk4rLsPlpVPpwnEV3j22ilxyjLwN/Cd1w0
X2IP6DGOU5W4MZjVOZpOklf9LW1BF+t2ZJXEjy/isWuqHD6xX3/quv7sbX7uZV6pCX4c5kiQHP2/
sVwDi3jZyuSjVsazQ1fpeFkBiDZiuQtSi7UTJWcbFRAYQIyu+7aF0RRKRH+ch4qmzXj/44v8X2iB
r/SzurPj87O9+Kz/P+iEMcn40z35pRM+c/Pnxv7cCP/4hT8aYfS0oEOO1k5Qz/zR0v7RB8fkd5hz
oTMGjw3lqB8BmvqzD47836FHxmQiVsSj/9hRrPtnHxxmvwOvwschRCfCqGWc/Z0+GHTayz44ItA+
g1nDqBeG7vGBr57RtUtdLIFfVcFsFlWwqc9dOQHXRH3qo2DtRwiSPb2VGAVc5nJ0ZF4KD6KgoXB0
9MEtY/JZlgqBDmuZWZghF6Th9DTsV9eUakJMRknyZaSFbDj2isRxbJ5jGzB64TrSDdXR4FIdcKTl
68jaNSo96ntNOXYuiCphp+W092HuUmRTFtwAWGC3WZPpGaP2mO4t81hPW5E5B+xVBILoQusghIC6
77oywg4bFUE6qBOLQRDUvHr0LzwKyf5BGcHPx0bGqqAxTJiqeImbaxmmmzqZj460JSqFcapmhfW7
yhS1dSfW5srf7OWG0LnLBW4NF4g3IwlOcIzbm5auzSe2eAmr43GdpwM8kjE4leBj+ZLTD0DbfAX1
Jv5TWRon5TTIeL3d6EKu127wojuKsX73LXetl6AvVSI9hZ2Kl5xmQT+znSAjMfW6TbQCOt8c52Zo
zMDnraO+ZN7aJ0UywcS95H4fBpdu4hucV5js0WgEsK3ZZmxWMHRGIp/iuVswAR3Zg44bS6/tOESu
niNpTyOWIg+1jXp9tgyDir8QtjYhJOg2/K5YlhQizdtrAScOXUpc5aohDbmjQSDOzdhOpBhRleH/
TuO8FTqL1I5vi/7KgbfAEwjCi48JC+eDoCMMQcJVXyLn43NMVFptEpexiCw6kiQ+pRDEP6aAQiZM
IvUbTJojUTDf+Unt2nAuaBMLW8J6v6mDdbmyIgcoAl90xKlTf1CszNMZucVHTUq+b/tlfIdU/aFj
/g/zBUA/x2gsUCr8B1ZeSC5errtxz/NjMekqzZpmh2YPgVPYjYYCaLpED5uRaS6aHrdoiGI0yYvx
80IpRQ7JHOkz1fbpjU57FHKoey6QcKwe1uOVC1e+VD+tR2/sET/iyX75rkff0qOHCdSCr+Cu2KJx
6TB1XzF/8JqibSPaXdPGZBnudNstRZuT2WF/9cV40KF5WrbNX84iHXZ5HQ0GSjGYA8dFbuINRfTM
5+8EGMj3fEFak/ZydYD7fXwX8g70XyvH4Ig2tP0ZDxWpFFffSZtdRHPaX8KUcNkpjoarmI3rKhZm
+XOOOY8brTf7JCdMrxQhigGoDSkCH2HoEtAPMvG85xWF680QZ9BTEmykBR0ijTl+g4/A9ARHV7xQ
yvZOdpNfcA/lzztszw910evLiFEe3HtAh9Avv9pq22BBq81RXgNeSgCQjtNHN5AHpDqHBxTi9iTx
YSeuRr7WAxnbHUDG9DP6DHOdeihHyNTYBxpw+DuJCePN3OO7FAmWO4gOp3du+Usg/8fTeZSmH7ki
3HdwLC+fznxSXBNPuWobQ/fIcTdqjHRuu9754R543rADJ5Pixofze0PKb70Zx6EnWADBewXzXa8u
U56PPEMmH562JSEnqhuzQ9BiHNoiCeU+86bgMpKh3U2Nkbt1M7Z2fT+VW46uvd+22u/yZyqZdx5D
rVaDCwtPly5+jx9/ZVZwvEIZdtgfzh0w24H24uUVylq1yJ5wVwk08bhMApNNzNA77Rz2jm01Lbxk
lxXJe6sLK0Goq+kUbeWQdh9zzJAcYAoVf4SaGdkbQ+hdjtQzdZBN8kDQnR4WeNzsmQqDm4BTaC7+
frH1l2XUCwbif8tM/D9IO0AF89Pi9muxtY7s+Ex8fsFV/PilPwquDPwCDBFQNwU++AdE3P2beSD5
kV5AwQNe4kc1hrLq38xDhB9hThCZM38Uav+puKL8d7AXmBjAVA8cQ4512t9gHlDgvaQe8NShzkK5
B0oKLC5W41f7xuqpDkhXzA8GcN6CuTY88g2goD08hsNDpE2iCiLQYy92c4cuGueTNG2Suu0H7zCD
+z+bx0l8Ezr0gAua5jqg3R3hmAkodewNtW2HAIxEOEfFRJy9aNtu/D4sWyAA6ga0SpSIn6dJGIl6
QXo7NGzxfQdMAd2n4QBbJOD6vVyiD0O2QvPUa9pcAyZTojBJ09oipwqpOXFOvwZD7p22UzZquLrF
3YAP9OiVkgHgCpJAYTT5YyF7dvADk+0clPBpz9cZOvIkfNRNGz8HSC7am2Mwtx/K/iRc8uVkWI7Z
moT7bb2ZlNxInsIgFw1gjahw88gbODQmjZ99zMj8fcr1iI1rQlABOiQAZF3EfFU55/P7JFXi1O8j
vwdIhPlvKUk1poIW0cKvVo6R7RxLTFMBNjrE1n5pIKkDgKe3Cg8gr8aobXYpWvPYkHYHc9FzP0IM
RyammsP7p4BjzKP1vppBXmUZqsshEe7JEwiVaB2C3zMtbelm9mS8LrlstosgPrCRPM/weyyHNrjF
zOOTTtuP2tK09ELJIY0xBeHhBiYCpATwz7ZcMlJvamCFSpal2NLxy5zrkjtSDHk6ADjqxaemMdCR
jpm3z3hzkehorJOtLzslz0bS27u0G9YPsXUnXZ7UKlwLcF4HIiNcxbmO/fUgCDSbftacAiGIT5Vi
32YwXFObN2WHKAggPE8BNhC+dnsjMuh0WstKD5BwwXvMt4nsucd+3UTjjQtNf7DHcHWdlwE264KY
PCl8KeMyiijwGmTOdjP/CEvUD5BwNwKuwXgMCy6zA/WjmnAawHRZzidYWJFyivfLHXxuvHoma1os
I2Ivym5rw68abCEvPLA0BdBqPAI3niVe2c3Rvg2NO8nzBiM4oSliZ5uqF6Or5IpZuzYUeCBiufI9
TWR2b3zR1EBT0oLE3e0WcrkLzIQLNsztV8F9UiQzqCx/aL2zHJvpzksovHrp2ERncwLKn0QM3jZR
VqO/mnatZzXoE8mnWkXJxTzGd2QO149Q4y9wjVsQ3aBgJ9qbHYWC/SShjYWRB16xzUj6wbFIPtrk
NuEr3aejbfdMkPxuEpsrCExm1gpk9nit8ZNad/NwAsgkigtPZh3uyDQ+bAR7OmC6KvaVKgMZCODV
gO7RcgXfUzqxk9anpfNTdwAjya587i8VBjl0GdjGmMJ2qMT8QZ9CNYHphzmPPntpqypPL2dLiBxF
l6gDhvpuZxYI7IX5iqHGgVzkPizJEqoPQmEJSZfxIoGL8hFv8h/U6DxUhYP5nLAWfm9JKTo7QLAK
vx9wQJvLL0d/tQcoXA8eRXuTs8tu9RjeEtXXWafzYhFXQsnvxuN9ATR7w9P/o90BM+PPD+26+KUe
Kiw56wm+6XIx5/1jY0W1HJWwoh0+sQing4Lt1MzNXeBwIdkUVi0cvoVaTvmanSinaiHOt5TeLHN7
Kdbl1Li0jhj/sAo0V4Oc6eWK7rVp+VOzsLyceYbJU6E/NBiliIg4tUQ9e3yAypI3pLvIUUUfxDrs
G4HFOZ86fGv/EyEDO2td095GTRlP6MoKlkLDHIxtZdFTUtkG51OuwjMPcoPKxlktOrBT4FIr6SMc
C28rnnhZLBOTFwhqrHuvqdbQ02VKuNx7cVDNWZdWMFWYixDNHEgeVVpfF/628IPv33vWNIfA+RtW
g+YUJM5HDZqpApEDYYkcVWHW5KPfuEeiuv2aCl0BiJC4YQKrn88rL+6aM0+RrZDOfOoG82kFAlUa
rC2VSNhlm6FBQ3wjGIUmNod5ZreRXNeDi8fhakvZGfrGmnOg9AwE6b1uzKOEAep5mow3i//R648L
InV7Y/VU+Nl6CiXjnvYTyqvswoO4Jho9bDM5uWon+JR1XagKhJZWSIJed5q49jKenD2VA16hvHsK
BUy3imSoRz2tFWBW+4TKUhQYMvgeiTV6WrwAZrV9ginmpCt9M30EYK3KtkueMsnrDJAERmSU/1GT
szE23tVC5IoHmOtb2BbMuTol9rvJF0DuCdwSEEC8Xi5H5gFaAbXvWnMCwpztEwMhmp9T7G3DJfT0
19vaVkpq+tDn0UOad+2JOdI1YdKZqp2i9JHCtWAzHcTdDXvks3dGFlXTOMJw2Tqg0R3cdIph2nln
9BCWpm+SBzkuMYxQY6jUx2Cfxe1xZJuaGj3gbl7DDsiK/Tj4tENPb2285zQ9mQipOdrp4827YBAC
lH0+r2XYbDMygLexKfoOxmSQVR6ajts9cPSya1Re8YZ2ReJDJRsgmaowfQqJjX6Effp8rlpxG81N
Czg8OiOhsXuz9l86PTy5fK4QlQMyimu4qfJu26F7u1TgajG1dLV6UVsxoC07i8j4NjVx2SfBd4Au
J1GPepzrldcpmWIcK6ta4kRhqQwq2gU3w9ADjQrAjQ7t8ID0rkPALFQHZkgvep2Gd2REXmEP0Aqu
/gI8yQj1aYDVtiQtdASLCm/RIqtzOi9NwaxtK0MRY74tvv4wRMO259zVRK+FZUdHFhglhhLpX1u4
1nqCSZI27S6a45r1WVMTAPiVRm7mVUdY1ct5p3Q+nZIY+hDf9EXudaADArkPQSGBDkl2GyfQmLu+
EDN4SjIEwBGmeN0b6AqXUe06Bnpl6TCSG1v/USfgq4Nw2IeYvOjWKNgtBDtTmOlL2CrdUwc6HiXc
hZdPuIQMXD8khWC4Jo9Vfm91PRHoVbBWQ+dFLRAiDFIAGwNpaG8aLoLCatVjFxdI7hgzcE9ix2MQ
OX1wRTPWAYdB/ZDm9ER0DS0jjC4VYsihX4d/aGz8u9FbziFUPU5KBZchQw5PoIb8XDOKMqvzH/tg
EYVa0IWOgS8OM2D5mqEeuWAEVZNLL5uGF1mTH+DZxU7SGcXC7NbsSHjfU/S3pZzl04Rq/8R4U1LI
id9ibLlONxefsQQqgMJLwYEA3fNPNKegWiFzrJQwwSNjw1gu/fgB78wBat5qkiKsgnFunzFBbnfg
xNJDEre0Iiv4OTT4X1wKdmHjww3CXMGddnNaG1RYUNLBsEFi8U2hCvDuUJACJ6XOFFvUFHFH9orx
7xA4BDeeDLGTTerCiuFkU6qYY2TfUm1+lD2i9K237nwpxl2wZNNuVsuJx+UzlNVokXl+CDf3JG2I
UYiEjjUSxsJdlC/885ySeOeA8u2U6AG1hppMB2iPocnQ/vZkQnjxJnyBkBeI31lj/RUk/A/mFI/V
lqngIR/I14iGZj8kiAXYgiZFBamash39BY+Ix+ydP9KIw/MWNM0wjZ+SQS5zpTsRPMUJwJikocAi
Y0hhkXW6HFqy7VGAndhguEvT9bxpVq+Op3a4gzEwuK0AsmzX8h5eOYk697p8Q5BZABIYsXO10Wwo
BgHxYbLCP6GwQ/gMgRToyTUfzWmC+B3wT99NFn0Ntt6B9mZnBqOTlA5PSdPTa2QL6xrkYbqXedQf
RPI9mrFr8Di6zrL10TI/K8F4xYek7z/IY29CFOFFZ5QFrWqnnYjDL9zIQ84WRATLbJ+ipk7bzpUA
Q0G+deRMeT6sCZMc4gQxIOog9adyai7JkaVVMnrmI9g2qNMOwJXHEz/z4mvPJQUX11Me8QtPS13b
VAA37mxchpiknZMV2HZ073C5L+Bsi3/0U+Z/zpujnMN9CxC+fi0c3C6Gbv2wtebLmLW3hkWXwcAU
nvUANv8AuwFAhti89NhUJFUoOsAcl3RlkMDPXYi48CCZTyNUMdcQZG1XiJnZ6sAyfpawPDq0KWp7
4JJDNWbSv3RzsBvm4TvNWSkCdSE3hNhmXNeICEelhv2cuW2uYripHY8R1Uzw/mJ2dP4Y0Qz6fu5N
9+gbY+yvTV6ikXXfoV+l97RnwW0yqflb1GiopfJsvvxfzJ3HcuTIlqZfZR6g0APlENsAEDoYDMok
N7BMMhNwSIcWT99fVNvM7dszPWbdq6lFmZVikUHA/ZxfmoRIDxwGTvEraWPznMbWoCJkI+jJGjkw
eY3qR7oMzS6LTetLihGbpDW7mzRjfBmVdlNFbx5WSbJKW/jbZEBSZ6k/joKytBGB5IJfQW4Wbykc
A4FNtKiVo/qwyV8ZtHgNRWxw17UwIWWmaNf2B0FfVbbew313S2qtG4PVJCzVArmhsm2/5MRpDuZ4
zjN1GEY4Nt664WHUE7W1J0eFCdlgccbpWVEIuHdl94UYjORTYwgJ018R2Q4bFD6vqzSmoLcsBbHS
oVlfQcmKWh7wP3Q7pZXOUSSJ2phxElC0yWjij1ECeBiKNu0uyh8uZoEgajID35qAH5P1o1o7MlaF
5jRXP87hR50pUpNlv6MlfqbjuTzYQ26x9wFNTuVyVxblCFi66juP22fRzICTFpc1uuyE/9RPTLnR
tNx+kOSoTP4hG/YaupQ6P1CGeZGVOizCMX/SbCMikRrvKbiflY4PrKhrsBbt77b0t3PHSdmb98US
IKBawcVnN0x8Y4kmMgDOkBrOqUa+ELKCNuFAKE1Q5V2U1kMapM0qTnaZzkGHjqLbEF61FQSZF4u6
1n21Lfg0n5UDgFKazh52uaIcvTwQXnTSBVPMhFDgGKeaCFpNj99hVLXNOM01hRINQaO1JfLN2PfW
47x4VmCMiXe0euB8Bmf/kg1smnltNbs+Xm6da03fXZU5YeOKOpyVbzwDqzIYTPcdwUmGRW4nvORR
olDkGVMZP/u+qvQgLtwiAr0aSawx1UvZI33XlzZtA+QmcpuXbvpkxo0T5Ws6bdkm693k59XBK+xp
n9drjE7a8GJUC9NApt0aqdY2d7rKfxZaI+KwS2zeXcOdxk3cj88KOv+UGE4LON0zpFjF1kzTOkoG
UZyWJX+3xPjYq4bAt2ExLqUxts+Nq86jlTL08g5v/NZg4Zj13Is0d/JPYmyO45BMgdLFeqDAXe1g
n2hRH/psizCv2SSTId/ihY3brGttRxTL+G1nzDQRJTQbd7Y+E4tbtSn4vBkC2FyN1Hx3ioJxs3Fy
dAeFr29mWX3OAPo+pGLlqZkhdDi6TkvGP6pAVvZBD5xOq7eDMaDGtLUEHcnsh4ldmDtUZt7b0izv
6cygVlBiusdy74fC4uXGePQ5K26aUpkv9dKfejOvdkMLMLO0MJhLXF/MlTeTlIcj+VFaWM1Zxsqv
8T6NrrZdlCNfOw41r21MrtWqwHT+PToWl1EyVlE9eNVBz5okVC4oiYETTh+UfZflQGJ5cPNAmMtB
N/zL1HERpNZsBpoyC/5dh30eDe3OiLuc8Y28oNqof3RpMm6XNNPZOlDouEZj7YDTzybXjZn546ay
S5PTxIdh0dFryfLXXOjltkJDHukJg1Tm5ket862NHND8rkJe0PB9JXF1A7j+PRT5ljzWF1dl6Vvr
i5z8Ac0IhAOVFa/SvOlz8ojC1X/zRofrfiqmOwpGPJxmirCeU+27NrRsh+f51XVnY1OXrhXVurtN
Mu9klc4WQQkUQJwu4WLnp7LwUcfKjFknSZ6N0byW9XyRRUqrb2c8MaeiijKEflKO99Z04JSzZC22
knOcybBMbBlK5T0SaP+j6eanbF4O3PwPQ99Fc+dsRYOc27T3HTaawFzqjeuZgb3me9eZXqAWs3Tj
Emu2hSp7chtxf6RAwJwqQ1jNRcErjh6psxjRMEOd/SZJf8b2DHTYqznbykImH0k6LHTR4LwFWkm2
ndUxk/Ulk4Uj5KZYn4wu0ZACZ+llXaoQ3Ut6bCYyjtNYezPAR3+rmnunH8qj6PkvWpVWCA+tdBvn
3+WM2U3k2Ng6vIEooZ1sElE7FHQfk1dHke1vO+359mK8crVWQA9X9hYRUvUi22RER+S59+FTRtIf
uEVMq3+YxewiWraMXekSy1yCUdItiWA2metDbdk/wHj57ghHDktXFIE21dUudn3k3a2X/iYp6qkC
hMBgzAXmjtr2/omEDYABCaEACv06vkzEuG30lnUgH9wxrAd6EiT+8w1JfMk2Xaqrxe8bhGp5Milc
2IDsjTusG7u8ar9BYtLIKBY3tEQ/RuRsNQECZ2DgKR8/G47DDafNiyBIy+mqp8xVN3g0tV8Xt7mZ
Ob9lf7Hfy4VA4RisZpSDFqaTFe9wQk7hMNnl01BK80kiC2KbkTt7ij9qlVwGnt9NYWlPQ5yaJzT/
6Q3Z17F3hU9S0HKY1golcqwF/lK3MNFIazqpgXmVVZQa47Ed+0jwWr9qSeoS1SY6QKoCnM8CbLUH
/+zoU3ud6LgFy4Vg1dSvYaVjqB52Rj242zXm/jT941SscOal/AQ/fq2s+Q9HPHpbP24e6moMPRev
qLLbM+yHGwpDzbfKLDAoJyg908mlmoQZqAkkOErUZv68F/nQ7zWwYOm3PRvmQhJiWZ/GLuvJ555K
NompP/iwsYdpQiQnjwK9KiI6bdkMvl4gnliZijjscbYBNuXxOfWsPHRFFqDsW8PRaD61BgltKeYD
I60W2LADR37C8SFmexZI9YLWjO+r0EQ8QLEmbCr1U4GEHx650pjQm+lVi9Vw8uv1mIxxjpWhTB4Y
FHFg1/lrOgEjpgKG1Pdn96VreWy0XDvned9uu9Xby9H/XKcieSTxZBc34qHx7THQmvW05ObP1O0f
zWX54zPlzhLXKIF6xwaGZpNWwBgO8POfKjZuXWuceiBNX1cp4s1425QJwsrujz24fhhrfK7s611o
dfpTb5tXInL1LRk8ckuvfRFlObPYaPbw0W18svWG7HKhFWHXWNV36cFimMtTT4Gy4yCW9BHAVJul
V0R3ixS1hG5fnCnWd0tiNtFKtzovb+VFddOeW2SvO5H3HHCTxgnR1SJoYnNPN0TgxohV84qPnUtV
bmtiznr3A+e8OlcNJtusngLyrreFC3buMIc+O6i6aRTXrKiJWWDKMh2uRStPuq3uQBebTFbdUS8z
3iTl8IwS7yFm1JxrQHLmqAEOptgPeV3vVNwdK3cuuc9B7nJOJn24uc41NZwkMjo92Vb4HTZ+nc0b
O7EetaYtTwRJr1tHgoA0lRtJ5mJT6+bIRHJztA0GMVgNB968rsO+7ba2NVw6cuLYUUFZxPK7srLf
Vut4m8LMb9yXxaFUyU7VbSgLtyHZvg8m681LTf0PuFrO2uDlEcuf/O0N2kfMGLRpG8M+tKmjB11s
DHgwmBhyuZsK7YZ2R+2srDn0OcYRtY7FDo3uYc6umevuraE+e07nhAKMve91UsQSlwXCkNVOpVlC
jKO8IIivrpzieDNzPd2bYozPAvBvb1SJ1Hf+0naATj+qzEyOAyAOj+FsvSo2eFza2cmpHaIgm3Wb
eQ08RN83Z9aLL6ewnpO7ZZ+P9XmkgJ0hzaiog0kytcGq1j+lRj8SSZHIqF0UGtq2DdI07cKJwYbA
3buUM4t/lv2Ck0eNc9T4PGiIWvq94UtOOYSrb8NcFOBik90868swvEDvn1U2XM1eur9ZL5+acjUu
Qz/J8kE0PU49V6TZT2mKQ83oNN/ZzKVOEM478dOiaidi0kR5HyN6QltCpdoqF2IZ71RBUxba05g0
j26nf9nFUkRzhm/Ky8c9TEG9GRv7WcXtCXhy5fgcsJ70HKi1iynf1h8Q7ga6cfYqPbRLTzvMTcF2
0lYQQGOOzgZHxy+VLmsUz+sPpMPLrm/LJ8BZzoIBDFeOYGFp82SYVodalZyiot5bOVjpXU3v9Z5O
1Yq19/NXmWFOWrUnzkTKZRvKckkPe4HXjxCg4sNBWDxGptd/Sy/u2fWs/E04NgvrmG1HBC56jyq5
M8sba18QtwRoWSqBTdCyxzwjwkRp4/OY283GGpJIoYafx3qvKeT5uj9eF3YgVl8zqIt8CtYshvVI
ViwTcXVMii+jJ9uQc1CooJgnyBNdPSxdru00rdQell5sx1VeUKWTZjBBJthandQbwDKMFcPoHfJW
s0InXh+kPra7erb5+ymqbRkjrcZOAb3BKVeK5iH2unddB7gzFiECrfNeBnLiN4uNo9+l++8mOyff
yTKeNp3fiiOir6A1bP9Nt5okSrnQcOeMW+qA0RQfx9q89TC+G64cM+qA9zbGOnrBMtC11xrlJY/9
B+WZ13wA107HLFxZiNSITK8bYlryfKL1dCqRJqsPPWVUeGPiLlhNIKo1XUESNEvbQJ0gqqO/NJx7
/5gmCy870msgRhnmtnFhu9+0+CEou8GB1rcD+vpkMc5WZf0h7hbIYmZCKSo4EcffxgPqRhrR1/Rg
YW5iBBqabjtOQ7qrGRJptnInc9t6ub3329k4VDGDDvRTvGwWhnqiecsif+wzpYUejVivELCnJDe3
Dga2zs0euTL3HXFjPCTlfK6HZMmBS9y6oDKr4/VfNH3HLsKPa1dRWenqwxSD+SyS8seo1ulR6LNU
aI29LsrrNksCTDhiJ31UaM2ovCzyFiNG6GV7Ny2T1xR/JEuD2YcYmmgFndTy2Trs752K9ZOnlW8g
tipkRNWCVHPlyZJpCvc0peG4pk855bXh7MQ/Tc1+MBhOpuoHv9nAz5hRRJVG2TSWfAswtHJ4zbja
JjOLdHcBkSnFnknzvDZ3SmA4akgoE7+sNzHZSwwF81XFxdPSzeqpQa0U+CXrUj/vaqIg/EIgOMBM
qGcfDveSXowUps1Xf8kR7Qz9jL5/Sr4G6+fgNNDKMh+xUPpU4PZfwn6YGadG4W6bZb15CnQAJdyx
bP117xudxLgwXjxiu5U8ytzdplZ3ERk6SFwP5eL2oQThepK1+e0ZzXTR5iwP//6W8+WbkJ0QnxVm
T/bTtW45kYbpMY6LlKN8DNSqNqOWfqmpfk+cfbWMOySw3P5srqVhfsT+PT/Xnw7rUtf3xira8wo+
BuiHij2PlArbx/Gk6RouN1s7+HlNmgY2gYDSLtjZwv8otempbVSkNTZW1fmztG1wbJQ0rcqP2Mqi
aa2f8K56RzvG2GCv1lEoPg8MTNaptSA56uaqVqjGv6HWUqH1TH3xaDcCumnIyqjShRa6BBlj/Ww4
WtEHI+v1hrelmvyQSmObv46rNxyNPYJhLQ1Mwz1hzLvMQ7X3nOJrEtZN4b4OsqbSTpXw4KZyj82+
a/mfjfMSTI489itgokuCyaZIKwZOl+VVmJw6WbKHYOgjD1/iZWhq9+IapRnpeucZGxf3orbRivW7
ytM2vFsetxYihReaTEokNW3tH7qmtrKNP0/eQSJ5fbfNGSXF4ozJLjFM7TL+zUYUonCyoHUXfmmD
l5UfGWGz7/OwJty1tfPQ2og8dtJoeJBK7c0upHtbYre6ZB2Q4pb2sYuaLYunFvffQyX69JwMjkaI
okmGQuaKa1vP/neMk9fbrPOUnwEb9C0ReVAWSzPk1UblNd9Xk5YHyMcY/0dqnToZe7SSzrH9Qj11
vTNGaiVqzSVlZVHIdkSxQpIszm7RRf5tO+sUWLELitOgsd7VmUVOSuGn0w4nx/QwWMW803nstoYl
nWuhKutHYt55W31SDy6yZUKVW/E1z/I8W8b4BWibBwu5LgX0UKmrfTMbD6JusjOfliKdurY+dWMh
QXrsh21Pd25Uy5GxhuqILNHKIB7NJJB5vu6Wpe83olnEk+UNxndJRURkVARfqyVeGPa6neeUoP0s
t+e4cN590b+hGDChUeOtLadm29ij/Qs72MHVL7o/XxY7xgnmGtlnRlUr7PejwERcafP7WOLZnkXq
7mbF0O/b6k6wOk9xAeSY8QdZUmOho22ekmuVNfyQI+Y/vx3zh0X3SLDxfUDSGbXNlpZTBmv9tVNe
MoXdrEm5aWQWINrqgkkj33jJGpxkVgrr0GDxwkfJJlKU8ykzlpNuekkAM+Q/1nh/RM3VZWlpJOvp
/lp1cL5ot75tsykCdn/0MSZCAy6CMIOr/JQm6+w4jxN7HJpJM8+sm7eANxA6Vgayz/aDTEbQOTxq
kIbOAbjei5A6EFVIYLPxkta0byIW55vmPIYNMGWXwcZ58nfadP0VX5vR7ydVg3JXqFeT7N/GahF2
RWp/jGIeUYUouANhf90dmi6ZoHvvDrUg0E+OjqsRA9bd92HdK45TDxHmtmC6ZZ9OR6Rp2mHMF++9
acchqkQDTe0u2jHP3fJGPzIBGnapLQ/tzBsOG1DdMeNls3ZMzMnqLIFc2HE2Q4/jc+MMZvWV5KqM
iCMdT+7UrVtlymJXVJZ9MtQoI0ru9fd1Fd9cS5+u5R8aOYkz6APXfGNpzs9FkjyMrLniQluqC+Ae
5jte5rM2J+IyjM38TGlMzK/X10AabOMVExgtpoCz43kcVP2dLUu3N2gustgHnJ5buT0l68BpU2lZ
fVGWW2K4jIfvDAfws3CG4cdsNgLnphqWNQDcBK83pzUew0TF7gtmr2kvh1bugauy0E36p4r+khsq
W+PU8OIfZmOpDz3H8qlyp5Y8dBuxkRBxvrW6cr7keqV9px1aLfwTyS9devpemmqC09Nni+u3l/lm
oWv0qUrNJpwy8s6iopvja2pX5rbUKO2uCFzf6H3HNYZchEWruBqS33yvLibDc8Ry7b6NRnKfAl15
mHIAmtKJ1a1VDQoWB72L7TbG82KU6UH0+Lu7hP1mMzurulYAJ+ScLcQ9deNkbch/+UmgMZiFUaGW
yyd1EJldvKO/awK7b32+Z/HdaRJTqGoUeU1GezI0K321i4GSMSzSkkEsvSLM0u+z34KgHof9eKiS
fvrlDpV6MZBZXup6mYKkviBa4/dt6FoQr1bxiLFs/Ejqtv6jq95AbieKcm815nCxEO8ANOjp+AOd
fLUGDhL3wDBSIOVq+JOKZXiIi1WPAHHnKGsRzInSyZ5w74wbqygRicxjdhsLwSpJwFu2zwaDfZ9e
oPhmThxFHQbUUM8q48z71YW47txNvoJ5Lfh+DtbQWyqQScFvrJs9fgI/+dB6d7lUvossDIxk0zqt
POhpu25lb7XBOlfDlsi+4eRNrcZAmKZhOuIATwoK8BrNnW9KxuOb1sjyxlfKT2x2zi/hTETACk3i
vija0nhFJZCBOpa2uKae85i63bud9UWQorZFCJ1SOVR7FGYMhvekg5a1O0KJ8mu6+uOlzJb1E482
lG++lh/+mOVQhZb/4OToKFxj7cOuQ+bTOpm+tfK2fFB17QCFtcnddwT+5/b1uWSv2NRWmUSSSHyU
cnn6aHk00hBymO7X2HQBEYbyFsfavJsSHIeZUcEgrLX7YBSdPBXYb6OpwbWTdVYwcz0EAw2u587w
eK7mUQQZfbtHwplr2q0I17g2Uk1YxWdQwaVpxk3b9f6vMZ7j5zIx29cpGYuwbhr/K5FC/MmLYrzN
eAevnZibKYL5KvYwCr7a8LT7e7D/+zDkecWt5VuWOIhU8V2uo3wjTwDoXLurCfHcUiTdvWW+7gc4
pN2f2UBn2H2hifDHeCQCG/V8toymBPJeQUhFoa6LVedBV7b8PV0520njrPcNzXwhllLqm6yVdrsZ
ZgcfVOegtGKnVd4Fk6m9r01rChNr7P9QJGNvF73mNKnB6DgC+RbcNFH7spLyOowzxg1ZYlE1CwBS
A+Fegej2yvKayr0GCtVukGa6TwmJwmF31/NnPVHOUbUwyskaRHFMsboeR6fnvLY7+gJ5bPrv3hsb
a+NgmTwRtzIFIyj4YdWcIfQT5HlzorUBTMKKp1mIo1OoftvT4XJY/HU422OcoXwdxAhZ19uRNin9
R0x3RQRrBvXW3aw2AchnhdV4esJEzrfGezYWK7mKPFtfFof63i6dijTohX3X4VXlbSlsdJsUOJwy
mIaI4BJgTA1sXhqFhg166k4Gvg9yKC0r9GMGu5HWHPC0qtnnRav6jTGL5FRSq72HTtZCxHBJWA31
9C7N2dkozOR3cg/Fk9Srb4ucktuy4ASd1T3zwC3uR60NkNKV+ncmJlI/itJbdoy57Varqj/LNOAr
6rAzj4xTfv1ljo4WCujZ0HYsNCoESPzoZFM9LmJofrH8o5RBTpgo86DLr3pygtpCE7XMefbH6Osy
rLVxuSyN03Sb2vGbm4s08P5MUVpmFKPzkMVkmGN5T0ZLPftJjOQQdlh/zSCV+dX0mv8Cq4e2Vull
tEyIaBwnFvrdkyZ/l5bZMbsbYn2WKDaDfCnnb9KT0aO6mf4L7Dd9gvoBGF5rPIekf7zLgcO2iJcU
cUkxojTF2wcH6zzkZQIdYC7tb30yzdeknIZt0hTemYxwhgqnXk8CdcFe7zoYtLpFyaND6mymiiME
GlwCqGR1ftP4CY/oMkxiCeioxlW8PiWa52wHa8YZn/QUqfltqUKTgOEwodorKhYcbEYZz9GEYs2B
eOt5cMfZ5lohbMHXs9s8W6Fm6c3TIhmCkQll/MhI68JVNlbQ4lUaT1PSpgDfLjlXrL9kxxRGF1YW
BjybJ4SckMwcnk0JJrqpp07cPA3irGuX4VUze+cVf16+G1d1L+RKe7CEWRUkGFTzHiV7dyRuofoa
bEZPZ+lLdsZu2FUULHAtNP5rWw7OtxYzBcfNstPq1IgKvmCYDHN3Yr67R5p2xJY4GrAQWwKhIzlR
f0kJIJO62P5Im+BJLj3xA+1ScmYZqZ+MAuu/lmT3gXMmuFHzZv+WeLl2q1spo8lFnkcOQPGk982n
1yG1xdf2wCCoFREvv0+3TD1DpfTynJH7/4xFDmqz1e9EfqccZFpo4NmlMrG1iin7kXTO0Zjq9sKe
kp2F0pyPUaksHCkO/I3A6+8IlKQ/LLO7PGetoaEk7g0T5h0E9DGr0DwhFNDOBak8AOWUwe6l7LGi
jYhZNoIgA8QGTiLJUwEOY2LuzA+7d9KvFAs3SR1u8ktbSO7Ie9aotJDx1vMQGdm8au3RNoE0gXqn
5IfVoIgSlVdePFzyBxk3Oq+ca6V7USRWt/c10PiZdW8zlSUbkpM6V9KiitAj9x2pFmEfwZp6OpI2
ye2HjeR1wjr5qYHjPbl+2p6cDjFwmRMASSCDQRVOxdg1z433YlBPD9JiQBfwTzEK+H5xzeKigzpv
IVE8gOuXAh5nhqAx3PE4TGVlgp/1VthNcxlli41gj/yUamfJHlwTwQIkSzYZxeuQJB8kZLUNoZti
/kAWC6xT41+8rHiLubzN0gsxABv70s3bNMBVRSUhWNWb6Kj5mEtl8MOza260umQP8XoD1BpLIIrk
ePCi3mzt4zg63WvMj37CEDOQKlz0PwCTc9RdA0JjC41mWDUz8Ct+lWdLkgfkeYh054HsBrdx5a6Z
ymfP7K+m0GI82yRMzF68njA/l+9qFXGQ4k8OiJjogi4zXdK5WDtZVnHOQ6H8HLJmqIN+IcWE9KJs
3+oCP9css21doc7KwX1eCmGnwSDEGsZOSrqWFour0WvyUCEaPi2SL72ki7kdVtTYaecSc+qm7IYr
IlZyUaU2v9CwqU7K0LRN2Vnmq+0rGwOFRh6/18TnQfn189KI8rsecSNtSn2UF4omoHo7FESR7WGo
hIIityVdE/3TQqJ0LVvKUhODG8Mho/CWGTbBSoXUP7NuGs+2XXIJLgOBPolIAp7x8mr5ffXYtHP2
bmVJv+0Q15z9qpTXidniCH0P6my2BSEebGzcHbDqiafLCIDAiyoCJq7+5M5htpjJS8Ng9U50GtCF
RcA4aY7LNmsc77uQIvuw0Rz/nipv3CQocAJntWg8iu1y6xd4jqiVLJ0Ha+ncT6ctSMuw8xxzzCJ9
goqzOt17mZu+yqQkT6SNwYW1CYXuIroqgHWwDiDC8YfuZ8Utsbx5p9pM/lgd4iaq2l1/JQ1BQHpu
96dMm9x9V93FVvaaLEDLWEQHDSCR8C0eS6FlXyVy1RfhFcN5VEZ7XGpLHWVF9o+0uA21WcNj4xp2
iI9jRipfqYD1r/89pXN2muwh+5rGIonmvEUEZAsqexhYJGd656d5tFoZC/eAJu9X2VokhNqmgS/A
BzFU3Gk/jcKX363MnxgA5303iX5TQkl8IUrvTvlA51csXYeUKYf3lFvW05tN74/pT6+px13qc5D5
nVdvgej6owecFHCcwlDjpb/QwGQEVY+sMXdm6zDhUvlklE9/+6gaX2lSstId3S7iSOAUF5TfwDTc
PUk+gr4yeUmyCf6+NzR/b7mzHS4u/0eLJnGIwWnesaTXl9nEbDO3tIaG7uBgrHHcmnVIHLQlbwlO
qdY+YhFxn40mg8PDapZYk/Gzo4bjTRlOvye4xKIMUqYvhqxZ/+dOAFPmgDNNnaI4U8nIBzrY8+Nd
6s0LPy45cofxHksi1mZDaH+5m2bKrAw3PnLQm/DoZnyViB//aB5JTbI30gK2kcyafdNInm1jXvsl
KL0x/ZaisvdWPXpbEyk0fAyOZtKSVCB4hRi2fWc+NrygTEHYiw/tfccCWFmOom3Gr9g349ckFZUA
pYWxm12v+W7t1d2KFIWaSXBcKHTSf9ZiBisx73hwO7fXv+oRfnVpVn/XWyUFZe5oTeTT6GvYgKa+
uENGehnQ9x7s/NtMDasMXA4y8BWTgZIoPsILdOmn0aphOzUzXeMnRJaC/q+JmyMXkHmzCEkr98KQ
9qvTDMUP5hcvaHSvDf+Cs6YYXE+T/RD77b5UVv8nW1HfoGvmoCxrwhGg9JGaGNMQmbqBUGuI12ho
ZvKVhlbbVWnSHTpk2qHqzBpsa/3dQu8/OH6FXHMqJ+icoXKYBj3Dgla1y+JlgActohw2ApdgBUNc
9raC+IX2Mek4zcyzLoaC4GfNPrfTfY/O8+lYJAupBL0lWbUTyBfPneX76iq4S55CGCvGohuTxMXr
5fBL+vm8LQvZRoumpS+yR5QcKRemfbaQM2ZWM5zLBrE9iUZ6iNscCqZP5HM5az+cgkmybwvzSKV6
eqxl273Oazrj2CjtW4JV6Fi1dh26ej9vs2xJb39Z/chObrty360GuRON5m8V5T2E24BYSYXGNzNe
uZ9g4/u7zaGPCajZtIL4fgLx+q8kiWVYGDluCYsMr2WTVDxhrmu2n5wOVcTqgnVbLVY4LKWpNn/Z
QnoYFS0fW8ygttxdxo28Letskid3SbV4fEf1r14ThDLhXxLxzVzrk7PLmH52WZoiBulYjP/qu9Tx
UqtI9zOSvMcsRn+sOQR3G3Y27SSLzG7AWfTfcC//p57kf3Iu/z89zv9fupeJcfmf/8sg/H+4lx9I
3Uz/x6luf/9TcCoFD8TH/B2cipP5X0iWcH1oFG4w/54o/G+BMYZp353I9Ni6FCZDs/BP/mFf1unp
wl9oclz7RPn978AYy/0XBy80yS4mX9Hlz/8V+/I9DuYfAQiaSSEKnCkZEv/slZ9GCToCyfnkuwBZ
TInGLvVW/b/UUPOPr/4fwo1dJ4bBiRvtVmXio+SR3Cxomf/d5/x/i8D4T75zPrR/nwPeGQMObKCA
J06WK0InL+yEK/6bX/w/hCxYIAUNdSvxrSqyT+WY5r9ydmbLcSPJtv0imGEeXpFzMkmCpDhILzBS
IjHPCExffxaq7Z6rQjNJO/nSZa1SITFEeES4+16brCMqtcvufP4WfxHMta4h4QIH4b7BznDuX7xC
pab9ZyYyh86QcM+8lpkL9NfFHWPSyXKkwT15Dn8jeql4TXOZThjKJYfL7n+hc+/5BWma+AllFMNV
0SdbHN79/5NZz/8fMgz4v+/fLgnwNJb6d1OKtMrX9aeh/c6Wdv56nw32BRiioS43jVHk3FldwV6r
ZkfK8hmu7FD+Ztz8G9Lxv3c/853+vvu2GIYpNynEB1YJYbEvS3CoOJMORtSy3M39zop4k2Qr2V30
LZa2SSnOyENLTukuFuJmojWRXIs+fjOWzgSHf3Agf40lQClQbQzTupMDE/17l66K2nj++sb/eSWf
fAxlMX8T2ALCakR311TKRq1IL8CBs/2D2j7Z02MBV7hiI57cJlW8QZFK3+U+Fb+BZlrtlv8tnN+0
G33zoOr8o5/dzGK+c1iHf0Ph4k74FZ2Y/XYKriSk0PG1yUHV0N7IKbsDuctOPXT2i8VRP2fKphV7
MfmUOUiU/vOPqjPmv5NRIgw7i7rLuJGKj1kf/81rO3eni+DB9s7PhrDr7igwHjTtbSTtbfJGtOEK
GaHSo5lHrynVNo01W0mUK9AJrpUOECcdKnLVN+QcVpnP39giztDkHUu1OlLgy2ZphEPDcuXaWbtT
TN4Qoi+V8wgZ3Dtawkh1s509ARKzFOgKdLD5uu8OLS1q5iFJtkh+XHZNX78h68wsX+Kb6OdI6A8u
o7sKyx9Xra1Dj/TYrvSZIly6bSqv+hrudFiWD4qUCjdtOlrljfgJ3sWpkauPqHROUZm9OFp0r47S
tcCYamiCR4iX7IKzNTqQY89eEhzQla1I15agNWQIm0Pra4/UXN5wr1r3JBIQrA6/6FbZhGm1hkp8
JSSqnb6/r+2YRqrpxmyHB/YFRxqwdkJYV1IY0JMjH+c3FoH0IOdw03RiN+nKXSw1v6K8us5LRab/
uNo7dHaFUXoXmQ6FTwnFTIpcPE2fIPhu0yHZ1AY8VgAZULyHoxGVR5TLu6arrshe3mhKfp+m5Tbo
kpz2LN8jaXxhFFzEcKXPAuSGSeWpHQtcOMC3mMWWOwEU+lpucp2Kkta4PiKur7/5uUC1DOwD6Spj
5DBPEXyrRjVpiuyyxXrpqhj3aCwdduae3jMgpha0WVn+vOi25cXmSy8yWGKlBiQYvZAbmv6NbUf3
X1/7zCyQF1uvTmoQullG5QHGgf4w0ihxFyOPuCWD43xn6HXmvc9b2r+XO9rpRksPxsYbe+dO6Okx
lhPv6/s/d+lFRLbqRnHQdld0F4MQn9LiXtDhtv764udezvyjfy1skjHYUqwFDYpNu19JRkLOAMzw
LqF18cJxs4iPg2Hj+WgqtYf015skiZ4hM68vG+9L0pAAYAeMY6o9EguG6xhBve+BoF62p5AX05eS
dNzYetp46ZDO6WEo2MH71y/+3FddTNTMCcdIDkXtKXTtk4WaPF2mGH7JxYFp//ur4ucKVbIn7KS+
okMJnJByZtZFc/W/0GexJuXFnAPyksH5PaVkJ4pI/mYv9Plb0ZfutKlaj7FeRK2XNfYur+npbigM
fxOMz138v+bo2FSJzcVVx9+SzJnQu2CoddkrX8xS3xhqlKY2Uaaqwz0yOWMd+zCevr76/OH+e1cG
4OvfHzTrqIj0NDp65AeFC/lo26XJQ5XEV1SqPno9OuYtbaIGGdj/E+H3/+3fIbH++xcb0xwnOZlf
Vpl8MJ4Ap9PL+fXTnPsQ6r+vDdgwSHo6Xzy1Lon2DlQBwO/7ry9+Zj+mY6Pyr5CG8NYOohIJSNda
+WsOV/HnZE2Nm3Y+PtLVIG8ThhlMnEq9ARkLTKBCDLnCVeKeLUN1m3eGv50sipPDZGo3qUzjZV4C
m5FMxXBp7OlPVC7/JFSqKJUq5oUDaBEQaJ+xhkGSW6+07fdgQHohuvaba39+GMP1+d+vxBfYPDi0
KXmqlUj7zKgtNOPWkwymAIuR+iSQyGzSUm4OX3+DMx/YXiznU9vjp0LSz0Of6Sq1TMW9BfZx2cUX
6zm0aH+mLbHUjqYPZB8sd2MTm7+++ucLom4vgoSiIapCJdx6qDMjmvKM7Erv22zdCEW5aEHX7UWo
ELFBjdNMai+UCk4Mg6mDeqH76usHOPfu5z//a0WfiaFtNNjwONsRszaj+WOOCCi/vrgyT6JPApG9
CAsw4MYsokzq4W+kH+QWKxC0Mr8xSmInXpUT1iEdWiY7TK7x0nGoQmrVJg0ptHx9A+eebhE6CoiT
iWbWtTdlzT3e8Fcidz4uu/QibhRSrNd11rZeYem/S1n/Q73zz9eXNufb++y1LSY33Yia8GeqGZRe
cVCq0SRBnzucVyU0PTgidZD8KTwlsfVshqG+7iuctxOC1VECkQhNCYmGM6H2Qp0uHqwsl65pS/e3
PaICTjejBEzKxy8va1mO/aTeTaqZbvJSdnZpaPyoOj9bKxNUdDBq6qaTqCeFdmjQgQRtoVPabN+S
LV/TNq5tbVhecGSqit5bozyEKJfcFtDPjeRQLaEA2qwzdbJfEqr9nPxol9ZQIT4U49C++Ek/HrF1
L9dUAsYNePbfmEnEK7m34vWYNKU79UpGacNELWE6L1aX0XuCtgi4XwdicejehggdYpVFF6421mJC
NL2UjuNQVB5tFMkaHADtHG32TaQ7szBbi/lAhdzGt6crvX8Y4RR1rbn/6R3xKjkHaELogEs/BKnB
yWMqwuCbjemZKGUtAnpXY5kcyGbpEcrDAwIKFE9OVh0GtfvmF85MNGsRwlVIlgkm5XT01P5JyujE
KNRa+SbIzsH0k+lgLUJ4ApDX75BjeqTiBT2XNT1yjiWROZDGgzJKyTdf59xDLIL5MOF6I1tK4zVl
dStq/5ecFz++ntLnvsAiiA9RQvta1Vceygvtp11r2X0uT4B9zERef/0T5+5+EevGqUpyKxpLD4Dh
Ce3Snzixn7++9Lm7X8S6GjeYGGOy0qvTSL1qBR3WI81u1waH42++8bmfWIQ8oamJBfHQ9NRIBogF
vorael1iREOj79dPceYFmYtZICSBt82omp5JgZ3GivExdvrTZddejP/JMquoK7m2lAJfFXF9XTaX
ZfZ1czn86XUMML01vThd1cYuvOwwrM/Vs7+XfiuxpdGAiOClXXvInP410JzL9izmYrirA44ydSOb
nhU5NJj5QeLGPfCOy172/IH/2rPUjjRhkIkQqwoVlFeINFejEh4vu/giRGv90IGtzUzPkIp4Xaft
jT9KxTd3Pn+yTyLZPwv+33c+VK0q6OjzaIQrb3qfQkrgIG4QjgLsBis5t7KQvnz9JGem1NKrFgFJ
bTWdZnj2UNFdGNPXbdu1dEPDZr79+ifOTanFrMXeK6G7XjG8vowQqlVPkuq8X3RpYzFbA6yC1LIe
+ciVlMA0bWD5GXRhXXb1xXy1TeQnQGG58dHvXMXOH7pQuWwZMZbzNUQLSGNm7WFoAK2XNuyw1F++
vm91frOfjCBjMWlNeijC2ECDMMSnvLV2sp0gdN6q+Q8fY82mvB4iYy0ruyF7V7W3VHuW9elKM9GJ
0a7O/6uO0ZSA1/gm7i2MAP734G8sZroeDsWIDaPl2eiczWFY2RBQFNqCRodOa/9EoUIXt1YVH5Lu
Js/pZPeJj5W+AzUTV3MRozLzb2bXmdFozH/+1+zq8VeYTDMtPDYH2yI1NLRdsbjw4ou4kOttVHKU
LDzcuK6BwR17VfouEp8po+mG+u87D8HnIRG1M8+GJfAbhICYKQ6vJOejLT0t5EAr4Eiomd9wg/uh
K+UT3Cz7fsDlaVXiIOOCroHllgA76EzqVkWnRGutVPvbTtGDu6Lh7zWtbe2LovwZNXThZoP6i2LD
tVZV6YVvaLFLGCj+G1jg5B4SoQ9VRbnp2PQTfj3w5/H92bhfRJoJY4IKqVPmVUN6DaCKjggOduBt
slc16C+bufoi5vRUkBCC9qlnBcOrQC5m9k9f3/6ZoYlJ0b+GJt2uYNJoSfN8rOkz7GJiv/zuvatn
Ar2+CDhRG04VdIHUE9QsDyFg+4dSK+JrVQIpU0JmgmfTlCW2aFW9bgNpuKEDPL2HXATntC/TLd6o
6HH62HwLo6I7YVEjb4OI1GHLSZBeCOWHoQ7q1m/796HWADD0CCjWGXIL/Msuq8jr+iKyBSnEVZF3
vPwW4oEa7jhRXBbt/zGD+Ssw0D6da2kdJB6zaAcB8slo028C8rkPu4g5lm1wck3bxEvs/N0pnRfF
/Ca0nrvyIuDI/aBYsihiL6hnA6XGrNFINbvLxuMi4BhWbevW1OPvRNv7RgkqZQ1E8rvJOndZfTZb
//nzv164lktGOdEp7mXWtgMQwq6G5NhdLg6U3LNZFRNDKihetXlpj2i7hcClI09Dz0xqLlEm4GDG
GpEs+YMnW8elDuJB4IQIt2imVx6YpwgDfiRInO3ymcYG9shuoqkPfldtGrKT/FJrv/T8Keja//ys
Eliry17eIhb1sqTSUZ6m3jDJb/APV83cZnrRtbVFCKIarcRaUiRe3RXUyodtEamXfXNtEYPoAA1M
KcmxOaqCU6E2t6W4LG5qiwCEkCsGWZ3NcZOUjw26ORjSx8teyCIspASYEC1h5mGc4+tedeF6vrQD
KrIUG1OcFj2NlmM0bFlwoIHX2l5214uwkPhYTXDg5OpFBT9cvJCXe77s0ou4kBe4CuMLlnnylIAJ
EQmwSZQD68uuvggMoVHY5tCpCTpgerSbIrnRfdW58OKLHUJZqCbsVRF7Yxo8K2aI7GTmj1x254tZ
6U+9raEOyr2xzJMt3le2ZhWXfU51MSsTXab/jV2tp8ROs+l6UIyZA3Hsojtf9pJOZJ0CU4kywCI6
2P/8DZDud6VA5R8rrk92TupicvpBmSTCzCNPVqUdgfjEtDfMJ2KtUdkH7M3cKDs0mMwQo+n/34Tt
M0C2jTqqqzGYQFNyxM6kuwBanCa0XQ3hsm/+aMkPrpCSGNZS46RyFRMppmaKPblfFy+Rg6ackKng
PsMgLZ4LTp8msV1LYKi2MMcmjwBe5sa+EIdO3s6hurF6t5TjHX8yMSykXj6wflRaCK/211AUmDq3
1/xLNcFwntan1h7fbP+PbD8qvuLq+i2H3ROLgTbZf+rhgPfDmugv8bFsBNVVHM7LQiFmmwJ9x69X
VgssqHIHHiQq7+PskPA8UvjujyXf93cjoCHxO1xSIReMtMnt4mv+mi3rAE0PBhhbOyOFm/3nNTZQ
Ampt1+rsX2D/oXLKOsDH29h/F1255YWwmnVyiZOfvhaRDFTSR4xWHVt56/i4ooIGZY0bkQhkXXpb
KHC5hurZd+i0LJ9V45D0wUlwrFGyWXhkPnMPAfmVAIW+qrzUDQrc3PiJbvLKz2EvVDngeqQQAbKC
9lo1TxYFpBAGk0kGVTTpKoB3N0yYQ9ZiP79CBdMQDmVC3oraRDa6bdufwO+wBx+v0HOt05D2wXKd
lOgWcOMRL3ZiwtJ3oAHL6+rCpMI/h6S/Ng9hT7nXgafoNXGA3Y1v/ELv+M3SPQ/6zybD4rgaANdE
Is4xwmp7vM/VngoULHkN5q4b1WELUgMl/GXTerEG2AUwgo6eEC8JgxN4mkc9ML+xXJwv8dljLNaA
KqkQ6Ikm8UwR6ge0l6BNB6u/8MYXa0ApBgdLbI66VGxesh6IRpt9k4NV5jv87M4XS0BF0dowei3y
csZ+OIQrHAaOTLBQGCjWt/OOp0nuQKzhS78PJ+VGaZ++/hznPv1ifUiHNk+H2I89W0s/qHlJnu80
5Q9MupMPLTKcGxslyTdr0bnHXPYz16Ovm+VkRp6tO9VV7yBCzBsfVhEyF1fgUn2d23G0ClBYIj8F
AcmcVJxDiWUE5AdFHNDYKt8sL2cefNnqbJlainNolnsy8uZr9BDpDaTC9CWSdaBX+hhgW4E39ddv
+czIXLY+o3kGszTGObSh/hVV+ks2Bq9fX3rep34ydJaNz2mr4YdKE4unBGAJM8cK4FQggps1UAc5
qR0sN9NxDcKxuOwIpiyiBarP0beHJPXUPMaOEV/1IUovLDQqy/BgGSqAqjH1kr74mSO3zWT119dv
6txHWIQHLawbydZF6s22CIrZ/SLf+c1gOnfpRWwYBQ6esa7GXmvJT34Twy4yvkuDnbv2IjYU2Au3
MvJvsGDyM3z+bVq132zg1DNxR1nMfsW3C5E6OA/Xlpodh1FGaW1g89eAndiEsRoFroRQfQAfVqkz
F/jO0i00t46RxesQ87ldUYQ4KsdStpbGqtsAyQclHTjVmqSCsse8Xnf1LjC3CQ+x7lUlx2Der/xv
HuDckXrZT1tjMN8rpRN6Alx7YqD1JJKABMALwHaH/I79zEhDBf+Q8TFMOuoJbLV689kAnhAb3ryj
mhASsao3k6cm4K6PMR59aQxMQd5yqG7NbJNYGU49GBXom3nr0Nn+at5tRdqvLLkXuN5qOjX5Rt+3
3R9ZvHTim3XhzKdfdvSamSWXRszTsfGNxp3y3SRTrX+6lj4JG8uG3top6p7saOylShk+jFEptiRP
p0fd7G0cS1NzgwtmvUmUDOQa0ORdLkG8mNE+2k6xZQSKcGLZ4eDN5UBBVle0WWRPiRqSr5AazIzz
RsnWUdPXN30dkfQuTNPtrBhJsAjxA3P6DmtsIwFaQ2tYVRr4CnVqgfjdbJUtSLDkqm/zZlUHmXqU
65KdCFyTbhvSc8gX0qVHu3Du5VReG4NyG7a4NmgDVE/gF4aLgWwKLqWsXSssZ5xqbhVYKncQWqNI
O0mho7GTHxF9i0x71Ht92o5qDgA4laIPSfTxqw3I470ruvI9LOPmdkLuDiPSSTYOiO8tLdyQWYUi
nnH3CzbMEMvFjTInuQw+PooH+eTTxL81yyE9aLFkrwsNCJtivMWhNm58VP0rQEA1QtVwONJnZ1XA
EWLcb5xgl1TVa2TXHTiYTr+29exd19TgKZzCnw6GNc/40RhX+BX6ux4C/daQy2wlZzieuLnWd7e5
nLa7vh3EfjSFiWltaKxmo56jjpBzTW8FO9UeVmdWRE8IX8ubWIKRIaV+9cSZyML0wC7NVx348W3c
1ncs16tWCvX9WOnBhmvnriJjEZaMQuEvUJWGF9vjIlMkm9Sygls/aaLbCP8IDuGthOw6/tUP8NfG
hDAyZiA0u2xU17WkdKsEGsuDFFvM01L/oHEIqy41yG+5LJ0etfQoUhqqk2CgS7CDRXKMumg8jFPk
o8qPTekNlJC61nKBf0oTtXtNqSQ3mDSxjTJLXTdB2O2DJFcOsa7wddBXA7Nrx+AgY5q+M7Vs+CmD
mlw7lY5NST7Iu9ahBwurN3hs2NBsZCDinmSL/G3G3SP+pSEIa+QyPvpmHLj0d7Mrs8bxR5qnUJdl
KSS/DwsFVkBq2o1bE1tpHwPeI1qHDiRYUXAhFLTvLrTAPl3Bh51ODmvoXd3qwXtr+gUC+FR70wO9
zjgX+lihAdXcOhKsdqz45F3hq/Z6dCRY7/YAcXCStefMaDTk55LfvsapZh3yvgw2zZiOqziU8QxQ
Rdd8yLrBCC3k5Gijt3sFqt2t9JHTpZjhDaMiJTtRAaXozCAGZgCFhQwu0mejxM+vE0O7n+CuHGpw
9K++Abu37C1gBUVaDsyIVj/i233o6o4Dr+BIpVUYg6kvBoAbRw0PdQ0RNhvMfl9F1oRUxnEAKoX5
MXcm7WcjR9q1MonZPXB0oqNgYrL1TOE5gTW5C5vS2QSsJju5t5tqE7dW9qR0uXYyJB0gMfxIKmY4
AriOlWrvRmJn5irWZLGlwaS5qgXpGhKnkXIThk7i7ztltmAp5SG5mjQDaARaHuUAQTu/tSt8pTeq
o9I7ahjZU58b8S5DUfPYNjO41dCqAi15aA8YD2QJgJMqQkEzFQioplDlbAa/fHoAQ2Wuhqqf/jTG
hGIFFfZorltjkMctSBRECLadKTS/2hLLj6oXIKnMMhD0gQ/t71iCj8SFDPEknISkVlL3HyXUGVCU
YjZC6VRN3NlTY246Vc2mTerMttR61UMzrgBoD7hD4js5IR30RXlTqVm3m9pC2xilQF2lW022ngI1
P8b45VKz4GnyEOffutGwFsEWclNjY3TKMLi9qhpF2mRFTRKzsPGGmUBc4xg1BBsn78WdTIJwPcSm
vGlautqSrndWUY5xPC15dGUkVvEet+302tAb5xrj5MOKjlaiqlZ+gep9yk8l/jfYvE80leUM+AH7
Kcnaxw122pYEQHPExn3lR0avu36HZxXsJTl8s7sKJVMvG54WKObkEir0NdoCtHRli+OZARoKwB/A
cBVTLmEIMGAmlkOpEk4rPHvYvzZgFcuwxa0SOEK91uOmNW+UplBnnkP7q+1b8dxjW3UKaMXdV5YY
8OLy7eQBOpF/F7ZRR9akhs1u4FezFqoTQmvxUWW5ei4PeENRs8FoATygkwL/ikzlVRuN9m2EQraC
VV/dtMBc2KoH2VEfsPLQwoEMgpLjv1EwjxqjKuF1aOatOUbN4CZmwfZmpC6f+3Dhw7rDNVLt9I3s
ZPkj4Px8H6L4vylhKn7EoYlMbxhu7cZn3xI12i1PpcFrGPp33x/Hu44m51WL1eBbFuv2dho76VkH
4HHoRan9FHjCMrpgD4LTJLYB3HeDWP6lRPFvObNuwxiv3rhRtLu00CdXHztcOBTR43riP/QqC0Cm
AxK1mxz7B8eI1/hcl4y8QeC6bLxO+qi7Kmybla0OKbYk1DDsUJpwQoDfQptce9tkfeM2E9vKrtNg
Hmr4FEYK9PdUU0HOIJ1wyzDE7kRjb1clEhiclBZNwOTGSlhYg7JrdceMPw+01zKPoVJkK9xksxXm
a+Ud+5nfco5rU2zMEN3Mka5RzteHjO7YdVoaNpvWgV4XdetU6WEM62iX1fMTBW2wrUMF18wAUzBZ
tnP8M1vrpgansHWSUr7vzVTZULhLNonua3T1yom2i6Cz8fs1pL0cLPcPTB41bVs0Sso+S0jAPDVL
Ddd4dcoHf5JzGjnHeiuE2a9w7jG3o2b/rDvxu8D4DTSu6m9SuKM7k737RssiaZ1CyWXwD9kRtD0z
gjnqb1R1aLdWIgDs+4XebgrVcLZdHrxjQAi80YpSHaBZ3kWrKINAi3Iyqn+Yow3onJPAOlTwIQUf
mOwapxh3BCNyeJg27uocv8141mZGUPiOmtKBJC97VKNlHTiHLq20E71r93qElZMeGZU76RKW2giY
6XSo3ued7Q1CXeHC6Ac8iv9GYOAMyEmiUAPoj2GNX6KMlV5klMZO0qCalnkIKhYayiYTMcwRVpJj
VqgQwQH6X6WS8xJOsXnII106ZWX/GMgd+H+6fQ9dpWg/TQfzhVhPPuoRB+GkLZ6sEk9mnY0cqdOE
/pB6MqRHHebiKxlQeVWXRr7N2c5hFgPfyagdELvjNjRs8bPhBleNruQ3kWQoe7uo/EdTwFqdWD7X
s74TC8QHgkm/bqWhe6wmOfxtgzXG/WyYDmoVVFtQlc2aGVu4oGAGJkfjRDstbZxdDuNvhchegos+
aOop77tiW+UW4CCtQyns1C0GbsoDCCw2ig7a2LKxzBNmSsFVGZsJ+cdcO8bsTbBFrHMbdFE9vDuY
V1qrvhlxR/ZzoAGupMNEUQgQbqmnvcWOxuEMJdnjSvRGelNh2HMyq4Hdb6B0AiPAwf5R1DVo3ECN
tN/4Zyhbs6uDK8hzt+wZ1R9x1z3hG+Ovetr+IboF8hrrp+w+Tgp2GvSLQHzXnNvar8W7jDvmMXCi
D9Mp5Y1WRiq+1CAHXaTt+HAFqrIPocHS2R9b12kB/hUzEjLvYKjGk19xpFjlaVjNa3blFqIbXWKl
z4sBMCz3lSxBi7byn0mO5dDKhPyO0XeUEAvB14axg9V81NyMVWBdgVOPfkEJjHeInE13yrJ0bUXh
uB/s7IMcPucb0YRXCXH3SqAw2Q4teHPfz99Tw2ohmWHfxwsLb0YNxwdfYcdXql1N16kybuvYmPAr
0xwEEEnt6vgW7hVNIyzqoU7VtseZVogJjtw0QtGy42E1SpETbRLsjQjYjlpvnVrW21WoY01DwRvq
U1i+ZLJvn+DCsjtkE4M0N/ldVB2A47HAswMPWEaUDDTY7fQJZXkus7uoHfWqD4PMjW38xIJZ21tY
47CRouRdh/xyp2n1uBEkaLcDviwtLoNS9gP4WIYEIiOzzn3/EWXWwa0LcOtWY2s71KW5gxSRHarU
ctjvinwLqZQ297Yvf1YmwO8ywlBWsyZs7ciOw+iKgBUlVbOWul7ssGBpTj3wmT3M/vxaDEqxr9sO
jK4/YrRFT/wqNnH/Fp2mP9Y40p6MtobwRiuA67QMqQBBBW6ThDdYgimHAezBioLlJpZGjJi6AqNw
QOas8769oupgHUytzJ9sbKjYN5jySeYWQN1E5mrEngF9MXi6IU/rGyUMWk6w1M4qHZq2PhThGqwP
pnSWSB7ikTsgc24dkNCEEd9OcmASg69z8W/9mTWtrm3sIrCfqtZqY3cYwXvbGOxd134/3aZsPlZp
aekfE3mFCSYTCGLOsX7zoxtxNLDlwfwT4FcMkNWqV4kJ+c8eLOC3QThsI8N8KURvrzoZ/oTuSB+6
JstbgDAaLCkf/heqMCB1qKZ/OAGrHoT17CrQhXk1FrKyLgsHIlkK0Z/Hm7bgceciUWse5VyhraXM
1bcC8ludI/mqOTFwvImV237CaMc19Bx6YtTMyNFXIzG6Alx0Gm5gVP3p/TDaZJheu6mqiH3TsGK3
JQhJWTTyDSfhiTZ4JJVJXRnbMSFC2aIZbztBdBtLuLZ9HIz3HKWc+1GVMJqJw2EjpD5a5zIfCNUD
yFngoFShJow0fAsFhm4X1/l8JjFU4Www5pQPkmybGw0i9LGwrcnFOdJ4SG2O9EQhDnmj1OUrm9F3
XzZFuPERONDx01nMBFN7yLUK8htHTvhZdYFiTc2klU1T3rZVAOJ2mBau8OWsnuJhoG+DQI5JdfQR
BGO76lrcqsPeVtaolNKt4qj5Ls5Ftys6U9n0McrgXB2wNu6G8qZT6wgmfFN+hIUfveCQHFyxUFqP
RdUmB8lQ5+N6pUNbxQBtCnwf4mzN6XESxQFC2HhTOCmeyumk7zSsAm98rrob5A7D6MSq1opNG6Q/
88tKge8ZUqP+jhotL78IpX3TqdOfsdLMNdRFirelM3nRSPmny7PfYLGkOzPtpE1ZF+ajPWX+vmT7
fVWR/XXticPEkEGTtIeJXYdmR1s9RiOFWNb4kZXAgKdU9++6Oq/XnYH+IWN7wi4/DSN81BTtHk8h
IP30Nx2CaqqRAxrdI5pmThWcNA6d3tUbs+pfet1EVgfUkCqiZVOotJp9ywKFt1ckrnxKCm40WhaG
ulRYRZXb140s8lM74EbRms6I7WEWdPtRoeUgz/SGcZHnOwXbWMw3u+hFzXhNuWVgOJNYOmwD8cuP
wCayDGQ/8QhttjmOQHWn36rd6OyGMQTE2UbxTYMcz7WKXvWwaffwIpNN4NiDfpSLUDSwIWV8bwZL
CrdtZT+ZhaWAd4xebOCRqhy3GP5M75zAXtLQ/5k0afYBqTta1cJaR9Ygr8UgMIUzwdphpjL8kn1s
521k4JsE7OFKA6WJDSw2flSjcZQikbNtojLZFOHQIQrqotNoSMiQJKZyYLbVhsn+Oqph4pKzMJhT
zrsPN4xUGQaNSss5VmhNdCTRdZfQhTdD+vIN5ibYaUGXHdyUXdFGhKAsUpEaP2q1Vo9FTrTS834/
DpW4V6ZB2qbRG6TfiZiH22eijx7HI2vPwbtbWTOeSKTFcxwGt3rWMZLrpud0Zg7PbSNbf7BVVpkV
orTvEyrPV2osqfehHqGv1ET2hGGK7vltjaklBFW3A+K4wQ6eLvcE900SJwpecByQCxmcZiM7L42Y
brRQv/J16viwUwtco1VskApzvPLDJFr3YFoeM9IN1zJb0z+xwMIJA4p437Wj47b45SZF/Mg7g7mm
l3/SVqlIJzli02e4QI9F+zS29gMbMg+WAMdmRX2NnPRHm+XxgWZea4XVSo67qoGhxuSz1Aw9WYhR
u+Gs0rpMlmvcUld+H+c4F07pAZR4gT+JbMXXIpKak4Smh3xDDswwtcdfWLfNm4xaWbUYKeHXVq+r
wsC6xTk5ItbdJJcsTG98wX8DOXISIz4FJuR5SNwkux0RPilOCEnePrWpqm3a1nwxDeNR143hSWO4
7iOlqE9mFpo/SPVHIKXDdme24H3rzLf5nMbaF2JXNHb2RwQCC+Ta6kGhanJxDM0UxHjeynu90MwV
hwHsXUcTPnCf037iGhkt2X2p3c2GS3Ju2xstjwDCA0g5SloDcYDz/LrIIhwq4T6u5dDR9xlWAZgk
ZcYWnil+wFUWblL2QWtTkizYmvq4Uqohe65CxzwKlXqvCHGhiPP4ZlKb0bWA7R1oIznK5eym1oSs
o0q/BdM6nmBlSndQ9ONHLeat86WdK1vFoVA4LbsASb21bIWTomEwvWzAtU3OCZLdwG+jBYwdFXqz
mk3OiVt4+7J4XleTfiX84mQpkYJdRkVzRd7VmDrBJvS18RUUZbjKSjYphoUJeDFk6U7Sk44dwPTb
nLNQdPs9WLVwVnjfWK5lQ6mmrhSB26h/K3X1IoVzW6Ic3XQDrX6UOyaypMrdkGZXqubDJwi0pymz
wLaUDm4u1qnqEQupjTjVdY1TDcPEhX99agoQ/v9D2Zn1No5kWfivDPqdDTJIRpDA9DyI2izLm+z0
9kJ4S+57cP318ymrganMLlRNAV1dyErbkikyIu65554PMjQEqMH6sNnamqkm6LyARGIOBrVB/zqg
pticQa0pvHNcn6J9Kea9WbTJEwAP40zmiW9qCoqLca7EJaFybqCVJwPp++e09vigFnGQHT1dYe0a
kIsWqqeymm9xI7xb4C0VS4vpHQD1kBcpqPMmsLl0GQa2Zc9cZ1L2MBP9iySupk0M5GSlsjNHwSW+
HYNp+mH14I5q8xt3BFugkSTAhLRaWcLcj5qULDJrOOvt5ZAfFzN662yAjnl1DaUrXRXGRIDwXbdI
AhqnXRInDe2JEbeHa0Rrz5Xt1nHEvhEwU5Thr5amPJ/7nrEHEypc+uthZqWfi9OwhAfPMyDGxoT6
Nxwz7/Js2TS2f6nZ4LT2tjPe4KhcBtJdS+BRRXuTksDYGiXRkUX/jebpLdk6l1Y43XUdn37pAHSy
MtcJinwZ98Mw3kZYoYhSTvr17CblbZb51XacluHeiySKeLI8R6Wot4nx1tbp22Kj6zukHQSSMF3e
FHmrdPSSradaOA7FcqjmYdjHBFevkpRbJeaYBsTNz+vHvk8fcnperVbfcqdcNx2R/pNRvqis+Yq6
HCc1m0VY5tZ5KvOYsNFD/bKujDI60WIJlmK5E61ZXAgBeUALmmlLQ6K9V8SPk9F/Twd7b0vcr7U/
UQC1J+SCbJfK0Vt7Sxmvomk4UtMd89HUAPWs/YQPNsiyMA5U52dX8WQa1yrm7VvjsnFS87LByczS
U2RAYGP/ftFmjI+Ia0biMkIouR2LdvKgadwN0Ub3bj+XQZ+ExEb5xdpvUZLGuN4nWYQ7VhTAbrMy
X5V5r58a2DAbJw5JN+jiY9aYe9Lhn5mqMjejxTGJM15PIGbnB0Meoj7N01VdY961pvfW0XsOkgZp
6QWAmvRDtv5wWHTco4O1e28qd2WdvKRNcqQ+v3Rn9v5Qx/VDaNmXjfp0XfFUme3BNqN1O91wNFhn
CWKI9LPkMk01rmCkeeqa0RxhjpRd8lTK8qMDYclRN9u2dvI8hlpdOpM3HDyN5ieixr4qRHVCy3VX
WNYfMhT2VTsuh063GocqY9CGNRqBUONLIlhdGltfZTXtUFffOnN16KroBe2zAjX35pcVAhjx1djm
mxWprEezoaRuE8u6iFtxBmyC52uj9ZAw3DL04oaAUAJ9W6s9r03pRdMzq+EvT4VvAggY692MsaUk
1yro6aUFyqkb7jPhHBZgsMCfCTUB6XJLxHu9mrxXlvur0P4aO2DY2Ko57fWLvpoU8dBOPn1Fjt9D
tGSJmB3je2Ybe0vI5oIZlQtKnvICp1dKq6XP38ewyo3DYM2eu2M8JkXIXiLVrvGF5XS0gY9zkLf7
FWX6t9rwZ/YVz45YMtXk42VT7WsnYLwbtKboctp3sRi+AZ/mgyaZmSaConyzaofDijHg7Kl9BNoB
/EHGALvR9NdzS4leNJwgKPezB/T9LyM36r3BVGlDxP06z2qw2pS/4ARXWcKYZmya7sYe5AvSuFyL
2vre5f5JYh+0SsLhojjXAaJms7HDqtg14XtCAvJs9NXamNoO+TF7mq3EC5y8ABNzxD9uBiZ8yqzj
mYVPFa0U0C04aqshr796zn+mIONMhVbDSbbEIzebdH5MZ2tgWYc2A7XOlZc5pPUqorgCpZYzolNc
DlyiYYbSZibEU5sAmPhSpnuhd+bm/Xk7E8102ZtteTPJ6cSozCa29U45/ZPyE7UqlfY/SfrcmZIN
L6QQoif+ERUWsezj/JVm3cqEp/FherBO2o6BtZkoNCO/9droZDaU3LVdKpqSkLVkuB28Kt3MYbon
rhiuclHGV24i0p0v9OPYtSqYZXlFjxP4+kSbxB4INgk5UKPOvFc5ZrievXU506UikLSJlb4gdaGN
yTgjGY9GW983684A/1BBd5cynll7intjyh5M1+b6dNe2i0EirF8192fQNfrBA2Cwict+Ydp0eW0s
/x2Uz6vwu3d6jMvG8EQdWOVUrtlgJGy76r5fxDE1Py2nVcikbrp3cFUf+zHLV0uk4S2VvvNt4rC+
sbv4YJGOty49mhqpYTcnQuPdda2rfZFoSqcYNGAp0MVDAAgrw2ryz2Rq3aDOzad6MPTaSBEdmrko
AnfBnNbYbFBKlPWpjymcIvK/qSXn9okq8BSSIrUjXRiLp5oyVqXZ2Xuh0QaJGurAdKxsL/vh0a2M
7toMk3CzeBZWVLcEQDhl033uNNkjFE+EYSfu7j2FFBfH0XhF509ujMmT96of1F1d9S9N7MycPzwQ
ARwQltup0uEVpY1zXxiJ+cBOYJ9UBCnYB2cEbXUi8aclZFv0HFFkrJ7NZWh2quhKrjVreWiO9qmp
y3Hz46hKujl8cyZ9+mPNFngE3oubsJurB3uunI3rpqfKA8poEEi7oiop14vV+3ejXLxL0ZSsJCRR
rRIneWOUtdwVHJIJtR+JMrBoY+FAEDs6CxCeG5i/S1M8QG/VrNz2cJe3Lqz2qcxWfk9eX1whfoMJ
NrTRXQ0cDS5lrRIwQPAhKyPM1pnVgz4COL9fxmq7WNy9c5waG9na0TMrNmDLvnuFTe5Ci4B9w3iY
QdC4W0FElFFzaWW1c2FMQmxAJc0BQQyXeSG6gIht/zqPfIESGPYMnTA69xBbTnkUYknIJyGVUmXz
HXQfXACZycCdbaWkNLopG2VIZl6e2jcYE6a7uDHO7hvzu635vLLStR8cu8zXrqFpPLb9sp4K46mZ
6A2MOm+pJmjSj354r6SDbDewcNYBj4fd8Aim8xp9wfhGagbC0sSMMzcQJGzVuSCnRd/srQHNAHVR
uuvE85bLKeYiDrPbXkQhTI0Am0wk1pDBzpApJ3kos24+VK5Rr/PRHW9HdZYcnFFBfs5LDlJG8jj2
JGMuc+fD5BofUBeI5aaN7rCeh/0eXpN/PS1edBQauko45fgJxrHdDUkDQRRsNaAEl5ys2k7Cq0lP
6YWcEvutSZxlvZALf0wAPbeQaOlkgUhgU3DjeKcTSpGMHtuOrq/NZ1YXzmXihAkybOitmlEWn2Hn
EA00FBYHRHwkAof4YobvMK2yC+m74kI33XIxit45EicNPSeWafEx8ljd8MW1E8SNuTzKQZPelGvA
Z7IzT6rS+auTCfsAe53qNA7rJ8cb7XeaZBIPDPjhlE5egL2LvQLF1FknyxxfoXxGwRRF4rr0Wn/l
2maBgiwRUxMmYI+inMBw9VBf60QxPpd13UXb58h58+Dt6ELbT21hWrcDH8qF0KW+bDndPGSc5E9+
k7af0SBmeIKkj6/NwtTnZht+fAuLS6KxzlhjY6wXo49vJ0Sz744RFztrQW4FoVeNQwA0HuE7D/1y
XaVZTlxMY6Dka1DBCfimK+zVEMJ6bAkrC2zxYRmy9Boc5PJpL6XmGWlJ8xzq/q01G+qLqvT32Wyy
MgL92JHN7nxx18OFiOBW4F/0Tsugu8CDvEriP/lQM3q0675E4K6v2tYrt9mwUOJbFXG7Kzq0DmNa
lZ7i3axi3sMYy24NCK89jvYU3+oyso6qi4x1kahqk4JtBW9Lyw4x1Ns1/J54c2yF/62ZvLfekcXe
6hCuk74/xw3A5DYQqIV4lXKCReWV1fwV5nhD6RbSLI3K6G0w1HhhmrZ6UE2edkTMOONaiG6iX8PC
S0MajQ81QJqAsBwfGbDymu8pd66Vlt11qvgwscU53ptLr/WOpmj5JhI5fq/8wVulaYjAJjz3VreK
hb6Zou+TdLJTogu1Vr1N2y8MxwPsURWAi6CTY9nptnA45kZs98fc6ZjAmcfLXNrtRS4drBNTJpun
pWLz8fP3OFJRd1Zu8r0hmjEYm5Z4Vt8J9xn40xGXO6DvuUJVMpgbqEaPSXcvvqYv9pjV7JwQ3rhL
zPA+99P629LO0AsjVI1qU3SF/HCiEWnJ4KdH45QffME6nILV3gors44AXM0AYp/GeoaNJ0TtfjMN
P7qu1UCbKYNNSNtX3fS2Q8RJ00Lpa5sWxuaSsCbGi/sF9mBgvA2dJU3Bg/oewFjAOsUVzFGdrWq6
JrcVtrwt6KH4vutqLAKJgVkAwgcKXclSfzZubztwS1t74O0YfVRd1MyrrmPPFRsjayjVVWVfll4Y
v6UZTUgzzp+iqjRWJSuBERAK5ibrxiqbVxXJ6mnkmmyUO7E7MF9MsBoWoHnAVrNKjDLbNXH3NmZA
+TqnfU08Ne2Yne5us2bsAGj7Yi9IrrzOHWk/qkx3eyeZC7pwNtLUVHPS79yZ+qa1tmYFhE8NOU4P
Nx+DYqlxq0Fm4q1wmG2q+VW485lZO4ZbujgepbOnNiqFdVCmVoYbn37xAuNh63sG/eLR11fdkkka
JvSGopAIZmu09aqhcfMJMX5AioYx1WP8WSU5My0LqJOdHU4IXWaUXUXKhQutbTvaCdvhpkxKdy07
WEWJx5PA/py/xHbb3lST9yG12R7FGLEodGfUPDDMb6z5wyaWaJ76wSQE6t6Za6SCtrIvwh62gxOr
7HJGIzuWgq65LgcDpkf7vShkQRCVLo7jmDYcb1MyOcdR34/4M+mru+OjO4UpDU6T/gYR4QwkZwg1
dll1V4vI5rUVAj0lzyjbypwYPkEy1Y3rtC/c/uoCQti0pmIr9lPRmS+ZFw6HOR5pJyu8S9AtzG9p
a+DkzOoTx7EaTjb89SiMjZvR7WDiKk+tcahZFH55RpsRM2wS6mRFoCV1ddTx66dYOuGavPbRuGAI
kjaPRVtuVFxVG+211Gt17V9j+k+3WnGaNuhuB6HMP2Ov9naDj2gVxyaATahGezbj7lKyDVV02kZx
OVQjNFpY5KdEzJBOqync2Ub4HIZa7KYYGNUU9+ItbFr+2Oj5mKnBvYgZ094BdI8vMmh5u7oaolM2
oQushtE1rpNmGANnsIcPDZmy4ndz7n0YrOQNDwv+mjipdypcaOO3wwfQN0zEVPu3EEbmms6yZx3d
SKXB7NKRamzLOTiYfaCsd337llXhxEfYU0fACP7Iequ8BLglb8npxJifGc8w3POjbmhLCkcUmyZE
cDLUoCHt2OMO1W++XlKjX0dFWQZ60cuzHcVqHRfKDmxn7u5Bk7cPzVi027G1nQsiOUGVsTe8JGO5
xfEG9r4akE7iwElwWRhmf0JIRwbvbGcFpK65CScr2yRCimhFQ5ufXVVtoIuY5dAScKjpQ9Kv2zhD
MmzruMEJXFzQCF+P3hzDSurKA+hyrtZoDg9DPjcbY5iTh2TBNKYi0X94aFSIbkt7aOba3ag55I9R
QgeCM0S1cifnkW/tDi57LuBX8RHjouR66mEnwyR/W8jF+zY6md6yMITHth/iyxL7J4ETtr+RC2MP
s5XpNwtfxavhdJ7kyenCdTGYjz2/1Y6r65xCEK73vvSaeFW3fbJpqqVZhxPg4MloNjM4m0trIGpM
aDHfMyg5kyHn2Gs15+Vda9VYobIaT7xovPQm8j13TxwaZ+/W6g8YF6bTcoYcp9Os14No/KuOptQT
pTIVZgwV5sOYwIIHYU0dVKcKabsX+phaw3xDBf1N2cW8I0wVOrkV9c0xssZv9UJdK5qlCQbbexsS
V1y25GGfgcmrmcZjRisSVyTThicydF7dtPrwwihFCkjQVwlrQLaQ9fjdFAutnwzeKotqqdfUqsCH
Y2oM0vrMd6FCe1dUbnrh1H7NaBstw3AlosiGuNuJqSUGnv8MBdXYz26U7T1bKpCk5asxznhAFzLq
9tJPILImM74oj0lHVQPQa8u6pP/qAp2Rya0VVnS4VNLezd0yPSSKkLqabh0jd3TM4yIbd1lqvOaT
lwY4sdy9W9M6yc7ZkTtSE6PL3AOKTFPUXtsRiwOho0NzjX/522wAOm+dOr8oyc0MBvCTMOrdFxfr
ymVSDPaz62FHSeMh3vpT+Cjz6T0hvG+dFYWzwRDBMGDFLdWGdniqMm9vutcjpOlYJoD1ZJFcN15b
ntxWslHCRMK8Yi2JwdxgvJBRj+s9onexkrlxs+Q1SHTHfq9ZkAN29+8p+Ejt7qLmzrQ7fS0gqV5L
phOXXkabELjWxoti/8rM53fQ2uXaqgfE3i712Lv6kt0W3S4vFCUOYErvw29IYgNijpsqXoBXzrbZ
baekIZcPnWKjXUygnY8bj0mr56GrYPSJntAdM1TGGtOvvIdx396AzoxvGxwQL2lSLd/FXJUPwsSI
oXRvnTB2ZCxEfYnebigwjkP65BodY5/4/sBdYnJcY7rHpWmIfdgb9cHwqQDhdYv8TucTXiI024a2
X6iad18wH4tdp97UmLD2Fi1YfNoJYdmgmLAH51aAD5btY6yc3cxsKi0uo76NkeYuJl8k+xkWJM0d
qzuSC86REiBB2I3FZZ6PAophH9J2j6Lxvsd4t8PsxY415iEM6nl4aMwqX3Oqn/d1mEaBhdZ+jBMz
CrBNoPgMFDiSfsrqR0htaCBLRH7mI9Ha754OEdqUZSAjZovh34wTB/ExSv2dj9nus6HHSjm+YHQS
Q7bphqR8bKRT4T9s0UKCHubc2pWN2DFFYHqXsZfRvsupLa6yuQMAwcBlgttGuneJ0uyVZDxoqonv
HTL+de+kCXBWOXjfVelhUevx7YR0RHdhschrwIlIP0lS3o9ndj3zcqiSOp3ffZyph8pgnLDOkA8H
l3GcMB3SbwPGKQSpYbzUbY0RIvQruQWqOK4s4ED8IjiAjdlvrzqcq0jxKXaDKFcnZRZYSoxBrNIJ
Nx8nFXNXi+YZ8RGGWwUkd4mwkC/x8EmmSPHum5O+pgYPvxXoWju/WapDtWQT+1lCUVJzg7aJnPdU
RCKw7KI9+H2ZrHsKo8clWcA3dINmHwKA6scSYnyVdYehHRkGUClejkm4w84D+XpdhqX/Ngyoeq3s
wo0qpnYfZ5xmqqGagFfQ4Tgs4yD2jGwMHF4l5xmfEi2e8VBOWbSkyMNe89K6zrKZWAtXMk2mo0oY
VOREJGFycnwAmEB307agloJv019aGFMSOF1VPSNXF6epw/ZRJeAkG+KPNsqm17tYcMJ02Y/HqcdM
SagoMzMFNckZAkYPLJcnZcX3sdmEO7NM6ccV1gtGmj4NMjZDz27DPY7ZaleOoXWha4WDy4nsdFVF
0rm3gcwdZxxz3PttFjQ8R2g7wARHmH5MWEmUfAOk8EiE8BMPeXodOphPKZKLR+2TOLASo5zRb7wu
3vi9Pd5ArI9eI/4+SL2Bqjhl86zqkBiPOekPVuGlm46I4E3tR8BvR+r83EXViEhmI9GKNRe9/t7F
2r4mP5M+YpQ07x3IDOqBdNxHGLcDy5j7y8GCd9ckY3ZR+l63TRZ/+q7ckGfBZwfdsf3UAYjQjObq
CE3D6AZmUrp0iTaM47Aud0mOVBPNT2AMVYA+/LGYfb8ZbJyVph3NcUBuu7F3ZPMKup62JQajDcYd
kAiYUkZmROBvoJMy4qGa6XN0FxijGe3PXg3xOh2TeNfwBF6b6cK0UW/qZ1rG+abKmAhdKFYvzNmT
h7z2UpwEYfmaZfnLYJkInTFriKMY6gir+cUwqoXRGMfFG94ZQY2f95QxwcAIfc6jPLvKzXCPAKuR
Uc/j4IAe/DHmeIaZ/R+zqfuBEPuo6plBo1j/8sf/eagK/vffPwHQfv6O/9l9VddvxVf36xf99D38
3H+/7hlV9tMfNiUq1HwHqmQ+fXV9rn8PNfv//uV/ff34KQ9z/fWvf2BgLvX5p0VJVcI7+/FXF5//
+gfixY9L8NsV+A9o2uXb8pbFnX77z2/6jZnmqX/aliuFZ7oWhh7vzHL5jZnmyH+Szi4s5UhPSEud
J5P/zUxz3X/S6DX5JseVriPOcfpwTnX8r3845j9d6UlEEHzh0vEc5+8w034eRFaW63vCtRzTQ320
HfPXRIoyRsUHvgm/j7kJentTmH1ZNfYPBEGDfFEwmddOMiZ/L6T73697fvNK2haQW8lg8e+CBZIY
qXAMzWXbSfpQJnFuW2q3ei/GXP5FeuT5R/3fsOFvL4XxUwjH8xyPYLKfX6pY4nTpNRMwA6NDh9zu
H32qma1YlmFVCuP2d5/+7W8/97/KvritklJ3//rHzxPR/341S2J192xh87I/v9rYMMuV6mneUkrh
5VcWrUgTsRHDAflx4zgGrFFWUMjq/s9f+A9+TSldy0Qo84Vv/Zr+l4xotYz48El6zB3GnTS/97KY
N1C/rQ1jMNVfTB3/0ev5EjydZ9rod/8xVp/Pkqy8ftkWcX5OhEoZqVtH7TLcSY57/hZZSf/VDP/P
I6nni+tzv5LJxw3Lg/Nr9ksntUw9zEhb6NqQIklSQQu0vN2fX8lfX0XSx4RRLBCELJ6NXxOzjNZB
H2zVuIW3y0RqreN9k6Z/FXvxc0Kc4hYxFVMP+AgciYX2R1zB754AYqCNspQoR9RSRMjbOcjQtKbJ
smIy1PyLNKg/ejHbVw5bguW7/3FX6tiifpXRtDXDOtnJePoWCXZEOxEvf/vaKcd0hCeoxRii/WVM
v4YkXCYciLaGr26y2m3R6vzpL269P/iAFP6w87rl8pA5vwyQc0crz+sAnIa282E7tFmjJfT+Ytn4
o0vmMIvkmqyKprR/eRE7DoH3MYW+tTw57OplQfnxq2MeJX+FmDonFv1ugRLnB5bbgZg9qfj/XzMD
pZhHxMM8vzQ35eqvEGK//HDbNc87i+l60DE9PvvzBvC722xEScILVmTbGJKGs1oSM2xPtkwtfUfu
VpfsJy1qjjRLiOI3oFDVjxgTwun05/fFL/vM+W0IiKGO5B+eqF95PAZFnLeg9my1OWbLMzEpjbeK
E9FVOLAyr96rMrZfJxxc8u/d+j9emWUfQYYLQePulwXZXWY7b5c+34ZAaXczgup2Thk1abm5Hv7+
L8mywS6P5Qwz+fmz+N21dmJmQ0vfxLUf46U2oq79YE3rL4bQWYj1L/pT1nj9X3BJ/+jKnh9pIt1t
W7DD/fyiYSpMGt0tE8KJRVHZK62fBlpUBDVpzJoTOhgOsaGyv/7mL8v6K30TY6jH58kh4pfXFWZV
ZmZdkJMU6XtDKsKK4rJ86fKx2Y1dX92WInee/vxFf3nybVdYtilMVzKpYpmcWH5+UWcUjip9q9g2
s+Xdjdob87U9Jvaw+vPX+eXh/+11OGVJx+fJ56j18+vECfTwjhkUZvWj8MrNBue2Fsq9iyPm9//8
pX79/HzXli4TS57DteQOPe+zP900GK1xgWFf0oF+Tf4CAiTsX+KJFQZ8h+kLthk+LybO/V+WZLt3
mAG1hbMbdOyqjTkv5WGIMzNZj/l59i6l944JoC0o2FWVimydl95IBBhd7nI1WvhMwAsaHAlth0E1
VcNKWE1p5D872nWMYIg7wsTIt8YSNXhuRHiWi2ua4eRGvVT0uw85Xo0osL1pQr+yO0YU7CEhNtfW
KoDgXezTkSGzoMta+9Avbede5WIxmCIWBVKdk9i0aQ05PinaI2ditYhPZebL56yDEERrzbm2Uu1+
4B5Sn+Zglne5kfYIqJ1WL0nmRhqVxabtQuVNQEq7YAIM4i6ij143vJO11NW813HVYTWOHPjfBdv3
PQ9xeN137dKtO9cDUJ/g0btr5QLofCgHB0SKPUQXru5cbFGWTrq1Y+H52aPe0d4xMl895APzxJvJ
aybJmGrE5adGmJx9+aOHrHxjfreRI57j3AZ7OpdWka/8IsNo7USiOaQs7efkBu3qQPZ9VeOOjuh6
qDEqn6Mk7ApGSMz8rlGyJi+LccPLyMUWTJKIu4T7UMvIXjXeWVNsGahGXDGGvN9nboN8yjmnYkpi
VN1DmJHUXCZg0Nf+TGjtKof8Y9Nhlum0Z2bPM9H2NEASG9MI55Miv1CRgcrTgEHJtmPu1Z9h4S43
brKYTEHPrU3jOqvzqxp9wr6lVTcSNMg8YUCiWKWPfbKUEyv/SAtsnNuy3IOTsD6XRFYdPSW6XNMs
7FdhJSM949ij0o+4B9VaDyVRhZE22nqNdoBXGtsDvcrMxcSNPDmMOMA9m7lFGWv7NGRZy4gIXvDv
/pDWHmRZj25GzPnxJVRJRchpFdXpbZua02Xj5L6xs3EJykC4U/HCoc+ydxWzx922qNjD9nnEtDvN
qbgoV47seIeTPbabgVBnY685llP6E2OTbpHSsXjqhUHhKpOQM9uqMUzGfEjvDdKi6T/oHlm0iRGT
ywA3v7ispYjVtrb6zArKvjfveDspU2tmBwE1DHvbYGKnsXAiyAW3W9vUdUSfuK7Pg5xyvFlKCwqm
kPb8itGkZs45UlO3IShbd8csnDXhlEmD7ctglHBn4mmABmO5XbWJ0rootnaOr+oCD4DWK2EtXXSH
dS90SH1wCD+R1pxuMk6pl4wAnCfjq57JSHI+chL/fBcBpOzM8hBaM7fc0vsYs5cq1Qa6lD+ypNix
os+AaxbJnbGDYWX0fmutUBca/2zXj0JqCMd2C+J1GaAPZqfG5rmYOnpvW7pl66LJXYfxMyxDQZPj
nt2R66DLB9+pem891Jn2Ns4yhCYzLp41ruMWV8cqzhXTPOWslsC14/7JYurH/Ta6tXpMkshkMMPO
5k/D165gVNjUzkW3zCDHam+qSAOxk+4wNcp1mTmv5EtI40VfRAQ1RkGlZPvEEHqerQejGz+T0C1t
/Da5JNghyWTPyjVjWVdNz6C66utw3Hr5sjw5nPyPZWMy8eiWIvYQtwBz084yI2c7mkWlg1I2+a6d
ZyPeMOQ20wORhhNt/Truv4/DZFgBqmB2HQq3qLduly9fdVPyZY7o3Uci9aw+8KqSW6DubNx0Sun4
bfDj6jSohHaxhRmlXTHHjdczk2VFxAL+/XlVOrLF0VrT3t3VMqaBGYW+MWymjGbGqmQaz19Jixna
1VIrMos6Wm77wpuAdAPTHnKkXWHmQQYl8kKPP261rmi2DOrr6iLK+kGsBW4M1FdcLD0RhkUoNiJ2
wltMFfnHkE2YeWbFlzVmSmO6WTLC0BLD0Ta7lHa/elMa6hi5Lnc+ypTvb8g5kPCikQ6GDZ8F6Nlk
Ls847HZgICQfe4l6ig/VxWIfabm3Gj9zdzPnX3qp1cgQNNl9uLGXmfWo0DQix44mQ1aQMyTU5BIK
mZflc90ShJKnBfe5S8DMmoy68soYdPJOz+WTWmHEbRiaNyT0EUKUYCu2l/wc08EJA62tOdkVy8+6
ygFHgt716pcfIguDxCENFUVRy5XNOpp3HBV4T8w2XeYzrp8dceE92nMxHEJMA8ee4xgLQ7XpXf+N
dKSbzi38TVkUn6XB1A8TUBjvDP3p9t1yP4rsu/DUNjbF3k68+7zpKzJ0zOcZg3RsZs+0nfdOLU5u
VFWB2ZwZq16aXjEyC2RqYUjHy0mqEjOpEkZzbOJ2vpzPpuYq4dGa2eUC5RolZm59cDDA8yuonS9F
FeRD0R5bXMqPttbx2iFNxD1ndxC0F67w+1ZBPSQ9nVYMoq1iAgQjUHdIIbyu+jLaGvUCTagt4hu6
zcNxJE2rI0uahQ8s2Xm2z3R55rGXNl8EvtSfsiv6aZNic3hozaE5FGr2Vl1BdRecK7FdJy2axq7v
fnRLRfRIbHKvrWjaintiffTJKWzOsYk/PyTM6CHU1gheKb/Irh9Gc2f5ZXrjNNHy6HTWK1Eu6miD
QbqhzZdEAfpK8hzVEc0nq/Tym4ZeqMF5aizgcGjtfDayQCCxij40H1q/i52UCyL9b+MwE2mDMWN2
T7JntDQb9LfFwI7I3Mm99kzMcd0kTiAMXVzA4dxcyMGmMZKM9vd+6OQ6QnremIjpdAnM9TKxK5W4
wvrAthgH2rSt2b6HHGVTMoS6cA68bMKWtgytuXEzAGJByb+MtR2O4tXubPDWApbaStI5I3ik42mo
xu7WkxaZKMyTXBscft5TZPPxURfzaG8S8IR0E/sqT+mpNvMXE1DTYZ6Wr8pV/aYaDX0VogCsh6pw
n4bITD7zZHa/usHTzJFlHCz6uHqc/pe5M1mOG8m69Lv0HtUOwB0OLLoXiJFkUCTFmRuYRImYZ8Ax
PH1/UX9Zd4mZJln9q95lWioVERjcr997zndsT97NPu2Q8yvC45YJb7oEvtRU8Ghc57URZrwIJik+
SIh8m8EM3Dn4Wu6XYTlSHhU727KtD4tR86kOovbszntJQOw/S3U2PY0DyWYinsJ8ijEfRMTOfpny
6iLDO7DRhIvetYzEVizBqEmmOCgZNfsfZsbhTMIk4685c3b5oNddr7N+24wW/ftxcpaHPJB4ZSs3
3rkS1USK+Hsj7ASRuFT4jRr8VbZA0JFPRFV76XQMxHrjW3gzQvQb+rJVNVPFOPK8n32yVGyjtUXE
bkOm97cJnZw5O4GnHVWpCD0mRfvFM8DOJlFsU8fdT5FCIOykDnyDskBk3iGjwnjMwIBiDje5mkHc
riWvrA0wqUXttjWjF2zzEZjSpumF813KyNsEyfwUjV5+39SEa4dxEyyXrUA0HEQC/MMUVa8uGpKH
IUB14mc4FZd89m6zsXIfwIemX0Xm4OziKI+QIR1sbPRUtzfpyhCFGREPVelP+Umyp4W6a8bLBjHZ
AdnItPVWdIgz9CuINgOv3JLZ6mgx1spR8+18Y5YNvznZz1h7EU31PfXKwKSm12euSbWgfy/H6lLE
fX9DEdhtVFn26B2Ux40rQXRQXFs98eCFus2wgD7Jpp9dSC7pmQbkFQwTm3Z+TdfaD/3FLM2uLNjQ
9+vqxDd0c1fMBC7wnDDIDBYWp15YNQZ/vZy4S+hc7MTaUAQ2vEeL3g+GKjDsqoJRz7Q6CbQtz4pW
hoRTwjkEvMRdpijIj3g11Htp1ya9KjE6uhcuKKn2GjzRMOCAQBp0ckvfW1F2jDUVi13BUeJZ6nd+
W1N/+DlbXlpb9oNMLLTePoUtfACYwptcpuu08W2xlvs1bSV/X6mc5Ty3w9nLbwBjlg03qPTqDjqa
h299CtrxovV6pGuB3yUPmHfr8a4l6Q2Sj/UTI73CzMXgyO0DselHZe1dty75GvHwGFDj/ARQNeL6
gPXx9Twz2tVkm9xMMnsdUSahtstvUmtsN16a2GzSlGVwkkhF2kwoNUdkzQ0iPlypIyrEJMZNMlJw
hUsczK9rDsFjK3q3OszTku9nNtlis3RdxXkTh3/Zcn6tUsva4iBnofVoeKCtAEiW2NfVmj3HViwv
kzjCGulmO4/i57JIGn2tBfR9Y1XjvWcl8HQkYBPcb2XC5BBIjsm7Cum3R57SUKRpf9sUS3NKR5nv
eHmc267sMPt7jdfKfSdi/GmBx3+XvfdFzeiwLNUdjUVpt2axYCyfxvEtJyomf7hCQ9oz7REB/AL9
cirINEeL3kEFOLh6sd8REyxPys0TTiUOpyNlIdRHDrNcuaxPeksfqNlzBZ6YNYgWYYrt41thwoEW
H1yODCGwQ6eOCxlwgIQoc0FpqA9u12LCrFUdH7wsOXWZ/+6sgHM4ulzLaimdcC7MGWYF3OyoU+u5
WprhEdaO+eJHvrhNcC6gFs6Bwazzd29uy5vGVuVN19bzD56sJzptGK0QR9ehbnRygsvlXZate/BF
Yr4yHbnQUwpeYaljri1SPXFhV/ECu6t+xXNx3jcxRtqF7zLDsO31LtK0l0LHXcVVFvvB0Y2xUkgW
xU1Vlc4zxUP6MBQjApnOo5segimJm13WRcV0CPo5fgDKFsA9W0yMrSDKeWKp7N/YGZGHV0Oz9VlL
qaRKCgz8ImFhxzezqKILv/Pal6lpRbLJ4BU/WgXOo3BCpLVhkhjdI7w2JxRfgIoCXWpv19jM8BMX
M5FncuvRrhZoXDm0lHRjyrLbTqN4kfz7fVF73byZCvNt6e1HOkxyH+co08gyzlCvK7NNq87Ow4k6
EvNkcUoNdo8a8zq1Za3nNhQcuFG4l+LBGtrpJ4DC9BiXzXOvRox0vhXhaRUNCBNAaLCGKmqOn03Q
sbC7CRIQnC1zMz+KrkP8qJpoTx+4esV9Jp+HOHCJKwLjuyMN2/+u5yXCK3F2dYTrIGxCbMgs3cdG
4NzUVSkwGbMmb/20/gmcMA0bO7au8er65aVnYuuuLc5nB4heyyta4DMsnSLiSwQOwhzoq1XlrpwW
9ZiSp8KxguruTfix3GblUvx0SP2+BvywPE3KiHvXbs6EBAu3TK0G8ICAyQpss05tDsKyEYGvWeXj
jc5wdDaDi9+e7NZ9kqy4AnTlMNIfffwiTbZa26ayMNIEa6IpPrkcSFn6YekAHxF+uysT7v6mTFHP
ZO7ggBpUq+ugKjWI6slbHJ5GP6bUn+vGu+x77T3LJEeXnYytZ1ix/bHb9aNQ3M94rqqtWXV7recO
hhcPSDFtg6KEN4YnzQobPAfYyOox/TZC/ASJBfrillQ9SGouMBNB8WTb2baE02O2k72K97RnUd8G
c+MBZZ9oo4QFLpqHLBAFRWgjnHELjAQZrDchOdmxesT2TmMs/TrNWQFEpAcXsNGNccqN72v7w/LP
nom1H2yUmL1uPciiUYJ/Ni9EFlazyXrqO+qvbdvK+kBLIT/7vM78vULr5iNiTjxtI1MWeC3pN13X
DGNPGTnP4ybLNKu6T/bMbeCuub0Fr2PfWibIcEfBB0AT3XYcJajl5uEUzDFqGrw6zMTo9XIqdDIO
J2RtSSSeeDcw17ZEaHUmY91b5Li+0LAhb7uf+gEPrztisyDT3YAfSxTX1Sg8J2zg66EGg4imED0k
lXtH3muWTWvC6GOs7LPiqGCaKJcICni/8JjwauGk7eQSVxdTOdr9bkWaNFI92upUI3sN6EPp8S5m
qwL8z5VttpKldsY/qIucGrTQ1lULHzLb6Q4WTdgldfdQFD3ORm+26FRpLDvfjU3rFjxMysGD1p+h
o+0WJMchk2puRCbYNOsmY0WC5YRgsU3pVmxzRRQPJZYp31J3bFlAZ1OazWxG9eE2sXppA4l9q28C
PFl2oRCPe1Y9qo3riuVaInYmpaF32xu9aszmuLni7/yN3gdkZUrNCDfmq3IG/6N35/Wsaq3mvWvh
F91kHvq2wxLkCQe/pfdkWDF1JIU0ddpmV3sTPdtY0HzDx4RCfB+M2n1ZMDoTj+ZZQh29tuqoERfL
y7YBaKyFRXJcgCu19nBugtHdAFsRmx2dLXMTkwDsbyw/mMEfBBZU27are/rVxBD5246qiNeexHKO
ar0dtBfV2MaQG6gV7xLUn+6FB/hqBXuTVAcVYV3ZrHPbjKFdW7m+xXtD8Bbx8EsB3rNmJhW06VmP
5SQg+gos429ap+qR3xzcp/6SU2I5bgxkMw267hK+Dj/L5zuyceoml1fIofP5osgH+SLahFP9wDH2
xQxUGbs18hx8s/Po3fuZA4GojZFWbCJCnJebGKx5uykCZ3xKRQePzguGSn5ffAQUXwA8Tcs1VS9W
tKxMm5+zDQgDfQ8y6XASgS9PQ0OLHNEuoTHAnGh9yS32cdGjlMN9sdjG5SNq27kos3WW7gdVqgXg
XqSZ6rFyRzOQhNs49+IivQp6xPvsmVoHU71DII0WGqstY0Ts5TmX1dusStdWfKxrVWA9ME1RL5sJ
vE9967MZTyGeyJjTdJNzZHdEBR6rYKiDbDRYcwHzFAMA+B5qe/BKCNe2TSdcEMc12KZn4VYYwwGv
xe0hzlujN2MwF9GWkWFvbzz6eg02CuGbbZ63IxU3izW/fLCFH3ZZAZ6vJ3PP3pj87E2Bdauz6KrM
KV93UVvE84tpWhsY3pD7GZ1HjprbZNZ0qB2L8KQdenEzltDCGsh7UhrvkLiTWz8PMpuoP3Capzz+
WeVcJDBIElR8IE+vhLTHYtc2dlN/Yx8Z3Ssnr+sfxo5b1H5+yjltmcjK2tISRsDg9qiPN3NDVXvI
vd4He9PlbvxM76CLwIb5JcVuvQQYFV2Bv0xx7oErkDPHp01g4vZnLvvGOhAeVqldM5du8EpyAIPU
vLV76itYWeiM+UXJpVdl43OW0R7ZWBLBHOXTGKVby8qG8spasBZfmjKS0I/1+bR1syYl77MfR/5A
70rJB1c1xfliY3AfjBJfG9l5dQgVGQNwVETzs7N0g7yaDBjHQ2TPmLslOZSGRS3Rl5ZyZ71LjdHA
00zgebdjXsdf6fumLMfJ3FvWXjQRQEUV+3HAMzVOFZLHOnBCg2xzeokqS8QnqYwcbyU9hfzg6cha
oG9I9GwNVN1vgFcRbfMoCY+WGQqBnYwz/ZFNo03Hmd5GIPYUEuTozaPx5NbwnIhLgqVbfdd6UCbY
/nNK7Mn2mIaLIQM5XbuVb+3oZ6fVpojiuTw2vJIDRsuyqY4TQr4Pyu5Usscgg71LJ1A5b2kVA3WL
G1vMW3QdVb3LrXmAEd7mHOdhZmu3+OHEUbFQ6Cy4COhlWmc/eQJI0DJMwjbMz5N7f6V82vr2si4c
JKau2yRu2yQ/0RedvSu1298HUQLNFJgyREaZ17Bb6tq6X2OoU4e68swMXCXW/QGaCPawVs9DhutP
QNbAMZClF9405FtYB6Ri9Dau0rAXq3tbykbe43LTgPBEOf4IYkRMVyuTM5AwWBdvG9dM7L84hu4l
h+FvykkIOFySNf5wBSrdUOVxY33FLeV9xawFsGcZ+iB4XVx8Tre0Uyc4xU7rXSKMbderQOomPpqF
M+RphPmd7wuSB4KDi6kQ9/8CjASdbZH56qbN0+J+jrWx9727iIGyskuegnNLiMP0gN0li8Yf9Mg4
ga8dHOLD3NEg2UesltWXKBljjvI8aQYC9opbMqlWJTc9T/fN2kfdF+qwkqNyj+ge50bl54dULN50
Ar3NDo9WiEAfN7VgAsUcZXd21HL69DnK8k62WfRO6TJelTWba7j6Rbzgu+oSs59jmdzHbcDOHFSC
+pEQe7rkrSVJ9VqpTndVG+ePbZ8hA52dtaNIGQXa1BlmEN0cG4Z5jrbtRwOTHHpqgot9o5CApfVW
epFVXbGm5s4XTsVMRQSt2oEX3Xb3apjLDwEaIQEeFqiCxxKl9L5zhCm3PbNf+yJfsqLYq7EpcRTh
yW4I8hBJaY7NWvBVgUPj3j25VUbRnw1Gzze5JQBKzDUZTnudpm19X402OK8O9wbzjyVyx00dTB3w
SaeKX8rKP3vKS4bUWMC1ba7qquSYDV0TEkDuqBxICj14sgZ6lb0F89rY266tgrcS3Kq1E/kA4Q/P
ouD58xO3LHjponT6EtsejhfehkRcDflAjw01tfdTrUKh5eXfs20kuhGUyADZI3SxcYPxSXR5OSzM
TLeucOfvslyzKwZ5OTO0PhdXIIkbXvlpbl8F8DQO0Ia+NWXhlDzagpfzS5Awt2Y+kC8YTiTTG2wI
ibez6RzqbWD16zEdCo9RPui0BZvzGli7sYSQeur4IVTXriT+l2K4a2nKJBCLMKC75WFF1puF2WJ7
w2E2MfkW9JXp+k+i4QTdsycCMsXo/OZMJRNgZh+02en20EdhxGkJWCfF+lgnRSsuA8DK06WMOIBe
rL6mOozBV3a7GH+sv+t90gUuz/NvRJ8Z7VEIpHT7ZqHh9xFYUcD6HETD6ElOvR2aKoVsVEzVT9E7
qBkT5JzIptskMyGy6ZlUijaDm6piKmTi6edTxPkZf/YycseM7y81zMZZ0kpVFNn7mtktNABarxrQ
ilwg+GNQszYscuKFkI56ZQGp1viyZNT9fQligEp1oGoaWv1wrr/owpS7tLE9+zplc2z2KFhXalH2
3q8Olj0f1DeV25ZokMo7+NpNAsgxLObs/o073RaGULpQmKy1X5nVOg/dyHbkCvxvR29VEMNA+BcW
O9aq6u2Q5eUAia/BLWJHpfVzhdYhjzlf6aKoWueJoiRXW0D8OH3mTEWPsnaWfMu1Ph9I15zFAeqJ
HCGWRXLZ+bmzREdseXLZFulslzDqRU2z0LfTpD/mPG/Pmuk7ru2eJtIOUQcUlYEMBA8Rt53k96nW
mD6JF3OAU6YgvLr9Onmq+DYNXjTcqVakJ2CCUXMaXZ9e2+qipwlby0nnKxpI6q3KZ3vYnovJ6KJt
JCOElhrS7OHBK+9eZV1wA/TFTLvCkf1XP8/AGeqmaEBtFQ3h6MwbG5fJtTc95LZYpkMiBqUuO0v6
0dFCHRgcx3biK1Le4NOjekLUPnKAxp5lr1Nzk7dpxpeOOcl/MQWWxm2QTziKGZC4hABEI5DY0Zpt
Wq6L8mt8HpU+4aDv9EGPUd++NW0uHG9TQn6zdxl41P4FSUD/NidGg/RKegb2mT6jaNaxxfUSZfI9
buPsYeXuzeBsQHzKk/J4Z3d2D8eREMQVEpW31HR0/TFDLKOicjykhk7gBUYQ7THZV3SAdu4ygZ+j
wNbfW1/C9B1Q+OtwnksY8SQr1N9inID1sULxE2yWohmzA1L9sr10Cou2+Iq9VV2ucSLFW2QnvU0y
iBrVQscucvVGNkvbP+nVoUl8QmA8z1vZ4LZ70klJJYIpN55hx2OXgIQ96ZLzl+2k5XSVrMDEQwOW
bdyP2mv7i2auHXM55xzzdnpck+nosaeZEqGNdH5GioVyOyVuDgLIFHZ2gQ13wkvu+9m7W0wMSIFk
KaTKs9d5VxPF2g/gXkW3TduCUWPRdkrfjThn1L3upwn+B/6/JGQskP80SCRcxhGcwy7z86cNxAjA
WgzowXRTO7VHVCoj7ta57cBLUaJ7ELfVdNnNnTN+nRwzvzL6S4qdL6EJhb0xLS18kciPPs8t6wuv
VPHYz0Y8Jsqb3vSQ4u/n7EVZa8bmO2KmrAgnV3fY8ZUq74xLPbD1ZDsxH9Brk2x1Q3sijCJGZ2Hq
2POH12VRfOAe6/4iixV0lmpmLn6dcV7nD9ZFxB412PKNMox+Q62Yup5odVI4Ibdp05CXuXxxFot/
tDj1Ib3ufKyMS5rOCaOIrgVUlBdOBt6OC+6dFm1lPiBkYeN9cn1iC9CKdU4ILJ7eqDunBgh8EPRQ
n8qRuBO/zdd2j54vGw9WrWSxg0Tjv7SgupEokZkzbKBlEKPhWY5bUVOfgzIWmBv6KOIY8zBHMDa6
FARCcEK17dlbckoK+0jRHL3QaOipCnLLXncegsIfniot5qUTrh4yWSJQ2XnZp3sPWde3vrTb5TZZ
Fgpny6pE50CUVO1yLHCXrlfgY3J89f5AOWHh+2NIins/Pi2OU56ZARpH9VpEko791NRXMS32sz/f
yK8BAF34VjKorrj7WbCxkph9O4+m4UcKq5PQepuaNpzbam02RRo0JdJRXFCbKqU9uCEznHiStWih
irFyc/6D71aWV2SxUPdWThohxR/5vy+S1WQ49iuGmZvCGZsb7PSkZ2j0h4Q4tXlhb+1sOpuKpryF
VNH5zPMDgQNqSshB2Qq/AK2uoR5QTo/5s+4Xqvyu6HEF9hlTzU3WZc51DIXmPeaiPaKNUGsYybz4
sCVqmTOhlUbdNCtuGUSChZiQKnBukODSh+ZrpYd0gCARogjoSVNRlnc7GyrALa706W2kHQGsmcrp
K8FFhQpr6JcxjXUXdJNi3FqELgeeWxNX3peB2eUTjzG6mCmbMFlb8dzGYAlAAoW0stwHKbv6HDXD
I8nSDkIbC29d3brBACK+A1dNSVMgGgxbMBwvEaf/moCJJgYjHAf9TWLGYUYflvOAOUPR7lNPLu9C
OepOu7n72qqCcU1mEVMWBvRYb/J1hk4Wx9U3Opr6Ip/GeXk28CK+TR6ZNJoeKPzOepCEGolRbJui
cL4KQGvJTdW0Fq3DkZdrCzVWvVuyJDwBMk7KkTMuvXdVLrV12wXuAGPTRg11lFnkwbrNzpQDt+z3
BQopRFCrqSnDFie9hoxDo75nacBlWVp2dDmmY96+eb0L4kEAqsLd2eTLFGY1XOBNmUc9DsZ2WBge
r5bQN3MesY3HPd8R+iqYPwQmaAhODE70Clmxt8yWqMiOd1WaNqeOb9S1DzsKVmqqKe9QFVNkdOuQ
fji8wgZvsnZB9ZdglvbounzrosNExz3uU9ozWNiND/VhEceM4zdsw5LO1rWamQEZRHsBAQ7aOSVZ
Fkz7JUic27q0xQecviFgQV0w5zpxX18rKVdWgnVeP1SZ548WImYTZnT1f7CdjagpLCwM4SAn0IeD
AvWE3GDIuocRw0GdhL2K3R+dLLL2tJ470B9pmon0vfVbqPdlmeRY+mUNmasog/Q741FcueM01vNF
HVMBh7owiK+SYF6wpy7tsCUHPbtuET+BgMxEnT46I+gsqB2JWg+6SWLnHXWBGXcp/bn1mb8R5izR
JxxzolrT9WQwYorNOlXIcmoYyehVRgBJVbr6itCpYlgwJZY9nDB+B71Ag+O7BoQGWg/kSkRLv1Qx
R40Qy2/rOhsUzmjUeomRd2d1IERC+nvM35jaJONGCXr3yBQi77nxolK9QlDJ11Ofr4SArUZj5c3Q
+YRKVdMM/g0U3wVMvTq/7x1gQ31kNDgtv5K0jOFlt0cxwsA7MvaDASi0t+THlecs/xLAKiUgwA8Q
rpLsSL9DCddE2PpiAReGqYcFBoI6lJMaYKdkMy30pxtavrTSorDAVx+9ActfScMKYtE9GdHUzg0V
Dj6sjJ2sfM9WciEuy85W3bWFnzpJr5cirZmA2nk9NxEns9pftyo2+DGtvGicnc+Z3T+Vbc13RqhX
Vycr9nHvMUfAP701kQXfyR4HZIOUSj5mmsYTFrF8gS9iHwympUeHk0wVs0liRWXd2zOny+TGDPCA
FVWEVdWILDxu2Xsi22y4bNwVDk3Yz1M+EfgzV+/UIqbbd7PKXtsZMst+bFbmCDMPyENpkIoABR0X
OvbglL6JtYoLuABRoHcTYp3yKrCStEQRN010/z05x3dLPXXTS0rK0ni9VE49HtH7FemumtYIpemc
1sI5LLlQLxnAgo+ep7jcAJyN5m1cO8V5KAndCpEHskjYw+yHHYuV1RZfG17FbOOgqp0IeXaVOuEg
zZ55fOfuABBO/oSEmsKE6AeDNnPpK1q/BQe+iygDarXnN3pguCWSmk02SZljJuaU+a2cY19uVxdz
zCZBAJ2IM5SLob9VNuwfKSiy+It0NfjV2ETDM0K2M4Y0yxmHS5S28TGC701bFts9IjI/K8fvaiwB
ANhwcTy0FIlH3GFLIN5lxdTbJxCKeVN/XJ3m7Naf8aHrO1QpJW2JVbrvEX3fbCcyKQX9nYoLTCsj
TndRUkF32IgqV0hIC1RdzTYTaLz2Uhv9AjcaiUJWIgbYt4ThSBrRXmMuVQH5eO/FNVHi8ImT8jK2
mYscMShDGmrKvGCzt/IMtNUMMo0G3ZilYBLnhZxwKPXWeNADhoErZIWN2CTroGp8eAv42NoZGV0O
cTcFhyhAXvVq2TMVDOefpTs6SymSK8TZlbNNlhaWpOxTrMHMl7Amo3YE8OQudDxxfnNQvxnFAHym
oDkElYb73l9LR6GL5FaL7Gp2pgG2IRJZlhl8ntM9b0NuPwhnPg8oCwt4lNWt1l3kNI13sq1IkKbd
rS0+VJ/N7KIlItoOPXZ0clpWHyeUukKzYXhvElAN1UvkdQD2ak6nNHDa0srvGidaUk5yLj2g2mms
8rnvV/r06N/j/puVMSW8zZuo7p+6GoHoKXCyBfNi0MxNsbFrmfo/0g7UICDBhIa4TT1W0qZ2JomF
GVRVVd31U22Pz2NMmlCF/UNa6HLWSA/rzpZ53r96tBUp8hja+0SzuU5BlM5KkcPTP9m2fplQnXgU
gU1NnJfjRM34wPMPimcTiSIgzzyHjFN+kbgXCqh6BYIgKxmXGNEQ7UezDVKr6y6yvCnjy6XQqDmW
punoUTDH93/UqV+nz9ouhHUBrcEydytmYOQrAOsS+2adiJBCIdKv42s95LZz3QgYflsgWbpdz3Jx
VPLUsDEz4CLP1mG5whAf5/kVlLC+cm5MUJjVRxlvRR38YGYkh0aSbPSFLltXnxhZqjPBGhnNVVon
5E5MfY1iryoDYt3Y+hxCz0QOCanvQU97BEGQBhI4iBCDLHPh2DVEkxURg8OUKg4lSIdYEVcDasFQ
cCp6L4YG3aDJORmHAb3fqwCOAyWm4T9cjdjKNeFmlIYxuRWOQhoQHUC+xXI+RBPVanMfZCBeh4uM
iCNVHRmEOGX3zRdpzRuZF6gWiRBpbKwBqzLdeGeEGB16Saos9PBk6LWciYllnjXLe0n8UOLuWdo8
MVzK2SStv5/mgTYZG5iS8dYFYyKLvSmcxEb2kC49oV/l4iEEbZooOIN+WoUeAO9/3LJ6OswD2Y3j
zrNQ4SblAlh9XhPmkMlgiPLZTTBOvK9RFCVZFzLi9N3+AoGYmm9J7RJsFYbvFty7XhpNx47BygpD
oI3pixZV2YXT1PuHoXazJ1DajIHhdIi7iYzjjxRXzBiqbFI/2daMpCRt/We9VtFbcA4gCBtkxQ/Z
6AeHWdhrdywdK3+zu1Y9V5YiGqqvEoMhpuyzmvguSoPQDGou4PIuNi6WtIaYUjHd/m/48K/Td0ah
9cfw2WWPlf3/mvf/903zs7ofup8/h+tvzec/+f+hH99xcZr9z3/3+//LrH8GCvyv//FQQwz8d//+
P//8f1nxLVu7/9AuljWFGx/p9dl2/l9efP5T8A+XKa4fCNvFLeXjo/uXGd+yFZZ7rPbYNBlPAcHG
w/UvN77lyH/YHlKqgHEGwzOM3/+JHf+fSdP/zwsKHkBqF1+rj6+V9hPMw1/dYDpnHpuks3qc/Zop
GtCeiwBlGLQ5L/6qitkcnVxUD3iiQGDWANmPkliXi6WDd9sK023phaLhSOxu3f3bZfwbY/uvfm++
mYfjzsFiiOSR2cLn0GMkMjQRUmt4jASphdFgqHm91r5tUTvt6f0Vf/DF/Wr1+9fncTtw/Lku//rJ
f5sYOWFdjc0jCyxg1AnsYAmU9A9Gv3+GTf9ywflZGMl9yS/ywSB8uuAwRnM74h19bHSe7yqLRjE6
Dd86REkwffXHlWIq84dTyQFsO+jebEg8HP8ADfjVpMuP8zH+wYAQvgpYnfQnix7JYLKPAr9+spS1
HHvHsV6WdmH2U/rj89IRf8kpZrx12lrcdWT7bX9/a/96EbBrB9qljgLuQg7Rp89njNqvdm3PT9VA
jAL07nIzOrN/64rB/nI+a9H7zJwrt+3nL9ksX8acM/Hvv8NfbjccCtgMnHZB+WGJ/uTsRFBkrT0O
pKeOzX8TgAKG9ET44+8/5fxDfrnb50/h/dX4RHnDnE8/dJ6zqbWTeYCXBMvTSTk+4MhQhy6jlvr9
R9lnj+ivnxVACg0c3mKJLdP/ZJDFkTJROi3L02JjLGQ0mO01AId7kfvBpXFA7YZ1k9gvwWC9eFPn
HYrKQl9hVelzFFOKk4b7RxbGr2bT84MWBHBDiCgTnmdjyP51eZG6bCnru+nJc623EVAvY7vqmM2K
OA+4Yil9/d9fhb9ecIgNAZNRqVgfsZ/++oGOv1IvMrF5ItRrIOUE6XkMrZTWRqr/8BT/5aMCwQPE
40uHWvlO8OkJGsh+h8Vcm6eC+UFYplJvVxClu1n2zh9+1dlT/cut5aNcafssHYgW8V7/+qtoQGUN
np/xacS9up9Rul8inifboVPqa72girN1B7+sLt3df3g9z5/suwKejLZ5jj+5vbMBwLrkUPRU4j+n
fTESigtsDX3ikvzho/6y4PNR2Pa10vBEXK0+Xc85TughrQ6+ABlBAM5fzvG1yJxSF7qI+/33v+sv
DyYfxv6JD9lnq+Wi/npFNe7qwiCjeAKKFNDY0GQx5BmHy2YpmxPQu/JqxO/zh0fmbz6Vqb3Lrs/q
rbTz6T6SLwenSSfiac3L6Hs+Ve9uSuAqWAzraI0kl+vFcj9+/0vPl+3Ts2MrbiA0Bn6s+5n2wLeQ
xgSteAIdZzbBFDES4i84/sef4kC8AZNBRYFO69PuWaG79tUQ0fTtwQQmCsWcT8Tf/vefYv/NM8J1
U4Jl1VNcwk9rXES32TTKeE94a6+Z14dNTKbD0NyiRz2RpWa7rwMnDpBxSfE04yThnA9xYgnhTyEx
ffr91/mbFeBcKSheSko5arhfHyJ6Xzgy6tJ7IsMIRjHWtRp07Fr9d361T7Hgs65r+y8wiyXXTDSX
wXsCFOykF4y+3Kv02r+fmA7ecRGci/Z9XcL4B2mUUfCHtefvfuS/f/inN6W2dRGUXe89VUj2xxPD
yzi5+k+vowOPim3CxRLH5vXpIwwGbIGFfnh2Z1EcirUr9yVAOiDmKv+Pn1MeUl586ko4WPzTr7fM
mkqJcnoMntrJm+ilILYgfa75wzU7HxE+vXSOdmzgTzwZVPCfeQ62zjow0SJ48n1DrGxS1MNPWI30
8SPUyTV9Y6fv0JOTWDphJz80uBY/2qpAYxTbc6Y3dSvlqxhLVOd2RPDGtrZk9aNUxOmE1XDWmEUy
4dw6+6jIDriiSa1g0gtT2nfpFkho2LfdSDZFyCRlyywV7c+EnkMcwUHxrPSkSZHYbJLgg04FHbTf
39G/Ljr8fpci0wGAwjb56TIrO8e96E76qerxjjYlhD28JtMfdoy/lLGwx1m7OScEHGRQIP16MxFj
OJ3jQ6teQPxu88hmjhANtXYuHZpqF0krF6z//4e789qNHMu69KvMC7BBb24GGEYEwxtJoZC5IWTp
7aF/+vlYXYPOzKrpRPflDxQKqEqlGIY85+y91/pWL0+X2Ee6yeg9zX5DQ/nrgqTPFZqmcrZRdPhb
P78EqBFM5CIpuBm96mzBVNNMkpOEhkaR07BL/uMqhfgCR+bsLrMdy4Y+v54f6B1Ym6tMqZvkJhMo
tbSwkC9Mhii/+fr++sFyFX69SX2JX17+5YFUcVjjQBTQ69mpA4LFS8OLxwrAfN8Zlzzo6n2QoxDX
qgHFXBCUv1kQ/vb6c1lqs97B0fnlXZI2R2SmlSc3B4TvqWy6F6nKVVpZHHLMTHIYYhIQ62qF9FzN
9q5/f/Mqf316efsGdF9Z4+qgdX7+kIcUPlJIgsQtDXHgyDAaZLPeW4FcEUw9llcMYxH9Mj9G8cK5
AVVhumGcof/m3vrrQwRjB64VB2i2VqgHP78MepK6UUp8C4plT+shaoSrtoVY//t3+7dXQZKjcMZh
vXJ+uYN77FhVZXFHkcWarUQ6DLsSc+Xhv7gK663Drk1O8x8V4Q/3bdpnVo7UKbkB8FDof4W04DN6
nP/+KurfvRmYPTawM3U+4f2yI7d+1/hdJ8e3UUrsmrxDccQVB/Y4ENBqo+wyhWU/CwN156noq/DI
jDB7NLNe/pAdZMyF7w/wQPxvyxq6b4vJGOmmveXM8/F8/FYSSV3rA64SrKPwFMgwMl6xHeAg6JSq
dP/9u/mbp4CDqaE687uZy/Vfvv8B+Lbmt/Etm8AztBbP+uDTbBGSgn9jVHUA+sV7lqt39Ffb3ywB
Mybyly2MpRVepM7BkW/t19KtyATxpNTdNwKijRWfHcojqVS2tUyaUVIq8XpEZ73pUZl4ldEbp4K8
4PvBlxmnMaf8L54FyArQkUxTNfRfPwuTzo/TEzl6c1Lw/oI+sdeHev6bZ+GvqznvmbPBH9ehxTaf
33+4SzsmsjVwyug2YR5ewNYJvQhY7DbKsmk7Fcbwm+v9zYdszfsG3SYNzwqdkJ8vaFpaze1ai5vT
dy+lBS0IPwyIGrSm22nQzGel6Z474mfwZPXxVmnxygwYJPYYEpPf7KZ/6crQh5E5gXHMRKRo6XPX
8cd3z0TSgvSfN7eA8VyFBqEROwqlDFI02WTc9eKJDy5nJKYjW2Yufguj6nf8uL90JOdXwV5u0MCg
VuJR/vlVVFhPUFfQ5KdlQIx5WjVPHE8JSpILMmlxJ7kINaW1Xme5N6LmfW9abbz6kvqVO1A0x+ae
CCTnNw0zS+OqP1RR7AVzL0PnQaDBMpPAfn5VCikqTJL87tlitz8gJYufTSGaHuWFhpqgtmxch6IW
EKzGfjSOgZ1Wz2Y16g2hMdMcpAtx6YTw2H8NlYYoQMNKDXyLocYUpUdbR6ZJaqLjDjrlmunzzEUa
w+LcmBPxehzB5Wc1IF0BU2SfXyunUJi2Ml67YENTyF7SMoSMWqRfVVFqGHJQZUp4/IgJCCJ0QzBd
9GuKPgQ8EzEGCB0o00Y8m1OM2dXwq/uul/JXZhPKbcT7BNC3LUJIvxoTjoWCd/dNlRv0BXaYOPti
MPMjdPXgo2P+x65kqMW7No3FtVBC7RNouzYDVDL1XetsAmFUc9DfkcVUd0BnGmgDOQoCJi/zsBhd
fHCIMCx8lNhaifnpOZzjWQSWivWgvkqimHEgMandCyNkBLkokBO/yKQY/LM0+BPpe/nnt/kLO/iX
//zf/zNHGJRWP+w8f0EKH94K8eME448f/+cEQ5Gtf5i0w01OBnTwfhhgKLL8D9rHCsN0nR3KnnvI
f84vVPUfxtw1om/vKPhF587Yn+MLRfuHg72Q54clb+YT2//J9OLn3V6i40QJR939y8NYFlLkEPzk
bPXpjHdXyN4Pb//PG+FHpu7MRv3pef/Xr/7lzJWEQd7XrZQiZuXGLskMtJh56zZUMvJuay1U78mi
N06KkJ2jEtOkbqJc/czJigsIG5wiNJsI1kngUWG+uBqw+Wo51droWVaReyUO/8mVB0MnjsZPv5C7
jRehpChDBRlNTw1d+ZWsOd15auhqEJbeP2rVNLxmvVm/kKNa3Ogn49ap7OaLrHoCUCAjkSxsa+Vd
LDXOg91M472Qs/4ZZMRwRiYQIkls/ZcKu9QW7icK4oHBMvuIFSXf4Pmr+8iUtEUhFO3BMFpyDNB9
L4uoIUSvyGRlETnYUlyWu7zZEPeT76YMO+E6Do16m8EZQbKIDHg1GYD0U5Q8yZLqPX1qiPh2ZQHU
bDkmmeMNSm9cUBFY73lJvLiD0MAr2jaqtrGkRCthjtmZiI6BKawxfg5TRiKpP0QIIeaC1oFN7gr8
M2QtqeamkkQFxclREKLWOoGvcbx3CP8LlumgBV+gMPs3PZiycNGxiqzyxBpOHHJ0/Hm4ak8x4vhF
knUmdXWurpym8o94nGtXjyztbFaYs1i1xuGjR/r+0kY6Jr4mni6sOskKmZxxDwHIWvL1YdEpI/WB
3AqSLivVsDfO2PnIDTEZjugIyMWtrGDbSvK4YutICHPOCYwoFTvb8oIM4kbVPwKVmh3UE9LJAXkQ
eqc04luVxhKFpxDKFc+s/ShDp6tcNRVoWvkGg4e2Nfy1rybmpktU5LayDqXe6pLOy3hArliTzWIx
kgtyKXWpPUblgGxmIgncs/NIPCREkxDxZEcb3kK8r7VEPrSo3tLlZKSZvmhLbC8NIRJnIybCG7WY
TbKcJPX+NxbUxgOFLK/1Do+PFwmbQBs7RNpvN/1dbZv1MnBCxhC5Sehbbwt5EZep/zgVY7Xoc7R3
UCrzDT5Q/RaRnHwpWjV6jZWJrFKh22e1b0M2yU4kmyFtVc+HWYuYFTrOo2kO9nsvRJuTgZaLJSD7
8hiMSfjdGZFOAnqMpWOARQ9iriqsy9gO0nZssCf6bYCFO1LEHHlofmZCD+/aOo/OJeOBNQJrZw2B
F6K/FerED5c+tlMDVkidVnedwwvPJAICCjQ2hOc4kgPZgowtz8K/Sk7zCPZE4/192nottuRzQoeI
bHmODVYtZVniccHxmCOnYWu3ymhlTMRVLGl+AabIUsKryQp5JUEoeJahtx041Bt7vVKKx0jGYYUD
MTszGZS4ZTPx1Ki5/uiIMTjF0dS+dbA7FFRPpvBMPpldNwXyg8H9eKnUTnvTOiuTsMhEgNKqrkTl
bmu7QqNVW1FGPQQlSgMrH5SzPmZatS/TFiJXazfVvQSezTPSVjpCIKAO6uSsQ0KSdw58/9goQJ+h
yrv0gCL23ApML0ueL5Pa4E7FkQwWK3G0FyWzGDBhO1W5Qgf7gsiudstv5JHCjPNijtLw6EtIpgat
Ha5tafHlIXsnpzMdTJfEl2H20lZr7Ns2Cne5PXUCvmGVJNqzTDzPc6AnyjqqB5G5XV0b2xZprTfM
nTPeuiAgOrM8o+xJQIvDdGfFJCHBWeyfHWyhSwUTmIcUktDhbpL6/YgsiaUxbrv7BlAxQVxNzypn
KfLDNMjyddRMhLLA6yuwQApCGCgZ1jYN0Uq6tmwNl7hTyoMIa14NxpzgiySO+Js0y6FZpiQGrSTf
TFpXHwZlHXC2uRtIiEhdebLre/y1xrKKCHPqglicY0USd6A9u23Tjs2GpJH8k28jOoNoM46dOTme
KXXdE5AH2x2noBzvNCUQ9KLBMAI0HNRCBpGAMhnNkvBJB2YNrRdZQTR4GpRF6drkWbwZitrViC59
iA+D1J6jmiKBk3asYg5E9volRYUJuCgYy/UUJSWywDSu78i1qLfVoBsPQ4xWoNMl+1DL6XiRwcg8
6RXxWAR9ZOTEkYZ8mDDTvo5SOnm4Z2Qyt0btjIwWt0NPjszBYSG4a7R0Ri5EtcdXS8u+T+45fLxG
0aidRoJYQaPP0cRT0xnfphQPHvzQxFPizLn6uQkKWY+d2aKb7GUT5srSaVlmyq6OP8oy7LdNoHfE
yMbZS4im65F8ELELWmicqxh35jVMkv4SEve37cQ4vUOckJYtyohjO+QgT3BT5kC7AjhVbHn9XsGV
tdY1bWABjhwe1oA0cXgSnlPb0ZPCwWnVVXX10DPzeg/pIYIc8ePwMSN1dKlUEvp/FrPg0IxFd5Cr
bPqi1rMcVybJ7xjUlrNsQZssSQPsXopBk9YxSJ4XyW7GVQ9BA4JlNEl7KcY/BAm9x+ti0DMGBxlk
8HPy/oxI1+cY0xNEh3Inw3HUyYcZYrDtUDXxgzCdVNFpyFdj5aTJfbyXCKN5geAAMMyZIA84lc/m
L49Q3nTQmg0tsGlYO1Vm35FbFbGJJXjEyjbc2n2tbjWpTh/6ctCOJATpu3k2DCBrpDmis/GsFWJ7
cE7CmVpZQa74i0LzoVNmZvgsunq8p2eMMWr0obayyOTJXsl7jdZ2Wzr3RqPFd3qn5FfW5mqN4xE2
zlBFAjrlCJ/VVxy4CPgsEmtpFIW897HlHA06nDvUDtLBGnHW+RKmOM5DQFL8pnGOvo4sEfIQSGfL
KPyz6hvxzhBx84FtFXOlHa2qTsFZSA4gYDKnNZ/CIe4+xtLUjsTS6oeJUy40uxTNYNYp2sQZyB82
VPDYetTsC7AMhg+/FSspSRCA8VfunSTu6N0nfoEY03bu4fDGs7zQWCUlXGvQr9m5qjNrNwq7gu5l
YNQCH2q+6oGNzW5o8ND0xAO7CapYmMaifkoyMyaKwZT3PLjTOg/iiBPaGO6a2FG+C8Ia8LsXDrh/
hbAqSAA1AzPTArlnGr38kg+Qswq9sD38ucWqCMbgmDJU2FgpxkEMFNpxUByxbcJOkOo4xwA6CPTx
LhKwU81q9HSXGobE89bCtoHRA1pZn6tJ5vUHrVaGexJytG1SCv3JqEMVJIpa3mGXNjYUs5NYG6Us
PSE1bzhySOQp4RZ31iFrx2WAonfPJCTxcMSSAco9XT0YRCYtC53qlG0VHJ5RVoRs5UacLumbNtVy
MLu3pieIucq6U80RY80K5m8ngCs9B0lN93BX0s4Smf80KHJ/I5zJvsrCCa6930eHHO34K+L1atWb
ubGFxAJaNCnNL98mvI8h/xOg49VUwp8rkIwuyyj1jQUHTeueMDlj3XGj7uyoQZQt161z6mOZmHUQ
Bifb4HFYBWrHEi8MfwFiqn2MJzjMCxFm/TUnkeIu0vzkw0jU4A2LbIVzeUp8lO7qdActM1v10EhO
tpo738mUVRV/LMRAkyFDlGyYje2qGmFxC6tnt6enlJm7xocH4IKkRtlo5v3oQQrqbmpnFTc6K+BI
QhUWECUdqNbJjsuPWjL9Y1qNRL/XtcloRfjquFGRVV6mvMoOzCvJxMIhROhZI0iCz5QmJ9BIyjd5
hP+DIKgRYiNACjLgWpRieWyfcEX1+2BoTGSjuNrXoeorPtA/uLI+FguSHrXQvBK42+3pEtj7sp7f
kVVl1kIZKXcg7QTvOMbriz6XgYthMD/jtNUfwsEXmyHD3eQmWlhIK0FW3R305+iU6BPx7T5xZth9
gts4BjyqWp9bV85VkAtBix3zUKXjkIJ1OPQtRqG8UxHNM3fq1oOZEhOIMYTeG1lU/UolVJjAPk3I
nwC4bXKpOtpgFukg3thP2aHEyLaWlDzcRTBVzEXuT8RJt9p0VZwo2Aqr7C/GiNnbidTirs56/aQ4
NvrkXu6zpebXzVrpKkTqXSuqHdMvayMRdrYvohlHbqnEE/q1UlzTSYL7SJm2KIw4ODhMCBdqJ6nf
VhuJdWFq1XPEsHxfNCDFy8RXP0vcVfeVnhP7F4TmxIGwHqdVN5TZwUqGfg2frn0iMHBgq64DgIOq
dalbUT4A5IoAYjRESvaaMSwTPdYvrIvBp0pP6aZOSgz6f1RHhSqErmlldxZ1Eq5OYshJBcixRjcu
PiZnJWpDOioCD5QbJmq3B02jHdtYOGsdEvQC6O2YL8TkBF4bG5SgmqzMDsNGe1aUinBh3chqYrjg
v4jAAoTnd8kLVrLihnGRDS5GHuUqOiy/wjRAJ3CoMwCkyTbsrcz6gjgzrO1SThboovPTFCjTvu4s
mW95gCYUqz2qeihUV4AKMLWoW431ZHfOd4lZuXGHGZbg4Ht4UkFUEtzl1NjjRiO/1p3Tb1vHdx6Z
7VpUpXEzLiob8zTLw2x0hGLgo6I3WsxW4J1cnPfKZRSy9YErDgJeosC+NTjpnlSTO8btzTK7pAKr
WgBpEBmZGF2DO4kD95A1Ny2L7PcA5069b8ZAhfmGLR5dfmC+EWqY7gPmhxc75CYnNh4LBuwOe5nw
Kma6KEu6mPz2EKlJgt+04WAhDTFfSDMFR5XZ15bS0TgYrcVBmr18mcROdCLUwnyBqhy/KUUK3DMx
zHvSPYJlnzm1ikknMLaasNNLUXXyOsFG82krZOqVKscM18675xYXT6ZNLer6utFadniCzvNI9R8d
WpVHc9Kt4zykPpWImz3RT9ZZNSTuiqR29POotXjRaqjsUyErj5Od1+sBi90K/Jl4MGNJPoAoGQDn
FHG1kKLBOfZqne9UC5KK3lE594mLzoDoCpX7NN4aBVQqox6cL8sUySuoYebqk5gCr6ZouvqOEFs5
yJIHePDgjQwHPJehdN6EveamAQ3+huwv1k1ghaexBx9uWhVIFzI4X3sd1gIEAglDqiizvckOv7TR
9y84D6QHbDox8Oawx2A9Ocaer2UiLsCx3gaKgI7Se6Q9Cx0t2au8FGZOcus5kaPd6DGRQx4F0oaD
87UfpenBzisd9n4rvLzLq2PO+jdv6q1X15wX2X2scts504j7ETDoOGndIsDDfYJGw1YIFxwUV1y/
WAZs65Veq+1LiLTcjQDIP9NtoFzNm/neJ6dziR0lf26F/1C0VgfiTRmPWVRQ9bHnxZy98mIjTAko
oJQj4VqYDanLSBqk6d2ykkchJ0T2aYMSeo3ZSnew56VjUYjyqdMU8RVLuf4ZJvOLrjpB37iQfU9m
r1qNpZQvZBBMdI3J0hrLkWDd3NkNCpOJqWDJ4FQwv28968r9bLJhL3DSDUA46WhgdtTdIHdAQU9Q
LEa1MF+xl/hYKIEb9iHVUtbV2brArOUFg1ScmspM13HctkeRdekJ/VRLnnQvg5n05WLyJrB0wsUG
j1vPlqvyInBxYb3ObLHhZKLsqMc5cAF7zR4aLQlewqSgwVM13ZKHKr9PO8v5tBh8Y8yCyXGA/4UH
qi7D6J2unDaA+Elt/n5F+WVh2DtjclLXnPHwWyZWtZJL5SmYYQdGXeZY0JturxU5iA/MokPgDbSg
mLLKo7pTRp0jU1IAF+aAXFT3Ghm3ayYZ0IkFhz5jIRo+VmWAoOhVWPZUN9PVcPSoclgLVZ3tcNn0
VrwRMXRngkUGkhwtFuaYAh12c6CyNTdKczfM/Ot5nRO+G8Hju1C5OnunDnN8uXJeergU6pPWSOah
wT8hc/TS+hUA8HbJoSnFf4dT1nTtMiI8R8sHM9tBmFa+yyhJn0C6Q+eKgkRqSNX0xZdpYT9zyQCp
jqTU2xetFZGyHMImmz7JsB4vXWyZDAnVWrHcCpskEJSorwtXs0zupTgygvsW8QHqqcmI1qKLYT+n
U6Hf9LTstzlm9pnRAubbNJvmKfCxWymYWvZoW7IdOR6hxx4K0Kskl/5UVuDenEiXOreZIqPzcvYP
nPVwGJ6iDpsppupyBtUZeePllW8oriNy81HTWSIuPi7EdabExoGOg5WtGg2rXgbK4y7pMK61Zi8+
9Un0e1z7M5NT1DJnosZgFGd2/eNgtBJCoEB/7CVT+rTBd67NsqyPZqZkicsBrLkicgRmoWdMlCy/
f8nBkzpUddI8C8+mu1LRuztD6oKdPKPGOL/bOeQ2xx4Weq5391VQRF+ZCo83maxEdVVzUogHIIWz
TiScghGJhG9wXohTKCw8TKCoCtCTPggwwLjTQ1iKBrdkhAYZ1bH0XbHApSBUnHxnDFbiORlPfpZg
3GtGDrQA/agC1QjOWSEX0inBYrmFZ1xAmhA428bAmF7tIeS5s2j2AWqROITmwFZV2rDIOUd72pKI
4T9gACpeWl2NvmhRWs+m3gWbJs3rz6mV9KMMa+R1Cia9d83SX1ty/2woE6SPLtaqQy4M/RWh1njP
SIBcFKvNtF1aS+kTmQ3tmmSPBBsg9vso1hSq7hKVwaMfI/WGs18VZ4BD9YduQsBwB0Vtzo1w0iUp
ovBupy7SCcAgKd6qVPsGUpQclsTSj72kGqtOTqBIj9EmEcHZV1v6I0m6zP1wozCZaEL/WW2i6DMu
bN2zert78LFvr2GflYlbdDJNrhK45CoSmOjlMrWf5lxPnZUrw/5k2wBbME8W9nNRq9M3qvHhcSTC
dmcOpHjSP82bdeAU3L4Gm9pOlXvSWun3TW9tTfIoSyyoCsfCHLYAXJIe6ZMaHxEPZucWbe8v0UNA
/1UUH5Sp5axjc5iqtQJAY1xkvI8VsMK4WARZ366o9iCASDKhBq41DSko7LGx9xJgKVZXYIBe1enB
C+FO2UttBdODShvm3uFuozmRB8codHAP0xpa940krUsqn9aNFWoCKieKmWokrKElET51J9Nqr60l
x+DUJHMnODfSLoP4DXAIz/kIS/RqTKx+QWACBiyLfB3pHRIPWZhnUQ3N3QgTeIG4Cwd5V0WLvM5V
/G6xtUp9rb+D8gwoPJykTR/omscgldrH79pdluTFCb1L/BTLTct5GA33NomBJnBIDW/AiLUzGg6r
9ppCqT0To7pw07HQ37CTVptmGMdVojflixNq9tIIRQ2j6g/QYK6AxNTbuFrygZE4PHVA83QfcGQf
pSc59YEvBIyMG1U3T5jZ6k0gCGJmQ9APwD6Qx8ijfEsNGT+bHWBL83E2ezWjk306ZNkdokVITGES
UAtrIMEUuyComan8ezpSjTIWtkW1JsgzXrdYsL8gi9jHJmyteInRPIDByhr31odp13t5HivPqdLZ
17wGRr/LC0xxW6B7JgK2lLD0BaJf8zZaVn/IAA5ulbDvDpLQU2mBW2TUn0Xewx+qOmD8nqIWfb6l
rdQ9TsQ0H4EtiGsnBxI8YFprHOJKjTlXh6shXHG6NztAjZryBgS0vdGpJIYoGv1DDHH7KTZ941h3
ekgnGhzUSoaKTJ9+wrvvYmGBADmGsWV7jS2lM0a0bhwAeVG6UQVQO5dtRyLAGSTnQ9wi1VzoSuPP
Ivmmv5LqpZymbJJec13D8FE1E41Gs9J7h/maVmxYlduW9X2qn+ohM3qgTCo/ASxB0degeEDsS0aZ
XAu99pWFzkr70fhjJ7sN0Bty3Mk9N0hXgiHP+qURuNAx72MlAeWaLQYT5D3Sed+5y8liSb2xqLVu
w1rmr4s0cYI9P1v2b6OuZP6rQWBPtxECegymW2miwuXOcvAfRdDeWLZTs65XZjav1npvZG9RP2n1
KZTwlaxDdPtgQcKGOceUm5Zgq1REATUzHr6kWoKNRgUnypVh1xRpujNpzhZkSFQspEQiFLgvRT9s
m8jOtEVVsL5YihWFng2q8B7ZRduv+NVFhcnV0uly2kGtrItJjb1WZo60CHJJWcvowF8midQP08zG
cBODKhk8omRrkkQ6Ld3QL8zui9jBN5GG0mOE6v6sJKCgFhy5i6fcsuNpD+2svK/LNP6c4HStoXnW
lyoOSkaZQbaO8cjQO7Cov9F5WMPekNQal3ERT99ZLBUAsPEg0yluQ2BfGvRRt0S1WLmyKSiUUhhv
j0aQZ9aqHiZLduECZCxD06M1EVflYvOw4NiCcNpYPVA6JlZRu0/VobtGWm4sQrk2tzKIecMTQde4
WsrhapQNzt9h06ztommPWEXVA+tc+zTBBfViFckFjEEn3oMZq56AuU1bntv8VFpBuCENIr1j4Brs
QqeiKQOyR7+Waa5/t3KWvTR9R8BLYBqQ5DRaUos2cUTFilKp0KQr4FXpQKp3yjn1q2GVTCEsOzje
sSA9RIoar8DGZW45GYSbpkbzgOSvB2vW6pILwrx9qMc2uietYVzQ9i3u1XBQ9jxWsHjtMDsGZpUt
NKx/19QqO8I3EvMgNHXcDsbEgG7o1EWSTKknh/iIurI0vg2gTicnyEdmHRM6GJqmjCriya5u4+wb
1KIq2XWyprqAxunvNEldLaIk729NlNmNG3VVvMV3PXOvc/MN8IEFDiAVijeAZ75EmqjMFU+K9NQk
PoQWv2pDomtwVniaTIZDV+gxfY9evwVN3SZLQfLPGbR2eLTVOWZB7gONAaJZneBfU0EAWpJWOfIe
2hNVGGhug5po2cv2cIZZ1h7GFsm4lcMesTPB9ABDvrzq+nZaIEUIlzND5gVlM+wXTDnda+yPib1i
/GPvFH5dDdWgTZn0G8ponkFiKIC7pUr5rHOlWCpaOF3Bl3TSP4Vk/5GQ5n9YJvdsNPn/e4CPbx9v
xf96+D/3P6lo5r/zp4oG2QtaYg3jlob7x5ozF/9pA1b4EwOyqGnhkENmORsJ/qWiUVHKMDKcVcik
ECNF+VNFg8BGQduq4xxGDokqUv1PVDR/yGX+pW37U+uCYucXrQt58DbFS9XtrU5f+c4pKbRH5jZ9
MHNpKUpW9Lie2s7r901+mKe4P3xGf6Oy0ebf/3fXneXXP6gswQeIhiDWbt+N3kRaIxbFvjjlwaMS
2hu5UhdnxLVvflouzcBcCmvYWMWOYW+r31fNhrVmQR7Bwpy+ZFjxbZqvnBECp3nuCYTskepYTrG2
k5c2WXBO2s9paOPw/u9fu/qHHfjvXvwvik3LabssDsJun0TbQf6Kjfc0euWsp4/pIs5fDPpi5Ueu
fKM36T4UcxMGy6m/yPHoOsPJGS8924+VnqSX6J3/mhsXxQTR5KCoh2Mj7arsgT5J4nBgyTwVULLv
9ow1BKOnXfFafSe07uZG3ZY+yyY/5q+CeYire4DyvXpNONHKWJZLsWpXw3JawsY90MhxgxVRWMto
IS3iJabjs+S+M9x1xcrHm3KID+oI32VV+E+Goy8s1VPTq9qfBvbQausrL2Z5StPHfNgBHrG0xwQJ
Uy+v+vTJGeiDC5alHBofUMp2IbozhEw78DrYrOnuVdCH3QFtM2aRhYucQFtgsjPpbRX8Q5YcmGT/
1IwkBA0ujYpKu0vGM/jugnXP3KT1lQt2KD1q8GjCXBAeEYOPAYoGmwNbbb5jJKwZG6XcmJRH+mbo
LlV7tgMWwLXcbbXu0yzGpSq5bbfJSCObA8kAEI73Yc/cIV7gzsk2YBbL93DZPkLHNpL7cDoSCQrV
nVbIKnWWqH2IUS/ccgV+pLlROJqCQn9c6vXZmYe9nrIrQga60MpoKEUvvWm6au92b/qH/NGyqlNA
AVsxQaUzUXYVkrQYcoI6uR8sohYJuSCo5oPpo/2uh+lLvsZT4gpzKw2b/iF6HtTGqxzlqTfZQYKT
8NejuDIVWsDGIumpWuIFWiR87dIxakEu74GFIZJ4M+lABIt6nRpLPiecqRYnV3LGOMAsw3SjWXum
oNpt4l/OisNURpzgNhpvLSwVLTmZDI2cm+i8ylO9biW22ooh36OzUXeG53iGJ6+c5ZxHoq+T9zz6
jeL7D5PHX54wnXnTz8vDQKs0bGyn3UsP6cXfVTtlE561k3HUdvlpOOW7/Khcst84Tv7w6v3d1X5x
DFALkPedcLX80N6qU30ZHopX8MlrYxWf6lP2Mj7kq/pon4r/9oq/yKzV0QIxDfRzr5zlnb8zb9O2
Wofn5Gge7LOxo3I7mBv1yT5p13+/aMGf/9lS8P9kjai0f/5MO4IJlUEx2r12rqoFPF8kFIJT+pNz
inbD1tyl14GBOxPs27hTttXGXE1esuER2NVeu+P/efVS24pdfnA+SCo61JfmXHrRPr9EsKFTEl02
oX8E9DaQRAt0ntChJZNrvfdUyHPqKkjoCC8i2U046gEHz1akuTIQoe+hHpEVte8KSWh30bCk70B+
TjUu6TrEK2UF1NYC/LQ4nArvDro4ao923BJQazyXB3WNkLgaDk13J9fU+17ZrA1SFxF1nJx+74sD
dBUmbWnljt8jnVLe9g0h4fg9IMyjV0CP9RuRHH2pbJ3dyXSE3Fni8VbdVydnfxVrqGxU2WBJaRwn
x2ZDVUPwZPtcg7q8EC7me7OwCnMJl9xygTONK5p7KyYQ9pJOK+F7BEzoLCWg1JpNG3i2uq6yXVt9
Oay+RfntkCv8kZYvDXO0/DugL2pt7HgzfKjHfi+9JNLCgKNORM2aKS7o8pYs1i/5ndjELSIlQjjT
Zf0RvE8vveWiJxs4Wr8PF/kOXR2L1n5IXruWdsuy1gieILZnSSJdzSg63cikvfok16y4IQRTQ3f6
iE5gRDfBprpp1Z2jz/sI0lBKyo3Yj3twyP0TQ597+S7dhlftuV0lLhgoHsn0WGzaRc1D1Cw/ad0v
TQ8o8dm58OkrPcuj5zSLoFp03CvqsmTtBYC11Zapl6zzDRX4anL1xeSpdz3troW9QvyzSk7gauRF
eQBq7jln+Tu87INl7NaLaMkX5eLgdOP/S915LEmOZFn2hwYlIAoFsAWMMzfqbANxEgHOOb6+j1XX
jFRLb7qXI5KblIyIDDNXKB6591wP5dV7tQQi/CpTDp+rLZC5i+Vw5KW3tZb+CpD3jo9YbhGuATPk
8C94cxPM8za9aKfgs0nWrXMJiICaXhueg+Ce0+8UCO9V6U35t/rH2VfX8qP+4BBU/JMsRbyu50Xd
bKCHCgZ2nrmsM5dO9K/KrGMZPdK9JGfA7reQodo7AdVe+ALD1C0eJDPwW/kDZO6xf9Gu6nSzmXhf
1LPNBCC/mvbKuKpb5VJ/xSfzUr1rl+nFPihLbuilcdCXlYcYc9G68WJ279IjFuOqvCNvOzy/TMVj
8777bLcOvxqimZcv8lW4So7oRNwP8ixW3V2u8Iwu0VKtPkbvZ1zaq+mQ/DL2iD7ar+icnvxb944e
jNW+iUDknOyAdz7/NOC/u3nHO2sB7a9xxVdirNtoERNxXC0YVWPx1L4JbcoXMFSlK+SeaHi3nARb
Hx5PT8yUF66crpy7kXcwfDtBNec6rrPKVywxGA78glQq3tVnhNLeloNHpehppPMgd5Gr5lYeJZS/
ac0cLlso6+LAk8j0HMDssgzpvw8EDp+CS6S8Fp/E4x16hp2krGWL4e9AureznTj4OmGq68ZYqYRC
G6vRWcGWMhsv+QQRukG1tIqpluRWe9PejI1YtlthuvY6bbbIBE+Mlk/VCZraq7Kfz8Ol/8GyA/yv
Cb26WvBEsqkNOcnsIPEw/xDTk110yWARQIObh+uKAMZ0G6kewbYR4VvOwU72+FqGbtGMF9PY1M1+
bs86ucYqkuLGbZlEpRjLCWk6jaiX1qO2HLDpveW3ZB/sW9iPu6J81TUsRN9O8imVN+s9mJMPtssb
NpJ+RKgYMa/NPZj+EtWVx8v4kV7Ssb03efrNpmPZEjCMaAQRMX+PTXwcY5cCNXRHaS/ZXjD0wHUe
/irv/Z1Ypbc+LTM8ytVzPH6wkCCW+kJh8MaH4QefuNWf7I/9YV31s3qeXrJ5dDvqPTilP+1X8NFe
+0vwXoFGH9o1w7mlPlYokkC9UxPqy66qNmnr+dFnkK7NnEUWZX6J2NeDzSnqbZhAQl9ElFD1FXig
197sP+0vyFCqZgaJSX/oTu2L+JA3ipxueheK3JJIzLpLJ+SVeAjuCAj901cUvfT9Oui3jk7S9kpc
i1+SW3pkyax1bvar2n8nze+kbZX37LV9FxeVE9ebbkVUM8UtVETnG6KuwYqf7+eZ0Zx5ZeiV/evc
rXxU0aVLG+6OVJ+gLK1+PJSUwoDcjk7zazgevE3SPMsBCCgox234KFNShRH7tG9iYR1JuMKpHXFt
c8maXhWtpXPNtFXu7432XGmrEvYfShN1We+pntliygOk+Jfq5q9QJYWvpAeju0nRLXdePnnltGAV
0ZaUekQOEEvGiHARENfV79VkRTIaPIGRiWrGCWN4/sHbjY/mH8TCufg/we9TkE2AymuZn6fsQ7KD
CrtVOnnKtO3FivQBEgmoModgrRqMQV2sTcz1UcDRZKDv0q6zczHbPa5P7jl+pvFfIkiSs35gts7Z
Kzdh/WUY+9Q/ZOIbebFPA2humWXQ22n1I6rhB5KV5AybBJ0IpiA8pCP0oIWp7Q1Ah+m3BsJV6rye
JUYi6YXJa8YwXY6EZd95bWIc3LUr5WV65W68YNJoeOqVvdGdzO6UXMQyuiZf5kv5bhSfKak9bvEW
3YoX4+HPgau1r6wAi22zGK/a55k7adl65SNaFNWyrOi0iN4MoUxCYk+WLGLMwANfCTkOPL09tAgd
iR8YCGN+A3m3DzTNVfveU7cTb701WMczKQXptJm+g+Ki30zIsMDb4VqTGHTvbgRNI6Cx37Sjeq/O
aGfK2WOjT9cxkhc4ueNl+DEmrgmXQ1dFyz7dojWovW7FgUx+iuVzt+iJN+tur5pzSr74Glgqhg2M
Zsmt/bTZ2aortkhOubfEvS735MygBGMbyXq22cSbbFF9C5ilDxIg7H13yy/pH4VIoSMnnE1sQR2G
Eu47+hsfYKkjaGE3/AgPyZt/gqysGEyhPC3YsHCdf6s3h5oMMUf5LGx0nfBftFfErLtMyeuVeuXH
bD+XLd7/Qe9N3IOf9PvIjweU87jWOmMj7fgCxsgTDyTmvAES0gDRHhIhc4rx/GK483c17VLTvOrj
gljtcjUoPWTFfPlkaavDugRGKpQPrfrq0nQ5dNkxRRlKO+1o7wOj7rH4+8/y+381Fvuf+ctOX6BL
/xb/H8Dx4Cz9Ww/y35xlR+B4RRp9/de5GL/l/87FnH+A3tQhZP2/6dd/zsVs6x+WgB/Bf9V0JmBP
C/6/5mImwy98mI6lSetfvrN/jcWE9g84e+DSmajhMTeF9b8Zi7GRxML2bwMqKDb4+jFAQ5pB/v5E
LvzXrslvFYRCqpUdQxFCZbYEGdkegQGk6VRq0gzHhtz2yFjIsmKb+TrqDmcNdXzIHqCxdaV8xCTT
qH9kqNn2iywl0cKdnIZvFumZ9ZU4PjwO5C5CfrE8HjS3qIweNDJc0HkHhrfszpD+kxwyqqgXDeFD
PCBt6qPTi9UBExBqB4y4Za2hJEuMEp2UMcsGTaYS3dPGNDxyAobsjlEVyaHEMpIdFEekV/QiUt1a
4cyWOMiT5kJAkHiFzR8ru8kx4wK9RWxk5EEBtNiQjWwy1k6UjJIPJIllaNg0myw6akFtbqRkPclW
1SG2o8KtMdKfAB8LbnMjWDG4A9z5X1niDNBjjZAowlIYibAa7bnqwyFb4p1PcdnkeZsfIXR09Cy9
WRjgm1GwAKMemJ/uWV2rGPDiImvfWSPrTwyNE4VbvTaLZhNopd78MqMsgy0sYnLJlW5IP4MZdgQq
d2V40QqDissuQit6EI5ZLDLVNEtPtwGISjE0685sCILNsNd6c6yL+6C2VrXCgYf+XqTplnk6exY7
MEtwzHgOct2L/UEh9MwE6fwnQuNGnZSLfFzkyVMvFWQNMTEkI+soS2QEQ4xDgeRh9cyoPgVth8gv
Y2ZsHBBxxIBnx5BU9WWJ++05ViPKkus5YoHgAx+ooU0XOaE9CzQpZnPBk1H6OwFvlZ1vBT7KGmN6
pqGg5uLk0bynT9mHbo2JqJawhJXuliFsnNadbUXU5CR1FvXZtMsAtZOZiedhaWErEbhjZB1vb3zv
MyVWYzdDe0rtTEveKgPpqGdXPoGQtgAZtrFDGToqSOTOtn/JLkkEyc7xOJl0Pkk5YW2ejBR3Bisf
bCqZaS3wUbUD9zuIw1nrB/GhcRKMtwFJJqvavM4we/UjWmumVFpk5ihxE914IENSKXLJEZULx7co
Zs0+97Mtaq0hPMN5NmZOf1IrZLX2mYndIA+08VMYqFnZBo9Dd2u7jJfzlNvkhjsy8APyQwUSYvgw
cAwcHyoiyaPMcZejqUdU3WpOzC3C/XLweiT/yDaMuVa099ru8IYSQo+j2dP45NNiTBu0tW6gpyI+
qlaNcGnJJtKesgXkI0KXJNJ1Bah9iWIiXAhTjLWFOY5o2MJLk64RBtFaI1eBGxaN6bw5vergH8P+
Ek1/rHAszO/WEgNrRyIQE1Vz4zohNMRVq95sl1FclOZrabNWJbtycuyEZjqRvnUM8V9go08d8u5W
ZfaU2O6i7hkVuOsUS2Zsedn1mzc5R/a4HqehNj5LY6KbMRyEYZ5FYKC8+8Rv0IpouNEB2Tt9+ujR
R8HZyo0mWqZo4IkCmVv/6qsmtYDQfZFhnVCRKvoGoqO9Qz4jPeJkRrSShmI556AgVcAbYrv8JWUM
02s7CQXBS6jAgizxG3oNXOOKObAQ90zJbZ6ePIopqiPVROluNZHxLu1i4mI0o7padxPOq3fin5WC
3FxV0Mf45fQuSQGP1tWIh+5eFdNEiYpOcHCrrhDvWUH6aTVq41YkoVPv/STrDs3YEC9nwNM/DCY/
1Dqu6H3yIArMtSwIz0xcCAGAQRwt6q9kQBTvVRDMJ6OIclfDT7Y3U9G/NE6B2uy5PH8RiDbp/xkt
EAEdjdLrNArrsMRZx55d+Qhmpf1IGloA+O+Gw+ShtozNMEj7VyX46wmFQNyvIpWjmGzynRw05gol
knxbK/0XMr/QKiBUDF7tyQoo11IWD6TeVstonJPLoA3ZnwTx6buvRahuyUabyhU62xF171yzMPc5
xAYqF71ElRKOaIWmiSUkfUNtHnEQF9+JkqjvyYiOjklXhUg4GpPppqOfOUr2jS42x6ncTjmSAXS2
gsxXv+lIIPQImLVbrEFNyAi69BV59BW1K15kG3W3QnP0dFsMjcofZRrXyajCla8j+OyIcWAukZfk
Uk5FRseikm91Vuf0niQdX8mkIN8PWs1m4/7PJBqc26Mbw1MZvLBWmkegK2TbSNao7dtUDclrYPY1
8yoIJZ7vkNrpBYEoj1WpTR9ZPlXbgVTGl0C1uRcCJFRZoIXXsU2VHWy54IAqgfsHCP4e/Xzt34To
lf0UzDyRUuELCcyabFW8Jul28DW9WWMfpNlLcpOszslQPhDtMB3rhHMmHhABUtraRzg4065O2PyH
DZHsGfzOdxuBHhr0qar3uGZnPkHTPHpMrK6sJ+VoPxEI+mDqeynaW4Ncl0OmJzCfJ1tj5dIgG614
iS2jrlY5yyyBB2Kwf6VSbqJYgTDRBMmltpr4lmBJ2RD1y3TDUBjHdTUTICS39juqofRDn9h1q7bg
7AAP3/lTGXyoM6IGt5uHkz6m094f+hJT7JBuRcoLZLCCaGdbaPEioCes3XR8MaqVdgWu25rZVtRb
VznPHTx6WbFjt2bpNjUAGd9CQeQmYoy/RGwLzGLk/blqVisODU3HCU1V54byNsYwiBajGg17P8Rz
tenyicFoOyePSOkLPCc+g0crdk5ywEiodrr25aOjcgdHpy8GtTO4SZ840DRidKFhoJ0s9PJbQrJa
T7SzsQDI65x8nKtfAbbHJCUNsPRb64JzUKxJwe32ZaazkoDudqlVJ7n6EX02ORaMsXpdMV56o8hO
aVSFZH6n5yoS2OcoNen8CEHF40ovomGi73LLwTYY5nsuY2VhIK1bIx9QV/hTiJpAr7+PNWKp2eFX
9t6BxrEZrd66N1pAfjKqtMMoMuuixH72piNG2DkcS65LxuDFnJxFTphbmZnzShZCvAVzi09fJaDI
a5iveKqu3YtiPk2joJPGUsnGjeTEo3QoSVvsV7FWkllYiQ+z7X9Cov3WgTT8FYQYlMAaMwqoxITd
qMFPizP+btfo4iNeq5s4i1Pu20lfQiLhIQurXdpG6qFs2SQ4Rnae5iHCBEOnhev8ZBmE/FYKG6nZ
9st1Yw3FAUveU34ePme5VRVEZ86EwbIwMpx0bfmaNM5FnNQn0fnBH2E58adRdMXVylBGN0VbbHoZ
TofYH0vact4WI5edjWMtwwj1m89a/VoJvMTg1Ry+fPWcw/XnE4/NzdafyU7cNAuSV1fSnsMN4Zfk
r2RMnLJ5sMiAc7JPA7bdEx2AMImILhGfA9sPiWRuRXspqQkPhi/NfTF3uKz4ilhZErppVoCUyJcK
e5spUe3sUe/M2xyVIy2+fFD3xue2gdKf9F0abqBnPpeAMOxI0ev0pd72xZE4ghl9FieWMFrEBghQ
eoO0pdEniS3y3aCARxYM4V9Fke16hnsf8K+TeWvjJiSmqVeUrw5dwd5Pm+5UG2RbEA1Rdiver4xm
iev6CScW58JWMxIl6urBsba9erQlFSm6gHzSnEWGBJV2qGENPFr6qZExWeUjA/V2DIpjYVK7mZRD
6yImWUkP6QGixInRt+tsCw26lnWIvselH6IqJFfbDUJMXnXYoakOI3vflEn01pPxRoXt+CucTPlx
5JmrR525WC6arRIq/grRXYO7wmAso86YkpDc+XQgNBauokvzM+grHwF40u0nwR0z9r3+gSq736pN
zrtD5hlsYCv/S/rkCSL2hPZyqo9ZnraL0KqnvS66bGXDoN5rc/XSCk27libSLJEm1jZzZvtdhs0j
D0kbQKKG1CtMGUDPtuovKiU/FJRe28DI0SepTr4mphVUnOJjVZvtcO2wQr5pooJtnWFK16nsu6bG
BZp1XDhjHvM81vmiCUfDpdeqr0EQpxuzCrFAkRzsYb9uThUuXL6kwZ8WNZGV3oA4kqwfeMDAgvpd
U7Kbav1sfO+G9rNywnRvJpEkeCKTPOT5R4sim6pwVtdOWrA8sYlOHBZgvdRFa8zlKpa9fSDUVduH
ETqtXmPfTGAGg/GEQ6zH+i1x7PKeR4jyApSX71y/nzlGknUQZUjHJbWNohGhXpGLJ1sbn7Fsvjhg
00alOlzKSRTXqSitRQFEeVUbDE1H6SdnzYHc0fV5BnI0FAuKASLExvIm8NoiQRXTzmyJn1frZ/+b
CfE3NVgEzhrWs2lmwKhOjJ+yvoGTpvAat0YG19TDpMxwgblBZcb7PE2VTRsb82aaGao3E+ph19Az
8k0RdZ+GISfTCdeOv7LJW9tpBG6weJpxMqVYtyy3s+rUM1v8mdZYHu1ySLZ5A1PUSJ3qRpeveQFl
xvNYDxmtEculMZwuRlwGl6CwlRvxD2I9I+ncg4NK+cXG00/GXYpZuH40Suh8Od1QXqKCPpEOlRYZ
B1vh2ZOpfKB3T3DqWgy41Da8lRZUX9Si3Y0AmZ9GOJg79BIOSBxURecWEUknJrkpfFlEfb4QEcK0
0wnGK8maBH3YRrwlhDt/0Oz2H5M9qWefBJF9IkpjyYQ9e2mgIe6wgI9u2hmMBdAGrpt87E4W4AeG
r+OboC94c4oo/LR1jGxsm60ljyarW14xy0A26Y6oIHEpig5KVHvR6gS2Yh+Pe0cdq69E9vOO10y3
0dRSfEQdS7Rn2t5L0Bfja8nD8lb2hkPLUVPVhWFH8HGtvFaFpi0js0mPqC/DQ00f/SVDCgJ7QqqM
1u3YW6Jfg8gO9nIemc2qNNo5FKudYVn4ijLzko2xYAXUJqsx0yeyoFB+NEYh3+lQxuPYa2SPG6Sy
rVvuYdiI9oTIub7PDjuT2dS5OwPoJtGIqN1pw/0oifpsscVtu6Rk2lF05Lrg/16UgeEvnFw79Vrj
L0NrfpRGXi3bPNC5pRgnRHX7woU9/JlrSRy4FpRo0APD3uI67bxSQIgQwtS21tieRdpp6yfa+TWC
27bUyudLRTojmU9ts4zsrlr7eDDuhSMvsdFqXpjrwVafqJGhUtieYRsZ+wkABRhDtaODN8ctBvp6
RVW7c21Z5LrEsclyf5iczCPfQSL7DKp6azMuJY/eOFkFyV+1UfIYa+pXpfrBJrAjkiv5Sbh63MsN
ENx6g1+ELW+FLgshfr7lfd4BEGumy4wZ/eLbSb0HhEDvqRk1hUZo7vjw+S5rSts1jbKi8NTvGBOM
paN2u0hLLLSOanfHWpuySIiUO9bn7KqquNOITCT3LKjE55BMs5eXwJei3AeRIPTGYqQso01lB8FL
k/r9Gl/cLzawcI9TcVpqZmmxAGuMP4llGE+vVIJfkwHhLs3qAWkoRduiIAF5ydASmhHP4v5pyqHa
7MQ74PnyK50rdmE2k0aIu7JZT7GsznVdssWlDSLpykqe27dIBBsrwAlBUrb8Vgm8ZpuhmEuCcCTl
DR4xGQ2IS6up7nd4uFSvJXJooWJm8Ghd8x2ehO4ti+tn1Nogz01YaetUww2pWqb/yivZZ90qk6/Y
8JF4zdi4CvSH1PJFvEdaCidG9RGHRQheK9vA56R2CCCogGkYzTw9gPzp92KQ0H1gwqCTmJXdoMVH
9rj9Mif1F9XTPDzTLfMSQVI6/wECoUYk6fL9NvOIV7ILnkiBYNXAuFmmGhM7dAbw+aIx0tjmPVEH
cYN3VhrmVx2W2sEenGhVjSU9dDEbiFgdntsorvL3KcZkqJZdstFroHbkKLdnEx/IcZpyntQxR7+d
TzmeDexoDV6qz0mEk+NqhcVWqbWnl5F427fWiLAhkB1/F2SegOxT0/qYoudDDR6R9T4Z05oXCJIp
FH6/khwf322zzFhUDZvU3FbGaxPbv76lz4dsnIetHjKWcUsyNddWFtirKJ1YrdmR6T7b+6Os2fNC
P+hXMPuHpQwUgKTjMFR4NvzcXsaGolyYmTIHwxB8MeMpuoWkiULZLMy12ooZEEIuIy/O1HkBbQKo
UfOMCarndq/oqn0NoeIcnESSS2qhdR6wZrql0+N0VYKE1XfO29CJB2yp9O2rsewJOpXFU/UW439s
YdE0MbYTHbQAUciVwZtPN9ilyFxL6E8JOWM6360Tux0eGiLpJwjYwDHm2x3BfF3oX3B6TkulDeGh
Fs5zzJkAaeadhEfkt1C4/56zXWYTDHTQrSP7DheDz9R16oqu9gxMgIseMO1Swni6MYYfq01jj4iA
eHyJ4o2hgesBbe2sZ+02ALtLcxTWSz3ronk1WX3zLTP5rJ/HTvtSmja8k14o2DAZ8/AISWVmFFXY
a0BeaNI15ICqWRbIJRHfP4NFGf74o6lSKWQsQ4Nq+hqCVD91A/WmPgkqSsUeb3anpsuMZOE/BR6n
XzXSBH8NS4Os2CrPp6a/CFk6B0hFoG2zCWuCLUPzNSjo1MkvM17UyurZqI/BVkqF8XgnGBhraqNA
JZiNNdF52E4bWbt50VzstLBWgtNJn2pCcpREXkpf/8ykH3llRNHRB2r+1vQj8nacUV5WjcTzVfMB
+xz9CegNxoyEH8fxsKG0/WODxldiWEBMjX7sujuRFplgiLJq7TwbpUAQqIEVS4Z5FcaJitxpThZM
nfVdgjFlBbAXRQwpx248dfKZjsZowX4VIxf6yMuVmqW8iKjYldHzRZEqFx33mUvxeu8l2hO0t0Gg
fDSQ+/FXzuZHFle/AaAdhhW2RgUSEzYq9Oxl0krWwoJvnDKicgXDTHb1RnvDRso62yns1CO9AFUU
cZUrpWhpeWVCXyWz8m+baunbHEcb3eTSlLg0FiFAp22fhcheiyii7c+Nmq2/qX2RdZOvaMzNNdf2
bRTMIwzSmBcM044zuR7SVRuC28YmuUQ9pogEUxonWX2v82B8rUKjXdSqlM+BeejJmklHrczRuR7C
8hCYpn+U8ESXlSauzNAfFbveVakoD3PCnODbFYt94HA8TxEpcqTeEIG7xwc1nhjb2Jw0etGx64+J
1aQ/reBC7KxyJNSTiQLeEdogXCHbMqAj1SdFhSI19MuWHO6rHSf2p6aNFFZwu5c5zurtmIzNp9Hr
aKN9XafVNgMLl35+MxJStucpabZqXQ0rQbO38edCeWI79BUrE+csAw0Zk5X5Ljnw1ktuOs843765
qjhOWc/Hw7UQPJTDbGtuKIL21Y8Rf9AKpW9D8rxkRQIiJtMGpmtmphloOgByuJHCQ1zperNRJ7DC
5HwO67gEuOR2zyjIKBSftsaAFWop/8M2Zdig5cp3w0jgAg+pBjjAAe5g8ewKtWzOgcjmdRNM8dH2
zeEeaI6yfhqDUMoaEVO0SRorOIf/vM/DTVA58Xmww26J1afeEEZo3llEFeuSgd2uNaxo0zoSp0Rj
mttMYxjsF8lhkE2whrZfLUSBQVVTM/9Qp8O863qKyZyP9We2LfR4OCRJzrMal00T6EUtcJajosTX
sQi51+JOriDD+Q+U30xq4wqpzxSidtHmerhbiEMRSRHktm9So6WX6HkScIOhrCo17mNfmMc+NSeV
F93wROHO8YRyWsNE1/QS1VtcSmo7EHM6y5ojSzCGLllun9LE1INliSUUTWDzYbUG5BE81QbG4RTT
NW+VpRiZIqn9yJi76ayzathcDtgQCJUInJgoxfJImjCzOOhrQk9uPryks9n42p6BhG8xOWuzDYHM
0Ym5buhZVRfd2xJQYA1Gh0tMIZ/XsCuwAR3TddfIo3vUt7fOT7OXAlQKNl+N+qjRfGrtdAT+FgCW
5UZNC976U7Huo064TpsWx6fZZ4PeiA6ePdXR7rP87LS2+NJDhYknI4/xGotoJvzOrhCSDf1G6Xzr
wNYlowLsDCazTvitTN1XnlRAGXUjrF8ZTMWB5xgyhLuLMssEjbUrS16FrlOCXkkKuALYk2sustJZ
zMDbF7Vuottg+Oum2hADNHrmPQRUQhu70i8AJoafKsuH09Q7CtOz+t3RaUZc1awqxu7N9xxaw5b2
bmIYSZFkOemlkux9S7M46ibV/pxYKK4Ikew8mtVpXOpzOCA643/E8KauiWZczvEwI8XOn2GAvPz8
srywVM6ucRVQ/zuJMO409lIA2irk2xTjX4u8Kujzwmt4bWpoi0Yz8nQd6uhP1nZMVBR9YAdjm7EF
78KCc/meV13OTpYoiWpDWnNJgwXgqVmaXaT/YDR3WNK2ut+fBeSj0g19/QpETgf8k1kDTIJCG8rV
aMIL8pzIbNWnA57IVT3tGCYNunFt2iotVg35vY+i5g3PpLKA4zRO+ZlNXL4COxzsFNZgwTaq8qhF
bgN9akHivP2JoyzD0A57eTHl3cCBkRTTzx/0W9cGyEtJatgxHesuXJnMFzQbRZ6Cox3FTpXelKkJ
fyzTuYAwtL4nlkNLPQReU+f2ueYguVoe2emiYddxjTIJt8BX/emgFXPJLlxrjLui60Sszz7LjjKt
RXcwU7/4U+RiuKi9yVPf07ENW8W3zEudBOI9CgdD3XZxGV9iGlg0QwRpI3FM7dBezk7RnwSwq3mn
MmBy7omwa6Y6IXfDlyHAiHpD5zfNUjj53HkyZq3A/Uv7Cv6UL7Fjghby6hZJeWrCVmEihRXsRrio
KVexJdT+ETpNrWzTVgThT6uIjiZN4fSYwDRoUYh5hE8l4o0UfK+zofcv/RREUF0ozTZa3+QfEy+v
FfA3xGRZa6LUK3KcKfCbI2KIo6hncqrgW5SKueILA5SrqDX6MLgkMtV/xcCF/rwSzZq4cPq+amMr
lXkyaRW2Yzt035S8RBUZ9XPL3KQLMSTtAiQAcikzqYHDMC0u5kHdQD+Zj0VEgHOti8xTe2P66/Ai
uGU6WBoPWYF8QH0Xl4Si+kcFMnOfh8F+Uyu/gEIbEfo2JGxy/VyEh04HOwELz/8pzBLQCOHD3Fyd
MaynilUtq3cTp3+TVgdJvh9Tr4rJr2szaj5a/WD89k2VbfqK5VQyNG+iJ+tNGtXOLCqgrU3WVPd2
LEsXq/v4l6mnumiaZ3k16PpHUYxfQdkU+0hqGjJNs0XpaPfnyQ+Z80QB1S43tOolIcWmHreMhOtB
7lS/t9dVziNLfuHwyDhFHum8xWWaRn0TKrI4giTkCCvjpMFlaPOF1JAt6FQGx4incptZ2ls6hvpn
JXXtO5acn0QpwvsITvTk1OjXSoddSpX7ctGLCSbcHCd3K+nnLbuZG2W3jhg+tQaoE8TRJtFsH/Eq
s8Xq+sne4xu1N5x+69blrfqQCFMvdgFHr8gnXrNRbhSLTikxVwc9GoaIxG+PK0o9oZohG5Ed7Ztd
Nsk9IAn9qOKFXSB7KI4gOB/cSPq9rSBtdQQ9oydr6Vn1pLLYGRo5iLHY0VnKgGmH2YcOQJoF3qpu
pw6WdVPSzvSmfr76lfoLEnkI3DZi6KAxbd3l6tzRopkO68VIW5rF5C9mRhQez26OKoRBXMXWzVU1
dd8wFiVQ3bI3jSrDbYKjno7bqORq5vLyRi7d12Tw51VrFT9zoHNlcDkGrt1L/Rq1WuFJwagGIpgF
fabHlkBp83zoEojxBWIAKcMSEJHB4xUYFPvBYEj2L2F4rLVKXzJY+q6NAJ4X8hjNS+169IK2Z7k7
4Q3AZt1seLz0DatqE/wQRXzKQXzp9Nm+TjZILugcl0BIrFdG172GaRr9bYtRg2xm9PWv04/6sS2r
4nusZuM2cAUg53O0e5+3/V90CuNfePTWJlNi/bniuwqjAyGr+uNB0XnMnEC/Brp2jq3OfESOv+St
ALlVN9Jt4jvIHdE22nqF4pC/Q7TOlbp8YRUF1cBEf2IoRuL6w6xf43jCnZOOP6B+v3oL/JqX6k6+
mdPkTpBNgeWsqc7MLcENwNmO7n6jHQIbG/dSlNLfO6TzoI0UhbF6TmFdxWLFGvH+3NR6joO6txq2
wSO7gHEcED4IOEmJUYT7JIjf7TAMIWEncfua4LTF85SYd44GcsRKJFBfpdwkATdG1Vf8lfrZOnTo
xxj6mTq05RkBfIamU4VrUrtQ8zWeJwegpE5XfiR3wDhXWby226ZeTP/B3pktx41kW/Zf+h1pmBxw
vEYgRpLBWRxeYBQlYp5nfP1dUGbfqwiqGZZl1g9t1lZVqsyqlEAADh/O2XttQ+3fGPWKO7FDu4/y
Ll41DoqToOf3SnIAtyJn+6G1jfk20DPYWkbN/qobNGzNtMzvfSUO7mkV9Q+CGv0urAnmqJqOHUIZ
43gR8LEwp8Etf8ppJRD07DyrtWftbc8xL6ocFrAS+8FPqh/UYwMCvbUli1BGcyXvRfAjN1OsEV6Y
Ttml7EySneNql2t8s5cTD+N6UPypvkSFY639MB/jdQ0CB8BZGJFlik2NUUa7qp7Ke0aL9wIhUeHm
msC4rlqroZxn6jTuFUCAnHySdgtcwN5pM1s1Vkxrq1jkEIA7bS4tK2zDbymMqb06+fhrZCU2ceHX
q9rR8Ys1TXWVaR2Q7Ip2y+iGpZpp+9iOAzNkQ9378JJiE4slDdPIdDtdVYb9VKLcWNMhQQZu2dNl
okconTXQUN26mSwjfIlUqtm4BZUh7DdNFmrNB7mpWP48DXXToh+TMrq1Ol9v8AmW4sHOUeW5ZjC1
Gm+JQ436zeylJ281G4z3pQLKgZM6zd0uXDmpCqKRshVpz/vcH4Ty0BuhkFdtjOrowkwNCL2GkuBX
qOIgbb43o24q12jJEv+WVm4PKYHosOZ9NJ0uRgYWwhJ9npTSw1WhSeiMKLupy6vZoquyhR28OYWq
xR+B0iveiqYvfdgknraCHey+FeUEnqCgrGF2ZQrDoZ4OxP9OS1WivA4pLt9Tj5nQQiMtvEiqbDyA
FJLbQNZVsBs9wqzdRkM9MziFv9JKGMxei+q9C1XHbVXTu28Q/2agPvF0lNjU48uIVvkHtaTq1QYi
/SYUos0onulWTCbxOPykQjH+mIpe2zfYrd86zWjsfZ/mBdi5kcPWOlO6yNwPecmYI6AT6GEYKMsi
x5hgo4yiZeOBjUWqpqibVPTjhxVwXBpM02O6HtPKABvSOWIFXxkrxyCFtm4kZ6LUb4utYC0ZVmle
CZbClnbDXaN6+ocENrqrAENt44Hog0UUVqNHiQIhZk7CBWW2W1FMQ3PhWySatUuaEmK8FmGR+26T
kiKgXwZDH+rPbQkFEJiTFg/hD0SfhFvBWoqqtntQYitPriHMqj6iOGO02/KmgACpYJNLzAQlVyLL
1j40IYiOPTlPsbP2iz5kiy1l096ZeqEaEfJCVaDZRyfiU/IPWg9V3MoOwnwz+kPyZFd6Ld2maIfa
tSFFHShp97XCESot8OsYVbO0PP+VRkL3kuUTqJfe91AWGA5VpNGFLUujeZWPpHo8MTkm8VNdc/hS
VbNOts4wAstoODbm275zAH9yrLeJtVKT3GfNJDbEb1adzKvuOuqTKn5AQ2Q0OAUKr1P+jnT5vyDH
/n8tsVyzEDJ/RStIfoTdz+PIj/m3/C3KJrLcEjZ5HiptG5K6xH/DCmz9L1gDFgprzSG7VPwmyrb/
QqdqYNYFSECxzrL5Tf+oshX1L9gGAnAs8Qr8RgJ0/lVk+WzI/R+jrk26qANR23KkSugfkTyzaPs3
ekA4DmNo1Y3qstNwrLuc/RgcD6wDWoKFwK6q8EJz/lV6GdeUmoECnHK35PSvmyemf88Zggy1J13x
EuaXltA0GDO9Wf32Gv4ARLCP80z+uYwphKrZ7LSt01wTzStSAyik6sLHXui2sTK8bc3chJ1/JJni
JY+f4mRbII1M9uW0Kp1lWCzVmJ4deRC78hGjqWLvreRQKCRMLuFmNjiqNFo0S2nSrlnClOXAW7cu
ZwR2sAmbRW2FRkBeagec6Ha+6ruLWbZbLSz8OwG20WX0Fv8w3kAqiGmpKCtVBx26jrCKv4/vZY9G
26Uaa2IdtnQ3nC5s5zJD+g33cujZd8GdXdkdRRPXW379tD6NA94JkyUcDOgZpjhNBOsrVnOtYxyU
Or0olXSWoIdpFEXdXSySaCkmf1iOk3X79WX/9I5MW3NQJtoE4hgnTuokK8SY+1wWFuSw5pTA+d+p
izPmd+PYqP33ULB1nRuD8DGbD45HeVfr41CadOkCe9dVbmm7hJ0F9VXv5JjNoMotCnibVvWWZt/q
5KCJ6zQHtMNcz/AfUbAvh0Vl7jQ0r/BibyrniRDZZaZeE46p2Wx7r8OOltHk7Yb+ZTQerZQyWffi
t4ch/t5lZ76fP94OAbaWyaPT56/o+HaqMbAJYIhU15dgw65RewDBiNaBf9mPKrY+vNXR7NxOlrjk
3CF3FqK/iQR/y0hGpCg3bXGdquugvEimNxF+KMGuK003sUFl1pwpL5OqXhX9jpTPoHXt6OCYLslc
cGbnZtKt1SJOYxVrd1+PhtkBcjQZMQilZavMhQxCMpKO7wujhodE25rcBMfCgqSeNQV98MhyJu62
HV9LaZ4Z99qMRzm9pkPXjIRKW4BuO3mWhiDVJtPFRPkN63z4RgihdwiEiVq5YA0t0ViFcbvNHabD
tjCCjZxs9+vbngf5yY9g2qZlWYI8NO77JIAJZn9hV5k1uLBMqcfolwZUunTI3glBUTf//lrSplqP
CYjP/RQHYSp2q6J4mlwZInMa2oUqbRvBVY5Mqle79ddX+8N3xyrG0oe/SOfwPn/+v60uY2GAFYOF
5uqNcQlGGO01yrBFqgsIAkn1LbbtZRTX9CblmU/+DxMLV7aJLLIEi6w4WdeGYSjjshHcIkkU9MEa
AhY7yz+zxvzhKizsDgnImqZq2KWO7w8dHLkx3KMbNNTJ26yknG8a45nxcRIl+Gv6IlfBcVjLcHGp
v1a63x5jDNwuM1r61ngFVpImE7qhYGW0Gq5uSvLAl68zJUYNOdBvVpr+zCT9h7WBiFHbNJk4TbYr
J1CPyempa6Iocjmjzm3kt7JBGqOOHZLyehz3vghdRvCZq/5hMhAauwMNMhNXPd2ZUCNDnpb4E8q9
IYZsr1HBdhCuA2KhDU6R1juXEPrHKzKr2qpOw19V56ni98eslbHfE3XkRjmdEZM+Gyc6D8/ulGrL
QqHVNkWOf+bl/uHj/4WsErM7jn/NP9RvFy28FBtON4xuql2LCtyFb8H+6Zz8Y5TGmeH6x2uh4J2/
ez7GGZz1+7U8sw9IzeBatDTW/Rgqq3yAHGRFAEZGRTvzCf7palxJdQR7XGabk8fpNWHiJwwQN24f
u1Hv6UHndEVg5SItNM88xj99iRbBHawc/JuJ9PjWDNUf6PZxZtJDhK46PiY4KihYvp7PPt+Srhok
5GGGNMHaneZWtv7U+6rDVXDQmiuRvHZd/H0UNBl1IzyzMn2aO8GbCZOgYilMy2R1Or6jsHSMtq/R
jjomyx/Wnn7btj6giFj9Ntak2lTatKuB9NZWsP/6NrV5P3S0InFti7qhbkPNZuI+mT2DEbMkTYZ5
gxG+T1X2WEe4NAdkk26dI2xRQRIjSW8RY6470uHcaqofkQCc+zg+fZH8HI4qbJ1EH8nO9OStegOy
4rqvVLefmh86X8eqUM3N6MWbWEdSFyp0a/6DW2c7ykbA4jQkzJPFOCrllA5dq7pGTF1t1ub0pXNr
YQKhxGhCqw3127DN+4UjSklp2fwA5kuVaIzP/STzlU5eAtpxwelvzuz+lGZLlI2m2TYKdhQm7SpM
m9kRp+zVqESpKcX1XGGgSmHItaMCHBp6ZUUww144wUExu+DMpvPTIsCBk0MiTVKydZmPTxYBkGv0
EAlfRYRFQmIcBPNsvCxhQ5Z9ZWFOCfZpEXx8/TbMT5+1Q2XY0QnZ4XDAafdkIOq+NehJKEdX1XLM
sh8dBwTff86Ln3wzsAvEAheFhws9WNXW2pm+pdbBjA9q/Zp039p2pyuvAVCmOS+pWNyGMxCq3/oA
Y0mHsbPNHJ0gfiKDh5hhQrdJ7r0AZ8mq0He5/y0aX7qAYuRtH18N9fXXt6b9mv+O3y873Xnjh2eb
zbM4GWmTYmkR7huWm2prqnuF06ctfozyJqW/W9UvZYbc14J3+ZAnF57k1PoA2YSubxpwhBGHqv+m
oUz2y1sT7ULYPFvtprGfZbHNONbmG2y7o7Muyw26C1z9nVskS+yAhbL0V6V14/erqtnl9RqaqBft
EoP8itusvVVIIUmuOv3CKN7y7Arm1MsQbw3KWpbbWsShwUhwjefhJdHXbfPUBfdJckAKI9pLaASW
gFogguchfO4mBPq05e4nc2cAuwmXkKhQ5/fearybBd3TQu2REDeoiG6a6kKHm18+5g71eMbVQ/8e
4TEJ7zJvFfqbOFl6gJAfSVzK1JtgOrAdx0tEV6ieVk7hohTlmC2MCwThEgp/BjeIOnP/aHv3ZbuU
9iXZM2xfFLmbt6IIDEr7AgmhVLfdC9a+AUcGqqgGlJwLafCSICGrvVb1dRrDlFgUONiUPT6oCH+z
dhN48TpsdlP3PQ2+D9lqtBfIOQi4MskvTCFdwOPQgGVL4021rspdjHQS92e38oYLoIuagDG3G2bp
9JkV/vOEyZiy+eYpLakqR97jRUOyOqUZaG83yA16bxocj8qPVr6SPnVRQroC8/qZNfFPn6jF/ldI
Sjqm1E4OUOid86oa5j0+f7FMO/odMsHvcuZz+VUVOv1c2JmpkANYmTT1ZCqYNRUlNsXR7btr5Ff4
KS39ljAzrAnTO2BEqb4W1cPY3g3mD8P8CfeWrshWYm/T1V1Qu5gtMprPWPY6t5UrDHwNoZHOpp+V
38FSq11LPkf4pbN21XXPwe3cKbtTLlIS3+hprIJbDi2mvgCIPwEJ8vc2OamLwFoHF81VI1yMrMT/
TWQYbhBIHMp7HTJVsrQAuYQuSQz5LSWF3MH3u/EPXXJZtFvSXGDN7sA0ZaQlvHfNgwzvM2Ae4weh
fuqKrh1AHBy4fPSU3BdjSVuaTFxVPBXTO84s4V3UcEA6V46HEB9PjYvnuaoORbDVNZTV7tDdUxGQ
9qKh6zVs2snt+isD0hWhQNgky7Up93X9Que2ufWmpzx5JC17YfKVddqrxD/dpP2+Ib6kg8ZoKW/o
zs3i2qgph6FGrMqbLt3n7dam2Tn++PqNf9prcWakkE2Ngyly/u/jodzkTWKX+LXc3oLJLsLuXVTg
sxRhXkwe/eN/fzVNY40BjyE5c5yMLkKCzK5GN+QSkLeMTKp4fQn6xkaP5WY4hb++2ucTHSVfalHS
AYPBF+uc7I2ruJ6r8+OITU/SaE8Rw/sG6mG0pHh0GHlWbA+4peIlbdd7VAPizPIzP72Tr4ltMntZ
oQFdRgJx/HQju8iDNuZ+B7KhlnESokjTnfrMV/unq9Abob7MZpkt88lVKrWeZCxLZCm5/BEiI1tg
dz93CP/DQOEPN3QLPf785k7WUT1xOsNEr+gSJLxOpsqerU7YKzTCPWw56Wfe3eeN0HwtikV4UAWF
jZMzf1TmTtp2EBWr3EK6pewdlTIapx3AYiDGMwTZtgyKMxP76U2CqidEVqfsT9UfpcbpxF54Uynw
3BFw278UeY8vVV7p0/cSYP6ZGzw9eHApLqOz7zbYduMCOhka3ZD5yMApa2sOiT0TnhaUI1bpPM49
ZN3bd2Hl2kY4rr/+KE7XrrkrILk1egMG+8tfh5LfTsKkGhk64tUa0w0zLSzvaAEmw6JZhgnd7l11
Uuwzl/z0HUqN1dIRnHbYZnP0PxmgRqBCnOhsCuuioEOrVFc4mly7HxHVK/FqQidAuIS+adsSPvGk
nfk+Pr9VyDtcmLoOu1sOesePOkwUZO2xk7sO1ho7GtH252ybqpFaQzM5d18/4NORy83yLbJIU6xi
L326OaC8ZHkEdhWuOlzXPRZJFTGqJAEdM4kdrKEWvDbZx9fX/PRSdQ6xFK8M3qdO2+rkDjGlNhMb
WQiGcqgQ+UA+tFG6uiU+h2VVtB9xmodnBvCv0tDvk5vUDbY+FB04BAA2EicfCw42RctbL3VzeTOF
a3q35FBcyurRLmG8VcpCLdgxolCqEB85oNzQA6WX/A1t0al/jeM1wSMBwY3qa9A90san+bwO0S0I
4kLzK34d82jVOxx5yTmFO8g/6xQ3rfbIn4FthD9AzBE69ZqUTX6rkpJ25F1O+ePXD/fT8OE+bUkh
gg3fXLo+uU9iFmh8yzhzx6K69/pKWZaFibdtAKAnLCj+X1/u08RADYeRM7dRHIfKxPyuf/tAh74Y
rYFsb0QIHAPRiLGBcJB9FvoqSZKPiaDIZa2GN11m3vwHV9a4PJtbYy6XHV950hDxNXkZusRn/iTV
gESLXsDw6wJlA/B9TTwBwWFoeZ0zF/78hLllCoJUzNkcmPrJ/ECKelwbBJPQpVQ3ozqnsIQ2h62x
cZZFem4l+9SMkDxbnqtmzrUXaq4nX0sigK6LZhow8NY0qmqXqFBrm9bDTvTWSOjwsM6cLjvQKPNd
K6lzF/vdma/nV2n8+Ouh4kw/lGozPwvNmOOHbRS2GNJqIKENuUQKqklV0BI+ah27UR3ytxmuVJSR
W1XzHzqF7ikd1nBnAiXMkh0DfsrBNaoxCtXVGCO9ApJF+JGPtQVpGh9Idh/QmZLNWrVunHLHwZ5z
KAZc8l4QliBxIVSofKP5AquTj4lf+Qg1aBQVBQ6IVFPyrQ/XDVYwdjxkiHKxS48/GnwXSJEzY/5P
r0TMb595hCYlvYTjp9FFmvRTbHCUoQ+hNqAzFGlzkXAQwRekLftMXUBLEG7li9u8qbH+EOFy5pV8
mrjnZjkyAgqp8NOgmx3/DKonQhxJHAW0LlEWE1irQQLB7L7Zg+1jdAVi6ivrrz+5zyOflVhIof/q
CzOPHl8zkciumqps3amZ3LYFOIofCPyBSVnEVBdfX4wmBn/c0aAzKHVRLEYiwWVZpY4v12ctHkil
b1z11njP75hb1G8wUCzSmvxb3BDeuOJvlfcMswjtzMrNCVym6EO6ebzU40VtLtTH6cLfDZmrpW4K
x0f84Nd2eGqdayQ6UbmRGkjGhgkbV6DxNtutGULKUheUWHfw9PEaJtUq0+/y8WUA/RmMC+wmOT1R
ZZmqSw5G/IrcFK8S9t2IxPlySRZpFLgIs0pB9WEl9CVxbTJz7XY7OwIB8RtbhUA8ShnBGot8KTZe
tMQwMe+6PTwZi+zGuJ5uGmyXJL882E/wflEgBDCJla2WbSEbO+bG9H9kEtPhhtrzdHA40nVL+h8U
tfT7ObnZ2mJfTZxDIdZVta6iZUNaibor6nWjbTIVU/4BxGWDvNLB2rPhfwTQAEZh0jdjs4OJN/M1
+3X0WkfXhr8HfRsuoNwGl/pheO4/SNx81Tcki/8EuNbFYuWLawgz/XiZGw265HUM1XN8B3BRxO9h
eptiLAVufINMzdf2qNOAmBNN5fwIrqYzM/SnRWkeODM30FHZttKFOx44SkIkY+pNDJx6ZBg4BW5s
m6KOQbC2NhjBfgLGtwxt3XehTFm7MwP3j+OW7gaDd66WO/P//9uaGIp8wLKqNS6ZjKu8ihb4/d1+
7DYK9lbelqCX02EDROaLQKBL0397LuD2LaQA1HxsU1KsP76+xg1HVuUz1JR6n5JbhCq1vcc6TVUk
G85c7NM8xL6cQo9gbVLn6ehkTpBhYDd2jV8vIs94W4/eFRX6dYEJcGGMyZvfMBiisezOzA76fII7
mRy4LmIhybooaQUc32Qah2WFOL9x0wj1qdaRCGxmqFohLJobZu30IhTGrIHQlugHhusmscBWd6G2
pEc6uSnbtFWeBBcEBdRu1uo/0drKPfs2HWy96IhPDRXqi2HjLZuZKvv1GPn81NhCMDjnHb6pIrI6
/unxNREj7ZAr0SnlRSVaTF2oPXv2jERqzSbm/KmPzhzv5zdx/MS4pg6ea5ZSCEeerFp4OGUNca5k
m1bCwxXDxrLafVfqFzRyFKbV9Jzc6tN6YaChoJbt6Jqtc0o9ucvOQ1RtdkiiKHw0+0T5nkDHkj0B
7f1YPvzbJzr3gpCRzcNQc9STcRjmeVcTcpe7CmvRplSpxsEkYZ4B6m63buY7zp5tcXZmSfz8UBl7
qsYKrEuLUufJwdgJZyNjlmMU1bsSY129Qm6jbhKC3DHlA3SLyD/8+k4/bz8MBsxc86QVTutRzp/G
b/NLJmoNSk1MvtTQQX9uqDL2HTVNa2q9XaajP26spIcFlxKh0uol6KE+WHZa/K+nWRiws0qLs6pj
6qfnOBxQIBBKI3VV8kqHBjMqgcBgEcN06ZVEJZQM4cGCnyym268fweeBdXzlk6eOF6+1Yd1wZdu1
B+mtOpKbMWgKe+VHZx7358Xk+Fonn01B/dlmOiNfvFReST0F9NEayCCJa2sOU3Np6lG5huIbnLmu
+elz5bpMq0wFVMlQfB6/5TTEDFy0AUVA0KvLdqxxJyqZf2Yv+6cnybaeIwYLBarIk0/Un8i1VwI9
czEPz+khFuaIHmKcH+JMDM6JDf4wdB0TlRED17B/MX+PbypCLu5MOb7qaEjeQyv+wJiAQ0jzrnpW
jtwrVzl76iCx7R2dR39LK3T39dDRP6/O848gmAANIMcoG49/BL+iWcniCGmkey2CuZye2QF9+yi7
xG8NqaPqwosc4t6iMbU3c1TwYdMIgCRGuDVS+0vIkXLJJapV2wqouhF7TrL0imWgINOGwvivV1h+
YEAzDDSOXjy24x+4NURkaMhi3SBSrosOIKpvFmurigk7HNeUq3qynwhv+vo5fRoYJv1lSkKIcSm5
C+tkDyUVDwdWHcXu7NNdwzB8Vfph6Zj2k5HG8j+5GDAKKNWc5KnRHN9i7kkMZ3UQ49avfFbvmJ5G
rL20Bbg6+rb/9s7QR4K35vAGdPqT1BjdktpXAQ0PyI3fq7LOtoV0Nlho3UyDx/jvLzYrztiLGnNl
/+TOvLrFG4rh1KV+ucXCtBGe2S1AX5BYHFofX1/s02KEbcemi8B+jPXWPN34jcqAqA0frQskk6JT
BKO/dOTbbLDUUrvbpUFvnZmltHPXPFmMFNBgdhdSDZEe2gdYDpu8gKMfZ61Kij0E/2mgjU2UQqwR
Z6wFROQGurOP2bqT4fw0TRzOrEExL2xPwrQw7DO6lU87LZ4JYgHqNDSMLPVUqDaMmNIpRwKCKKRC
MI+RXOvN9zInwDtvCbGMgxuZ9MWZWWZ+rUd7LcQ95lyX57LzGfZ0dzpY2AX1BMQcH9IuUabv+PXP
1f9/tVH/5yqSapBhQUqazQTzQD5VU0m0R76uw7yMk6BYq2GOsDegPK2m/S3+qeI7xtxbPHDadlSg
dbWO9qOO2+fRnC6CAHqT0k/FDNl5Y+Itdr06w3Y0476ucLF8PTKPF9G/f1L83mwSKNcxzE9mE0jA
Ve8pQURV0roynPTQlB7UjdqPdgVnXMd4CUL/MrRG88zr147fBFfWKaFTUZ+R9RhET8vpQeabLe0g
vomw2Ub424kqHLdVmfxK69U3KqroWqAo9jSf5OYhWIXgIPNdJqrq1e+nb18/iJPuwq+fx3Kon8zL
OtpJcbLgDpHS2ypkaRc4iuUaJTkeknRpu1o5Nfkgfp5vpsZ5RnmjLlLIlme+1+PP9Z/LUzQycXew
Sz5VUIZeSyZGxOW7GlUDBuYHBSjnpKg3mPLwT3fKcOaKxx/g/74ipzRB05Y48pNPoRgg9dFUmGmL
EQo1MdmEvC6nXALMC0ZjW3bQUvDs/z3i/r/56H9pNo/w/2w+OvwEg3YUBzH/8387j6T8i4FHg8DQ
8BH9XVL7Jw5C/Uu1DDpO+vyLNOdi2z9xEIb6F3M4Igt2oTRTOXX8t/NIt/7izGOokm6ZbmBL+lcx
qfwox8Pzn/Q8lbrq8QYgUtLRb3pETzagj1uCF9vrIAA+XznaRKQ1HC9VJwYDMU6Xamj8aEZs9KpW
NpFvtziUFDQUKjExXpV62zAYsXkaevuRpqHlxmKMv/cG6ZQytrVk4WNg+ZkEoViphDIs877VXdvP
+3VqO8wHlhnc4+WsDwG24IXJDhFYq2bkS73thyuZenhvkmxa+ZOm/oz73KHyMVbVAuyjvYVQHt86
ahru865XHyY2lIDkQ0/exanUdpbTyOeOsI4dR+7kO2fw6IUZeQCRrpQlHGHDgsaTygsFmY668NWY
hm7pkcRX44qSlZLt+4G9MWKMcAfvwL7zUn88gKwrn0oApxNmIeb7pWlqJAVpjUnyVlnmP6G6D7cl
bAv4Cm2gvGA45GPvKq84lOFYXllqBy0uTNFcSZsIB9W/qMNYOzSpGLal1493XVQkz2j0/ccwLhF0
6REhQaWjEvFsBsb02uVNc5GmoEDJMU/DZw/U97BiRZbItMzmEoJJ8TqInr0q3L4Poy2VA5KK9kc8
NeplVDtDvQT/LmEoBIC52rgjI5FU6Sdi2DVS4CZjPw6FHy70NvCJQrUJkHDLwKyePNOXNQVbqb0X
5Zi+53qa7aamLn7EojDURaRwSJ7If0BQo45uDdsY+KRZraquvtcymW6M5qHwUdjkOVj2Ms6fhkQj
QJWNvGX60LFjjxxQEsPvoILdFqaz08QDuQKWG4neJrurTzd2jJpH8fF/0+cr/cDcBlpzMGYQ3zQp
rs927S4PR23rRb2BeucDzpu2CSGJLaF9lvgy21UWTd+tsd5CZt0oWkw/XVA77Djn6xxGuta8qzMg
E2WaTFu8tavA8Vd96Lz1UaQuI3kD9UZ8ROS0L22KnMMC9YD6o9dRq2ZS+yiKrv+G1ateldLka0lo
vpj8B1jhm4EzduskwVPvpP11bVTxRSUlORjfLZ0upll1y0ZxNnZvY/Ml7knVXwXx1jrR4CsvUHaY
9je24mSYVgdyKdI7zewKbMLE7HbOIlEfWnbbeRpcFa20aAdxkAIOX2e/wEHdLSmbwcJM+5veIK+x
atqNj5VVJ3gdBg2KNZmuUs17srJhx1mICnQ4WcsMUuKikWQ5quW1WSrhHhoUSj3xIkP/h61FNHUr
i622+Al/5CYOYSqkPT1ezW6A/I+IvsyBZCMboIzbJwAsG/8ynaA01rHGTfc3dgC3AUsXdTyx0Cq6
LKQM3EETuk09u3osHYWCeBPGm6qNNrVmeAcxR4xAqkgt0D0N0SSDDc8rIQ0SEI1YNDahk+CKqNSY
ZuY2YfqkIoqrjbRc5y0meRp95o4EiXu9zD7a5LGXxNNxcOCQSdD9wuD71BM29RAtzJVK93M/xOjN
lNHYOVpDKAxf3YPd6fKmn1QGyPDTmsZwL23vkVCb7KYdFG5dDmDBbRTCCk5h5ljoR+sgxf8YtsZ9
VirLvEIvaTeEj4LSux0r3/7IGk6/weitIDfOQJnYONjm9GZ7hRrRdEglB+WiIcgzd+AeRQFbGw94
+q1VVe3bQL7BUhuy6ro3hb9RiOg4qHoBe84vIC0WVErdDvjWHlI4QVvKNGmPeaeSVscUe+EEvF/R
F+9jPxlvSt6jPg+c7KeRqsaNX9UmqCLoap5Dwy0BbO/mff9NNEq9yS1PbIWifUtyzKuOVuDdiBRi
BgWhkJbTV/spLjQ87FjZl0TsWLjMjYvKp2EIhAvXlVTzVd02r/A+3GbMCtcEo3qhEduzzwrVXiWD
CVasqQ/S8IktTjvzoaBmc6ubA7m/dgGLs3trIwpvmSFztJ4qSHabEGKPXJB3L/fs9yQFBrcw2sw8
OBGfauwRakQQXyWzpYYTdyWVKL8F0BTNCxf5P179oPSkHA2+dkuAwvtkTs06EKG2FoGl03wtCCrI
sbBj+SYUsKSwDGBBgmANJvu5Gcr7MlV7DV5p471RbSiWRIEQGhr1m8GPLqN8Tm1m+WBK9VPgn5Nk
zXG0ZJtiElkMab+BZ2K4JFKYvRsOtSASIaBosfQCq4IolNlbkeQEmncm6PVE9lBs57oIiztBrebU
A81nGoM2BIEY9kvfAqeJGWdVdaWFTcMf1O1MPVHXbYexxoloosGbWnaxeQnI3jq0zXNSVOn3vELM
AFxCW6nl4K0GNROrWYCo2USbBQ1NZ15FymIMvTRS7GRtRsqWl8irj+dYN125rgZudKEa7bTQbCIP
ILW+elpMWjPuI5CdQ+88RUGMahaDH0uDA+MQTKmslpVDl9HIqpxEA6gfU1HR/gpufAHuTTr+VWbS
NoAfiKFUad2uEfZyIMKztABYyeq5ArTUD+aHVAd7wY+vrQKr9ng63WOf4xxuYQJchYpBSZlPSa4T
iyIUzJzC+BVUaBnEdspuMaaxTtVzGpeVYOGY5j9VSV/iHCp7rv/A+N+tUt95G2x+TisTu9wkF3xo
++9pXF7KHKddCumCbJ3+Z4eUo4ayiHw+bPqV3jP7daaKsDXp9K2hYL6EmLC07JEyer9EsrdsbU1x
zdJa1pYer6FFAc818LwpQt1PhHoHYbLL6Eiro/I6WGV2mDRbUGMco4uxo/UVTMaHrdPp9NvEzYx+
byjm1omjq4gU3GaocdtOQ0nMoPpux/hdwnGiU+vQuRP8hdYb5QpGzceoWodhuLZE9QL25WYw/XGT
G0q571To/ZJEWrtMfzbEU5a+dJmLwmXuk6tJtslF29BzpZAdbqCsQ0E1+qu2E/EtBGV19Mj5LcHV
RgGJfeODF8NnsTTqsFZ5VVtG9xx27dYY7jQAD+Bd34PS0y99zUJVC+AhaWKXiuDSrJtDpgTrDnSo
n3TrusmegqxtCKpJv2mCbpOt7kb9RrbmVdKMoPMtdR+VdLR5LRyRgrdQTeXBNK0l9D+IhsZ0K7Dj
jmF+qBP7pmsIbw9Sc4uqygOfQU0F+dhaDs1OxPWVRCbTbcPGt/dm14HSafH1grIY2AHs7SzA26yY
99kkP/ScdK3qnjgnEm2b+LmYEa5+4L079jStEEPF/YDpOem+E2V0a/RIKcuUwarEPQKQ9BVSdHRZ
lgIrkIroWZtuA08c7CTWIOEYbqYOz2Mqw+uiJWptfkygc5K1RZTUlWkq5iG27ssk+iZBWAtCpsoy
TO6MdvgAVw8dJc9VtNvKtOulWf1QQnFB8cBYtF72COvkoaeGTt0DKA5Z42y60mfphBFTQA/qKpHY
Csp4bcZ5z5IHXNIS042EwguMDf1wQ/F34SixXFZp8mInFMCJ5vUts15roodXPPKlLdJM8TYiBY82
RmWxirPoQOfnMi3Y1LZDdtf61rZAwTYo8gGbFjsNzQruWy0GgAmFrafqXYc5X3RORl34I5LipjXU
Te9bbiDIMe2hSEfl6FxqxbQxzdK1tBZAaHIRO+IqmAjn9Tqf1LAw67ZF3Mjc9Rlv4/Rf1J1Zb9zI
lq3/ykG/s8AgGRyAPv2QzDlTytRs6YWQZZnzFJz56/tLn+qustpD34v7coFCAR4kU0wyYsfea62P
2K2QIHOMQDjRNVuD+QjOuidccCVHUoq9/i3hrVpLpyL2ZgSPK+1up1ywlZaY3ln4tTw8TNSixFlN
eyMU1FTzNqc2BZa0bgxv9NElVXdyCjXfSXX7QUvNPbIsedQryFNk3mE3vTX4bkthZVvi+aPF4B4S
Tb9XlDwEZX6uewQIVitPfcMiStC8b8ziFEiIYH1SHtmTjnpQPmojYnmEoPvwwqd0y02pA4KBEOO7
SXvSxSl2jV1jTzdFQqJRXtgBvDyDl9Wgi+TM1SFwtDtLbz1UINGL1uRXySxhpKEwhDMltZh1WlX3
djPgxteVV1z3Q2A/Ey63kGQhL+t++MwDyz48qWgTE7OvRR2SPcP9KiWIUbbHIzHSF9dVeK2N1iXx
/BPF1CWhzpXLJO4ofDwdLZoq7pzYAcxpEEQFDeCxtyUPJjpM1qSEx2EmdNUujV3RT3DntHrnqS/K
Di78Uj7qOJrvHPYWPwgeNdHvHTuztnl2b16y7awMLKjQ2VnsqvGDlPRMUnsjgmJIkCjwZLwRBTW+
dDY2J20fay26LXzOcw7aWudy2rbH3GnQD3XCmgKoJcQsStxh7bRq46Xlgzba28E2vqQIXlkLiKEz
U4toKWtTVOFD0VzKEK9GYtcCniol0hK4EstGtXf5YEa8YrSC5cU3kdj2TZGa+C3i9lQ28ZvTajeO
mLe9I/MNUyIQi95eKCPc1J3uDzbZ9wttENE6inu/N7kReX8N1fCTqinSTKPEMt6+EzceX1deQ9C0
UXxGKn/dBkaGqiJALg9iVfPEJ7KmmMqGormlsTei1CUH12JEvIwz4MMskS8ximekPGF/zt18vnEj
HikBwtBW0qJSnGGzAuIt6/aWQGpYraiPIQ8XR7Oy1a6vAP9qZOZCE/ky19GrY6UNHVWIZHoJJtm0
1SenrNSnYnBOOZHbS84R1TJsPX6MKt3YIjvqzpCwFCUt8diWeys97b7WINRiYwaBLOEvedW7ii4B
ILoaD2ggmayaDfngNCs3ISBpWY17c9Bv+eTzFUMv3CsIsrIGVU/ZtS4CGF0iPQ/yq7al9ZEaAwYS
GgTknjtLOzZIpyQTGw3AksYGrKtxPahKbDStTS/Zy4c6yEE1h/dC5dVmpIW6aYxcX7qeczNTCSS9
9dbEHZKoU0LuRNi5b2HCEue1yXuRAJQzlLUSBk0BIpW2AKLOuTcwy6Skdqi8YJPwrSDchuVDT5Ar
0nyMMFF8qJNvWI+CIxtaO2ibiOoGZthGSNrTMFntok10XlTDWVUJOi5ylqbIw4zuSMRpuhLbWUO1
VROeROm/DOwJhFffqtWkwUsmBUwcK83+2jn6AX5Tjy4kPFk6rLhmmP16oA/Mp7pQ9ZNild4NAqlf
ZIO/DavgmaX22vKCO5LxyLpL6B2lbBgERRJxq6JTGRifCPA6dwDRVvYwNMcocIm41T/Hg/velXG+
mCeR+J2u5WuK8xtRCARiCeI94I3Wgn11DaOkuykIVhW9+eASrOjbY7upg47kDYLrScchPyr12yxf
e6N1T5zsyqigWwxNy0sa7bQ4PltG87nN0wcSl30rKc90yzo/TN0GDRDo0im7UUb9NQjCy5MSTD6x
eeSYJER5h5q21mRxRGLwNXXs0g9N7dbUkrNezTzpOVm28pKY3l3yHtn7gGMSvRbw3s7aZ/R6WLmn
ZGY1ziSNnKF5a8QQLHNprUMjoh6VHqEu1lU5YdUL1Tqwoq+JiNcDDHYdRcNDqPpNqlGMVrRXEL9z
Oqmm+tGMjc8oEBEyVKSGAXQBsa4bJzLwnE1V6/ouGwOD7ApLI8I6mztMqdQPHJyWYT9/4op9s89v
8xweSEpWYJ2rUxBVxd5s4/qpNyVOwwZPQ9nGz507n6epbFbKtO/KkJs4g52dYooAI5KP1Thy8IBz
mDFOI4O/vkuibBUF8afCTsZNrux7JZyrYh6uEjKO5wrwsXz4BtZJ8+IpVsYu1aZ3RuHHRlOnCB9W
xya6JlV65nzRtStNsyDmWUsNctoq5n7Af/IrFvpVxqOIm3BV9uXOkBqwZ1yYRW2ucnkJE8oAmxEX
toeXmy7o9jC+dfTkSV0WFxvet5RPMcmCAira2tGqHQTIY2PPa+XGtz28Q58o1McUSlQu9GTdWemh
rvtr0Yn1IOqbLuyuOMKW12QinEp35sQxoM+1wvRIX4D7WhyUlWE4S51lPQ9rPfPOPbHxC/ZO34EW
SBB5Mi6kXl6DCzt5tZFQP6enwLLiTTKF2wB9TmbRrGV/SvWI6PriyRpHfW33olpKh3jOFtP1lIrU
dwv9JuSMYCYkpjkDAeeVxtLTk91/NzZPHemCsblGteORKRviQqT3M3mwAYb8jYbYqkn0Fre6cM6D
TKfFDBJChMEmMQJ3TcrhqedR3/XmyZuTg2a5R8cr8RiqPUm8X4IKfX8qyG/NmpWeaY9RSQurKR2K
+umpCy8h+QY1QHVnO8CwnfKJOeMjOnj0AYqZxzDe6Rhje8XZvwvizRyLaZ3oHRZlIV40vTkAMVuZ
WqD2dE8bv9TtxaguAcJWc249hJlzNN1nw3TqoY3ySh1N8Hx97xG06wyPRYwaaMLPmk7lQZJNXs4g
GmyIN8FciRsoQwbnq8mXfXvgpSDnCwWtMB8DzgQLS9O2pHeek0F9SiqqNoGbYWPYXoTiJagOhqoP
aUSbT1onJHZ3OnxJt3NPNZMjZaSEq2TvTkeTi3Zk6gt6ZFnN0c64nJXVS1XZBJXYtGWNgcC/jW5M
1xJWQGBB3TSSfF4SW0q6rkFpH0q1cmpcMDqFvgXewyc+HJwdZz8YEIu8afwI0F4yEMZXWGBxyDtF
m/2mR9qj2RbgVKu2XOqm9x5HaJWVx/Ot96x1fZpNt13TxSsYB9UTvUUTAPqSdHCs01TnEQCmepLP
BKk8ZxyWlpk+pMdgTFqWSRVeu57aynTY2/WcrGODpC5VUmbh0rHyxtyW6s5C7ybi7CuWqejB1m21
tqQDqWfmQ4GN2N8Us0HpEyNPVU2tVnbrDhsv57DqJt0BJT6C3ywFcie2hfMp5fixmpoGvTWqmaRb
zRbNs5xEsHFEVWpTKamKBObgOcs9saT/soj1V9BY93o/EiAarPP5NjMoHGu51Hv3a0ilbjGZcB3z
xcjUW6FX62iOV6NsVqnUnqRydogIV/OQbd2xf5zTaDcXyZeJz3aSlCttdKcZNxrnvNZyDrqd3Rg6
lMPWNo+dGx6DBDKiA9OetF5Md1qy8gwYT6Q0QvOz++mgk0R7FQPh8VXEp+DRmJoeE6M2fBrWAzuv
d4ZEeT+r7Mx8hPLWZSgQ0DpSHO/WfYIPbBzCe1vRhnbBIVMHZqx3BF/WFs6sInpt9ZQyFpwiIU2k
Y1sPdgAhTTbinI4aGDDAW2QWAxeKBzRrJUHo4E4sIt8myKvu21jdKmAqDk3RYeFMxRu7N0fCNkx6
DhzDBuYeUEDgJNJ5bQdBDtwg146erkDB+p5DUhYPi6HlZEMRQOZHpX7d8GQ1NuyNuCCYspj4Y9s+
SrfcAc5ceTG1q7SM8Cj7zFmqUXvpVHrVx7S6tfgLJeWje8mpTSuemZT6badNAjfxCIooNfR9lF96
oKQuxJAR4R7TRRQMCGLv3XBZm5wo2Y5RfGOPXecbPW7zUtO3Bt1v2sTqa0uvQ2PnJH06Lg4FIxd4
Mcs4LwnYn2E0c+KvDl5MiUYjmgqX/XKhlV616g3PVxy1/Ubo9oaZHZEMcKkaN1qXunauOqBFZRPQ
Xx31LZnMZKPXra9i48XseHFmU1tGVXKQNdadUQdptxAtb19mlNQtk63pV72UzTa3Evo5yWzfF7XX
Avmd3eo8mqUkAtX1XpDETFcqKMpX2dBEY3ELMVGTGt2Bw8tbCtIGxl2Tju7ChNBEi+hmmAZPX3YI
xEaa/aN9n1V6D5wryKuroUsyBoPkfrfrQlj1jnWH5gEgMiOOP+eTjqFbNiADymgp7ORNn7JjKZw1
dGlkPel8JTSrIeSUZBTXrq5n2gWf6yooyFZOQl7PxCUMuqdx30200ggVRQ3Uh1myqVqkQpwt1Wui
9wWvuCKHzNdV3qwBCxvLUhTzPtccwKpaOlKAVHa9IUQ+OhVTp99FEcA7u570NRxzkdMwNr0vlUg0
Rjc0rlV7waCYyBwyDl4riLD1ejSQ7lBmiNXcdvExxWd6HSFYXlZD19IIlvVEbHul3icCp/xJqha2
BNd40ffA25sHQh44R+yHLEyvL8kkt07SO6k/uHLeBXPB0Y/KHq5O2jXwAMK4a3f9bHefQ7vOdraT
cmj2auJuiRSGW8ThX6OkrOqZxyafhiN3tCVdVUljrSWo1/2Rz3bbUucYfmCoHtQgYckjAAUb8GqR
qXGjyxjUDSnex0Bz3NYPK6G+jmEd5ZzneGW8wUke5r7JY9/qerpFutCcpw4G9apJq3KrYL6U/gzq
fpfXXn9oFLXVOgk0diIZFdBi5sYSxxpxyFr1eUvNFGZro3PjF8gV2hdNTDRaItXZa1OJcBeIvFpL
/jm4W51Xs4m63mtIGNmS7sd8LauI3HKUE2QRtKnxDAtyvLHmygCe7ql1yysCKC4IgJ3ZbXUIaQSR
gZs/u/Uw3wuhlRvT45TBfoWbcKrHa5d65kwPY9ol5ZivTaEIBs7wdpC3b+1ss4tuB7pYp6gb05We
0oLqMw7xJCGU1nDirMNYzm0LRfHexGrekYId0lHn7f+sosS5bqZuPMtS825dkwO7rxe2dmXS24Gv
EE9YuhIvfm69SF1ZkZudBpDLBzF46tnzAjXt00bqyRasQ36kx94EC92JtebZSZ3Wn/uRqhLiTP41
1CpzU4VaMK7DgjngFlcbkBYkmj1NkXBi/FgcsgJ1dZT1WEnytCVJeR46KMPSGOWZBcSmR5PW7rUB
ozraZsBowqVTMc0e+tI21njb281sacGtXmmA1VM+As1lWQxEke9R4YyPs9Y3Ty693FWdiQ4KWE8K
aEWsv3JLc2O4L7mLe8duROQt+lZ4d/GMKnk0zGo1Y/OvVrKNo5sm7WvWoLLFm1OqPCVjJmN0P0Tm
eWpju9zwtgfh0eoHjoIDoRYlKvnBBmJAjhApLMF8qPFZ02bsVE3MmUtHZu027dmws8AvoFtduRwj
1ULXtGnV57Xjm0HiZV/4vcp8S3RaeaT/lGqj4HDT5PDCFiTxkCFw0If2PiQG1GQmO8jHjsPVU207
A80NZxr2ndWNR7ps7a4tpX4spzF46bRG0hKhf+6XxTwt3Qj9rkIAuSpTuvh0qqki9CR8za0uJUF2
qvpL9e0eQi+zPtVjGC76S5qCXhAtUzu1tTUBgK7TYhwfmzq6I4YtuknCPlwL5KACk1ntPCMYCIf1
gLuXiWDhrC3wI/pZU3On3U1qcOBkOs9WVuvvHb1iuF0Dkz5pMUFBCsB5DciC9Acn93bpCEThLLLC
vseeOj/kbEp2Q24SupEH5pXeXR9bOt1mja5wNV3GfNCAtHhkVYAaO8zLZkQM4UnTup1IVn+Krcla
DVnZLKSLI9U3E69b5qY9PXG78+NgeTT0oFKnB8LpLT+baOMUdq38vk2j40TCJUZryzKf9cj1nmbG
DBtp5aDCaE+FPbj5gm4ZljVY1Eg0dGfnRdxTAll7yJxjO9znySD3PYqXFQnWnGU6OcNg9azkHmoz
ne2amS28cE6OETc1SRgPNXmbIDtwQDoCosyXKF7Yw9FMn8D3NocpzYKbxhia+ykK6YZmbX4FL1tn
jmcAWlySiFfSO0Iag9NEcKZKGREkonevq9SAMzEWJYEVVTHrvT9nnTcuQp6XK2WpVm0nZoykWeh5
f54nm9Zp4FTW1QRVh6q3mIZlDrFRrIqq4rSBTb/hsDBaR8557Sqsixta24A6M7TIC6/D50dYJp1A
rEcmax8TFEfVw+cAuzc/79ifiMqW8N3s6iTLvvC1Qkq420pM7jImjf2+LzOm9JjjYx3tSli92sNM
Tq9pURuVQDIrhB3wtSknalIjdfYjs4/jGKwOacGTqzw8z+hVribV968yFcZNkgnmVikphmubB+ZT
8m3UhrMS6xs0zhNVUpCfDKuzmy0EFXLFeMQ2c4VGwNCI6nJIAlnSJC72UzuorzYDqsVQOvPZkHpz
tEYzhCjWWSts0fDrvonF/o90c/dlzn//fvmat7LioBhG7X/8+3e/2ryX16/5e/PxL333Nc1/fPvj
8L1cvrav3/0CiGXcTjfdu5pu35su+9f3//Nv/m//8B/v377L/VS9//Pf3niU28t3g3hQfKd/u3hj
f66XO7+q17f37B+7JnstvjT/4yv/pZwTwviD0FKPCAx04+g3+Z7/Us4JIf4gG44wvos4H2E5Cug/
lXPC+UOwyiP8dk0cIMj3/1s5JyRJ30Q8kIDiiUsgtftv3+4wd+D8L4kvN487/tev/8Fedi7jom3+
iQTwO73xn7o5C1/697o5LeBmpEHf7JEKXSdp7htBvk9bCBultZxHko1N7RP72vWIU8FQtNs9TI+x
ibMisLvFYFZvxRj47LXbv93DP6/w71ckuR9/U0D/dUUfzI+jbI1ycKZmn1T6Ht5QSOxUxYiNDKoD
RLh1Vyp3gUwPfurUHqFfucwkG7Suc/eFbupj7cIOGK15L3rcFw7ZEAKy/NJpDEbHuZOvRYEj1mud
NcNSFmRAOb5dMn1CwofuiMZHkOv7rIufLXPez3N5P+fJNbf8cZobov5HRb5Y1oRb4MZyNbtlu6I8
D5nMwFh1g12Yl8tkDs96Wd6jRLsnc+TayUHiRg3o8UEmn8wBZm+tiTdCCB9FN9p43PW7SZYhudH8
r2vt0zw3y1/fUPMigfxL7P3fN1T/IBgWbWVrbT32ey9BgtTXrt8JfuYwchE5IuSoUGPYF1hGjDAy
IIaiSp7LwiGsDvyzNYYofZHCMMbElFZu89B+V4DW8v6F8f2i0MZzm0gNrm8WQlEZ8t0QVnQNDYR9
XmL0KzXhux7mvlum1pj5cz2x9Fr2Pf175rpOf1PXzm/E84b8yY96eab+Zmyjya33SDn7/RQMZ4Z+
B1UkSIjMK27yljE3e7IFMjySgfMUmDy/kzM8oyVJVv1MiSrbmqkVHZkqvKO42UjPeOvcNtjMDSwg
J8w+mSWBcjzsxU00hecuZHD560/JuNgdfvQpXV7Qv116yvl8Yt5Z7xWQZrgwgC/2MUnuHspysoM2
kDhuXYZTIFYZRWbPva0/2jDGoLAvUzWQlQuhPEt5fEXNxGLgocVNJ46e2dBOKG/Dcbj79aV+09T+
6FI/aG2joopk6kRqj4MfjREAURztKSzaqWd6yfHqTUkeH7e8z8zkblYN9XYU6lsqLl+V1THnVVmA
+fuNUv9nH/rl9/9252yqBuzFiFtcEyxTDB+t4836nQr9W5DNj37aDwacIvKYX+lK7RGoHWkmHpmN
Edtp4w6Xl+ZF7xRg7nSbRpyFLf5bgkkUo8Uz8rswp7+c6NEpuEhFmgbsYZZuTBkxa87iZz1L7wSI
zTJx3n/92fxkOdcvT9ff7oWTEqY+laXajwUCqfDdA4SYUoVKOr544n6zpHzwIvy1pBjf/zMAqJs4
j7t6L8phd2nM2XXO/Qk3SAcX1qVuUtV1x5TNk5P/65/sWzrKjz6HDztVAMK9GLOiRkw2Q05CHZCi
YCI9NVs0g/01BSK+VNOoPaRh58dTsk1sSXdCg6JN3ceDAaRk7Ok9ZqH+KalpADaq/+whB1yAolc+
Hpnf5Qv+WI1uwdb4/v7YctLsYHKrfTv0pB5MBuPry7DPQijmWrOxiOtsY4feg2E0aO/mEfhD/qSM
iI5qiKKO7WU16e2nvCNbP6RRKKhpPVJjLcQxkX0Yxvitjo3b4dIooObQl5XQVk2uX/3mZv94NSL3
8fsfYHabeogsqHhzTGWcIjZtCmK6TPten40nhAx02btNbqWQjsFhVfaamHmODfgLveZqymKEXPYN
zpDFbHS3Q8mYtHHeWGi3QR4zBgjr36V9mD+71A9rflEw8M4Dr94nDTRMrTPc49wi0ps5Zlx7w2yv
Qs6cfjQiUEU0VnGQSG9Lu9JPUoQ2WTRoexBW0mAKCX/NaXLLAKlXEeQmA6mm2WYG6tcheaSX/gCz
7sUTzAKGNNvQ3XjVOblTiWBIiUcdQ7UzHdwcu7gtrXuz6H6zO3xL7f+fDz+B/t9/HgH8U7e0RMWE
A5xxER9sO9jntvfeS7Eti+46VZ/4uA5yNtcckQ60VNZFVvwuxe2bzepH//6HJb9wW9UZPJkobDOY
bvOU+31O0YOaLTpXlBQeGOElXQ/wJvrwOTWtt0qjTxt3Tsl2ZaqNzRlKdyc6sxOTUq/7MuYcceBJ
dZyvQbpauehCv1IkbEYjICuEvTdVlVrbMfSdHKNTpQ55BvMeC/PCKqJhWUSuXHku4SGkLxzdakg3
nhZucc6/zoYGoJMoK7/OEYuTAtcsOTo/zG62Mxuk7WxKjANq/bZUxrDuI/UiA2ZEtYSWO0UM0Uvt
ui/ahzRzniIzfe5ZxFHNINYKzW0VhatxYCSDfeD5Ny/c9+bi/1pRqey//4AdvRlcuzfgHo4UtE1Y
3zc9Cq6qp+ODyItOTmRwblRmSdO3NRfZUBgrm0VxyU6crnHy1T5j6VdMgpTn1eX0H4S0aJnuqWFs
afNTCP/6Wq0fV+gkWn9/rTg1wro3u37P5P1a9VdOf22ic7HMjFYnDgurk3sm78ZydAQmiWDpCnAJ
HiYAj4KhCbPNmDMnj2bMBuqUjs+A4a4cDUQmfZ7KrbcVoJshtheNY23VbG4yK+RnDfaMJyhx7CUJ
Qqu0fKENStqpIfzJUbep7dCaZtDNKHIKxIrpUmYfWXtpnBzz/stoQG600Tgwaf/1ffhgCP/rM/uw
2QYz61w09GovNdJ06H5n92nB5LoVKt4Jl8zIwMV+UOrQ2Er6nDyZ+lKbsQoLOb/GGnEnVjIT/JUX
2arRAciYNVYFYfQMpS0sIM00zr+72MvW/KM3+MOWrU0u/RNEcfskTwkUKj1wRLGdTFdBEQXUyu4J
OdCwLC8vIIJmx4dASOvbK4/WhajbFDGZtZGM4rPLAPFuyF2mqbOlrogOIwK4KFufZg32jgrarN38
pp6xf7a6f9j1J5Q9F7NWuafp2y5ni6DctE0BOTYoC3uvmldmVLXoLBJ0bxbqzB6UNtISpHJ5WB+T
Ob516gDJ6LSVAsFiJamZqyyJVtgKLb8nBmsRE5/mm3nSkjiHzNvGyrYwjAR+j5PrCOAB2DQCUYcX
ntsyDxERGdYWcwoB1gwcF7XWG8RG8we1wEyBPHki+xAvg5qSWxlQ9F2qxqDJymWUNtt+yp5dFZ1j
MoIroHBXvEW7OmAorBUrGN1oZp0Oq29o6oVPoH6zC6Y05T26VPV6MW6a3n5q04uyzynDVY+u0Tey
7JJe55rr3zzaP3taPhQwQCvsjsNrtQ80EFVVxWECSFzFvpcH46XtSGhXSPPOKbv30cLj02pEQYmx
qVZe0Q2r0mzkqi7Fk2jkPp3Nmz4xkRhENacTU55Goz9aBWKRguTvX1/yT04lpOB+vyqVQ1VYTlJl
+zR1n6K+fWlHPgOpDyRZGdEZgMUTjtqn3IhOI/q2TYZLZRnbGtOYAn1ZbcTnJhevUxLf/l9e0YfK
xGTJBRlZ0MmoRXwSE2ojP+6N9i4wiwv1F5eJQciXQTjIKhKWWOKyG7ZZre2VVUbOhgUGWe9Mz+gq
DOYYm1AQ/ua9+knfh+TZ7++W0U9A/Vq92ofRDJrLJHNRmoR4md9SjjpjJL/LXDiafWpDjs2z1+pE
lEkC23PRo+EeL+OfUl9rQ2fQT9BLFm5kiL+5cz/ZDT8mDQkUZm7VoVotrHSHznczQGGEXXDlMOy2
edXdbl5L6fq5iG5+82/+uE1CfOr3dyRHliiMjIkFMGFwqcFGzyXxbbF7QH9HtLq+aTxvWUsHswl6
giR4aJpgY+B+pIOCBHs2UYRH7eE3l/OTTdb9sMnyocuhFmLcO33/YCaZ7Zttj9QuHc9BMnKqa+ij
yLR4Z5p7KFglCMq8szj1EzQ9y5XZopkAtvlWxhZiBZW82q72GxaLcbmGH+wlH/ODeC71CrRqt+8i
5Bn0cMKXgJr5q5iEt4drTVMaWfACFPEayPghpRuWNc2LLsujiukGQAQlTM3F4kfHIN5TXQ43bWjH
hENmt7I3V7OdPDsOBzoMl4jT2t8EWf1sx/6IbCOolnDi1u32ou4fZOu5iLhGkoc0d1Gp/Fmk7csQ
skEwj2EK1SLJzRiCV0wYZBdd54wpmxjgsdU55jqced65CQYaovg9LKhqf/PRX1asH93eD3ueXWkz
rFfZ7Q2Bot/TkytRE0gY68UXs+44PZXhiaoMfemMCccqYdyz3Tm6y5XlXB4r7P3ssmHVAbBQirNu
WGqV0W6+Xd//60b/VfymSlj07f8Pnf5L1N6vOv1p3LSv3w8HLl/yJ5ZT/kFkLplyBmMUxj1/YTlt
/Q/XtYxLpB4YGNLM+Kj/yxxvMxYgyMEhYoKvuLQy/6RyGuYfZISii4MiRxTIJeb4Q0f/lx1+3frh
ykYc9oeVLfRwgYYMrFc01t3gGDZ20y5iN7nkrrZdiERJ5fZtHHYpLku7lOWW4dtYVhsDGXE/M8Kc
nXSk555Mgt8bDUa/loh2HO6mr1NcON7Cw2VNzpTX7TgdGBM9DQ0vWYVbjshJVDedzyDRvdHkgKEp
17oYAJZd5Y9otGyXLnQ8Enk59wGxm10RfJb9VBUgatLhYdSrNLyaWuHgGXBrrEUTiwadj352vhpp
zugzz5IUHHyJ9XjSS9u6xnLn2sewZeE5zhJp3CHViig8Bx7YoUdH5c5wmIakLEkJEsCGacooxYx3
znVdPzrUDdjzMwFTGIhJN6cEdWGIXOUmieyICwbcXuVgh/VTMxmTt5kmFwqGaujcPtAAq88580nv
NLsyQzFvclzfE6SR6NdFosDTg7qJ86NWIrg6S1UXo7mI9LTGRlSK0uvqRWZzOzjoZGZ/7JQ3xi+M
9UW1CyeqMsEE0VbxDVH/Q3aMjLljlCk63SlvGLWH1RVNX7YFbO5DL25UB5hvl+tY3Bf5WLrNY6Ky
ib3T7BIiF6UK0J9aEa5nUrq1oUYPhusiw+WuO42LIN9MCfWmIM1T722o6kB8dbpM1fem0xbtscrk
UJw0C+/2QTFUzU8on3s+ALdPg0szFhESHSvk8/PlIh0rz30HknF0jwJPlqcwkW5i+RZKFBozeSvK
9piOhe0+pobCc9gBFQwiVIDcZS+0YiYMpGhBxLDT3LsNOymGU5vnVXKFEa1P/CEfiuYLPb0AojyJ
V2b5YhLQdEDL7nJozslpsXWMWhAsiiBx00Udh5m4z4LINJaQnl2CAjAkc0gjJH5hSouB6lhQjCHb
HIDq9OC8r2vHqK9DRvzloghz7zmw3CrcU2LhT100QahQcdZaQvZjAMkesUV+uTkVbuJpFmxxAxHM
bSrjp4tivkF8AwQmTxVBxLaKID1PqrLOgLjFrnV7EytdXiYXC1neOWvEV2BfPEvTDULWM71fMVhE
Mtf3Fx9GNtvuMzKhYaKN6CJ8yDXl+mmjKzy3pUGmsXCeURHqpAzDvYIYD05taRHyPV1M8tVGVYP5
CfISmfGN5CS3GsPYHZZBm4TdpoJr9SVue+2iUrfvHOVdombiZA4QVlthuS3rKudS1Ix1uJfevTlJ
kjGJNxzXTWjL6BpRHc4Al2VhJ6IaGFEtwn3c4VA0UsFVpalW0vwc7MHctV4Ql7eVhoXKjzBIIoPP
UFMtRJV76qYmofwGInXIJjgE4jwGKRFZKLJ1l1mWm7wGIPB2pTdXN0GlIYKdpAaVvS2a26yp7e3k
hOTzjyYylbWGpKVat8zzAbMbaJ/oU83MncPC1K90YhLp/BRtnRzCvIvR38DjHnZFkpIdjaSr2Jpz
UDQrUZpTc5WIekdYonoX8yWIJw8TMlR79Cqo381dWor2sYgs/nrqTLTHkn4gDAC1pOYrazJ1dONJ
nmxD1E6fiSUV5iYdywiDqiiTR0UsyD6l004PrQ3sm3gwzexadqw2y4CwqANnLmBInEunz1DSr3XQ
WsYyg4B+RWupHw9VL4PBF6woCFtqiwAPo9Gi90RJ79rR0uuyHsv8rpO9ODUKC/CiySXqj6LpH+sE
Q4FqLW1vYpvnuMuiihpkCqW9KOKAMACnSMp1NPIa1xaqXJRpB5kjA78Yt2i41YPbVquGAVe2QO2U
kd7A6gxACX/e/MgjMjefKWuzdBehuzm2GoPfu6DoCtz1bli0781MrsPWayPP3QV0l15j2rDF2kZ8
QA5F1LT/ydmZ7cbNK2v7igRoHk67W91uj7GdOE5OhIya54nU1f+PvDbwe2tZLewcLSBYX9MUyWKx
6h3cx76wQu8s2k77GtpUDiBMSf6bEi80kwK7juS42kRgdytOw7DXecvehlYT8s5xtNzaWz36qQcn
QM8Old9Jw0Nlqozq0FkByXSbOgB+a+qw1qFyy3R8svF+nXu9WXBnZHASgBbGTYJqitOjKltlgXyo
TP6cQ5nrpvaiq32C3J4zDmyH3IuMG6wvG2Cwdm0Pt7nHhviDx4eOVEBUuBOvbhtyo2GqM4tXS9qU
VoA+3ir2pJRXdZvCkymKCPNcWkkYaqWJejPZzBv8HLfNQQaD7UJ3UFwKbokVKcdGjeWXrkmLF8Q4
YvMQRVXTn7UBdVwMAPXIOFZ93EDGqoOqxf2sBhUqnF49t1WVGa9m6URE4R44iqS5AUu3QPywg9OV
7y1JP9JvxtKtT2hoSdjLfQUNN8sh76qhZeK6W5V0YKRupMmjDHA3zgfZlr7SyVjc2JquBnsZ1yna
KIAor8qqQlvEyuKi+JzUYf8ooI3A+9Ey7I8ilCjb60hx0u4UCHpsoJ8Sj5qfsFXlsVN7eqdBH9Hz
GkTV9nfd1AQDPPeQ5LiqeXkfDQCi+i50EfztEXawwvGsqYVT78EpJelO6JNIj5Vrd/W9MURULann
gHkoJ3hF6O55kXPdOdx9u5qaZf9X6pnlYUXJkvswOliwNhhd2KB1qKv7WOOeKthSavPVjQKlPdSa
G/SHMrQF7fdatJ/VtKxiOBmTcdu4uTVcGVYw/B57t1COpRnQnRhTqp43tlN7FIoIOSfF4iKnitFa
8rPXNBkeabo+qvsi7GT+qY4G47WyZgdqFChLbkMvgAflavGY+5Gp44/RtrpwToZClfZoBKgBnoUe
wgwz0M0Mn0IKgep97iG3hUxAD9yh0BSdL5Dr3T3SshhhROMY4FiQedrX3lEEK52hyFlcKb1Kma6I
yZGAOce5cZ85FLn2JNfU2AfRpg9UQZxqFyEPYKM6q3tU57wozW7qyNU+V1DjnT35YnECV+w+JMDn
kIe2q7h9mrRmfOLvVn8abiCxw9CLIj6rUxuRxHXSHX5Ng3R1vxCRNqI20eFGlDhx67yg9GE3Vzar
nzr7xgHC+LPPO6c7gkxXeOWJwvsMll4kvutEbGYlMtsYvfROLQCQqjCheiKQvFGgZDR7Myz0GmWW
pBr3xEL1Ng4LgUAitLLiJp9iASOkd5Hxr3obyZ2qEwMywpX44emFoNwUxuNYXLVDFulXbdYV6IQ0
KQ84/lacHweHA+sned9Pfm9A6XyI9CEVz2WPkMfNJCMFHSMh0/wsBCCFQ+PQMUQwRZtcwo8O13TS
bGCR8ai7/b4Z9Ki98bpOdlfaZEOqGwFmhC+suWHdmOTDzZ+qKAYdXrc51T9SUKEURCn7ik8SiTXt
0RgUvIH7LqESUiRqfrSBEr2WOhJFkWEkLTZtdY8JH9i26ERJHvX7zKyxRveKsu+vqlYk4NFMtIWA
Hga180jSY/S4DVlx8wXqbFXdpREpA7yyQtzCEOuao8ov3xfBRDKT55GRfUl0K+9vk4In/KuSWWb5
OlCzsR80EIzulcQE6DOsAqNin2XVQzmAUrlqQM9aB1I4+F60fL2Csq9Hvbqra9X7Yxig4IB6ahPV
UxNznlvFsYPu2qza2AV2WGcVJ6Yqp12dIDtLYdasM+eaXQ97RlctRXmI1SBQPgnbG0Yw1goniMVO
8KLwC491OhpSlSOXT4jtmWZ3PbwlNKc+m6iJs+nsaBIlzkt9Mv7ySoLCLwpP2vTbG9i57V8kG/VS
hXbtZA3PIRS5g32fcY+AWymF4bc1mCVKVN5406ctV08mQrgoaRPykArjLv5h5rb9KkTTur5QqlCF
C+JQ1AMNaOAHSeqAif3BUPjfgF5RikDZDYa+dSk/aUOnRBKZDiMdqgOxICpY1B5PiX1Cgg56OmnJ
lLtI6g1tvlbx0J/iVjoYcSrhMRsFVXQw+vAJs1gYA/pTRfACdSmEo0hvK8idg25AoQM84AQBxBB3
yKT5qumJ4eDWVJIT0duPw4cBoY7wD2EWBVv4zNiVRH3tuGfXGgDi7CxPNN430OJ6+9RHvEafitLB
lbK17CIkow17sN0Zch57hzga+JYGndvbBbIzpjuW1Y5vKLd4z3phxwk68MZQPygtflKHgQiTXJdl
PT5PRpZ0n6qij8zHKk4HKB+8S4EKg+HVfJ7xVn4FX3e2WSK9G55b2apcX1OeZ9eyHYMBHRfN+Fo2
k/5X75oRwGsZih+q4mjP9O76Ckm6ik5BFPZGcciwikYxZBzjP0Uhg7baQZrOB9LFMmUXaq1AJGzM
VCdhlmimhm11jzg7WQF6wq/U7QNoKkPvXuk2shyJ6vA0stXMwZGvLUXrG6hnZXcdqwJcKK37Erlc
2eUYn0yoi7ES/WR9StyganZywqECXqFygBtsDgfdqvVPqNCBnTe0oDJ2Xc71BqwFuUsAzxnEwKhp
ufSSEkW0o16rfeh7Fbf+L6GFuCBChG3NfdFEmsfZyjhhVdXA1uwUdda7sjLrQQec136yKonkkQGE
qNhPPMiyQ4woG3r7IrZa4lsWGTujsYoYJ0837M6gAZU7iZsxWgH4mbm3Lap65OtKacTtrjUr+6uV
te5vQyhq9w0Vg1Y8RI4yIFGUmH2700srYAqisB4yC34qffbBdB/5idq6HRDtmUn2Ghj+1lKKgcQq
r5P0SrVHepl175a2gXmPpb0gq2Bx84TSek41hwpAY7G995mwS2xCna6LzibC2Oeyq0v7lPepAQGq
tYMc5krdxOhYE+b8tBkE7BlgCqjUBeUY7QAW1cFNA4EnQ+GBLHXPc8J9GqPaQwLIG9F7Qp8/foWq
MGPtg0bfh3rufgl6N0EMoPKiz3VY21/THs4M4g9p/KMKuunZdYqCP3LkQncbaUJDiAzvkz0E8XdH
7TPtoIxpcWYQ+cmQBu7eQ5M+AkMDZZl1YswRrnHbkxWCvTvnicwjH8HH2XUntep5y7oWkkWkAeFR
GDyUued6jPQQzQCmp5AxRs/hoDjl9yqtSHP01ijNv0rtYvGamy0C4hMeShildq5r72NwVOl96nXZ
bStpRiS9Eg6AfTSn9psGQNDTDOCHKqzoRN2AW6voURHSLaBBfYpCIhtM0SjbKHgkWJgbe/tJRHm7
z3iJ76xY+Pim3WMcLb8AU++vsBpX5U0XlkXzqxVqwGWRd114rcg2B5egurGBUkOSGOYnofIa23tp
jS6I6RiK8smoZXTXGZGrQvurnPPkCqR8ATE55gHMbRh/yUPoJp9oEps6Oao2CGRdwvCRcmEuUXPt
83urHQyJImJQyjtRo/Nj1GN9IwMdR64BQ8JsbwVcpJ3n1WiEmab7U0MXEj1fh8xkV1qx92xA4r4O
A6OCvdkPiKtNQyxeeAEhjqAojZx2xpSU3Y3SOHa1B90qv6oooJ0DqBHgDLwgua+GMv+baY5TF7x5
NaJFILMpv8mHKRM3A/S9WaYQJOtepqhUHcCHKXiaWqzZyU0yhLl3VmHFwbNjhbA4lASxvaxC9YBX
L2TKaz3o+4qv6XR/kPTDvsbqO5iT2mTK+mT2uQGhXohhTx4XPMT6qN+agffY95FHP1GMICQJm9Nd
a8SVfpsVZvEna23nET1h75t0YzW9LiItC64aDLeQP0DDqj9NM+1716HV8GSh/PtodgHdSQTwJLA8
4bzqxVgAhDYKXy2Go4x411vFr9HgSOxMeqGvKlU1VEwMsrUuQCAygaEZBp6N1c3A67JtY8ljgPTp
JdImca65Ox9d2bXKObcF5bgMqZZHbKqn66F1ANTKwMuuw+r0q6Ih10kbrjs64wfnhBYN9Bt7rjpG
WhI+61kYvWoumyt2QXuDdbb6U1nGYHqbmOLRHtUGliKxY+Nehpl+b4eT/BFQUPqS045+kJXXaVde
ob14qtxJ+AH4aH2esgzuUNOF4XViIWtHecmKbrCJiM4sDMZQrQ16gj5zzuOubWhM8PmtLwGCdsPB
Jnlu9r2Sgb6c6zl/jWmAy+6lBvXOxGy9J09FrSf2oHkrRgKSIK1lOPOIaviLAa2sx0QdxXDkvW2m
fhRLanyDatbfDNWm3OAEhkElOFceNU/pzrSPuoq1GotfpjXJP64cKgDgirQgxzW5+7coivK3aQ0J
/6ldDxieEneDXVxQBqbqFenPekgx1K+8sf9W6wVt+7GAYY58VdMFh9JzkmYH3ikQJIdS3PZCxMke
QZrpM6V6QxzFAAzpQfTt+J1yVIXJn127fzhY+pVtT8h1GTlyfFp6Z0wNHCm7MvqH2kbXjXDt/Exz
J7A3rNQ/bBZR3F/0CUfNLbj4ygrFEc0PiEZQTwEuoEAlX2V9lIjIFPH+Xdfj039aUO+x+R/2JBlr
AXjRMwqI1NWQrtKn5pRNMdwx+Oz0f6dHHl975FQoxjfextTm/sR/9cEYbgYnvAOzZsSiPtVE5TtF
elshUYEnG/CDrYbvh9ASfn7RZgO6w2XS8fNRW/Is7ZFUSocHz3DONcp5hykID7k24qqduw1ftL/p
4+Altq1fsttopK5NcIGyiJxOVcp2qmDStoiszPr1VFqh5fThf3p16/yOD1u1xn/Zc7ROUJcpPCg/
N+dsLgtSP4tVLMq7rjT2I1yKozaa+nEIagOJM9RqoSH8RuLX4HmvQQafsXupXhn/N9un/wFN8Qct
QBGBhL3e6sifUW/5ixzjM29Rqkhe+SWOzGslU3hzyI0lXvm+zgLkIMFPaHrKWA6bU3ANpHiv80r5
P/lB/P+pLECR0zBqsaiBvEwzm6xSTxF4V915qpr2fPnAfQy05mstWnell7RmajXQ5CuKN019Gudo
SEYATWHXS3zmIFXncAJ5zmy1n+f9/8Gxc5YRpYN+HRrkQrCC1DI/UbK9qiwgUeGLglhiHR3VnBWL
UTPNtrbpyll0FpGlcOGhh0MrfEfDgUsR8N4VaoVYgWWHMj7VWKryaE2RzqlOavQz7zZ2yEpr1FmE
GI3MrfLAzPsAbPObCFuNXRODCOcNPz31erl5Dj9EtLCQi2BjN1LROYcMFCnXQksPTMTM76RXPCkt
eNgWw1itotF4uLxz1ia2CC3DpM18zVL4BYcdUeJjp9vnUXAtFGJjiJWbx57//X14NlODt3Uv/FIt
rtQ4guFtH1gpAotf2CHX+t8i30BufIxXMjR7ETZCpLgVDXUH31a0awaZxxTB4OPY9ZJ12t5MASkh
gJ4kn/gfFViphRoNKkLFUQnKm8lrNo7H2qwXMUUkpdM6IX9IXKL4ao539OgODKaXs8VvViFSY23c
f2tDLeKLWQi7a9tM+LqL4BqdvEL/OVBNLBXhB8SACXFy6peXN8zH+Dm+8CLURLwTVMiwwpfKV09V
zpVtzxFAKsjE8vblbUrZ8M5r/6KpureJ2SKafEX+iKNvCEJf/iNWEoyljQ81o9xNa3YtdXY/piha
WK/4HJ9CDCltlOG2/OX0tU+7iDeJBiw5avAyHEB4Ukm9SXkHWQgVIq45/hq1s2dAsUIGw3qdd7ZD
VbHn8Jhhc41oySkf630KDA2NyN28vf7j0djR5bLue7pdSmRd4wG9Y5x9V/4G6btLsmYLGrYSoO1F
0MoCa6qbEHX8gVx6p3uPFtjT2IpvDW26h+FKd1xFeONWNPZhPoiX1+Zj1BcbZBHCQmSJM3cOYc00
fHHsyZ8MtocrEAX2fF0Ljpp8cVAtDfmKXXc3Jkhv9RRFCHTWrYN9zFyETcDdD6I+NVpypUXdziy/
q3iwtc63y3/l6jZeBD6vV40sgvr8to0JAF3w08FEWPLAYifPe5YjU07GvqNyJuWLQIuT68QZrzd3
8Ztd0gc36NKiJdJr/BRUjtLU3mWgZClkoe1173FmmS/xKTK+UxIAv6UiorZl97U67CJGZvUUNVTz
ha/kdEDRJfGYf0WUwrGciNixMfkUmCW3AY27dPy98clX9qO1CIlJaiH6bnTCF1qM9cZXzXpzKx8r
+9lo7iI4IWkGwA4GqAu2bmPQlVCxNDVrMpg6sUaoUBzlWCf3Ztwd0HemnRZ8azV51dg/SBwsiZg8
VS3Km4XPzKveuY179doaIK0VGdbim9fhnB59tOiL+OmoHVqPARdDF6meH45IUkuliD9tzHflQrfm
Yd/ftmoT18X0PxdgaPwsA9RfG+deJndsrd7I74zxbhxPNiyRVPM5cu6o3XMxoW1xdflvWPsTFkHT
RrU4yNRA+JH+x8zTR3vKr4Ig9nFovDzASr5uLQKbjthXDfZJ+B6lv33teH/LssLZdOuKm//Qj5Zo
EcGiQVcKtSZjYSc46t8BMTEQQtzhTg/ZvT6OwH3s4O0GH9Espgl4eV5re3URk6JUFpboQ8kjzBvQ
cJefuyD84Ubql0oipyHrH7ph1ht36MoqLT1TdRsnBhodEm3MHhyeez+NCEx0hvtAoXdjjJW9/sYM
ercZE/rWudtaBLjS+qLaydNmGrJyMS8dwmUF87xzeQjkhnEL/evIF0IxMbmd81eJKbQdps8E68sL
s/a+eoNMvptIm7iGzCTDmU5530jQKt1LXl4nxCsiJlvCmvof/zy5RYjoVDuHY0OgnF85A/kE2rTY
0jeIL//9z9tmc6+vbDlzES70RM/AYTCxsWoONIF93YgfiA2hSI5u1vwmL778Cecg/8GZMhdBIcwi
KysK5lTbyc858s9hqHmFTHkzaBvbbSUumIu40LY4lQw2Y4yqvAqL3HcmC1n8duP1ubabl2GBNnST
iAm3obz8VurBJ16Ylz/O2h++OPjYdUDgwSPNx7rnV1ZN38rMeXWG9vfln1856sZ8iN7t3sABPTDo
hvCBgv62ZXgPG/JMe5suBaDVy2OsTGG29Xo/BkVkKZzYJmaCdach5TTAwurHTpwv//7KgTcWyYOW
FvDVnZHkAacfMm4ozUiUPeplfarnHDF+3MzL1j7X/O/vPhfgmkQzE8J/ktrXmkn05Q6dVPTIi/If
c3NjccTTQLhK71XSt011Pz8qBG8nA727+Wi0ZGDAW/cElKY6bYaVtcTPWBz22kBc3e3oGTlBczVH
eR5qpN3z12xeLav259exKl8seU9Iu7xua/tice6p1mDY52GE0jfO30R0GgiafDqSYF7+/ZW4YizO
/IAGXmdxc/rUt5/UACMANCIrT14DdTor2vO/jbI4+jnIdJoWo0QVE64w1MUdWNf7+Z4x6+nKK9PD
v42zCARNiQwiTjXS120JCjHSoM6U33W1O/XT8PivH+3tuftuh+cmCCAvYTqNlt/3ZX/foNSFtMCD
VOK7Yfy3pZmVjN6fI5o/JVi+QfrjVJOd4ZNT9qjhlF8rpX0JjX+rrr5pK7ybS+BWQRtQN/NtNP3/
85IejX0fAXDBf29jkJVrUl+EhCRsAtuqGCQOUzicwT7W9fnFym3sAtbW8tj/pw3wpljzbjahkg6m
orEBonRAEnS8K90OrfHAJBcVKItnW97qazNaxIKotFoH5Bq0KQfbOiV3rwyDd09Kq7QLo4OOo4+t
yY0K1UpE1RdBwAM8AxaFxNaT6YOHwDBN9fqqceufQCc3vtz8h3+QYLzpsrz7csL0HOBVvDrcEBvi
LK2HnUosvbwsK1FMX5x/c8xaJYAP4KsR5l7IjX4BUAg+Y+P7rOWXb0S0d3/8mNl0+L2IKJk99/LV
pfQAj7M4AsY6TChqJUL7Ulf/di7f3H7fDVZEFljqktWA0FbypdrvvJJxtXdn9UYdlYA20IyNma1c
20tX5BZ6IQJXvDKYkgPv2FXBYsanGatUm6ASuna/maWvbOm3mvC7eXWpMQqDm9VvenFUUWGHunr/
VmF2rX0UTfvNyLa2Xm9VpXdDlRLLq8rzeH5YyokqjRa+5AmeGZjLNA+yeGzSDMPDjc239g3nTflu
MLvV3dirmRePDsKmXg5XFsBLdh9fcpoL6rb3b/ePtogKIbhEzHtKwk81frZCd1YwoxiVTmI3pK1E
omOzMDNf0B+c1zcJk3ez0s2xUA10F3wjN2ic8pRST/Vgsx9QAj2MQMTwhMoEIKupe9IDx/s2hBDP
qlELnrSoVfaXT/bax13kD6jE2RkqQORENI5y2/nUogicgLjqNQdFOfG5bb6OWz2zlRilLcJITxwP
q4wELIvaP15sNUikAHK6PJOVIPu2V999UNsKvD5UaumHOiZNTaXu3UB/7sdwPxrmxnFeOWJLjThF
T2gsqIwBctuvBtVXu/GnrBEb4SVsU/3W4vjftiK6hf9r1wMrVQJrYKh5Qegg5si+z/ldpnANbrW/
3uLQB7tQndPKdx/NgbCoYb3LxZ5E32uveZV2BjwtbXcQBA/I+VyPA15fAv8XHgG5lfq1Mf6EeIHB
UXfSvPi5oKrN//9mwnjm8kKu7BJ1kWyEdj8g9MjbIFT7h5CzjZrV6+WfXsmW1UUoMXNrrLp5j1il
CbXTOwZI6PYC2YYh827nWuHlcVbuS3URRwy0kGwMjUn9suBWDjZMvCl/+teH/lK+TEjX0pxwTl5s
7Zc7uLeoUN4gG/fj8l+/EhPURUwAIz+4mUO2NwF/Pg5xhfueCeoW4lF7FxUliD4EqfdeOfQ7LcPq
4PKwa4uziA6Ai7shSmdIn4nyPOLDd+Rm122eUyyhdLIzZnmcy0Otrc/inaE3MlPakgeAQ/8KJ4RD
3FifG0L95Z//OEyoS1kwoYRFKdGH9z0F9LrHKVKd8luSkmRo5XXfieu8Ov/bUIswEU2IYTcW9P8h
eZrbaOWUAeY+0bi7prE8NVuN5fnL/HeggLb9vwMF4MhiqnC59dUkM37GA5Am3J9mXH0a3HWgEDKh
5EBCbQxU2nYrqf14nVRvEQoAR9dmJXTpyzJGelu/Mi37AUnyy9/u4xtDXYpJwUeJSzXn17VCf41N
8dxGw+cg1k+bB/XjUDZT0/9XeE3MmGQ/5qtVMQQYDNyI3eXGm2zttxePCqSwxGykQZiMuqe5XIJP
xEaYXPvsiwAwqtgj5g77V1erfe3114Wl32/+4WuffXHOg05P1Wnis6tRBjuuv81n7AVcqs1yxdoI
i+PtRLU7OJVCAAu6A502s7CfXfOsVNnGzllJgNWlig5mkEL1JmhscLDQ8Xsh7W1wmQZPgS05kmOM
tvnCf0uPPjh7s8zy+0taxk0VqybTyY3qs4fv39jhFtBNN4kaXs39dkU1AXAOWFwMsDEnzfn6Twdk
qX5j21z8SaFxz0BM9IrkWFnBvqyxR4o2wtfKSi0VbJSm9AwttniLAYIXM3K2zm97G9xtUGxkuCvn
ZCnrgM19r9eNwRPMEB0kEPvvdoNnJdAvUaVOmihGldSTX2YurheY72AsraSPhdN2t31V/1ArazoE
ATjxyyuyNuDi0LcNuH3kTJDzgpzs8hpBEGlvA6EIgSIHtnbafOOtjbSIARNw5MAxQqaWZtWVPSJ0
j25/hEmJ5R7yvkhu9FhvfMWicX95bmt7YREXGtgsbYRTB7loJQ5JJsW57634qE2adhVClvEvj7MS
3dxFdEDHmKdcX07sOdyCHfMEsfFKdbWNaXycxqjOnFW9S6kRfnRxvEFxLWmMx1C0t2qX3jQkATuQ
or5ppt5GlrGysZcQ0WRW/x4sVshy6xtYQF+1yj1d/kRrc5j//d0c3MSwk67mWAZg0OdHb+LSG43b
G5sLX98Sc14bZd4I70ahXoWJouOSuwAMde3kpDbFjUju4GBtA7ZWdtUSGhpVRkOuB56lGb0j8nw/
lUa5j0LrVKvDxm2wNsS8QO/m0fV9qYUyxtMqT19Uj0YstRDbU/y6hc54eUXWxlgcfNaBTozGNJIY
F0o00lM0x/sEGv4UYQs3bmzetWEWp76uSuHhFDb5oykqPHtxLvUS5cxDDz63thHEVg7gf4E8MTpH
74qDPinYOJeqvMMNBtVCPdpoL63ELmdxwlO1kXYKiZAFQMxYmbBOepkBXwndC+Rej5ulxLWreQnu
NCA8ymQkHmMNgq7fvUkXiWbS7ArWQgWmtVRjVVViabadiq98viXGswxwgnUl0jvzr7+1r6jEAyqb
sj8JZLgCmGcRfpsLYzRMNOqAqZL6PAYub8SVb2svQkOmamaho5Li0yVPim8TBjcGdeYiGNDnfk2h
j1weZyU42PMOfXeokA0z01StsFqhxDjIkA6h+oj5LOTab72+9ayZ9/UHqZU9f+N3o8QRgry61eh+
7hyr2YjYUa+FmNWkHxJUIey5y2WJYxpb+3r6a23VXT5WWIOcswgZZl7ZLje57sfo7grd9AMDP+Tu
yPVdVWekZnw0oe7BKanZC+BKREaRgwKs12bXiRfdaRiVUP9MWe7NMuvK0X+TFn33KRy96fGEoNMS
RYnhq2oHITxKT1IJnRsz73E6vrywK9eWvQgxwJ7NNPFyC+wVws8CNvjOQ/rqdPnX17bnIokYhgiF
qCxEKTKGfGp3k43KUO1D0sl2MJyesHwWh17b3EDz7360gRahJjIiJdFkbHGHpYeGh4xpfhX1MYvS
QyvvyuJbrHwRwVO/VUJdWaUlZhIlWW8a1cjytdG+FlZzahtxV2ERB1twY4HWhpg/7buNMEEBJtlK
LD9BHREKvdHdQvkdz2EcNjeC5/7llVoJY0s4JIphImiC0vJDrfidIP3K/Xa2vN+Xf33thbYEPqJ/
UmSTPsur6tmpM5WzAJBsFioaKOmVO+k/IDL6ltWcobL9uTzmnOF9sBesRTBJM4XHzLyzAw0PlY6H
oNhrqGd15R1Ktdw8Z0PZ0nNfATOoS6BjG0b24Iregig8Vy/rK6u5C2PrxGBDiQfmXZ+4xxTDPiU5
bteLVw6vtUhDyhFF8LxiVA1QINo9n4fgUTenQyKOjfXK2ALp8rG7T9qXmWDn2hFG2Rv7cu3zLgKH
543w3JCm9POqvRln3WEI2x0OIMX4OkzdyTVwGuxRgrm8mmvHYBFJUKuzXWy8bN9qruDev+TC2ge1
vI1r5x9HWMaOEbGioGdCjVrfCMhnmUh/4PFJLe9weQ4r0XAJcjQqKNpDGRCdsArf5SY4alW50Sf4
slN+3UTCwxb58fJYK+d5CXaURu4NiP6ZfoHNFSoVwylXh2/1lrb/ys5bIh6VoptqMFamD3n5y2iZ
v+PA3fpMa8FiiW/EXR1dqvnuM0IEiLyfffmUYig3Yj6fzv7muwqxZrvYiHwrO8tcxAktmaLUngob
RpDukv+GdyILv1Y40PzzYsxf8V0Mt+0M08mAITQlf9E980uWNsfNPt7aBBZRIDSV2pxEbvvICAwI
n8G7aWoA9Jo+fh8Rs9o48Gs7anHgjaFV4FwyiaDqsn3olGdTceU+qXP/37bs4oijIROjUoTip2sL
NMi8m9ioEW2aNnKRtc+0ON9agLAjDguWr+MEcVAlDeTQgRs4K5bt9DEzNvbT2itkCXA0LX1Qq4SB
bGyXrME7zts4Gn87FSOacDoB1CWo5aMpg+HxxituJbYsEY+dofWJCC3yOKU7Ir93LabsqALdaWGQ
lpN5Txp0eZnWjucS/Kgj0daAphr8MPsLYcF2g89hZc4W7PsRYSjAeojDHXTEwy4PuLJwbxZh706P
jKoCJbd8gLH6s6rtR4zZz2r9PBYbodKcN9gHmcIS/pgrYYx2vDf4yIBeSV71nYK8wi2al/hTJ7uE
8oRbKnt6OhM1qgBP2B1WeVc84njzzeXLmVElyuKpCcND6PRnK7+zw+YMnyiOtC8e/22dFjM8C/fO
bx6w/QrH8aK85l/MAb13ytRWrHxX4fuBqnD5xSSbbryk950tpfC1N84SbmmoboSRLpBYy07DCS+T
DBGjQou9a9U02+fBzNQ7ZxLI3Wpyb8tsvNNQ1PmK6tp4g35zW6Nrh5jCcRCG2Z/EUGAYrY/tA88p
ntdNpwbnDKHCRzlCD994EK6t/CIieM6YVlNEbbAOi/04uIfMGjCJ+ppslqNX3rXGIigoQ1zYgaCY
r0bKi4lyQmppT+OsDDAO6JGMz5e38MowS4hj0FhKCefa9E3kyWC2Bp+KNPsko+KAphnW1vqWB8Ja
8FnCHJGGtbvc5t6fg08X9XfIKXjtKRPHxMWAQsA6GnZOLHYoj16e28q9sIQ8TukELIdevj+pzS1I
4h+RLW8m1dxorK19unlvvD/9YWW5hZsSTXEO2hl1eG8VoJRztzwWyvTqjRtRZm0a87+/Gyd0TDFg
pmVRMJp+tUNxdhM0a7LqH39+kQKYaCXLril4CVuQYbt4upMYaXtbx3vtKy1ygBobJRwkkNBXccGO
dPG5FNNzNrYjupjItGymsGtfaZEEJDwR8YjB+gGFrLPTOXdugldcpW98pZVHxRLZ6CBWjdY+08ic
2bnoNPuK4JYO5uTFyk6TF/nwXP5t2y5OfhkHk5P0zMSLhk9DT+/Gtm9dkW3ckisfaglrjBT0oyfA
4L6n/q0AdZ3kYB5D3Hf9f/rzl1DGrrfsPIwHy0fZ8TaYFD8M4vvNbGLtr5+32bvDgHyqno4Df70r
K/MRCCtO7zKW10hJV6+XJ/AGrfvg1l2iFu2ql9I0RvzTg+/ReNQiFVVsc4eolLKPquumDIhhyp68
JS++UWT5ty2mzVN+P7UYUUOULqmnFA9T+qPXoqs5JObqS19jdZ45u83EfCUnW+IXuzADr2gyVHud
qQcwp0FifdJx9SrzJ73JN9KXtZC/xC4iJ43G5bzVpNkdLaFmPgiUU1s3/qz1imPFfVQh2OvKr7HM
/mzObmWPvFnbvfuQZde1AstgOrmO8bWM/uA2eWtVW7Cz1SxzEWngIld1p9L0csvBOYRT553K3Pib
I594wOin/D1Een9OG7e7ie2ZMp1viROtTOytxvNuYsHYuhGW9xQCBCg/ZXbDtaNzU20Zeqy8nd/W
8d3vuxpKfCKlaoNg3F0uvc/jZpVkhUiuvn3Nd7+t0f6Ou6xhLwTmj9JQxd7p7Rv0Ah9zkd5OgXWW
hv6ql4329jJR9cIH0XVCbR0ZDzLftGhuERLcOOMrB2AJ0ER1rU2NlCdjayQ/axMJNhFIZEnzWUKN
Dn3jfNnkDq7kikuEptY6jjADXo+Rhy5iFHp/ss74Vk1fUh149+WYtTbGIiwi9irBVOmW7zjBt37S
D07Z7KvYeNm8x9e+2CLbGWodbd6KZ5ye6XcDz/na1vYaqensvKkcNu/xlYt2Cb0MU5H1Q8lM0km5
iULzW9BbewDcJIimDADiIQy9VST/f5x92XLduJblr1TkO28RJEiAHZX3geSZNEuWJStfGJYtcwTB
CZy+rd/6x3rR93aVjRQPOxSZEZmyfIhDDBt7WHuttaOs4y+dOc5jN2LwfWCHbAIiMjRKmxGoHiB7
iwALTIxuCSLerQFXnCEdkIk5NHsaYzxwrTyZ1Xg9JnYwW8VNNbXhsIVXW30tzULRmbmWaBHnRwv+
HaybsuyOkGY75RnfqbS8AQI6UHa2t6TbbDjba8be1EIiI0XK0AZn3G7KK4hWq7CBKMV+8DwSWh6I
UWc2gLg6fchNAv5117uE/mOy4TKtzavmMuVgQQWOK0OCxiG3eekd4UIdBsCVI9Btba7eu+bX8nS4
JudFNU60cHcz2KurAiLSU31Z1Gx3/gy/e8Lw+OXPf7GQyJF10GWoILCKHgJ/Tj97AyTrzNT6VPbd
E2NQagGL4fmx3p0wjKXZizR1e9NOYZNMBRC8xeXNTy8QAYAjoG+8mY199zRjHM1qwCKN4HVGdWWQ
DxmyBnyChALIQ8oWeqFS+nGXHWdjI9P00335m+OG0ZaF+2UGHd6Zg7fcXwR9W6Ho7WtwwD0i/QPx
QEPeAcWp9mlufm6Zeu7NOIP0eBImZvcqHQF+YjEG52f3/QOIL6LFVKNBGHRBcBao8STFLWJcIqNT
0j2P84ttPDll+brZzvPupY2xtADLdIs+5TMuVkZdebTsNt03YIQ5/yZr66dZkl6y0bCq5dZOuytS
kBeHmG9jnBzAgjt9I1Wdh+5gJceEJt/Pj/h+wcrydLiS0ZQWg0YlnBDA1QBjCyL7PhUmtMuWSAtl
0g7kaQi7cvMwRxv9GiuvqTPbNbLou1G60HlLoSVe2MMB6MWnyeUnt8xOnImXsrQuKJ+TjXldWzTN
WA4Tz7I2G9ydYgSik6AA7gprq79/dftp5nBAqgVtypBqhqE6xTGdr1ov/V5I/mgOWR0YlNwCtxs2
MvvRkYpsuPsr5lHHuiamA3IthXciyV9kohYy2UkwSaPaOFXv+jiWp8NbzcHmErTd7k4oeQAWIhia
7BrKULuPGngdxyriMiWsS92dDeXtHpnQtENLRpbH7cYrrJhdHcYqR6uz2jnBFM1JwM380WoTEPLx
A9oJD8VWAXRtojQziFJyLaMS95Q1U3Sp1gbIj+NTrSwWbialVk6MjmgFTbDyEI+4u4HfpPPXDnXr
GiypI2SQDGYvDhs4ZzdmbeVi1HlS29qUcNMVZg21T9iAxZyym96Kd4t52IT5/wy037k+dILUkRoM
eWJcHypqQ4qgUdEYTO+JJH45FOkRUksRlEsKeeBWfmQGFIjqnD0M6QRQUDkVIYMMB9S1t2gcV4yE
zqg6jNDY8ECCjpZtdCEtOvcopGzhptY2iWYjHGMSAs1HcEVjG4Wg0VL31VzC9aVGupd9zzcWb+Ul
dJhrIiGWkFAUr6sqYQFEUcUdsOLRhh1dsTlM8y8q8OWiswWGO2+cC5zWR2vMTwKcFOcvo5XzqoNC
I9XTAXkY1PYTiOKoiflZ/Qw1gAKRIoRgtnhJ1+Zo+fNf/JZKkjGJod2yI9nk7CPwAt+qXDqv519i
ZaV1MtBoGkGkCmlRaHxH3yibb8c0uTCwszcNzprjpfN+VlCNkWkM/xtI97Bn7HUsoXLr0fhojnDK
DZSwHeeb10JTKIEeCJI/nTSvMInQWdhw/laMxN/AolkukF7AW9aLCoOKu0PTxtdZoZ4B5G18EVlj
MGZkI+BYm1Pt9FjQEZnnCiumYnIP4aQSqnxgj49FIXdyglzI+aVb2d46bLSuaI2JzV2wD4iwInWY
gN2oM9sN/OuKEdcRosWQGsNPhWLHKaifJ/IwJUOYVzVkJbBVSI/WAfQNVBOpNg7U2gstB+2XnZ4Z
BfKBJcAyLjUes665L1LIXzqVzDYCm5WjpMNB2VixmNrLiQVHWLBosIDbd345vxwrq66jQHMRs6lx
8HC7hywmyYr4om3LOQDj9RwyB6ph58dZewnNHkDFZfCKHMfJ5s5LX86Hqmw/wpFteTp6kxZzlJcQ
09hB/xESRxb5Crj+ne09nP/mazOkxQvZCAked0T2xmGQ/eot4L8k0GzG8WPARryA5jkXIxRvIigi
7Zq+uyZGhY6mJP3GI/dNeXJjl669hXa6EwOCCT/DAeUJ8N2yhzQ3ID1FrzcDjpURdHgmh8ArpNhM
3FsqukGG30CiBvWEERHH+YVY2UKOlkyoYxvyhIWNhUAPmJcmo0+o/HH+2Su3oqMd4tGqYxdSb6ge
UCTHrJx1F24zP/UxZLtY/RwnzqZ287Jv3nHJdHRmUueWbcyYJ26yHQrG8Pvg/UHIJFx8tNa6oc31
4m/GsIuW88G5W4zXL0bKpFVeKnCi7Yx2yi+gpcj3kIDdoq55P1FmeToikzA0NaQM0zf1EEksDsrM
ApCy3NXkDUlOlMSReQZ0wW8s9cEFs39/oQR0oiCTxiwu8aBV0y9N5t1HUEiVpN8uu6zcwDrd5DRG
dWS1Ht0BDo6YdgaFiQuCOTWbx5SBW1nO/IaOxVbP79pwmiGoUhXHUCShuzi3beaX1Gq/VR5BLats
8osKklHXdpJWkG7vyJbTvHJ9OZphGI0GAi/Q7tz1w/QpgfQQpEQB0draeGuBu47DbGIC4nkCVHph
vRHpBrye9os3S+bMh/ZcII3uYnJneDMbkLCVSdTBmKZFe0NSvBC0yq4SL7rqBhIkRXzXucWzC/+N
bQGtV6ZOx2XaNCrjnrl0xzmkfiAsuXDw99tzt2JRdWgmIRQgswHboaE2HHTlhAYAuAMaUg2Qkm34
YyuWT0dkorcq6ZvGoTtTkiIQSSIANbDnC8bm9mBCwvmhsod8wwy9X4cG+FJzAyCq10NSClPWFSMN
lUgXyZUUvR9t60eV9RL32aMCCUwXQw3QZddWm39vZgj0gb3ueN7Ur82qZjmMESirHCZsNwzVkyp6
6LBWn3jUfRpZv5E2WptTzWXAnjBdxmwK9Rj31YEG55J2gwzgHTygi01exLUX0axFTwqKdBFGAXuE
B7CjCiGAJ0LHy543w6CVO5dq1qHgtrJjSTFZMXtAgmTfps0WOGBllnTopup75CFaNAAlykx2JnKF
ds0Dt8wt32z5qQJO4fyKe+/fuDpcs+ljJQjwDwCE1d1jwllxU9QGFDOapNqBBAilPpNaF3KwvfsM
aq0bG23tVtSxm61ngOKZmhS5qkMDISXDISH+V5RPUAL3RV9D99aEJicY2j9qbnX8ptHnpINUIoU0
qB3UGdBI8mYEnkPhP2i/tZPGJzVFn4J/fm5XNogO5+ystImtCePNLuBDOcKfduw2ItK1Z2vGoowd
4YB3w4G41VScpIUeB9QF2o3lWdsVmh2QMoN+rQWXqBPNd9cYbmnN0EsEJiNome3QpnkB5b632HLu
zs/UynHV6Sq9LKLCWuIIY7QvVGw/xzkwrzYE6CCZ2H89P8jKlWRrNmGgCZdph0ESDrLzzoYEI7ts
t7p81p6uWYNagvdsKoGxiQBg3YkSDYNJUe5I4W3c3SsmQYduOtSoapDwww0fZx8cJTdwjqVXXwCB
vGnSVtZBB21aJOYtpRjD6MfrtKgfMlU/K6/9qyMfQu9bno7SzKD1WY0u0FZebe2ZDZnhtu5qCGTw
DazuysnQSSkpjQwR9xgAd2bjy9o6ZdxrN470yirrRJQFq1DRj3AwIpAceZN34Vb1ySTey/ktujb/
2qmei3Y2OxOPdyGvOS+iwUBwNxl6djfRAmtvoB3tDGa+GySGUFJed6S8Rb3oyek/RBGA5dWudyRo
qXQaHAMgGB9ikMSEE3hPoMD4TMzkWObJRmJj7TRoh9nkNsRfkSjfgS8x7Ns6xM0hC+MeyMNN+73m
n+v8k4nX96Or4EXEjhksEmeIQBcBiOmLKqC2+uDGkDyuw/NrvzaajtScHQ+FXBvXBVRKD9PQXdht
8nWZvdmgNZCzxRsiLQlvLzu26Wb73MqW0/GblKu87FK4fG5eN/dZbhePEPCrU38wpOFnXUE3bPzK
udR5KM0kaWxuw11Ku2zyK4jfTrYUH/PUdQynU0SW2Sigzfsu703INKG/vbAS4YsSYPd6tLs9t5v6
9fxSrVyPOnRT8gmMcarBShnoWkBaMIe2aJeBJi+3XyfPObqphSO75Ues7PW/wTehON2BiJ7uHCuh
gWHa4kc+mXOYxnMVjpVbVr7XJcnu/Mu9PxrXsSIj5L5Lg2RLGAIeVGLnzZFMi+TW5IJxzbRvnaH/
ELGm5emI0UQ1aOaPW+wJmt6Cz08BJZLvFALFvrBjfy7NjYr/mr+pYykhoNtAMQJ7QbbewZuTa5sL
SKOjNuILPu4N0aQXoh37o10V2PvCkcj1DxuJ97XQ7ue3+iXFJNq2FzUyMcCQNgEH/wv432BIlrIp
uiISAnni50WTznGzsIUQ7ubWWbH2P23NLwMz0xP1LAt0X5bZjTvmmULPxdRcGe7off7IfvF0bGXd
t3EXNTnyQACB0XF8YCNUQczikLl1hpQ8iMfPD7RiqXRgZV6PeeNxDFSKNvRMCkI79XmUEh5Xd39+
iJWDrfNeGuYgqlwkdKeUAiNzToI2AiZ7MVZYvWNmmK9FPpMDECTlltlfbsZ3cp46r6WchNem3LB3
EpiTAWwO0FD52rMygMrJZzY0YVOqAy7rvQt0vd8DJr4Jvlyb0WXX/LI7OhH1Wd1DMlO04iqV9CtE
9C6TKLmby61Ab20IzaORrVD1XHdYtBzactOTcvswAUvqMD2dX7L3zZWnYyxt1RTUg0DzbmwHyOeK
+tNybboGpMNisw+w7c+Ps7Y1NMcGbp8BSWJsDSczb+vICEfh7SiIQgPO4xNC6P0MqOVpM1pduS51
fCWoosbIgzTyrp6aU1+h3B2RjehuxSiYWqhip2acGykezdCH38Z89jn8qe3enPfXnOvASbMXyoGH
Yu/crAc/kK2+gRgGuK7uS+psBENrQ/Dfd65VddYQxxiCLRlTkoVTYl+wvGp9xBLnF/z9BeB/wzK6
hlfwCUMQL4MmoiG+dvO0lVlecfa4jl1UgBw1vYGnj9I4Fg109MoZa+C61RjApb2pYwrRLwPUs1CN
O0I2eKsesczQ380N17GKPYKtKplw5iOvRVGgO0E31A1NhuQHdcnnsepPBJjdjXV6/9RwHa0owSRs
igZ1KfR6fjUzbDU6TvluSr6xDKNK66+6LDx/LG32oVuCe9o5zXMB2H2BAIQx55PB9hE8MXDIH0Qz
bxyf1bXTYg+S1COPSoRQuMJFax+B+gTLBa96X8ZREI1xWNLxuFlkXVsx7bgaZTvUeYSg3AaKzK6m
KSiA6xZZFg5D8ZbW3UcRcVzH9BmuWebQbweXRl4/QNcdWEh2/GB2geuIPi9GdS8dAPUEj0ywvExW
giJTiOdNTNeKWdARfblr9nO2lCo59OwM0j4qk13YmV0CwrNhFtZWXwf1lbQvGtJgjEF+h7YPNJ7N
48I43+V7bAQU+Gj+Ij5YguI6TWVfE9MzxwbhustuOoN/mhACbr7Mytb6G6yvoXOOuAhEICzykTI/
IWS64UN6xTu6LyL6abM5d20kLe3gGhIlagZD0FjRIZ5+djiGXgfGAzqwK+hn/5U509t5y71idHRg
X5FF8HttrNDoHEuj9fvqtqAUReMvNDYvo+6Nnc4PtLbdNEPgjubYDwz8IDOQ9IAU+17j3eaqP216
aO97N1wnpaydBLtXoA7gNt/ATLhHswr1FnV1VO+MT+ff4n13gOuQvSl2a2/kDLUGOiSI8NLLlOfo
eq0++PxlS/ziZZqAaQmvwLGfWhfZoAjNDjUPae5uwQZWbmodzo2cfcLznCAX7hax3xL3+2b8tBI3
ch1xiA3a5UQhKdNF033ROydA5DtgsqJLzpJrU6ofriwQJmPW4nh6EU601eO1gk/lf0MjVrxEKQbZ
J3AcXPWDuLBMsRcI5nzD659ni++SMrmYRfdqOsUzHXkIpM/lhFKr4zkHuBRbShtrG0T34aXKPVch
RVR15mVeW1/RBLkQLWxY1JU9rgMW47j13Dmb4VmntrkDf5Xz6jgqfvHAVn7pLQSaM2Dfj+c3+4od
0qGLpagdOypRdypQW7oqqyZ6dJp+mNFw2xqF7xUWuyoYJT+QV7G3qnlrE6jZCTLw0XOWyi5BnXOZ
QBKDfnGrgXzFCum0ll7slWZX4/xm3RTgCuJVdl3m3yin4fk5WzlfOiyxsEvXcAYOMxf1XTBGwK8U
Zr3hr60Yax2U2IApu09SWDjwUpiPokFrzi7zeDP4w6imdFcPo2P4ZTO3MogiRoGMsI32Y7vhJxHL
L6YJGcneGihSCqRUodlEgQMqHNu2DlaUX0F+MDTUVmJ8ZZX0anGcVmndZ0irzdDlW2Ii10p3jWhP
eWJ8O79OK0PoRWNG4JhIexliNlPQeinuA0C+CMaAbFSV1cuHhtGpPs0UHBsQ/oY5sNznse+QCZfi
3m4VIBJF9nx+kBWjoAM727xKctNAmJIb4xMghuB/UWFb8Vue9gub+vlRVrqPuA7xNFv0U009onqE
RG+95RzTEroSjduFyqqg1Bv/mNGZ3HAHsp/1U6P6w0dDWJ3r0zWFJ8cWq+U6SHWSuf80VnkXdjXA
pd60kdBa2RI6/tPqEjnhn4XpjXS+mfPTgLVqHH5spi/n53DFourEnZUL1s4yqnG9QxLc6/dxMvlo
CYIk6A4lfN/J7Y17YsWK6lDQSUamYYwZKoeIWqPWzn2od95trsfae2hhVruYlTQunF3Z8yN00G/g
a1lttnOr5mIhFjGtDxVCIPP4uz/UjLFR0hr9OgBEWReuisyAUDFt2NOVFdeRoLMLGhyRoNVzjPgu
dsdvhYpDG0xVm5mptRGWI/uL0YR/laVpC5T6aCVXrPNUsOyrUubHrEy2EiQr519HgprJNJcsR8OR
WdT0GrJX2SFjMaidVDkDApNmu3Iako05W4vpdBRMYYK0wcrLxcuz/ZxN4Rjdo7ye2ShI2OQ6r9HK
mjwUlrFhQlcuvb9RgooiJsICspy65ffUjF4jXkY+GcfDOHkgTAYUP7GBZQRo6WOHR0ehVj0xBrDo
A4m/sPIl5ClOhfSjad4ocaxtCvv3TSHqIc/jAX0/IoNWYtENSP3z7D720nJXdNX+vK1ZMQE65nQu
x6wqOvQEwtWx9tyhd2zuuJ+OabOBq1m7ERzNVysLLH9MTHS6GezJjtL7rgIRVy5us3H6qy/rnT2U
d11v5ujOAsxatI4HfsatVuK1F9SMELFaZAZHgg4Qq2t8M+1vGqu6q7aS2CurpANO6xG6f3WNnk1z
ir4WbtLujKk/RhId05HBf3xokXSQqVcZIm+ATtoNizi32TlH8KfcApu7sUQrc6RDS0dJpiKHbA+6
tGr1Sgo7Q8FXdtAf6api+nT+JVbsj44vdaAH7bgRmv2Vkx1aFiGulMal47JF5Qox3kdTVjrGdPba
zmRRwXZ2JaxHtD3K08DlfOOk3QhZP+T9PmYBdHip2coxKjjeCLx/DkG2x/Cu0jZrpM/JQD7oUGtm
wPUcDvKHlu9GsACUu5QT/tnMJbpD+i4FVzhKd2YNqsJiqoJRCd5sVGfWLLguco72566tnBRgzJrd
DNJVvj0T26/m4Xa5neqxfW6K9BOs1BhsugwrgZEOYhQga21qJZaybm4cMmRl00i1G7Zu7eHLGf7l
mk3btHCyEQ9PjPIvR5D7Jt7S7V179HKyfnk0CKjTFP0owLXE0Ws1iBfS8K165oobpdM7qpIVkZ3g
2bxMgxn9wS5H5wafg5RXoRc9bbohK2ZAp32y6ZTHVouBpBK+WZHkhiA/UtlzvWFnVoylDkoEvaht
cHD57PqRBHOdHaM0hzY4u9jsql7btTokcZoyMx8SpD4q2vpT8QIQExLIcfVqJt8dmBoob/of3q3a
3dLRVjKJpO6umO3B50ABkGmrsWBlR+ngRDmbpjAzwPGNrn2EMuutZEa6YbhWdpQOSqx7msoWmma7
cTStgFUQf1COI/26msOJpF+tEjqsRXE6b/hXVl3HJ3aqzjwJlcud4J/cLrpCFCDr5vMmMn3F9dPh
iWqczSh1AUQhSyek8C4Avvbhaw5u7NcOAxsW2d5gK7eYDleEyo0aBFQgdz3K7p0rQnfKggVeM0lv
SSKfn7K1UZZN8Ys54Z2sKwNZ2J0pCnGdNan0HdXDzuYJRR9d34Eneyo3oqe1M6OrZiso/wnbAWId
dcUM8KeyDvJ+/rL4y4pXX+I5hTZRaQZOTvbEKrZy/Ws73Pr9JSeoTRlDjURwxoxXyO50IYkLejw/
g2ubTnM6iS2nJGILt2jdiG5n2iq7ZzbElUBo1OysFlmd/fmR1rafZgTsrk68YqH/NBlagNM3O3fC
tKLhYqkJc/yCWTdoCNqdH23lvXRIo1qIn+YkAcchx71bluRlqI0TFB3SQAx04+5fsQ86ghEYLtZT
hqYm4ka+WEI13DxtS/ykfYJjdZi6jYFWbhwdwdi7cx0xjnYtTtL9UGZ/eby/M1BgOj9ZKztMxzD2
8RixGcB+eILeU1/bV17GtooJK0dURyw26Lh2nYX+oRnit9hub1RcZ/uU2EeSGRecD1te5tqK67Zg
IgCRRyCxAFFcU9oppNubUIL/5rBJmLpCP8B11OCcdl2W9hTdtKLh4qhic2CoiSQGhRxyW9yVZgRs
n/Rc1wh4krLPBroL+pA41IHai8gTFSog0JfPF8LaD1VkbdGira2hZiVsz5xsZaD06C6FR2dwbV9t
dRisWT4dRegMJqRQIR2448CiOTGEbNgQQ8iS+qWTXSh5HaGcCkqW7WL32rbRrIXjoCE7cZHbKwYl
Kz+2Iye6aEzke327Kj33MqJZXh2FSwB6+HkK/vPb+L/iN3n3LyhK+8//ws/fZDU1UH/otB//+SgF
/v2v5TP//Xd+/8Q/D2/y5qt4a/W/9Ntn8Nx/jxt+7b7+9sMO4OZuuldvzfTwhhR19/P5+IbL3/z/
/eV/vP18yuNUvf35xzepSqiGPbzFqSz/+PevTt///MNaGoD+89fn//uXywv8+cfj//nfTZ4uNe5/
Pe2/P/L2te3+/IPSf3DCXIdRZjLTJstdPrwtv7Gcf7jMRkmbu57NKVty5aVsugQfsv5BwJruMO44
lkXdBZzZSrX8ynbwPIc5gMEQ6qIYRP/4f1/tt8X5n8X6j1KJO5mWXfvnH78fd2ZR23VdexnddD0M
qW0UBswNfBqbBnmVvahkuIJw9qWoKyBsh6+/zMq/h/5tKHd52P9Al/41GMfDKKFoEAE11O9Xca5a
qytrpw86aYj5k8gAW7xoQSEPpA98ERDcQRyYXCfo9vvRzE3JDyKxh35HWsWPZisAvk2E61AEviqq
7g1eK3AlxnHW3lk1SL6PZSq7ZO/MeWmcINbnjpdWHXX10WUDu7bRFyNv86SzroBy6+KbMsnSKRwW
9P5l4kxxvZ+pVSRhL3g8hVY3O+2eGIBB+SSD+Bzqf3MZjohG8SHHGlOfRo6dHzrVdXfgtGFk34Or
FH1QlYCIJlDRQhzpQKMiqKz+dkLDHkhBxrIHV1Elqhcv527ty3y2we7fspr6DQpqiZ+p1r6DVDLP
giofnMRH075X+TUeEAxW0cd7D247QX8fWCrRUATi+esBLvaJup4EnWM3DKkIwJ+e14fSlURc9VUK
ynMorZmM+9DmirqTBfnXKBCTcjx/QI92HvAWytOHZEarlU8GA8SvbYxFBMQw8+Ddtip+GiY1l6dZ
9vQ5MzLq0z42XuNM7OBi3YPHwA0dUEgCEGeMQWL1xm4A9tEHkxYSixRm1R6WJ0HHJKwMjNhzdkgH
BfK9kgQFaVG7ScbYdzvnxqvYQ+wmVUii7skzUDKYzFiGc9P5RmJ9SRR7hEf8ABWZHFh+6xZ73Lpu
KwsdxXN5r1i876OF491sQawJjH8NifUTpJzQmRsLx29nLw5yfAc/S+uL1FUX3mSiEW+09jbovgCe
78AVXIvAcNIAfuNtPw7HvofOTjrQY9GWTZjnw71lJ5doGEjDJDP2vCuGoO7EEKJ3ioc1FhudwN8j
QBog8iUCQuqLwewnMNi2RzEL69oanQeI7+HdrPhr0loXE4uvK7BXhsif92E9R+JAynZPa+eO9wVE
mVQVZsS46Ynaz7x5mEh8k8+Ncaza7qInmR9xFfsma5WfZyBciIYQvXnXkF2RQOpNBzZMx3kqb8mM
b1BJ90q6/R16E96IZwVx0jSPKJR9spUJVpbpZrILYOxV9Nnu+kuTRkeDQuNReR06v+boNLpzFE5G
94UXaMUEFyAEH6fcN915+W5pILshDSykjtx4LE8xG7kPzZ8GClqG64O8twwanBMQsyfPtIkN+AHq
tueTDFgHHiDPNEMvSfzS8L4TwwMDpTfesLTODonTvrWjVfjxpPqQR9nOtqywKeZ9NJPRr/L2uiLi
EYKRie/U3uVgzVflnN5JK57AHcsCMB7cjOhy98XkDBgop+AHz8oggljmPkJri88t8mRVXhGmfMEG
oWecFwoY/+4LvuiVxfEqXmd+86DDWJuJvIM244+maB8iAZwk8fpDU7uXZaG+uPZ47Oy09tGZkSAh
0L4mjdcj7Wwr6JalFKRoACRPjX1teNYlm/DSViE8P6rbV/RJJX4bzSeojrdXXVUjaHazO7uS9OBV
1Z0nou6myXqohdXzURmSoxGWvRHbBdaEy0tkWR4qglxkgq69neU4gHDWsvFV04CgoJyvaGw3gbDk
HNh2/iNO885ve+9pzqegI3N5yVT1Enl9tINEcNAU1ZtMPeLHlsF8z3D2DlU7Z4RKXS8gBtFwKDmm
Seq3zLrtZwjUNF162aJzA1SQ7h5SXuAYZDxBx793S1tykUz2KY7ySzND3Tb3EDtBeqzNFQXICCfU
YuI+i7LGb1JnCECR0gW57TzFfOFxYH0SVAYa+SRAontWu38Rp7+0nJzfRcxiu65C81Um2eNYu+yU
1cOxdvJTC0QCsOX1MUuaHR/q0zRjNLtxp8DKaRoYCZkfclzTvqTieizr6JCrLGhkzo5kzE6uYN+H
JpFhOUwHAw01fs/iHAIryg7sKDFCGItvc0HCquSWT70REnG56nYx+iUpfgQuoXYCdGlmp7I3LkY+
4ZvCt2oBcMvNp0REyVExtY/iakdBDxrQLLovWHzjCmDIHOxv2Re+TBEMeLwG9B+yDIyjCGlO6aMw
vdBq4U67AzRYG6dpYXfjm7bmu2lq2M4VybjkYcob7HW5I+bQEMhUzV5Ahta4RWsSWjNUEvt2kdXw
EWusa5/vC7e9YB56G5oocvzM6y9lXVzUi7ZV47EfIFGANSB5jnsxtoolbdzxcDbrEy+NizorzUuQ
vUqQ4kX5UckxOVpleh8XzQu17GspyGMHkJwvJDs0kIEZkHdkz6VX229tJoyb0iKePw/FNSvkdZmo
ypf27ASFM+15W796VfJoDZK+TQLs+I5b3zJXTffQySgOo53ucfm9zky+dJWsffTTTCf0gRwjqxhD
oL2OiSrB1FdWHLGVPAEqY/oRi16nMT4OtfOjl+B8tvqKHzOaVHc9FGEviVvZuxzik7giS/EYR7gx
FQNEURUFYOweFqk0x88ly9AZ1CfokR+Q4XKrB8uZ7JCm5Bo9PT9EObd7T1WA2E/2DTiLGDAfrQqc
FCkRA7gw0Ec4uGYbdYsW3tiCpWvKMBblcwlfLaiqluPg5/AXPPUULcrqbs4Kv0wWvI2IpgvWVJcq
9pqTCcc18ER6mWFv+GVsmn7CspeyK9WpMgF9nioPHBnzX3El7g2Yp4gi9z40XnNtCccK7TSnV6ad
z4E1KiAlaW2EgoIKOMkv0JN978jmmrPyk8NTwO0BSFzuvgH1HYs+zB5A97YwwbY2m8UnDnYvZ1SW
DwLjQyQhKgZyeXA1xkYdEjQe3EPdJruklnFdtZUHngzzJcaJ8FNiqivXyyZYcxc1kEEY30GG9k2N
o7whY/qAekuOhYPL43GDPDmc7cvBSQ+0gmqSnN0XlNWrvQlfe98lFhB/AsteG5N9azfdoZ2BCizn
fID6bnTKO3vHRXKilrolnvd1oOM1dji9cnvRh25U7FURC3AeeDdKTDgnE5dB3uFyEDmBy8yY3+VQ
cKLzJcm90pdl/11CTgE6kpdF6jS+7eVf3dy+nYE3zbr0seppSMziuknMzI+r4luOIqwRxbjdpGuG
KTh55tS5cy37vpvFYbLoF8hy4XXhXcCRS4KO1wALFeZXNJZLXyrnCW+LylA9vvaD9dlkqEambLgU
DXn0sBEF2i0vKJp5Al4MRqiaOL0VQmArek0fyLZ+qTJj9NUcWTcSX2Y8ZU0Mp4xWU6EOvBmr5D6F
ZAuuFW6wMejdoXxLB4vlpyQBLCLIp0I8xFD/GK8FLh6CZKIjkrCZHeeyAj+wezBIVIKmK7MBUacu
M8uveTPnz0OmJNgj/i9hV7IkKY4FvwgzQKxXIPbMjMg9qy6yqqwqQAjQgiTQ149nz2W6x2zm0tbV
1pURCVrec/fnvmUEN2TSluRemyRESUjCqGaIqeyaBFFZ+hoqQv9f5vrf++SvzqRMwhgGJsh3Lwv8
+e+dSTvFeHy8C+t5zFHzMhvPzYxFdzfZjrY1kktWVbOU6v8z6/4XkPv3lijH5F1ShFiAMRCRf/Bu
Qi3W5CQzdRLNAN5jESSYYkRYu6h5UUCCE8gyZzXbsiiuWTbivWPMEzL8YSt1Q8J8eE5JYg+B5ORj
+LoOXRLB0zEfl7bxw1LwBrMwc4iC0KeXLsRVPZIB2X7BNhFoY1Qavhg1t6JuYR1w+98d338/VXS2
GYmKMAWAUvyT9ZdT3uXc5qaGGwV/A+HO32zIj8EY4xYOtiD/yORQhLv//an/kPz+9TJJCVSsTOOo
SIp/2oUMgV8IoCUEMDPL+yaZBHklQIA1DLfXkcKwy26smtMeO2kcV3QZ61YE6df5wmus+fL/Je/+
HeD89+qKvxr2L4vxLPpvgLBMbRCrsDZYzZcxnwrk7urgnqEBvQVCBPdyzqmtAxf8P3/F/+rv/wId
gCREJIWpfvr1iv4D4o+6oDAlEUvNATn9tG0hcFxMXrU1iRneusp9VvwbAfobAPSfjT4Ajb+1+Sk+
6UumD0ShTMPyn7JuF68K8RawLTTcn8f8OFED04KP//2W//rm/7lz0ozkcZFjAisrYhgs/mPnpI54
Pebz2ETP5Z43/nQds+agq5/f7RkTuh8gZ5AvDmOYBuRTXRxx6O//91fAp/0T0UgzuB5h3AbT1jiD
039+iYGhxcvbGXbDnbyUw/zSUZRfAqMEDcln+rx2mANFxi08RYYrLIJPYsHROxa9PiIZzFco877u
5Q5W/guOuTkv9XnNuz9ZYE60NXyox4WhgJrJ8BjDM6qJNGeoWbv3RYCbB56IEOQMjsZlV3ud7TVA
g3Sbn2eenvM+gwDFNVmkGoxxPCwqPi4ck3aYsTzBN31G4O5S0wmQ62IL3NeE9NDGhNNdkQ1f5gUr
RuFHdzOEfqiQ7sp0fJ71/OnJeCksBkzQvDzwzL2rdD2nHE853ew7Ne5brNdvoRXvlMRnzPBcApyu
DVvYLhdoKddInuwIH4Q1KF9aFzdji3dEQ6SyZ4c5WWHLIa8lmIGLLopPFgd7vyiMVrdApbxeUIZw
9hxh3kUk2X7rHVQexXkkRZOt6L3L8DvkK8/dkv3oJb1zQ3vcHHnqZ6h9bK+wyTWmfFAcEvWOp/Iy
W2OqOIR1YBkd2IZh8iD9QIWGrrl96Mat2WL8z0EL4bww7xjvxUkawRdXyD1yUw8pRMBI+bvEUQ+n
YWF/z8n8gnO6hG2QP7jenWkZpjV2ZxPM9HUqWlIVYoEyXtdDnz91CNNJh652Znzz5XyGKIFXWTiE
lVj1Pi8kkqyyitHhNCtEH4jyG6xqTq3HMcLkQ7yxd9f2X7XxcbBu31P7Y3SlrQyZn0iPvFtGAZwj
/l1H34MsPxa6RP2KF2u5v2rNX7o2Oo8QNTaL1bVPrMP1UGBmufUTehk2fct6gDktA/KQoUyr87B7
RkH56hZYdwCRkzUPsYqyNIweTQBEwS3XhUwvrdncXkK9UfVU8c9pJvlehdEdZfMBytxLNhrE5cJg
eCTh2NCgv0Maynktva3oiHdchCVCG4FT+K44BGpD0uSwHAT3dxumDWpD9GNgyPIwrRD/Twt7IIW+
oBG+BlJjyW9jsQ+65MwycUFrei499hl8odlelPCwjSxyRzCATHZBG/fHbhy26zCLO8uGA6XGA6Bg
YD/hwn/kFh2m0Sj6iN9OiQpeE6Bjp0Sa4BHgzB/Gra/tErwvfPk+JzAW98Hma0zHLSeD3bbr5/7b
Ui4v2UjHet0ymJHgWYQ53GLHdEFYyJxWsCisp3G+C6YM0+PDFc+1meYZKURZVNaZX2HAt83I8pnX
rO4V6r4w3kJAggp0TX+fa3rks4/fttUz/ETzUgrccHKjDRTf83shcBlKwGx3ypW0nlEmwst34Q3k
fphdjRZz0av8Q+P0PIFfAugydzsZ+QEBS8l92ZVPTsOfWbsn16m61Z2vc0pYnRNAZAK7HY148pEg
9vocyO7oi8kBi0jreCzvBdt2EUGiQUjglhjlSDzyQU3x7TEvcg0z+5Cu7TcNfzQTyYOK12M0pgdB
UUnrVFQUWKOft4feRFdapvsYK0XN/Y9ZLGcOZ8w4gEMc8IlArntRRPW0DVdMH/wcp2jXzXC0hA3K
moW1KvxFQxpWRRyptuV8kEWEAKYfURe9Gy/YuWRLog7JyIPuXavQHhaXg48maA+cmhs9GdhwOiUE
fuEWX66XyIQoD9GY/YbPFiKlk1KEex5tEH6w3p9oOhG9y4wIfuRTDGhOta7OFJueEa6TPhnHFCBh
PPQSZ2Mbi0sU2OlRLr14CIN+PWylHwALD28JekMs/m14K/POVUKvIGTjmL1E5SBvAJF/LUF08jag
gFEQ2eOCP4HJUmCBdk2bjPSLO/mBUsRSLrdczEUdrST8s3qAJOduMQA4KQf+thbh/TygUyhgqTb3
aVuBqSqqtPP+XvThK0KJo6cwZBpcLag50wdmxzRymDh38W1iMMyqY/ySl0LNKGdJvvxsh0SeGRMb
oMgQE5e8HWg95ciWaYvl6jY+HSTXp6zsLxPc6upgoUs1F97XnqK72lx231srd44Hd4UrbotDmgRF
e9TkGRCIjuJ+bw07T22UVKgFIqAfKG27Qb0tmnzIdeXVAqeSKs11XKtMBmdSyAe9usfNLnfJNgWw
1ciX+TPell9kRPh8RBGXZWUAEHiUFOhW1NPlWxnauV6hfgt+8i4pxmpbgHlav/hqm+W30AlxtnD+
B3VdoD1/GiPfA+oYeX8FVpX8jsA67HWkZbdj8suvWyOuCoji0El/QegeI432m5mboiD8Le7pVaFp
CE44WjsLNKaMxkbzAiyoneja1y1N1u99l3yCQk3HI2Juo4elHM1+LZAImwcj3cOpBHc/s7rT+z5c
tUZGsIB7ik8zBKf4FMFF5HETTu1nStF3KSdmDcXC2u9m64Gd8iKer5vX5qOVXD5gWL+ljSwCjcTZ
Aq5K61z81GbMd4Pl4mkVIz21PbtLKYoZxMY9FJ3tg5NNiZU16u7yyaK+eFmCVp0VArRNXS79+DiY
DQuZRc0K3KpBcMNwh8UI4Yn6yz74ttk1PxTB/GYBaK8wj6oKeJ43cQifXwh709pu4lAgLBNRFoF7
71L1FJVmrjuHA7C3LnuUcuS1tnn5ESwdBjZIT5M/EyHJix9Vsu024utkZdcxpjWI+10iZLhTLMNP
lMWbnEVUBViOda4mZGeolR3LeMph+7vM/BmlCK9y6YtTh6D0JwxUdK/hhlzKl3JOWviy2/aU5uF6
73qZvE+mkzUaUbqPx6TdlUC6DhMrhyYlytVFTNcbi1x6GHzpjklphuWYJhs5oH2AIwuuJBzoUdL3
FcF+PtoSBvAU7kUYFrJ3U7G6D/BiWbN68wwu0V/UEgCCgEUn8JGhLF5w7l9V7uS5SEPRVTMKvFoN
0iV7lNgMCdXA+wgGBVPxA4/m29qVD8zEe3BfJ+XFgfn1ELU6bxAgwvbSDBgSIZHKjz3Yzd827aY7
2vo9y79sjcI0XE/KKMwMY11+3Z7WJ3sSW35ZYxyiUzDAJgiM2AUckYTig+J1MQuXLGf9CePUj3TI
NJ48zxBYkorbnG+Hgvb6cUrVzvkxOua23M09FydQImHlEFN2Mc7fY4dsdRkZhXREB0hbDT9w+0Nt
EDrYF8hi38/Dj6XFy1kw3NrI2N30KJquiL4YgbxqnfmNXJ6nLA40Whd1jid252LnaiDet6EoPyE0
800AR54N2Exj06WtwMJsoJaiI5OsUQTQbzBgAQatuw8nxSvmyjMLRAv2armXRXFrh6DuvR6OiS1l
vVoMECS9hRUPKD1wGbgNe3VEzo2oAuP9axHR16TN4hq0nYEDkXvh9EvSns64dyc+RaAdUENEQBqQ
JW7i7w5F2FB9VZTEMX+cQcKEJ9ZHDsMrCVyK+zLtb8aBc9WecFQDjiO5urgpiEDvcwNFBhwLww/A
lcuZal4n05hXIi75bpGoXyvwk2ihJZ/gphesss6RbJWf8BQmxEnIrdZTfnQr1KMcvtKfSnWdbWHn
sPzqmeaHAHDFdZnII+fJ+jBMBXkOXTBU8Ge4Cc3HfTom0/fM6Xu7jhC9wQYCUz7+UU6oVNt0eJUl
e1vSfqtSygww0+Sa01DVUyRdNZDt3Crgv61T34ts0bsxhJkRLrhcX2ez2T/TIEWDk+UbYzY/s2LC
gRzaj2mgaBb80N+NLfYRDeV2TIEH7KWC6pnCEefLMbZvdNyzBkmRxX4kBibPtr1ttPQ1ALGHOZz5
Ly3G9TGG4XoT5V/DIF9oA51PPpWHAWceqmzQ0OOyn1jwhmmZx9kqPG6xbzGSk7VbBPxXFzVzkXhC
lnE9LXynwxUx75R2y2HFbOPPBRoGoJi0RDX3VZRgMv/Uccv6JsWt19ccptDPhFj+vCWpe8sw7ScO
LXB4c7PZPA8V4h1ghbNwuvMTynmzASvMElzmIfRxFDwpLsvY0YfIsZ2x5QH1tTh60j+CvqxgcXuF
qOq6KoY5P/FkEnDVgHUO4QxmS+WgVJQu/6ihEKaC3fJ74gJbuzWvAeOFF7XSYA8FqKjZLILabC3f
a4TN1PGMlLvOxzvRuvHQLkF/zJivcbT8sJFm1RDG93OcXCIzn4EsfYLKgAFu3+96pG/vigz3tQM4
WWW5sBVUf77qVnUjMbkYJGtVs2XPfJrvCJjOsYiRYT/DekilUx0L8Gh5qx7kEqvbmpSXMlfDUwJV
UhVPqB1ozk9WuhvPWl19tV4SVISszLCaehQhgnHh369aclptCOMSOkWNiuMfksevaUDTJzDvKKiS
xX3Loy2Gl5da8WCGFm95fKdjjPDKbfk2B11RgaBITn3vX4KtnB/LtkOhD6/snUuLuVowh7/H9jml
upzrPm7FnjBAAhntJLjXNWyAM0YPOQ73mnXdRzijXCztBKooZXdkoyM0uKixnbnHxRdXWJMQGEw0
u8SZJfsYXHhV9vEjZrufaIDHLvM/Ko50ncOKPl+zdtfLFLXQjGRK5DBdMCzwUE5bfOAFqHgeunqb
llvnS4xczOOpR21TdSUaIkZaf+ai33bMtuyMvTtB2LCUv0kf3EZU4sanqk6j6QfR2UWOTN2GGdiA
zd8wyFOhpSAnBRb6xDU5RxPopYi0BTavepNbLKoF3M0TLBZvA3ime9uOBUBkN9fEmTsbmPTQDkpV
DjBqXJvS5xfpFPBu5ERvGS7IZBMet/Kma60mfmxNvB2pbZ/BbgRVsgCHRxGypyJb2n3IgsdepScT
2PGjTFEpWzbbGpZD+H0n2qgOTKZwCGkP7fMiFbQVrX7AnHrxYlMGUnzwbQNdRr8TPIxwN0D5JRP9
tmqzHk1hsnM5YEIJ2unpqFKED3QTPcZz/zPBHNWv2SVz5aa0PK+D/xmquDiXM6xlOvZNwlCh9rn4
NhJ186GYdkubBad8dHwHubpuxkG8QHXzG4L4rvI4Y2HJRn6kPXJxRLFENTTOD7pz+a5gKyg9LWuE
55w7LeMqXtsb7ydWFwNe0xIE+yzJHvJttVDxun2c2OdiNVc8ob6x2XhcrTlqA76nS7MLibutTqkc
DhLHMYDnK7N0RoUtyiuA2u/h5lXlk+J1M9Ef8I2mCub5BNf7WxfZ5BgP/QcHDnhA/xvseqMk2LBs
qtc0zg7w0rltLQPrwn1xLMcO91QPIpSE8qfQQM2XBakgKPUfdJLcgFTLehLDVUuB3HkoWqs0gG9B
zvARedKdYPnc1lKIp8GSooZkiDeRCS/TaA8D70zVoQI8dy6afnE+xYcFf8Vm7MMgmxOlQ343Y6ve
I4D0eeiAtUtkT1dGi4d4TfBNEBvedLF4lTJ83cr81o5rtfYzwReJ14bCWqomSfwSpf3VCGxoREc/
gvb+Dg8CXZUpuwiybrUjcquU6S/Ruqywnhq4woaJuxoDaNdUDL/aBDunT4OmG+D83E0oEUcZQnzU
E4DMtlyrTX21OUUa1JuzCepzuts8bpRNlUuT4L9VnG53ehOvneTPyLmf4LsdvGjL3+ekO+IpplWY
4l82foOS+wPF76mU6HDRewBOVOvQbJBxYI2UayOJGWvAaOA4FnhcSPFsnXrlG2CeQMtH1sOTdRbq
wmR7T0J3NMyqI+VsrrrQ3CiNLmVc3MML+GliXFRKp2+JHpdaBd1Ys3B8R0ALkFZ+Zb57zRPQV6K3
+2TeThic+pEU6ytj4SErIcrqyfiRKc7ewiTLKmfDfYcHcwe2AAZkAoOVmCZFCbiwu9VMGIcGzIg3
nrBTmCafchWs7ha2J8t0602Oz7UfKQpUzQa0GCPG2dphrmOZIVwvToChAVFa0wNo82vWQv9gNOQz
bQsx1PrDqvkIV2hUHkzMe8dLiz8CnJ1F+GxF9yY7j0B03HXJzJHV1VG+a6ncDXqmQMiKx4Hb5xwr
t4zANbs8svvCLsfIsCscIkEjp4pW6RqgDwSngPoLfD4a+32n+hsaQ+isIdJAxVLctmSUgJj4vAdj
uhthnPJRsthVkvC5cTiCkg0UI1++Yo6yUe62oMBymtgP3uo7iPcstLv9XsRhBytf1zXTam8yk2PF
dfoACOHJFemHLKHl48lQYXc1y4QZhmzc8xX43tzjL7ISEF1cEJTOGcZoMcp5dAj2+56u6pN3MEVB
h+VxKq5BnfgWkAwnMY2bbkqXs8NR3MRkHVDqh7cCrXcFtSuaNkqvW8rvttDegfK6byXgKcxTj1BI
rcVTnm6vbv0yK+fm2ziEA3gycggzeoamj1Whx0U4RyjoqcmrcCy6h87bEuK87Edhog1XBz52pILu
CuMeozSNqyWH+ipFPHANvcJ5KN1bOLcvs0bTWsrxLkOSb9MjTDLZEooFMR35iFhnw2hag30FLOru
21A+CEQ1Ckou4RyQpuM9hyjPfi4aR0Bn+HM3hQeegAf0yP6LZ2lPCM84y0GjhurAAVuq4T0366nx
c/i2JLjVuyJGxR73S+02Cag8hvOy6yG9LoagaQU6CsgMCbrgtlqB0ISlPq4BtCZQgTzGfl53HAzS
fUim5026FJdlWxwxB40ztv8a6vaQTdNixZ7iNeyIfsARZ/kIJYCzBD7BJCG3tsRAyaan8EknuOmq
Ie6DM4JoflkF8UMs/fhzHaPgPscgaG3Cchc5eoESjwAAnbaniHrA2KW5zKrMIHdCYuWqw/LSzZwc
JoHkUqf6q2Yh4DGaAnfscc5suXnRFFAC5yaAjlBEeyTM1eB3xRWmw/BJ6jPYGuncouQsoOjTXSDe
oJTVLzDy1LeNh/TmgmjeCRh5rndwjITUJRoMQZ1lEKG55EN3aZF3VODkPGAAHcTMYPd92ePsQRk3
y59pZpKagO+7Q7BPuVczSSpQrn5scovcyk11T/0a+lqOyQ94w21H6wt6RMmHNj/8mFb6qYM5O8k0
ffUSglOosWQVFfwXIs76ulMAnIbMffMDlB+IK70Na7g1UWzeIGt470sYNTEUENW/t4wQ/Q6U2a+x
FdEuMvIKB4i+DhMWH0HIt4coWPNm0SugwC3+jkH3ALsVv362LEfXrU8q6MkpBMm5y0j8uxwiVts4
Qofd8UtgPc5vhE0h8mIFphbJd9kNKPryGWYSxWUjsT+LoH1N0MPvITncSdgd7MAUQh0ZoWI38coO
8i+JC3AxTSFApsiLUmBJJ8/d3mcWTaiFNoaX0Wns8KaGHIcjYZhUAKIDlR7qOZWFRWPCBLrBPP1p
OvqQJK6tAcgiUrWQ6cMSLeI+TDEIyNSmKp12eGbRWRSyewgAgzWkVUC4yWahyhyQ2lHnqcLdADEe
pmBgeNwgS/kq3fSazanDwct5wBp8Nz7slZcaeGsrMTqZ9eB3oiWKx0Nq+xFOJBo65SpSX0RShrZ8
RLmTZmed5lHdRhKqry8Eu4s0OlYI82UsHiY/wliYZvPOSwXxHgfvsWTkJgUYKxw4Jzshz7RDAU4s
9ftyKmRZ2T4d9zBsq0QERMVGaG1zNISNCbZdPLoz6Md3G2Q/R2GwXPNZ1mIuX2OpsazK5wDoOW9f
gT9cSzPyhw0i28ZspTzijB8g0UyO6xSF0GQFKGO7ZP76ZYZOVbFHGcgiCvApiKHBlaelFEAzxm8p
LQ+AwgE3pfx+SpO84n2eVnmwnEYPlVpJVwi+HZx5yxdF0KcgJP5b4Oxb6aZ7m6GpQHgKsIZ+M7Te
8LwWyKHad9rZD7g/oY0D9L6ORbiPfPmaE/3ssG5zzK01gN6B3pY7ZFweYKdygl/197GzIWguDJ9S
l0/NkqDNToqtlnR+g1hlt9jptDF6b2z4uZL4Sa3RnSA0BsSgKdxdlrbmxD5M0BeVuW9cQnZGYBI7
nYcnPmq1Q1jIX3EvfyCWfQhZpw+c2sfBubiesiFs/LhyfCTfyZIcW19cqII4Dda0Cvis/UEwmlx1
NmoINLNUEhBuK4AnYW+k+z4S2dXAZs7BVCKskzf4Zu/gm1+o/u02NLzombpgrBP12bIFt1YZb3XQ
d8c5Tz7c3D3NuQTphhQiXM8XhAvWOtZnNJRHs6rvkffw2PY74Q0gpAWka/GEmcquypflHgaNUHZ2
1xXIAFbNCS3LIRX9d+QpiSqGluTE1/y4pBFUmuupi5LTmHfdoezyZ79C96Tj+QIjtmkvIb9C9+gh
y+jZb07bPyId/wTS32iaXFGPvw89v0Si/YKxyVsbcuhKcwqLohZxb1cfQLSSD5G7g+MbxLspir0k
dq9s3B5Rfy1V3EV7NBuXcuRNAsNUqKExFLpHhHeBBwPUtx5Cf42T3txHywZ4bbT2m4wzNATGyKe0
FfQZZxTY6cH1Q70l0XkQCsz8Anl1j1H/JmEBYP61UM0U5IbveLBkfzSP29eyVe1+8DBDV/Gy1JMJ
R3ei4VT7dCa7eJte49576GWRmBOD7lUGuggX5qIhI7PNVETQcA7ddLCZCJuv7r0vOviS0vyTtk4+
zxMA0sp0Ga0JT2F9hrkTA4MgmAR1PX5dJghSkP1pgS8almSa9xM8y7O1zlsAMtwJeyBJ+B1AKeI1
ULwXuFuvPic4IkQYIcKHfWqel9eCiA+fgM3BwOvD0ukJHhOLhjStYPtwMbu2S8KnHiEyDYEfpIfM
ACqI3QbWZ0lyaKyFEs+9zBgk5SN2XuLgXwT5MxHBr1j0cLvLIEwvNWRqKxJFHzoRZShFygOk0Ydw
9XaXx1+GqTT9VGiWHuBz/ZLT7hFzlvet8p8AMdNdNCMu2yeIKs66FsDfV/tD8vaXgYy9CXTenrYO
YwGsfcu35MRL8QyXgbMTph7S+euYDMcfsNup/aAv8QrTc47zqYKWvq9EomDkxMtP1CYYAEE4FNS1
xa+WB/Qn8zjLyymWeyFJAcBSBj2kdNmIKXAyAesr9GPCN3yFdpkubuiOPAyGBkTVHYYfZNVCDx3M
UNgyjHwduwUTJjOawdqw4iMIglefiWu45a5eEYM7jWYF+ZghfXBeIzysfJd7ELAJK3Ul3KCaNEaH
4ctHVAkNmBVT9R15HnkJxfRqG9gVvbeT/pTDiHJtBjWY340+qWibsjoasGeT5WZmE+9yngd7zQ0m
zHGrA3iH9xjLVFWkoDpRh16YwJQHabe8josRV3qizj5wu85Pe0QzrbslBuUrfOn3WprTVpDxy5Ty
zDYpT2oGQM5o8KAsOwcJeR8RLNvooAz3vW5vnhh7H2zsm+qX19nl22nRBQUewdoaId9InEiXJyT3
7kvezTXX3VqbacBOCZO9EkMO00SAGd2Q4Eql0BsYKy9hZD7gTIilhh8Dtxz8ek0Bl7XaJaOvJsry
C1uCvTBTVkG2Sp+jIjdfczYfENOYGjX3jfFo74aMQtWTrL9CE7xv2uAbGwywR6BZqo0izRDtVHfA
01CsKgr2sSbhb3jTLc+JnTDIMGkcykPsQclDHbKtqO0nPN9QjJeUQdpMxqCst8Hf+q4lTzFmAJZq
0CluG9DXtYJmv15VXyIbXrxBeX6X+q8qRKPunos3PSoDmgzt6lAOYNElbkaYCXbgnDY4rpX9ic9d
DLGXPGeBz05bj0rFmOEld/HjMGKmvIdp4sEsIdQsbgBQAm3Rl97dTBzNve6oAvArQsjogiiJD1Bj
xnA3wu/UXvDufbnvRQ5FcxEpnV9JJzHI4jYYU1SYtt62i03yFuhqQUh64d0X2hWawTQEivethtuz
iq8xD9PhfstmfBS8ADA1A+M4Wwtpwv5ljQFQ7tYB0ydnsP1lvovSaal7C4tYbBoCjnzAOFTXoBza
fuRxvs27ZY5EhnFidE07pF0wrIYtMztftPNwtUMw/rYGtU0gBY5v5OmU+V2f5pve5SmKOwzaDNiQ
ukSZgTaKsd9Zv7LpbVqxy6sRFXzYLFFvzG9Mq+LSj6AIOyImzKt3BbiVgxB8AziKp9+a5eufLdKz
q4lswwb8OUXdNMkoIEcY0AdzDezvV2JIDBaHoTKfNehfipSu8W7tCqvOIIbwYqJ2K7+1mPvW+zWz
Hj8UWvefMkIUy6eLEf/+CSO/4K1zNOx3CXYCvlYSZkffokh9si6akyb243BPIptvNbKQ58OKUYvt
PjQlT5oC5fp0yFxL5A6KYBguQ40FyUaBfmmoIwXDnuc0sguMFXOj9tZ0SLHB7bniufvQ0f2gsi2/
lUVSlpfBh4X5hqqvn2sNfSeMHzmOzsqVhQs+mO5FWGFsCL1rNywZwraWDiBcoP1MUD2DE256KOxh
zk/iAYoNQVGdKeJhO4ystAPVLnpJclr2Owx4RP5g+RTANd5q09+LLA+6U2mchnYIY4DjL2Ay3Xro
gM1AZcQygxK3c0YQoLHDZOkZ1PrA6pU7qa4p5qbGZx1g8BgKlpGvj/MIZvqsE6ju4dqcxMm5TWgf
37scc3LARkB4UMEAjAyKBGEdbOEK2+LI2U+gWJNDyVWI8L6zOar6MBwYcOtwiMOnf1F3ZsuN41ga
fiJ2gCAJgreSLNuS11ycyw2jMivNfd/59PPR1ReWrLHGdTcRHdM93VkJkQQOzvIvppqc721QD9OF
VXUgFqyGAfCjrI00B0wXD1sdoE2zCsPGBE5RmXLTLdjRneiasAYPk04+JV5XFt1K27104XlQa8h7
E0R7/0mls7KvmiDiyzAuBuzalbpwb1zKuesZNG695lVKSv+xnPqNAQJOM+NKY+M+ysndbxLpKv6u
2p32hchnee0YqnDvZpVyiRDWAUd7ZtEPV8ncAB8VfUNz1QhBA6yiwid8ACMMP9t4bdAYSFT5Na8D
nC4bJv7FbSVKvY/B9/xtTGXHvekExRWDheEGxP5tLBlArrgFQZ30Rt8+ZmXWhOtizEvmic7Ufp3x
QCVdSAC00epDI74NGhRtTXrXu77MeohxfhBvsyZPGYMuY0s9RlyKKZ3n1Ri2zGbBR+QkRE4AEZ29
aGa/QIyYv6KYi2Vl9S9wTHIrY2NbrWM/lU4v6i2VmlfeyiSORsg2yIgD1eftPGSEsqUNWT5beTPn
l3kEzns9iBGoWgygFxn2RslvhgOTYRXNLhyPcBgB6gSN7uJrUKUU8LHMUpB9cds7V6WOYDZ0yhg/
Qfr/kkQYTW9GORjTsJL+IMtdrrLhOWDd5C6nbUK7LUypW2q76H3KYsZVsDPtLw39jgqkVuK0F7Kc
jBlyRFTTuXBsFPzHSqtVHnOzdLmp/8qStHwYe695cGyDrk4oY6Zy9LDoMY3B9NWNR46y1yStvB9j
fs6aQVd67cSDVhuUUdvfhZRgzuuxS+VtD9Tvyk4ziDqzUi4EOCdrd6QNCROZRhA8xRgkuy6sk4GU
Da9ADJ8Co1mDk2f+akeS9wuAhNBpgquC5/CCelcRYPwpM8EpNLnP7KNeQO2TP2JUVg0VGkLgu0dG
K1/btoH1Ykk0CJuiSqqraDL5LF45RmBtdWt8cSANBZvYsqwr38rCm5am70MhoEDZlAnu2gSEUG1b
NzO/yMnren6siKCpGOl14+Mo3IWF+UBLg4Z5WdGtXNcizzY6jcrgukATpANeWbU2nSrabJcK5cMO
PmjQ3wPMKr4DtiWE0FlqEroWdjNdWWIO2808BMRH6ii/XGfZZP2BfWKFSEDCE2yjxOw3sT8ZHi0K
4NxdxDiPvk9eb0uhips6mnW78rypuM5M1X9XvQbGbjom91A90lwuioILt9B8JyzTh5+1KuJsrexM
F1QjjjOsYOU1t+GkxC9wTmT/pVHQw7DD4B58Df+YTZSA7TKKAjAm+XG4qvxePGfgjtdeBLV87Q+4
Tq10HGl7Fcz0NC8IL2O9jXLoY6sJWmW88P+QASxzspGd0JkBhITTsErCxvgrneP+RxMjiK30MD5A
ddZ6Q6af4lkep9PFYC5Sz8IALsqcN7Dvkk4Rw00x2v6mbAr9LJqyves9KGMkwCWYqIaL0zIntG6H
ONM/+mIsvwCB6m4jF+5yXbER1jAU2EuZTCGrRkGjPje5AvAJABAanz3pv/w5sr+DsOPP5pIM4gFx
ChIPQWBn8uIb4ScPoQ7ACI2bfvHD5sZu06ZF/ysjW2/a8UveTuF3r6nodgk3s0GaJGGa/9UImT+O
hhC/nBTUQdp32a9Imcj8xA60bSMxKafauaT7k3bZJ6YnoO2EUVobkE2iWCWl3V83Xa2eo7IkkZoE
WQkMZLmlC5c+AU0N4SE5YcCXmYHmZKIX1mYwR+dzl1aNcWUzarmjC9NfyKGseCIrHD5R735pU0cS
rOwBIHPrTPGXqfbzP12f/tUtjuiKThzq3v0n0v7gQXIbPWrmhsk+dmvA4WPkQeMOPYi4tarXuF9a
IEwWpq5bhQ9VWHQ3VoGQUZK6sQuQymjv5ijtgJuHZvg7Cjwf3AiqV1+jNKLAnMH2rBn1JRCAexi2
wpzrR2AS+m8eO3i0LR+AURsUxo1TNuJr3bnR7wLEiQGtrvP0tmcszJiPrrS9gd/bXUeatjnZgBFt
w4DeLnBCwdaOU5srTVoLJzetJ5WBYpnru5iyor6YwUGPlyntDQ7UC2li1l3fXVrW5NHCzMwHqWb2
Jdke+97EUlQBEM3itaVTRg5T4wVyZ7S588yA3rhHgyimqS962t8v/1wfeQxvIYRUG9AU8x50l/ez
i1rzt5ihpG1oz5WfwrDzagjyVk0TBczRdWIIYkY0ZkSYNLfYxj4o0UvLt4DbNC6A/iauuHwKbmgw
Rw5/TCznKQ3yAjymnJxrKZjuD01P8xC8I7irimIm8EcS7rAJOv52egWg3gvTAYoSx8mvGlDNxjFj
Zy8qRdTt7dSbViGNsV1eGZqsFcTW73HqrWbbdk6arzM4A38oL/zbAubxxo3GaSsCN9nESDisSRsY
BbozLcfViOgfrBxjXApxcuaKPmmOBo0n+2bVQM7NL+Blpr+GnOp9w1wBXtHkN+7WLOCiX3g0vZ8B
Kku1sgJTPQ0cZEKZmVbDZW66drmmUAjHz410JSM8K6/Bk1ZwRLxB9PLv9uVlte0czk90U9InDrAD
GJFSJFi5aTvSfPUhZeWz2XF3kj8rBPggKaa8kdakucV/1P4tWHFjIwYdrXPcZR9qEU1xvAIXDQuB
34bMQJIV8MqyOMi9r0oHAdZ2jf1ZFgxOx250nkKFb/QqI+sSq5iK7rttjjnERhsxvkm14WOIm+wd
CCv5OMwqqDe4mi+Iddij0aMCJ+uvbEcg7eUZL6L/Uxg+uh1GfjurzeZtV9Xl95SZ0VPoudAKovpr
XYBSrnWV/G3OVcBtDIqaDq+6ZQZAxh4JMKuwxmrJP62g6lbw6dNtjqYCvTLRs13yKeX8zD613aoo
mAiuirnoPpnZVO/K2o7umHL+NlH+QHg4MD1UjntUN54KmUwvmqN80DRLuEeSupX2lUAYqL745/Yf
og6sNZRMjhZuXt2mtKfxAaPVsFxrv2aH9/RZ+r0dsEtX3uhQUbovvDdvuWpu88ZorG3GTqlXKA7Q
Zn75C+iEcyIK2LlADuKiGR9UFZByWd5SuWGdwCU1yIL/Bn88Dn6SeOxLiPOmWI+qCI12DS5L/EqW
vQLKHoqjI8S0bfFFkLfK9ezktp306G9n03b2Ttd6CqpMzwtKfBxi1tA+uaCGdhqTK6tOK+8CBRH0
N8kYqIxlO/TJVRmO/Pl/ogBDGV/tNEoCiAFrnPXWYFgT+J4vAQyagTs5dKJwlMbAbwAx14W2T4sk
jSSLAZEFEFMULKlcJ5kHDh0jnG6t866wxRUYTvD04BWMFhDaQGct2c1OQi2BzQwpVEqja7LXsH/p
7q/1S0LYEHzE16ydk3JPi8DKHsCnefG67UAkruHHymQbOK7tXXmhautLUy14yIGDejn7OcFrmjkX
IJ3T5MnIoqpZ0/tFDqkB3cOuBqf5x6u5T1cjWA4UQvpWueuuJZFaTZU/i3UeUletIxXxJSdRpvlN
OY1I9Xcpa69qI8nDjWEU9Tf2kKKxWYxOcDGmY0dnyq9BoViKVtJaYkb3uW1qn2SmbYNdGeUR1AjV
CHjWUQKbo5JyShkZgYtezXPuGJehidTntAIYKNuvDhWIviAtgkTYVQqklGss6Xvs9unTP9+wphHf
bNMmSLqrHsMmZ1Xxp4s19ar3myllb13SCWImLKwGSZvISTuiim71WoRCAGLpRohBaeg7ehtbnrMZ
BPz1R+oF371UYyQgJwxZ9ttSNDmJ+dOUreU80XJ1hlZ8CfLarj6PoHP8HZU928+uR+YwgKKSp8by
2PIRnZd8k7mJD2ooHuQ9OAs/pU4MEeaguZg2TAgTePxeN+beVTOa1k+yfP09qXy04gwwVBH0mgXN
awTBJ6Nk7w1Bjmg1oolJkd71gw3Rw6LsoRWBEXMWfApiptgwzVrQSu2zrL0f0AeJiI7DZb1txfjt
hbb3X6Goh384gkeKVEf/7/9FoOo2+l1DZ3tujxWqDkSt/j/JWC1WhP+7jNUDOSv5UpT/aQ6UrJZ/
6h8lK1Oq/ziehtMLYtK1hA2Z9B8lKyit//FsE6wbhEjaSwvN+b9KVtL8jylN00TTG3qklIsuJ+jz
F5Gr/ygTvB18awfJBFM4zkeUrA6V2+CBwjiFCm67HgKLwhRHTNfEkc1U9xjP1mFibKXbM6hw0EB4
9U7+u3dec1vfrmLb0lQOTFqUqr1jlzpG1eWiYznfeDAbLqaoqtZNmA2XH1/FdlnIQjXMQgXskLUL
OUUDCPKoeLVfrOeW+l03zjmt8mOiNK8M1QNNqCf35dUds96pEHUBVHZkNlE0YkMq0JDm2KH6aqAF
dU+dNFBROdWXtDJhmyo/0M7GUSm2jRF97XMS9yferaMtLT3HUoKNtPCKX3GVO7sJHKwJeGraShsR
wlSgyV58kB6+PLWycTjXklsRZbVFYfPVMsw+RyMMyuEGlEgCcTiJEOtHEgmQmhXOJfP4AXTRqh/z
tF+LRjOpm+nJbKwKSaFNYUAYeP9rH/Gl+UGwpDlOMOT5GDAjDn8Qc/vab6Omv4nm4peb28nWrIu/
e2M+R1g+IoMvC5nCVKgCcFiUtI8WQlW2LSNZ9TdTEBa/uVojBj4qu6gCa7xDM8g7Q5A+scEcTr7N
QynY4JzPwycL0q6JSRz7m97ty3VBzbuhHTv+cOA2fjNyMH4rA4Tvs6+m5m/TLMNnCj53bXhYRHxI
nJPwYBNrTOxQiUA8/7FjXkMbcSrHksEP8QPKMZZLTCvt9fuf8s0WXs6skI7WBCFPLnHw9d4y49ID
Wus5e8MWEj1o9WwWdOM/vIgiatpoCXiKrtjymV9tYG0BwWjgmd0wbMAtF7DN1wjy27f3V1ni5St+
PS+MGohdIuDSSW0fxyCG08jmFH56Q4Mmmrch4+GF8lj3GjxKPPwodUOvfSYXsc98qiMLh+Vb0WWW
LAkShxxZHO1T4TMSnvumuHFpq0ClCWIEhupKW/u2h1G/Yg7WfJrTEkK7E7oa9DuqoEzdLWUxuU2m
8NGgzdd++vAL0YriHM1F6RJCjoLykrVLIDf1DW6oMMysqpzQqaf195zGTAJAj8/2cxUzvTwTsd4c
W9uSJqadbGHTXrQkD7936DIkGphJ3nh+aF+CniFD67S/aYRob6rEDs4c27ebeFlPaUsILnt1bAyU
qaZGsypPocEAWxlo+F54bmFt3n+dy+s63F8Wr9HleTgtbJKjj2x7bcz8tUpviia25F0CIxqsyWy3
IwaWQaHpgFTjF2Xb8Z/GbZFre3/5Ew9JPsIdjp7M8q+jW6DI0xH33qK4AVPI7ZoYw6ovJ/NMPHjR
5z16Sm4y05EgKyT0q6OnFMrNAniE+Y2cDcy8BiNNIJfPufEzBMtcXsu0G3/3SkQGQ4Gi+kodnX3z
kEXpoPS4zVOmSmAGigE/YPLEhyaI5kRx1j/nxNvQXA1i2dscd1sebrHEKkqmQDK/McxQQu6fwkvk
JoApDmF06Xp5/wQjZ/6K6GV8qZrSXVvxnFyj/hF9o/HgX1kzmu5ertIzQehIMpdQ4EqEv1DWsD3U
cdSxEDVIdKhzeTztgdmEd13So1ljyYVhWJrRLkNVCiCTAKCoYnVlzzikhFOU/P3BvfLyI1AzYbug
4XIskl/BajYlXpv7IARU6jp+tqNePbtXlpd8sFdYxuEhl4TMWqRTDj8CY1+RmCiG7f0hCmDp9hbd
btey8gDcAkaKcZimPzqRW5/LBAgxA9jIrUHpxHqLiigo3g6k37lz8iY5cQn+tktX1wMrJI793KBP
F5Ok+bE3Rsdah43XXE+OHLYWHOkzh+XEUghhCaCL3NUKbdHD55eZVQ5dW3X72GHuwfzf3EfTPO57
HannD39Rz3K5pW2SIksfL+Wwp0oY0t3e62ZaYk5tA0iCj/b+Km8CN0WSA0vFAuSgBTnn4QOJGXKC
ZY/tHiZvh5LEkkOXxrTtBrt8rJCx+pDhxXJYWI+plZKmAC1/LCYl8j6VM4oFeyGNdjOOZXJhTW28
xo3c2XToOZwpU96kCK6jEEWiQtFLCD3OqdoBIFcVuNUecin2i5pWxGw+tZb+PBrDg59LdeaFvt0h
ykRCmWwS4R9THjvemnXC4ImkZz9lZHMkH43/Y0Jg8KpLcvH4/sd7+TqHx3EJPuTMXFHC5Oo//HpB
DTAIFYd5b9SkHcDFzcJd2VmRmJuhrgQUgGFCQaqHgRFdA7KF66QqE8UWMhILebthbhkf0oUDxhTD
7GwKgv2acJmHW2A0Bgq0jm86mzJN23wtnFyZN7WgSbMum0rpNSkqYNC4HyG3x4aekaJhzJ4B7Jtg
V0SdnMBO5Cb4Zi1K+8f7T//mQqCM5iawKY9QPZIvUs6vcszBm5EMAKK1KAeiEx7M6WVTNB/ONJZi
HaoN551/p3Nw+Iqx/6WPH9gQfIpq/ENj2F6HUIu+vv8sb3cNq5jMOpdOHoLbR/mTPRW5USLOsG/q
bLhNfShJaDH3Fz4N/TMb9NRro6gm+7fQC6IUOHygOVBpgYa92KsJcr0VRRC6VHTOW+/ErcgTUcct
DRXq5ePwlVGv+QLW+z4CpbCuctgeq1bhrUE3FXlQF2mNH/yUDuPxmOFx6RcbwAf5GTuFUw9r07de
mDkkcMdJA7M9ROWYC+3dZCgAvhZwrws9nHmlb6sBNgl/udBUkIqvv3zeV1tRIkAi0iI3IYS0JR5b
I8iRWDfTvY+cSo1wlhRyNfh2/lV7DjA2ezZg9dlxRWdVAdFQj1Yaw8x5f1OdfHiUziQVgYkC2NGX
liX3+NDCTSsBQa69AWJK7vnTv1iFkGcvyGTbsfUSgV89++TUFr550tzrAKw8eDX/fpgt64z334ln
IZrSe6Hw4uJYOn6vV/EhpXXYULd7VyX5N4M+AUhZYDLvv7E3t6EmjiiT7JJ8X9DaOlxFGZluMBSY
YLQl4V8il/Aa6bCtkVRwP7VDV3z0dtJcFejILpRe0+VIHq4HwGfo6bYMeyONcAf2fLf+guRf/p25
X31TwIVet3VUnTkUb7erNlmNK99ZegEI4R0uK9xJu33Qmvssmod9js0NStZ1Ix7rdOq2CHEZJQPF
OHqUXjDuatPqnkzZtxYDy6y8EkxKr99/72+jBZkzyQeVHPt0Se8Pf1EvUw8DjdTae4OtkGfvbZjA
WWU/uk3t7iqhslu1cC9bMulruCbM/AcBuur9n/Gm3lt+BfgZukHsNNLow18BPTLmIBXWHlQEk0EE
Aj3Yxage+IG/qE1BxzdCy/kFvCP5aMNkWdrjAsB5gAMrj/a35YEX9oPe2rtMln764xj+yozo0/vP
9+YQaf56KnXXM11O7LF/6wjAipl/K/dAxBeE2DIwK6zC+fXhZWilaUIhd7NFB/PwNRbUBzONMrkH
oJr+SBnpXXMZGRcfXsV1XPYLFye5j3N0Vke3aZDvyeVeNTFAkrrKtoLqqvhoeFu6GUgf0JijFcDL
O3wYaSRlnlal3CNwZ28AoUZr3UFl+PjDKLwyaGjQkRPO0eePdG42TR7LfaUR2VQC/24DubQz4e3E
91+aVkuRaKN2epwuJm5VyNatWAVG0Y5KsUX0Voszh3l58QdJKW9Mcxcu9y5Z2bGVkcqRAcmyDkGL
2C8/xY43/UTS19mgSQBEsM+CWwSqojOp8NvITfxwqMk0CaFNIDn8TLU7zpE00mxvhlG1B0OunghW
xlWbN9Nl4BqI8b//xU4EUYi+dB5deraK3PsoiGJuFQZ9GiJC38QDurdVcQs4Z1ilZi+vPF0mGiWM
yNm1s23vYfY191lt9FexmVTXGYpD7bkf9Pa984PohNIAQMKals7hKxgBDUwaR499hRR0utKoZX1S
da5uik70f7Qc1L2GMZdfYAsdpGD0FPa2SS+av4CHBsEGSbcqumi0FZaXCdrfGVT01vk8NCPQJMPO
Ees58wqXQHC4U7iDPNA7iuinSSIOfzGIO8S7fJXt07FqcD+PcMWuUbRgcuPsAxjyyUWDEtqzNidv
7We9YW46NLjO5UlLWD/6GVTYL21q0xO2PnpxC55YFUlW7p3Bj6BjZehzgx6A3ab6GDcSZYEPKjxR
3xbA7AA+d3PYnYlmbwoAwqTDpEeCyMMq/th3pgvQEK+Y1+0q5aKrGg3exiM1WHUTmt/vv/a3UWCJ
Z5wWgg1S0scRDRfolMumBOqV+s219FMTFrkl/8UqjK/AZXqKXOPNrBPhzbApQ4RQksq9rMK+uvbj
IDsT0U69tuUGsOD0Umsc94EHQK9FPAlrF9XunTC930Zv5yvTB9L+/ks7sZDk6qRjgUkOrInja8Ai
ITQB8ezsPOh2Q946q1Yb2S7qg+f3VzrxebD4cJib4Lpk00s4PBReioueDVxtp40ILAogBlANGGv/
m1UAU1Fu0vQ9diWfSC6kE3ALhL2qr1DqCUBlMj15f5UTb42sxpFLs4yodJxPF06F5rdj6V0EMgYm
WlReRblnYLACb+LfLMVwcomA3KRHr43JRl2jRqR3hW+VvwHp/HJ5xTQhbCjjH1+KjJ37E71s5EGO
Luu2YIBihLHedUzwf6MW4G4tZcc3ZpJaZ0Lk24z0Batg0sBa2t56CV2viqvMFKULWc/fZTXqbamX
5J9jGq1kbQY8T4Zs7b4t0PsamhiF4vcf017i3mFcZHGXWohrHIls5yguGig6aycs/N1QRchAEYSL
BP0d6f2VtKDGryFM2X8BQ8t+TqVti1XbJcYfQLPldRRrQU+PTfFZwEsA5S2jtFlbfZ/327hJql+q
ljAV7GYEmCAyaEiQ3PL6pnVlD5AsliiCQCRfmBOBHP6u40WRkuTOB92kORgrnXneV/wGZmczzZq5
dNFpveaKCC+TpMOWZnRIBjdlhSRLBXiqXPeoYN/x50OUPzVR4qJqS/GpHUFOXgBNdv6qmsb6Bh26
SvZFYKD2M4Gk/KCKPzLcdJKwDVCafjWl3dHeqco6yGZYQzur8L6mZfHFiyD5dzkCU7H/gPTemQrz
RDQB9OKBYgE9wS46+obWyKxXoDq0UyWJZT/pYZf5dXSmq3tqFSpJmu+m55L5Lf/7q226AArddDnn
QxIlm9zXDqyozD3jAXsimlAruzZHz2T44B6tIkcYcC3yE+hVI+QHTXN4gCYP6l+ePXdvcynwF3R0
SE+WV/diD/nqgcq6LtXQD4h2t3O7UfaY39HkEIgaqCa6oinqbIsG3akzJ+7EgaNZxq1Mr1EL92hz
QCetfSMlhvmJLtDhCxtwfWN/ZpW36c6CLVkuZsp/XuPyml89G6TT0Jo7oXcaqPs6abxuO8F1ukZo
tX8I5gJ3oMoadjLQ8qrt4ulMoD5R6zMRpcZHYBNMpXdchdQ53JYaaN4OJYNm09Nbvqz9AG5nv5Q+
81TuCs8GhTFkF2XXRPee5QPY/vibBlzM7+CyoF5Zvv+rd9B2AGpdkXg78j4YbrKph5+JM4Tb95c5
tWMZh9NnY1jNBOLo9EG39Lt+sllmBruOfiLU3sSNrBssZb0zHbJTn9UxvZdaBHMDcfRZnVT6eTRb
3k4Whv8jNdvhsWdu/AdA5nhlWa1/Cwv1V1imkEuDWf1+/0lPRABGoIuolre0s7yjs1nGOY7Fg4Fn
VI/QABJRrbwIxtg5N145uQ4Swxankur/uGNmBbgoIqti7Oqynu5EJ9wNSZTz6eNPwzAcpRiHrjwD
uMPtEcmWv97z/B00s3KvcM8B8u58vOcDEhH8ClkYQY2J2OEqY5hn3tBrf9eZGZowckavATGui/ef
ZdljR7f4C6IIMI5wNLOSw1WwsheZ0yl3lwOO3c1ubv6J0Jt/qPIm/NJY5dmR4olNz8SSFgDPxsPZ
RxsxFxkiU9i67EJ8gC4B7eY7SK3xBp2/c/PoE7sBJA4HTL70zY7tmeFShmEsK73rrda+Yqyir6ln
z3VpTzwQXn50mZYR89uTFQZyQnbR0bvcQUW5qkqFBmfo7SNESr++/7FO3DueoJChhmdDvBlXTn0X
dJ3Lu9MIcqzTSiOyEdfTQ1IaLu6OkfkFJlF1pvdonXxADcTSXKxQ5PGsJu0Z09PydLGYtPPdmONw
tYCYnotGmjeJRkz5ukdK6rPbma6B+TkefOSe/rgXjHUsSJVSfWe8D9rSgEHnrppmmH+MbYGsOcNZ
3wRpn4onC5fLcqXLDtufNPFb7lX6AlBXWjTUVrUKUE+kONA33mTil1X2XYT0QZKrHyjNlBDa8vHJ
ADf+XRJGEalCQPPSsQuEBns0iafN+1/iRObNFclsldE7xdgLaubVDRGOiPnUmGftWqPLLrXWxTXq
Atl1HtbGpUTGfpfESFdiDBc5t+8vfWJXszS5mse83BEvn+vV0gX6O1VVmBrdmxlhVTfROzjg7cfv
JmAibDOHSQctzuVXvFolcblW8aEjE3UyKGVdgQT0GAXr1h7OVTGn9tcS4pjCedgLWceBriqQs8xL
QlA3zuh8JN2FWSIV5dSucyZHPPXuLA14FOYKDXz7KHJ3WSE0Zj7uTqe+e99XqNaOlVt+PKvmMXhn
C2KCnPeo2LQNdG4SipxdgCzRFdIa3oWtm5/vb4NTbw3UORtgwYpT0x59IPQx3CEO3F3hhohBQWa7
dirUupJRmo/vL/UWBQtiHvS7xz5nNvAGM054JiUcRyJAiwxq3rAFwLbdRAq2VDg2i79fEaxqO7/K
ZLeZ52k/lsXTv/gRSgAWdU3wgm+NxrKgMcqBpBuUPFVEFccXdtH5GxQPUwjA2Ed2nvpZjV12y4c1
rh0/wAtF9404kx2eevNAgZkq0Crn/MnDN69xRIaYFFHgT3V06fR9innp4KyVpebN+w994nYmA6YD
w8ARMO4xHgYJNA88N8m4xX5dM2ANPocwWq8E2cDeTlV0/f56p87HEuZhM5Cqsejho+VtnykkcjWJ
gNNu8W0rN54JqvHfrGIzXwS+SMqxPPWr2OKI2m1jKFU7ik/3quwdcyczWZ+JYKeeZQmRJBqcdQa3
h6tEjtWHBQOvXWMgmcZ4JqKGcM7NmU5dyR72XQxdaBG/IToYsZyCSBj2Dqcj81JK3143sHWxjKQ0
qtG4QqAYy7/3X+DbHQieh1qak8g8iCvo8NHACptRMYVq5zZw33q3DjduluCL5ZrngvNLknSYILIW
kcxkaAc7xj3a7QYkckMjbLELyx7lVqkDT25nv3Zx9EnpH6zKwku+1EkP5Q01L8DNmeU3N06HYcpK
Bim9ebQq0UK3B9QwlV/h+YB+CRLQfYOd8moW6PRz71fmmYrn7dlxyZVo2S/DWs1s8/AlGZY2QqD7
9s6RATPTbCpvF/GkKzSRHERPHOPcoODthmNBmhmMz5b27IvV2qttnUZdCaarsnfTAgFsOyu4HgOI
bu9/+xMFsstwVtE2pWYEaHh0uyC2Peicpveu1QHw8aBCnc5TncQzCpNVNEhCnK0N78JBCGKHYc3w
7EV1euZXnHpWuqj0P0BUwo46ermej9i9F1v2zkK58HKsnN9TM5xLsk4tshCryDlhWHnH0agXAslU
qsRdn7o4Pjt6Ru8QC7n3X+ipfUIuxV1N8snk+yjm+cB+jB6q9S4YAvKbRjlbIiQKFqTgW8rJcyPj
U4cXFRUwHSzJ/zlqLoSIajaW7Tu72Wv9VTMmuKpnhr4H+pCeSd1PvEAG07Roae2BgjsOgXalujEo
yRGYLnXYhVRDtW+hf5kfDuhMPShLaL/RzSD3OTxqPjI/4dTD68VyF9dTG1hIbCSf3v9ObyMtfzng
UGaB9KXwGj1cBG52zsZv1c4qG/eiyDsGE75QNzhAWJsWRdYdGuz2mVTubduEDUHNxXnmvEHlOFzU
LQ149arydkAuZghAveie5rqiU4LcTIxwpDfcG0MzYe1ah97PdJKyfnj/uU99xIUmw1yJR2dodvgT
FHqztdfM3g6FTPtzFZrevQOv++L9VU7syiWokBKTGzN1PdqVlJGFZ3aoWKPO/1kb0roX1RhciHYq
zpy3E88DaY/DBkmW7PWYG8MoxmkQ7vd3FWklKjeWuQmwIzrz4U6vwmtbeGLcYEdbspRFm6H9iUoW
5egD0jXRiilTdiYzPrUK0D5QmYJ+rHlcT6Q4ZlFJsD2Uh5UkQhrZqkH2/UzV8rbYBOUNwNQlBwdj
cgyrN+2Yf/VK71K3qq7sJGguibbJHlNpend9Nd4MtZBb2Zf2h/NBVoZgKWFrQYBb+LKvM7UB0XJ6
hgmdLqzp7jqrrCN8tqL63NW5/D1HSQYBWEHXWvg0VP2H60RMnLM0ncu9jqJib4W+jUpXsgjyCQDC
myRMmovK71Tw8b3IThQWcCSmqXCFDtd1EoxD7MAv9hgQSeRuBMBMaKtnwrB36vGoBAGDvOwUdZyv
2S1C+aMf79N5mo3LGkEHdj4t/sWkzCwvUbyx0NYLLPlcG9r+JEYrxnVhGOZ9iWeKWk99jg9waEzI
cjPfksikiqqMVuRkbXKFb0SIXUE8zT8NO0HhN6pKYSF1lw4jQoVKfwEnYYkLE2aJvx41FPlVa/mt
uW11hiMAY2b0rIculE+zP49IsIQKSwfcAe1nA6hKupEuTguLa14k+CJhMjxUTLytTZyiS3g9xj6K
KyTYPuKkkdKf00K05aqq0y74FiHaNqyzyvOzjRea4mcywfHcMB0X3RVSQElx3U5DEa07Likw+Crs
2wuQ3fiylS3kg7U1Vt104Y6Nn6PSHEU/A6cz002h2wqfeT8Yf05t6aLenNi9uUZtuPjs907RbrTv
CtwknBgmythYV1GC6MEqQgX93kC3xlsFaFl+Qx11QNCY/jRtcSSUetT7oA3fY9XtfI/drLdvAz8I
cZgSnsDkM20Sa23gUf4cmvoRZ8S9zi3YdAhrmCgpjFGaXhUqRS+6NUsPN0xKNW+rRW9elkHtMSgN
QHUii52mz1aWGXt8p/xxA3YEDRB3jvxv7wf2l1Ts6GwtiC7QD3qBdRy37/QQZF2IfOC+7+v8E/gg
/1bntvU57hqRrYKwa68R+xiuXHTrtmo0kJvCB/XOQgfawAwAOUyrjL3PmLx3Z9KGkz/NwT4c0hD9
BZpph8cPE6SWt5+P+yZzkodp7iSCPD3umkYBdRMEdOc3zzU4gekaBcKObClL2uLeT7uE3eym+a8C
t+q//cxE6Q3X9cZYv//y3sb3hTqx3PyUd8A7lv/9VUpvDdxiBUTSfZIt7lwdXf47xykxF3x/nbe3
L+vY5Ddg/GDGHneqRVcG3hBb3b7Dcvy6yQ3z0SwlznUcp6f3l3pB8B/uB9ZStNmQM3BoGSy/5dUz
lTpsChGLZu+GZmJtTBX1X7w+SJsVXmlleuFNXh0hyNwiESAl8/Ch6Z0bZOVRWddIcqADSM66SXWd
343IrqgV1qJI6IzUwflm0hNs+97xxoup0eFuDmKEdQFvR/eWWeJyqbMM+xaEhnJ7PfLNkjUq9ePP
oVPIAzBtw11RNxhVYOTV186Z9/w2EOsFi8cAeBmiwr85fHY1j12sxrTbDwSEjcyS/Ln8H87Oq7dt
pP3bn4gAezklKcm2HDu2U5ycEImTsJPDGfZP/17M/z1Yy4KFPMBiF9g24tS7/Ere54dpRdl7grSC
5O00/3NoxaBwz4DtbDz5U6KmZcq8IHwYjujxmzeeU+e34HrmfZGn2oWc98x+BVBFERWaAbC508KA
jeLL3BkZitA2smUKo8lrMZrjP0cFVKNAVfkbFpVA/ORUrJD0ILgbEtILosyTMESc2DiAvr9Rz5wJ
yMo8LFvsA/XlJO4dbKPNCyOX2DmOJqKf/oBqTjvhmJhdSjTPDgWRls/BIp0d8npbVF6K/FXXyCNe
FSmqnzoSgzrMxK7Bz+j9rzpTSyWX3SRDCKiosZ32ltGw6HJETsUR+qAVzphm7Jw5tSKhjRkmpE7/
QFND3cLYRIcGVMq4hgLk+S4Vjdi//1veJje0SmFsEveAkYaI8/qzeW61vgg6CcBS626cwvHvNJip
GRWcCqZYunRoM9ZLigR4oSN+jEf0v/8AiOhbMZc770150xxbiAaB0R3lZEx7dKE3b+kSnfk4qZvh
h6Z5fLyhgn3DudpnwP4vgB3enpetPLT1UQgB6TCdPECacOe1hRt29AWu5ciVr7tJs+oL83xmlK3T
ibKLBVcMZNjreS7mQlPSBL5tBoMBcMORV42r9/98KjdcLy1Iuk1c7KfACbRYR+SdFhPZW5yeXere
kR5cvEHPfAtoNdoAQLjpeZ72i+FflFmxuNYR1dR2Q6IOO94R7ULEfHYUbjL6qWBRSeJezxhdSArf
KKIfsy7vr1cE8x8LIrtLz+65YTaRGlo0HH3vVCGiQm7MkQFORRgZqns5ZumHdS68C9Xac6PQxGeH
s/gWkcTJx7TCK4dUs45LpdFvQk7wftBm4+n9s/T37Xr9rgdb3g6YZGuvv4HUIr3WkQvm9lHoWKzu
bPxIH0wnC+Lc69F3dlXwcZnrIfanet6pZRS/bGy/Nw+7vN2lJZ6lw1Abm5b3SEaB/UheYiYsm6bZ
bVbOkY0nw66y7Ww/yUTsqMRNH8wJu1KxgYIMvcsOdV+nWEqt+YVL8+39TMebHN6ia2cDSTpBgo+e
RZTuleaRbsICg9ULIpX7KpyoF8XvT+OZoVBXQRyJ4jrwrlN6wtDmI9eQAe8Jze/vQYFVheAa/2ym
uXZhqLfBCJ9CbZr6PeXAN7TAdaZkP5P7sPuyBqFZYdwLWGufEMXLqJw76Z8mwH/j378PRARpPdcd
DIztTfhP9JdU+BO0uc+gYqmu1rFzPjgQ2RD3Hw39Qt3iZOPTLTQhqwKUQxgIbSv/5H0ZkhHF2rnT
rg1vBLyiI37fZNpwYZTt9vzPvv//o8C7x34MhHywreh/vkj0RbOsTq1dTwn+zy4mcbe6N5KVsrGf
Cne8dDed7JC/49kbHW2T/rJ4P1+PlyX9XFANCa49TsBzWubjAUlQ8wFJ5vHwT4v1dygayJu2CIV+
5vH1UHnXkoO5nnbdQQG+demSP3vTssRjgtHI+0OdW6sAbCYsg61nclrCVdSe0EYs05uyyV3konOF
zGMzX9jyZ0dBUCmgeYVuiXWy+4LGERaWt+nNxF0btYOV/cAOvvz0/recHKxt2uiHb1jTv5SJ00YM
qu9eO9aze2033noLCTzYeXLrTCWtPT30FUaWmFxCgnl/2Dcbg7Y0RDPu+G3sNw3HBNQPHh6zPGID
7sUzmlRXhSb8HYrn67+uFkPxmZxhcK6ecbpa8FSLBPFOefRR2/5gBdILO3rjF07WaauJ2w+wHgBI
ut3ESRAcXu8/d8q1vhxTeYQFYqB5uaaIYGFL0+WxpjAZCMdSWHeJ01OtwijR9PcWEmhxY/van/fn
9s2S8kuA2+qb2AW5wCnBF0UGOyhSUo7EdaYhdh1v9qLWKL37Ag+6+WAVHi70c+5ml5Rlti356noB
a0uXhjiEXASw4OmWRQZ2RqVTHbM5T8aQVM4cwtVDst6n2H+lfJXsHb12/9ilgnKqat/+t6SOVbBp
QAD6AmxAyHUKxRHYxSbI4zdHoxHBC/YL9hNWbPOFkOtU6OfvMJv2Bn0mStmEEq8XO087S6Td3Byt
tpcfqWdbO6lP3Ve0D+nb1lkRHNJ0GbFrEF7yY3H9MUoCI8OBEEja3h3a5sYpNXlbIgJ+nXeVd2Ea
zuxGhBlhWm5UfcSdTp8ua6oMpWO4cMxGGO2RZ9GaGFejfBIZv8IxxPhthBN6N2uee7uY2XSg2tL8
88mj4woEj5PHm62fxvKlv8rCzwRmYKpf751yAAYi83/EKW1rwSjWhpYn2qHd+3ot6CN77dL37bHQ
vC7GQ7D+IDOruHAbn+ai/zcMOQN6b7RxvVNEeT5MgzFlU0uKbSyPflZg8TpibCnaiaO8tuOhGlV6
7wTVuutse/qErfx0hbD38O+zCsgFPglPOBHsKT2nFwYQytEpjyJNXD0EiSS+G47ov75/i7x5fric
t7Yr2wPVA0gzr6eVcpaly2SujihhD5g7dEGsa2byb9HqNquMwjnySY/oDp1EqwXAOWwwmupYNjhm
h0A0jPtqXnDZ3jS7/g0G9ncwYMjsl7/Si6clVNxtULdfm/aIhbn3GRMk7QPRWHA1iXW8cADPzR43
A5UzKqEUSU5uwkRfzEmQMWAoJZ6R5cGj15f97v0lehPNMXnsAPYi2wFq4MktNPpN6bUubEtFjP5i
py5NirmZ/xQrvrs6JiEXdt5fIvjr+53GPxA6UloONCO/3hNL6nt91mfVMYF4oF0XS2BQnmyIUqJy
Qcsa9qMH3d/OG+9WJGZAH7FalYrqiXohniyZ8nCMr41jivgdDl5LJbEl7nUTfeupdH4txTiIEOuW
4LkD5HDTycm5GuXU57FhdNKGwoQvXGh3c3JjDUWnh5maivvBx6EIT3Qb/sHSrtaPoh19rKNpnIor
nF27O7yn8Pxd7TLADAfh6TSWYNXpw2DRbscpJIZr+v19FyZjLmBt9Cs5XTt185OrLDM9WNOovltO
gmdEZrmASPRh8svrvM/06XrAuMShbdK5CJU5csKrZ9TBDcxdlmOPuakmcffWzc96GpP6QQ2eyK7f
3wlvwynOKY3VrVfM1J0Cj1B2Ts0s98VRcFOG9Tyh7OqVuFkb0CT+h6GIb7ZaPwT405K4RnKBZ/wk
jvpAygsjrQydXr9uazvfvz/S3+zgZLsRncILRJQITcrTqmZXO/q0KoaCYOLFSku6q3Gu3F0iB/1m
sYR/02lr+uIPmfHoBIjAm2DYHjHOrr6jV2lQIR9NnGaaIr0aq7m8N2jhYWqA6Q3NlIrgds1Qn82H
mxXtrp3tldYvC1uIC5iEM6d0kx4kSADlunUTXh8aN9FEAI9LHFPNsQgLDNqPou/3dQL+TRTV8/uz
dm4rAGFhaUjNKf6cJJKy0rCjcHUuOXOCY2hVY4gkob7XEpwQ3x/qb4J/skA0R4D0UQCg0OWf3N4W
WevqSKmOwGRoyvqpt5SxwvH7MV1XQ+18yCvttc89iHldMPsHVP4xNyI71WOza7Ev06uk9FA1HZLH
wK2mF9UuLTqJq4EdnVN0Q/z+Lz6zFrQyQMdvOBUy+5MgHbUmbxS9xL0Yq5o/o6csFx2FRXO5ufT1
A9iKS3HD25AY0ud2IjdBSI+q+evVX9lfaukaHdU0aexA/2BfOI3L+NuYW7xZ62Wqb3ECk9f54k03
hpuoSzrA26V8ski0cciJqTBwXE9leRO4EWMNa+Do9F5sWUrf09X6WNjlH6fByBjzj0uoLeAWb8fk
OQJsG4BR2GpDr786sSdqYS5jZlklsQ7q86YNufTN9TatMquLhYvbwqFkJxy8JkvYqKhNJ0jE00qN
6w6/OPTe+pXTi2oB/nw08gN8zp38F9T18rpuugWRNhfPZ82lZnzQG3f5uoKMrUL8W+ybznXw7GnQ
WZvDRa+bB6709TEt6+ERpc2Bhr0qis+Wk4s1HJKt7W2C3Rx5qXz1yXbqBcglkqFgDsxpfHDHYPwl
rHQ1okrT0ycnQ5Yy7NDAeq7MqvjuFUm2Pk6uVpS8Okn51NB4el4mO7sDku5/6pTZ/3RTG/yAKKfi
Q2OkhbaTQxL8xEnBxb9qTFP4uM08/papp8CFVo35uJT1/KS5dvJkaZuXhees9k8cK2i52AiCHfUi
T35k+tBgQZVRzoatn+JBg4jGiLdKhehR2Pm98xmZYijO8GXHT1Y2zFe6zKEoDDk0EMJHU+AEkhvI
2xodU4WNh+zNcDU8ZMa6OvDT0O+a2YxyKdf7HkbSb/Jcrwsb2fT3nq6lyc512mnAoBE3pP3QAJqI
ZFlvtoqtClBapTvVx16WGAfeVTwA6xlsTlgUFpIeHQQXGK55O0UoKM28wGqcfqETbbo7nrFafsBP
rZzvW6to5QFrYMjPw+YfcY0PuL9G5NYIgmm4UDQHrJTTGlm+LmVXmbqso0Vfqu/Idyw+bu2Gd1eV
9E5DWW8UDWN21QcQ236+K5zS+E54Ui/k44XbQ6eY+hZjh43SZYDqMHb16BddPFujU0f91NS3qrJc
PByrbYf1Zq/9IbHnY1WeaG40e62JZXsy2y/+JJGC1TChT24zrLT9aOQvQ9goV/1sVlR+QzEUJjyO
BuJhmOQFNqXU5LQP3lwu+T7P6xF7P81Ifzpm7/YYP9sLFhhZ49eooyb8z/F46IvD1k3GKSu1xy+F
73QTHUAHiVtEVBx0D1qByXkilqS4Li23f2wKrfpe+l75a1wnZ0TBaLM3fv+2PRMEUwkgVggQ0QdX
cXLbdqatBt0Y9KNUFrb3QVbcJu3FG/bMg+cBXKeFS++DG2678/9T00TAYApA+61Hij8U3Q21YiyD
3bfwDHUhIjk7FPIiFHnIftCHfT1Ua1nrotZaP9Lbbz9g6tMjQI2lWxq07YUE4swNSgmH3AtBSpQZ
T2UMC25FRQS/Hk2z7m4qzIviBGDMLkGn/ic8pjYyFqf78f6Cnfk+HzKOQWM3cGm/nEylaMe+hdaP
DqSui4cGp0cRUsJqv6aLrC8FD9vqn7xLFIossli4YXzgyWR6vBF9rXQU4sYmUaHNi8EVpxEeY7hS
yyUa/Vm7Xw0nzyLfx9EszHG3/KPRIoWnxqP61HMF/AFk1GgX1vntxgV7C2GNMhL4Tqbj9TrXfYrV
JLElj3bXPjvKmW9yu3THC1OwTefrGXAoVvPx7Cha96eSK0jHVWma+sNRFUkHY2UN4ratsRlkfWOR
cYm/v7xnPovxiKORMWD/+ifnEf+63gb8OBx13FVxo7GyHdqlye79USjsn/suSATUx6DHEHa8nj5M
s7LFdix5FBMu0pGJpSWA3MXGYFDDkna38KhXIRbZhfpQmll603sz6kCrmzhD7Mgkr3G0Dir4NE4/
z3tnNsyj7cxjsQ9QgP/U2LX5WbWoIsR6JdQaOkWRwJ1UvanitAx0yeXaep89WwrE00WugnAujVmP
U73DbhHvtfbFTcH9heM0+OWua7XsZ5KMVOkUurafTG9JsGXWRbDsO8/TjFD0wywiV+mBwhNR8/HA
rpL8+1CmekYoUZt1WOTuIDFgHmtc+QxHPnoVnViQ2Bvcbxksa9/IWeEL5pbWXc1TO4cDsqsixoSp
+uGnufpemZkqd8PqZmY4oiuWXEtMfqu4p1GDgQFRShM6s+8+dvkmE9vX+dQjiK1R4EuqHOXwkV+W
ox8eeOt9GazSfGLS1Rhppdv/mrPA1A4qy7qXBd+wH6mQQxu6MpVd6M91TwyWdB7Gnr0nwsrb8vYB
PZEpLjtcpKIRkN8DluoIQdMSGaqoTBonQcFNaMfMsJfP4ATbn5PhTFe2wBkazY8ce2DiJXOfDbV7
PzS9Vu2D3GEJMrkqudcmXR+umeYhx5KjD/QdotiBd8inEaFTN9WM9TiX5ZY89Altgqmtu5ekMnMV
esgtT1RaK3WlW8Mg46zJ2l+NIzF6BZ9CMjLkdvXIuzrInT62yyeRu9YPdlVnxr5baSYGWbhFQUTD
iTM0NPh5MGTHINkB7SMiev9MbBfG6Umn4QFsAzoqaeDJXYfeJkyGIJuOMstnrFeM+ZpsCmf4dEzb
OKuS9eO0aYkgZ/LvRVjawKDxDbr2LMypdKn0cIwtunY6TvhRo6Mm0kjvkIl+/wPPXGWosRDrb1fZ
23rXWNZrUJqIijZWkt+ijC8frK0GUtRLFY901S88j2euMnCGUBt48Td43klahT/aZGR4uRzdunDu
1mnS0CfCxvpCV+fMMPCU3I2qgTsCn/b6JtPKdByFVQzHdUmq42r1fTjb8yWTmr/Q8JPtsfXf6IZt
7z10qNfDdL4nlWozBMrJkq0o2Iw6LZQhZGhUysOOL7Pno68N8rveNpKocwZdGHEC8JrUvMr9piov
eUbTxR5CW+tkhjxNZn8xakLaaHXADIYrGUkT2ToSR2HWrsWLmchMXduyC743ZlfkYESbtYqnXiMb
VslCPtJMw5SExeTURZxgothQHhvksKu8yYX9U3TrSwUd6D7FV/Z+0sv+ZajW5I89dOWejdhBsqu6
fAGMNIkqTHMs6GNf73CtN4cVXChP3BCEgio2dwrOdHbYaGMlLpy9t5EUbHwe2Q2wxvE7Vc7qNMdX
VYa8U4aCkRX6g4bzL3C5a5WZ5g6ESP2nsaX/9P6BeBtKMSrKgcQ3VMTesAFkh9TlKC0OhF0mn7LF
U7dLIwAQOPolQbWzH7hJhmy2E+AtTpLtyuV6R8G7P5JmusXeJLV/sPPefKipoVLiDNotq7lUnTv3
gagHgc5jXpGDPxm1KK2pTBKtP2KMPsxhoovkw2pa1WctdczD+5N5LqIgYaMEiJQI+e2pG4uWyoo2
Lq+dbwmgr7Of4LdMnR8gfK1FeLCjD69ZgwoLPe32PB/6x81l8cNABB2ZBYC4pBu7q3LI9e+Us7Df
wLP6fprQcwEqE/y0Qd9/6Eq9ePDcrL7lbBg3nbAvgdvOzBk1IEIf/iAsOoVDWC5WjcPa41w5QFcg
Ly2vSMnQBW7T7Or9KTuzKcBLUpkjoN9iPvP1laLLZrQmcxiPpiHUF4oQVRWTDlId0KnXuSWut5s1
cRm/P+yZd2BzjmA7QEHc/GReD5sFbr8U/TQeUUXSdo6kFOAnqj66rT5+Rjjcv/CZfwUPTq5OgEz/
dz1vasMnMS1IVHzYK3s8ppia/TQLZ+WuA5qKUTTsrFtZDMGP3O7VYyXWNZpwlx2X0n/ZCg4UOdoh
WwFjW8230g7Gz0OSq3TXj2L4Il0cpb3VkmXYuWmON2wyiN2cuDAQ8Ui973NN+yR7ldz1RtZ/qa2y
esldT5qhIbUvbk6lgIzXqNv90oA/vvDcvn2XuBO3xtkmbrFBtF9Ps+/NWWWv5XRsNaxY86DJ6C+b
zT8vJpgQDxYVAAooP6f929Qdeh3Oanms6nFPb1/cIFanvqS9Y163tCEufNTbLQucnwYTgG4gQyjM
vP6otKmEE4xWcRySbOZ5AfWtJyK02go9jcT4DHDgEgzlL7Xt9fYhjNhUQqlTQn4/bZykEGFU63rV
UYy6U0XukM04WlYqS+IFw4dyb5IT/+jSqf7dkRTCs7Bz/dlfiXUjs5mmPirKQgPXSVp1SYb27SKj
JbJdsWhoA5H52+P/T2HDL1dsv+kUHLVppKYx2fTa1vbSiX07669HOeFbGWgj9/rC1coj7h+GWlsK
crC0PJrkC9daNYz7Ca/mw/v3xBkEBS8VvXSQASw6d8XrxS61Lh+lm+OWMrhBWBCzP2AxsMaj1tbX
Ps32W9fOGpRsi+na6j3jqkNx+6s+GG40jnp/UPrgHFFxDD4mIq8u/Lq39/T248jLYRzDfDjFuAd8
7+x5WX8swSntvQHpE8pYwy6opHshOjm3yKwwwfNWBkAC8/U84Bpbr4snepDIHYSPtZ8p8w6X9B3+
Epde73O+iBYx0CD0QDhgr4dpGstUaUN8bpN4xlQjk68Nnc77HJORKEe7guQv6Hd0RUw6a2Oxw1Z7
/iyVWx7AunX/w/zCqmDtqf5QKNjm/z87W6Vg6d3GIHnNVu1o5M340fOF3GN4e0kC4Nz8goZijzHL
cDBO3kEpyf6xruYQKasP+bdU5LVzsXt/O7999qAoYD9Ao3KL9067PKaPRmNi8LBT786vSPOHENf2
zcaulbtOrerCrrk03smhbY26ygZyk+PiVP0XHC6H2F6GG+kL7cNsLtaFm/kM+IWtY3NMQZ2ARjzV
aR0hMCrhBcMRbY96h3N02oZeZtZXAmHiL0mjkJ2as9k7qMltbofZa46laclI79EPv/DtZw4nQB86
aqC8qM6d1g1VmuSG1zpUzWj9hKlWrbdQ+RoUDmV16bvP7B7G2hg8YPo2B7vXG7WXwdj2ftIf8Y33
PpWipFejlCwxsJe9S2OryJcnv3YYWRuW+ovm+eMXmS+dFZUWZaVoFtxnu4WcZwzhpSfywmRs1+TJ
uUarwORAU7KFOHFyfTS1N1vDSgkRzS/v1qyWAptpTzQ3tdWNkVEZ6B7j7ho5o7E+vb/nz83NNiS3
FsVEZBlfz40tS9fgRRyxeCCzTJPaOpgdfn7/wyi0EGxwDSB3TjkUblsv2KQl4zFDyiiu5NgenDkp
L5zfM3sKNDRt2g0bCV3rZJ27TTABz4jxiAl3v7fS4pu9SC92aP1c2FJnZo2RSGHgciKbfCqSgHKu
Mdk00I7TunoA58UY9xbioe/P2ttHfSNqk33yJ8BqpxcsCnsC8S5uPa4/bqHZNmKI/2InrWWNaKT0
hxzfnAt78dygWG4wieRo1GVOajI9JfpCFOShGuinvRqwFaRpJ+J8XqYba6rdR1lq+gVW0tuVAzsG
K2nT7SCKOwVaAbLrCuhS3ZGX9KkXY3XTme3z2MyXFGW3k/TqpHH5MQgcWb4O17rTKxcvmwXOs4Mw
rxy/Jb2wDhWqMSieVkr7lFddUkIAq7y7Aomh20xpl0Sk33zppndMDgwEEeDCm25Bp1FAhfbaHZFV
9kNZ4n4qTWXhjoS3+/vb580mZShzg0mgac4bbZ98a6JrwaB5KQIoAXzvdPaMaJ2MS2CMMx8EHmHj
ePEnuNYno0w0LKdAa/Kjp/fuPh2DR0/40w5Xgk/vf85bnAqtQdaM6sHWjYQr9fqqGmszLWBdpkez
BDUUmVnmiUi2s9mH7YxhWORzg1M+X5cy3S+Wv9wHS7d8yfopv8+R2q52PSXwFOBZ7aFaoQ3pL6cd
F6ADTYursNlWtnMhsX1zmLZtTccSYA1n+A3fsOwa6Empr90sIBJ+NNWitNBt3fyY2f1034s+dyMB
AfyCYOLbNaFADZyW88vQ9Gxfz5QbTJZttWl+RGy+wTxIDhEm8t1Ox8754/urwitxcqQ2RMxm08OF
QZPtTed2Ro8gm2wsGaVfVD9yqBYPa4N2zEboEYJo26iKq2Vd0pvEb3s0t1W61s9qXLtHA5Kg9mD5
jbI/DnmaX5fIbopQNxe3iR27dqZr3dM6i1JpoAVR0aJxEq9UXvswKXX1G1UVzLWcAjSAXmcBznva
sgBRrKeczlSpCof+j5f6UV7WhR6vWBehngOHd8MtSDIxHI1EedM7afmQSs9rohLFrzby3cKSe2WU
RawZ7TrGczp1zjFY1PIlIJo2Yq1zkz8K+uGjrYApR0ZPmqP6xS6jIDGQqK6lvX5vxKjp11lt2i0H
orBl5OWpg/+gMeRDlJlu5USqHNqrKdGTPCqRrOfcWD9ru6j7iMKSvE3MCinotKpFEqHy6MwhLCYz
3Y/LPGYEIzkYjnoeURoHffKTVkzg7FN3EjkpLc6SUaUWJ7kqVw2sRk6p6K7xcpptxBudijtnde+d
pFv7q8Be+zVybBAFOzcfiq9+Wwp1BQ7b1feLge9tJNTQN4/2UAi1AwSXftH0AXSirHWPTyr1QY91
i14Ycy6xmZ6rzPmZBFPCAStQUQy9ClmXEEOxtuNxNrOXCiYBikLL1purtdUew6TuJzQpapXFY4Cf
UbjMjvbVqkusmldlPOOe0Ez7pXIR65Fare2rvK6eVmNVe6xl/H251HoWT52efmSm7e9Grsybbui8
axO7t904GPIhmKbmM1myvQ9UUT80/Qyo3vM+L6to+Hlj3n9ZXHNUkaSvC84D6/nP6WL/riUWNa2+
9t+8UY3fhQcEWdoG4KsgQCE2bM1m+IZ/ZrbuNX/yYQlmefa1zvrihcL5HIRmwQUXI/spr1bsZKhT
LOsISCjzrTlaTJnZYVAgG8KyBH4bmw0+9odqtlwVlpMpf0Nz778oXfR/BAecXAEjv2+rn2VfacG2
/MclZKOd1SZJjrR2UX5UgRx3Mz3wb/RUzR92kJTfmLC0pDW/Ok9Wgc3SrjTxxAyzqrbqGIxO4UZZ
Z9jHcS3SIMoT0zwYS2q0yHfIGTkS6ilJaKuAtva05n3xICiwEEKXto5yLTJ3z51axJXrCb3a1Yld
/qgDsS072sAzDAY5+KFbaB1r3QLBjyrfb5brBJYcmJ9Blz80t6u+SpTC2piEjwxl0Sh4HqzGrz5W
fY5NV7eAoIk6mShaumtRz1FhzNt8z6izXzcg8swIvbj0JS9zo9+ta7aiQeJZ42fUerHhbPRkvEsx
8PnmDJ1s9vCisNjJ1wb/TtCKwR0uLe5dkHbLEX9bY8LfpgLTYzXBvBkGllkf+k6xzDsnq60jqSRO
owrpzQ8TkdEaBmjQcB7sFkxPZ4/ll2z27SrCYKQvb8hiFSx3cNHjEjqLZe8Eh3CIeqMarktTuQUM
qtl8lH5X4HVXmf3LEgzOgKdwhpBwKomJ9opPCg6B1nfzjpyp6mNDeNkTB3HQr1Za1XfKzWvuxLQc
srAd6uGjvSTLFNd8VBAqtSg76pbED+cim8a9IDvKQqcr/G6H+Fx6oITHxLflJOad11trF/YTLOEw
SxDgC32A2u5u4XbUD0OvfBuGb2aMQJ8KnC0YbsKOAh52Es5AuT5NoijNsBiAx0ToaIxtpK+1DwG3
tkAdYxtiX9dZadhRoLnOz9Qu/KeOVyD5MI7F+IJJJH2QVVsrdCTogUaJVci7UixGQ9srn++Q1sRg
tekt96lEG6iL3dTHidt3tWo5mBLUbOwtXjJ8EBUCgx/6YgFUriUGLy8geHEXNEbzPBlideMiF+Jb
r5nA0KkDrAOJfx1g4TjWI+yaVRMQKBJVxZQxlzqy6kL09POld7RLCz+8nvs5Ts01zaLBDMDEe0VV
P4++AYIXJ2ZqYWLroLn1XFeHusr1R5dr9Wh1Vd7EPdXSO/D1dh3nyG45N1g46yX3jd09u8naXuec
dhrssGsrTPfaBT+QqnG0CNAY530w0+Te9jMTtaLe0w/6QtgRZdNicNDUZD20TcuyZJXI+tiUqD+E
YO36x06U1rAnzjZVyOlzfvN8i4/UcFf7yuDukSFTM/0CblTI/ZBQKr23h0DYoRug9hwHVcJ5lr63
trHUlfpD893lH2qzL+LVUkAC8mGtJp5bgLG3/uDRLXecvtRiwPitfygKDxkWb5m1P16y8LcRDSjM
vbP0Rhc3K0I0tE2rPPuYFfnk7qcE38XD0hhrEQa0JX4bjdKLfTcErRPhRto7V3DHeI7SsdO9nWsV
jdxJYvvv0tHLx3ywpz+GBqxkv4LMWHB71UAkeL3WfuzSWfwYzKp9gXhRZGHRaBoYEBS59rXJc8fc
pZa7M5xsaXZm3RZ5XBiCnC/obM0K8cZE2zAQ83xv62m+7KhDJMaVFQwJGWjVyQNm5AtXJL2KLhx7
K7XRERXtrYHH873mWgOdHav2XtRaBM+4aZffcSPu3BgFHafZ99ASPnV5AGiqFoERZXo3QYVExGkX
yHndC2uknFFqKWjRqlimElhKnSArJBKrj2nd1h+hZxZmtObgbE3VLXY0ZNJS0QRiMItcYfVVWOFd
6oTLJLxnDNvtOzA6RfEgwceUcUcUWESTra1zXDsdCsSjWwjQuYko76CE8LTNaHcQnwijA+uR0cqN
1qTDVjnvuNedyR8bmB5d8FG38uC57wPts1MppwuFpowZVJBtFqFmuOLPIDX3q658bEzGzJ1uc8dg
cmfVa3fdoK8pxj+L9sMoTf3esGpjiq15wBqUmul6dOVaPiFQH3ShGizwsEEvVjOmJZn+KUdpfMLq
o/yp6bkf7CyJSk3Y+7L941JStcKWhLAKId7rSwi8V+ADjaX77xyQTsVtli95iJh2h31z6oojGNOl
3mkJmiNx45CZRNNgscGt1tiCvIqrOFZ1nsyRpDVJZrKY5XMzGu2TtsghjZBzUmzV1tB+1ugPVFGF
ouSVSjz1sy5c7xv6ZjP7Xw30SW1KAF00SMdIOBGLFCHGWy4ERSpfVESptf/ORtnWVxMttD+QSCo2
b9JjvSfzQAddtQQ9QAQgrk9aPS27Ji35f6x63ojIq1OQAMHUtPBba8uEpyNam2CnkriNQDmgfTah
l9Duinlcb6C/5E1IibS+HTPLePa1xUwJKUbnWl+63ouoZmqfGh3UXaj6qXqpk6nkYdCDuj1IMqFH
p1c6+i9VwyOY9B4woamoq+Sq6tTwYA/mYEWDKrNnp2+nPnQNT8iwFFK7oVNavDTYzXkxjP7mW5H5
41E6RUltbKWsF3qQUZ2PzTjhUDcnwinDVKdb7CurfpgB8mrhPNNIjJSZdlqkPMLzYlm0Oka+KTWu
lqHQosIxZztGv7wwD64+I7nlicXcDfAkvpdDRVjE85sc67F1y4cusbkDMrX2KtLhCX6fqT98WrL/
x9l57caNZGH4iQgwh1uygyRKlm3JluUbwpZs5lQMRfLp96OupumGGlpgMbs7s+tqkhVO/ecP5eD+
xK26+1tXVY8Pc2REMWRWCDbBXAjkHIQ7G6nfqKn1XYye86z3TtFeJZHkKgp/3lr2ZpF3n7rMnd29
rXJywqVaut9IIso8cHovQa4Fu+yzM7vE05JZYNW+rPLkEeOGTIElnGVfi8FLa98ccbjgW6vaIyC7
8TrYttccWt2JyZ1OZmThAOKevXv/Zrht6q5e4WA2/D+B41R6Q/rpLdRodKWk1SLDMmns18q1l+V6
yCPEPHLoqmhvQcwhNa6qujaIbImvSu4q9EHbxUx3I8haCMpn/NR7zc6A5Kvi1hOIX32k2UL6tEKS
JYDIHv1Fhd5qOwhNLUI9wCmfV9G1e6kWKAKaSiciN5shvnFKcjAHad+yJ5aij9Ogkp3wAsUaDf2A
RG3++v472EAw6yuA1rSiFtBIAPO2YJqKbbCTK1NoOFH6mRKYCxlf/wK6urnur6Nw+14ZTrAq1ujN
0xcdKWrWVYQyhlZragctI1G0JcHxUNvmxWDiFc75D4C2joWF6UoQo2vNv22eKAHl8TzFTEOzUm0E
DJA1wafTY9qacOXtoZGfVSHH66zMDG6JA1u+aOqgRo54ATPcdsPefgo5euAOJN/w3zbzK0kXUelT
moUc9d0XXA51jfXveSF4Xp75ieLGFUYVnfUiXG365tam1/vq0qi/Ju56GZUT+NkF9PTMp0BrQYoE
OCNO0VvSbJ8M5IvBxw8Ft6Z9wf57KKYq2+eDrX6MPPf2+FCbOf/hQ4HzrNjTf9pv6YgKvSro64tx
GamvZ678ppFeWMVnZjCUNrjrvGmVbt/6z/8zCmG/DsZU6JTjqXDonxY5u2a57N9fJ9vW1PowtsFf
CcEyTRVc9HQYAj6oeds5C/EngsWmj8Zwh948Q+IDGTbzIwTZTgDsHz97cqEQyUHVXuZ8bh4IUZzN
Cyvq3FOTDYTVPFF/SEG3T11KuGiKkodzS5RFI/vyOPXtJavlc6OsHw6wjtKEV3z60Co4hwLbMQ+j
pR33kAEl+tX6g24x66ulrYmyHlCflsU28Q6Xzsic9KgNCRhMdx62hlxc6+56NJQqqKxa373/Lc8s
AdqMSD1RHgC0bx105xTF+WI7bagms3ZNCTLtqVCrT6aiNxfg1TMv8E2Yhq0yxwsWNacvUC7K4MpF
Jd9Yd2pfRF59U8ilv7CJn5ucMG9hEeBGjAvCNr9blxNOcCmYvdIMHvm3nVl+i3MbTqwze/Gr7tXF
0eyV7NXRZuC4td/IbcqbGhGYMtfSC3vMBlRePygzBgwcAztUAFvOXl33EDKLqQz7ZOr2I/nEbjDn
dX9sYUFyFWRMEiAM0Mb3P+y5cTlhCK3hpLEgQJ++bReJd87eX4QqXeRr14B2pshBDZphIQ0z1Zb2
VlOwZLswn95khpsjB0IROwP0z9WtfoNmR0vetfpQVGGsC67EXDJQiBeRpj0wqxM4+27Xfx4xd1W+
x21SvDRRzTVbJqb9opQwOPdWXq1WIvbCVUQ0Qx8YeVL85Cnyn0sxDF/yYWmOkU7nO0AhACO9HHvX
8aWSas8kHaa/RAdI5s+6XuyUWs3LK7st7dLvm3op97U+ZTOchEqu9B4nf8EQhTtt6xqFvhshrn4b
qypS+ZmEhvruPLv3UBwiGPNSGy98ojMLYiVTA8Sz5vGH2ryqQovBEcE3Q7OG1e/gL7untXFpAm6a
aExALEk4dt5ULyvh5XQiFMg6hkmvsjDF+eQlJRf1G7LL9KFDPt5iXqAWia+0+fKal6btE1Ddfn9/
Jm765W8/gBmxprGu/a2tL4onOqFVipuFGUEXIMh2Gye+l8rq1eXucVPmiXeTgMZzK7GVS5vOv8uA
3YZ6Du4CJxUeOadPrxk1ka9LkYUufFb4EtmVqXfaYSGZ2k9GhNFlJz6cTgzxnzIam2h6wfCM1hfy
n1O40FoOXYvjMc97+zP9WBJf4TImT++/1zeS8elSQ9q+9ps9lM5Y72w21Nq2l2bIExGi9fX28GHg
BCjxOLxGphNhyzKB2FO3Q+gL3HFdT2o3G2WQVFL53SITBfuv54jCpwUd8kcjWV7cxEuGAwcF+tZk
sMFvRw6IX6MpLHlhp/j35NE1i/B54HE0BfbWAT/ycPfTG3yfU+bFIfK6Vy81vlIT6RfKg7MDUbG4
rDTc27eWBkY/YQDpCfxtlQJdS6U6zc41Ku6Ejet+1EuRKoSvYaLBWm0htl1PWmgmDaQR4vvoqqGE
A3+tpWp/SVW2FlinXx6vAWp6uDikIKnbTVaKNPKMzivDBCKkX2iTZfqRAsWqKYF6uFBeZL+eeYmr
ATbmS5BCYG1udhGRFUMjJqsMoV7CGPSsESPmSd8vcOsvnJj/bos83H+G2hRaEmiimfFYCVWrFRiI
AFPPgxlfmBWXRtFPF+mc9JVmJE4ZllxCAbndYeco9SVSyNnX9qYQwJwL+tTmtZlqJm135rWVWf+t
RDEQtIDneFBGH7RcYw3x1lbpL4ZMa6jKZiTSxKjxUNGHUBnaa0cp0WCZjXth0f67l5+Osvk2EN6K
AQyrDJ3BUQ+ZV9uQlPFaaUEVvsDqh8fq6N01gaofjrKgioI0zB7OAxL/tTks0wzDmBJdReh4nYXk
uLB3+pw8v7+lnvlc4FMrEZpLM9XT5vGSEooH4CiPN3rqCv1kVx2OALsaJcT+/aHOzD9s8FbPOAgf
q0ztdP7BX1OmxmhEKPW4+11Q6IfSBXv4+CioOHCggVPCBWlz/Em2+UjEjDJXA6cQMRZrbVU7jx8f
ho2IRYsqhejpzYnnlIQhJ1FMqhTUU19ajtx1aVNcvz/Kma/jQcFXyZhBHobr3PaVJW5Dc24IC9wS
v2ujt+xLb54farf++EX6TV+jO8wEIKHtdd1oLaWzFC4RdeTq9M1csY+8sr+wms5s4xgx8kTcT21L
3+IPDeVQAumjCWVdWU9YKjU0xnXndsqL7MEph/6CGdeZOcedcmU+w/Qnr2cz50a4qursgYWP8WDe
2qU+Bw69kY8J+NadCD0KEBHXHubElv6bVEpGK3RuQsXQm0PSkVDlqpgivj8Z/i3sGIU5t85umKnb
HPDCdstFTBQ/LqD9l1wuePsnwxxkhdPfd7zW4wh769P7g565XCLLWBN12EqRaWydmDBJm2p78QiC
AeW5sXVJAyEqm3inDdZ4DzAfX2vKqN5po9qC9rvWnSPb7jFr6e68/1POzR2gSuwmOV7WbeR0MSCX
1hS1izAii7AYdGozObbZkP4sB1McCJzAqeL9Ac8geHxLYjoYE9o1YPHpiNDz1qp3qkMU4FD/emuv
O3O6mye72ecKeQu+ObnKfTLQqylzY0Jt3uASA719CKYyvrB//iMjQVcLOE+hxa9CSLlFfWytpfcr
Yitspab7k2NiaKDXhL50ihnftkvRB44ovYcsnswHW0KYyNthDLDsmh7J3LH9ZPGUj5V/wGGr5pGZ
/zYvQcZOX1Gm0/RWxtEKNZU7To5W/NDpwyWrhM0++DYKkgLIQRAw4XxuRmlKPbOFo9lhAazo9wN8
m4J+8y7qDe3ClvvGWv1PpbmOhdqJfZA0LKygt161ELG0HiGuGWaxSO7lUK3NIwpfAfHETB9T1Fiq
b+eZ+3s0OrLvWlMYmY+tMW23aVjSg3T7JA0UesySVh1i8hqj5YTOVY0wf+ol7ZdRr0RQRTRJdiA3
3Y0CM/DPrCvqYyzozQVzT2t8lyPqou+lgdocOlgEatBz6smgbXTvelVnqfht6zRe9MGFxUQseikD
CjBw5mYocQ6vOkOjF2O69c9yccWtIaNpuZHFUqG3zxcttMZEfNHNobP3PQRhCf6Q0ia8sIzWhXny
RlcUGGQPdjXhX/A9T+dIWbqYyZQN9gqQXwiQKgvvTkASy3zuDnI/OlV8bTdzG0wzqyuZ3ao+LIV3
KWflH7tSOgPYRWhQHvFsXTs/p78DgDNeFTJaWAkdC6LGTPUI/kDdKAfYDKxZiNje4KtY+qUrBak3
/CUxaRkjBNAu7Kubg2ntUuBWDVMUsi/4tb6Z0bGrJ3WKainEqsz8nBtJ+3lobHmhB3F+FK5McDzR
jWx57XTH+z7DGyGsITwcHJ0o7Emts+OFD7zug9sPzGdl8vGX1Rf39MVWBGmNRqnraMjmKT16mdSs
4yiN7oVcDfHkYpP3beaFCD/CG/gXkc+CdKlZpk/sn9UD9+L2khcCXZbtj2JnctYLMLwKyKbbKIEk
9yKXvK0l7EZsFRU+wiuc6+wBppCCFgzBKN5eXjTtbS+eSmy/XGydSsWqqmNUleXoqygy430Ei3cB
a+uM8YCezODvdwlZXEUM3BjoOVIyX20XlQafYkaTT6N+YaswHHQqmihktlOtKb+2Zmf5vgx02/1R
7wsEwZP8ghBwUXCxkmYTWLUy3jel2uZBqqs4QuXM1QFC5gQ9RyZemuyFzKJPyDyLMYAZ0d0nIll+
2rgyaocR6TXZJQgl4gcCXZVhNy3LkOEEHLeV39et8jAv/LF+Xpj0vKTRun8iC8xmL0RMskjXae5L
7cne8suo1L8IHtuEf5Bi20a4RJQFRus1cifWztuOL5k9lUK3fpQwT+edWtsVll5TA1PPhgL9w3Xb
YU0sgrnCLd3t7kq1cQk0U2wwr8byhkeFrqruc/fAopDMiSbwEqUy9rBjsN5K8Zt6MKSTQAlD6Fr7
bW/CETbYFYVPLuJY72pbrAs27cGyLDWi91p42qcOZ+hfWl3/kZ2uf0uSlAarrJPVIE12h2VW20M5
0Wbw00odH0z8jz61EO0f4fdVT63du8YxHaV2PQylWJ3fovRK2N3wV9bUdAfbWnpojF5BYzeHrnAf
x0MNtSIz3HYlCnJ3MpW8027cKauvi8HSs2NVJqCNUiKIOyaWPr64sylEMLVL+6SOi3eVOJ14pXM+
6b4Ym4Vsr76CjeLODbMxGqoH1Cj9daQb3WsisrwPbK9w0Whai/pSLZpyJ5q4wD59EvNdTw/xuceI
40hvlB0O6L22dmt+HhQAta1/j5oKtqCkrROCJ8v+uAhP/VwYimpBmvH6Z7Vus99tPC/32dAsvyQa
j68zgtbF7zKTdLeFFwxXI8FEKS7TcZ+mdnXdmLkG+afra3idkf3NZR0sPhwKKDt2pFuhPsOqCKQc
izuoHPWD1xsQkZOyHaEamkBIQT8tzb2EsZf53WA6DwXmWAMmKficUUrXsXnVF1by3dMq+diWavSr
VBL3oZSEjB5gJ+TLLkNw/9T3w8qMaQRGb7oyGnXARNblF9xrmq+lZTtY3EdpDlGOR8qP0C6G6S5O
cP3awT8b7spcmE8LNG5I2l2FhUROfsefycZ6y4cIaXRX0FK08qEwS62/k3qt/45kOj5aZPTASplb
vfUdLVZxecEVQ3wee1N9wDy7X0M+FO9HR/sMMklfulqgj5OIroxULng8O7VXfcLNToM340IOwW1o
mts7/DV6qGUlv2+A6IvfXt5jbaZWtXKH5Ww1BGrlKRQbkF1sv7ca0jU5XuFxN4rcq1bmLcec1mTr
L3IR32Kk6CFZ7dbDbCv2i6GbucqRbyA6wyHmNW+RNiCkGVIFdXIz0K6WAK03fZ2mr/kYyfhr3DXa
owphNN3jmGexgrXFqm+0brKpwfu2vCN8oqXSFJk6+nPv5klAixGGiVTi5bdOftvss/Xpv8h1WuIv
MKfKfB+hf/Mg0podGmcY07eTRrbSZ6wFI/WolR0phqLr8BRpsjj/CyHDi/yktKZkn9eZ+4fDXkLb
m8f5CtKK1QSqXS3RKhbT/2qYL00HZxwUglTs1qtfpsgSt7Qf5HOOUVS6GzILIpDHg3Gx0aPmV4/h
MlFdZCDvSkhBf/IupxFSGmlZB1EzSVILety6fK9NSHbsERSXvjN3EFSUpkKB10w15wDUvWgMjLpq
rkynhdvEpGQ+loNqXBmWaHqS/Cr3R7J0U6CTeCkCqcbKTeFW4w8izJ1vHba032GjKO6nWfeUZ1Ut
8uwwISdJDgYZMH2gQAZe/EoXwypmaNno4ymPnpbFhBUq4bnO0DZz8txmssm/4Q3o/szafrkr4oUz
BU9jDogkHTHPQk8VNY/2DNfmqk2kVt1VKTQU2I759GkQk4P/VK1kP8j7jL5jQKCGZmx1JICiMyOe
y7O1Zz0tvRs4UBxDiljSr7nCF9+n86iFGoR3GFNDv9KWPNLWlmBsqyYNhyRp5JXitpq4Y30j6xu1
ZLJuc2RduGkRdyOCXrD6/FSp3OelwKwtqM2lpWxeIvcKU4b4S18ZQtwvSIzrvZ3DYwmSqYlHvmhp
J0GvxLbuNwSYsoJjUbk7mATw6PEthp3mwqfqCSngeEKLXHXpJxfDnyWIvWrI9j3PBK86bWCGu3OG
s6eljho1fWdmQULsQB2gLZ9v8RqF8pQTIZbtjNxRMr/MtOzvoFPPIvmoUvJ020WjcHd722NtRs3T
4uSiPc4yUqqDp7Wc9KVoYycwjGq58iJaup8qeLaFX7uZZjyYUaW0VBs43Vx7TatewYRXDq1LusKO
vxtJv0BB2hw7TC9VWEfd+IqKJLvDdDrCOjm2kzEYKIl77qkx83XMZY5RWm3FvR9T0MlAEab+hOYE
fn+tNsudSeBYxWHkLfbRSqP6U9nB3/uKX2Ax7GSsQ4rTIqFwr+EzdX60jLCiaAbk9wlyLpyhR0Ph
ojOmP9skzu6tuDVsGGgDid55mdgFBpWmeCD2Uqg7mi2Jx6/UFvxColFz/RSFw1XVVCacQqCXv9hS
9+Yeeu44Had6blw/dsz6qrNqXnFDhXJbaUP15AGdl75VmQvrLXbsOy83M/5kNA3lDs568tvA6fSv
6Sh0e9jRFPXryKdaYzNSBU4slRjF1lJlbdDMeRQjAoBO5Nfj+hZR3nhGQJDp+KfCLvNvZJmiw0aP
1ryPY6Sk02u70y5FXfJlcrM094G/MYk2lXjal2nmEHJfQ7K9KiOj/g51EmxcYgub/IzsrpJ3zkxD
18c8jNUGibMBQ+Ey6EMXNx+XKI2inSodnOAw+W7E3oTLW+5oYSVfZO7lv2cwKjIhk/G2NlX5K49J
sVV4scLvlzT7Gi1WkwRVivLKj6IJT7YIRt6PxMwhWJAXomBvWvTaLcKfWPhKN8/NrutTXE8lvnLX
oCNi3GUyrY3DksTMmpaSBT/FasxhFKhabO3spWi+F52X99dzVc0v1EZ5th/zOrnBHFvjjrwyMuAg
99k9OmKcLKamMHA+4Qqk+ZZaz39QYaWIQ2i017t0mAsKNbyIepz27PghK5sk22VZrBwHezLcPVCi
FVpVx5E6ThbWeVPWT9eFKtSZIyDHvG5oE7EfpZ1VweryWu/UKJKf8tib8z1/mvyO+XrcfkHWQmFX
90PM188UprPZl8UqCpkwTpXFuPIAFasmjM+NnhOcSFOftN4FmRcqHrzWvfEWejaOceQVA8pwpHYm
Blga8iPY+dkf1VFLscuErt0kA4QlHF1xMNs1c0/BoCgNLHiS08ef8FZ6lH6DWn3WzZE/X3YGBoJt
lbPQqlSX6YNR0tIMin6Sig8lBCsYkkckGvnCTQZfeKn70zZSy/FnzIqXfSXn9JdmK3UHEaD1zCAx
1VzDBzMDrkBzUnahVZrj53yauY/nHCXgK7HwHop2WcSh4Non9uk0Vq/VRMMbWnzq1dexZYsnZC/o
bgsE+sbvuV9q82h0CYdo3LoFwsfEpvzDjruUGG7ZFbI5BUtZH+NeAHOOXPybXHiWf0qjGr5YJn3Z
fZE0yaNF/dOgPxhXqa2We7+q3ov/4BuTP2tWyYqbp9kIlTh2viWZjF5s6KnHzNNyY59At52Qm/FB
7qYxn23+joIVXtfaJrzzJGWfg+kUqcGUr3YJS8VLRgcwSmsfk1ULGwG0r903drS66Rez3dwPOlBm
wH1wvAP1TPNdNdjzN3OmiryOJnKibxc5jvejdFaKT2uwhHG0mT7jB+ZIf5qx1IVsIJLoj+nmPHkG
VRZ1D54f3OqACHwD4yj8yQiG+8YOTs+a1YCCb9QKrCTsSbNfh0grj1T9kdzFkIG/O9Jws1u80uGU
r5Tkez3C+NJXgK2+6lDdvWOHaVNy1Zi1/s3rM/OTITyr++PA5dJ3udLhc19lafWtUjpmV0JEsrGX
SZRFlEhR80epaqBNKWoCYWucS/lJiL/tvSIcS1yPhYMlcS9QIX0unNJ+JtNgHoOGajjyuf64T3PB
a/djwMzvTt05j1YWZ6rvVe78lMQu9tZJTmNBelMO2KIs1PxKG4nSJwyg/QWHRr1tkEqku2XW1F8Y
RLcvjcxFBTt8tj5ZAgkoRm7zGlVPPRcFrWNXv12uDp/g+FAkIoofY9+u2ii+WgivvOp63e2CWl/6
v4jER+6yaYlDsdJHRrw3lqJSd5bamT3h2eh0LqC2m/7hCvTA/LI0mpUkN+Gwc4qNKBjaR4NojHDh
f3eD4rJZ8XNEPgdZLvm098yitajWenIs7CGdrQvj/wOd0kAE3DVpYK/y5y0EBABTWkMNWdm2RRNg
YdoEZaz2r3JZKfjvA0HnxjJU+IJvjGKU8qfPGndltUhMuEJVWMZXj3ZJoOOkfsWaSi40szfNgPW1
YgnDU0HyxQTqH9bgisoUkJtDFBGfhT5Vt2AX6R7ypvYT5dAFlPvsaI4JLkwDA5xwgxyaUK+7Jra0
MGp0kmO47jszOGkD9nIUzXyJ5vLvcLoOT5r+JeuUxsum79C3vd1OfTqFaDv1fGcNZawcpnbMD2TH
q4h+sQ6mDa10BcWEYw8iUNhzn3DrMn5olLESt3l88e+Em8Sw8FpS8TTbXDQ/qWIs2T760SGArHMM
S0l7tTA5/eilO09RpeMhvRq+hzOXNpQNExD0qOgf67Px0fEAAeYHzoNYQB/sdCgotUayNqTC3sEs
fVJQxlruYHx+/4E2fba3UUjRsJnFPJK6tWNJIierZ0XM2MkVzc0MUe4etSQKU0UXjzWWoLu+k5dS
Lv5FarFZw4ILSQL0JlgNp4+GhEDryqaZw25WMdrVxiHwgD0ufKtzo0CLAxS16ObRqzwdxY0qdwFq
nsPRQeFIF9i8KpPlY5SCt/eH4RKLhV0PCsbmUQayojTkQHPIYaBiZ+ol+xHRxJMZy+HCLvDvhrOy
wFbfdzoLFi2x0+chSQCJNLes0Jzz5MqqF/lIZqLnDwbdwQ9vbjhfwj1jDtLvJ3XidKwFlXbqZcYS
9tw48VPugbiapULQbGYXHuvM+jdWG12mAp1XUrBPh8K+Xhtiu9fCFphA7zElEN14Gyloq1YHmwuT
4tx8hwOyZswRgI0D7eloRNmVlYNtb8iJOftSnRaSH7Dd/NSoGej4ggYM8ed4YZacm4r/HXVzVqhu
5nDVLrUQBxDrEXPYR6+L29/vL+Vz84PeCpOQI4JuymYjpedFNmiUaKGHC8iVbrXlMSLh5+c8LcPf
94c6+zxYgLEBuvDK39oR/6FAIptG+p8NWqgr2kiZbFkBZt/LhR3w3MyAnwHLGCdfMnE23wo+d04S
3awhqsAia8EZ4joD+U4Di3756Lc6DsIX5v0/D/bWR2Ehr1nWdEU3H0rPI2qT2DRxUCu7Y9EDV3qi
1S5sumdHcekOQm8gMHkbJ9mZUwKJ2qPrWpTJQSvHNqCA/6gv0tqtXj8R65jiAf3X6VTXEhJi8nUU
idHTMdHQ7ZWYd15oeJ57FqyCIA5wMkL4XBfcf6aCG7u909SWGXba1O6LolF3A2XR9Qcn3BqLhbKI
bQ9KDcZwp6NY1PG482hOmMLq3tl5jp994V00J1v/mJPe3joMybAruVOFdrA5c/FrnHCHN51wrCz9
qyFKC5SHDIFlNjHJcpv0JllQa1TS1PFSSd0jxgfRcc6gpX/wedl44fXDoKWTTN9080NkmYm+Wxrg
RLtugrYfv+tOF+3+j0HWUpnD/028cPpS86is21hR2Xkn8kyAQxU/cfJLlqdntyUeh8AunoXVfDrK
XNUFbRBNC5VW5QZNYwFttRljbGLVF46Sc5s71m1sTCrLirr8dCjdBD6FrsIOiAPlDpaUfa1GxnyT
o4S750kxVhhKvFoubBrrPnQya3g6Ov5r35X/RBG7GbZm6+9khf0w6UtXeHPII+ioxxVLIMn3LQxw
vlf6UulBpXFFujD6mYeGskuh463+5VDGT0evWjVJI+ScIQlI3c+4qjvzoE9DfFBhUaSBwImiCBrT
bi+M+1ZvbB7bXAPY1rAyHWnWZo42QhONrXX4ISdL8ZiKBFl42kRpup80o1WP1dC1z6XsRjxBooSQ
Liyw6i8I6Gs7UOYW4+7MjpHk4RVUXqlqa9G5N8zG8WmRzj+yPPWAbl3MfHadaXYPBXTUn1mq278z
b+2lzdVcE7OUjXF0R/CZjrrYpb24MwcS0HynnefvutIWN0MGzLHD3GXBYgATlN9qLC15BzeiiX2j
ha3hG6MqnoBwlXRXqKN8hkbPBRV8WDd3Ip6BxfCR8BC+5fBSA1XM/W2Jy9UEr9hJniNHBRqy3CQ1
AiyixZVltkCJBfdTggnMPn52tKIvDtEihACpz4xvyVgPINw8ru2PUlovmI90P7vRTK7cchXMpJ1W
3egNIv7dQhP8rmDiKOHsDnp+146K9zIpkYGLRlM4QRcp47e86oR9SBeqaGRsVnNDQYzTy6xIK71r
hsb84bUpWJA+5NqToZdlf63TpIvwb9aaL3j6lJmP37j3O+8MpzxqtQmI5aqJWvh4CMhvnFTuVxFj
cHHn4rquAaeX8l7OeaPtCbBAVUmH3DCQuct0/ugRgxcIqjJupAg5CR/aVIhpX9AmNVwZZkyJQ9pJ
8Sjnjinw/nZ4biHxLj12fu5DsPxPF5IbK9Fgsz+EzTQCzyECOAovLj6TeSju1MqBzDBVl2552pki
h/lM8MJK+IJ9vVm+RqHRXU3GKSzQ517PBF8emky0L4bUm32H8j5AXKPuXXwG7+h2ugeP1tmVZ1TW
l6orpe1jWzJeEbTQ7AnvqncmkfOv77+Yf5yFuUSxu8DNRmxDJ3Cb2eCocVOYeTuFsLOaZxWLgU8z
eSS/Fb0XwTKmL5kxKQH2EjYxpk1Mypg5fPLKyLseRkkUG/UJPTYVS8u4vmRkf+79sdMTZsCt3oHY
d/rVuhSXgSnlAgt5RLvHJUf/Gqs6BkSL2v9IDK/58f7LODPeSmXC+peCB5fEza4nJ5hrSqNTyjcF
5gN6hc8MrhfRLR107HQcM44vkLzPHKCAaRT2+EBq5HFtRmRHsTouy1poRv1rnmMT1fdFuyOQK/sw
8qMzEWHIr1KuVTN9+i5Vvez4zBhO6YPmIhPKuYLV03RTLnWPPVviXBjvX5InRTbAz4pucaOFrHY6
oDXEXGppH4Q4NEa/GsUofzWNCvKrgPrgbKVoh0aLTeKrysy5jXBYuVEbo/qdtJN4gjRX05lQLsrq
V4re5mCDD4mgDcs+EN+taFaqUEas0cF3S9F52Umf722i/v7i7DU9G06jfZ9gS9KRrsp7Y+n7G4MO
OXSR2qiuXWmIT220ZJdMxc/MAr4+1EI4Z3CCt+7e9dgKq20TK8xHrqyiAkZ3tHTyaSFfEoCfGwoC
sEvY6Qrjbqm3PLkxcMaZYRsZL3i421eDZz2Z3dRdqOrPrCWHVQTMxaO5wI2nnx+XDzfL8Q0Ml3TR
f2TNXN3per5PYdful0KLLizdM8/1xsdfoTvocu5mg2+0tDZGFHShO4HbJSXdt7InzTez1e7CkXVu
KGYPM2ilX/7j7hxHZonAtJLhMNNzL7vJomc1JvtOiy7hJ+uvPp2tBtUuVwUDlHjl/p++ROwBeW9E
joYEblihoB2xS9tBHN/f9v49HPlKKjdJYC6kpu5mlGm0MqOo0zmEnuF9VsFJHmNUtuQipuZzQlD9
Y+OOtFv/j1HRDtrrDKGyX1fqfy6X2lIlRqw6Eu9MG5epflG770PTOT8tUZU/M1yZr5Y5Q4H8/rBn
XinO7oi5WW3uqkk6HVYOdWJ1chyApDt3r/WNF3SluMRX/Xf2Q8/lzF/tBlblvL4ZhRBfz476LiTi
t963NMBpqdIqfmQ3Mb/KKPqgNcn63XQqDEYz0Qtz+zkdMB61mYNkGkMHBtWx7ifvCqVId/Cmsn7+
8BtcrbMBrtX1ONnuVp41WKYi9D5csx2P+CTR/Z9s8+r9Uc68QUCUVZBicfPBdOD0gaYapqSo8iVc
kk77apmTdyj0MT1mpqLtloWYqQsT49yA2DBTBGHttnpknA441yhSstqdQ5LRE+EDfajHyBTRTsEG
87pJYES8/4RnZiIWu+DkwGzrvzYLgJQvctQShZq0lPGjlo3zDXHq7oV9+AxZHPDVYxSUFiy3rY5s
wvudBrAx02CS6OS5FX1RB7RkXlJpmBUv5lFPE/2wxn7cxDrKr06N2v37j/rvlsmTct6g9qEeZmmc
vluygREkK9MSjmwH17PjqLu5dJRjAnX942+V+4LnsBZIYgGhPx3K8GLNIRh3CaO+Vr5W4/hAYSou
nDZvZsubjRkFCy4qoAMWYqLNcsOTK+aqZs9h3GGxPqtN+oAF1HjTuW7+2RKQ9pYJdwCHTE7YzpG1
m+oGs0woR1cT3efRT1xNv2lg1gZZbHg/dIKOr6RBDlzU0MmfswLnlQbj6qLW4wtSsjOVGeYaCAqp
dfHCJ4bu9BUR8bjMPQMidZno3leFkHUAaTh7RUGOyhwNEWyMOotUeT8KOGhHZGHaX01g03oN5BN1
YSMzqCO6K+3x4f2pcmYZWjYnEVUxFxuymE5/3IhllpotJpagqo07lZ22R2OE9JQ6rThkkaNfqMDP
XIDWhgvt0HVyMuRmwMoY0CYaxRyWLfw0DIdwUYLJTufdaabmi551EK5F7rWfZzd1YqRIsj4aEelM
t+TeaL8VmCZ/6MBDp5wnid+eI4ECPv5SqKZQwrMhOty1T18KVCqTM8ubQxVrQl8fYwwqp/lxHnKx
1xOtDj483NrRcDFDAH1yt1qoqePdJzCfQn0x2xvsEZVjS47EneFl6let0uWF8c5sD2go8ULAMX61
Mlv/+X9KgVgKksacbA61aSoD3ZkIlo7TOoClmF7YDs8MtcoOkVDSeqDY3RwrTqaYU0feakhU0P84
O4/ltpEtDD8RqpDDFgQpEYrOHm9QtsdGzmikp79fazUEWWTpbjSbKTcBdJ8+4Q8NiaiD+mXdjUel
mm4RyC/Ed0b6BHap4gHba/NUkxrpTRfp5oPb5j9Rm4R+ZSme/uv6t7q4yhvvmTkbClWb7QuHy44S
kzJLa3Rxb9DKeBq6zvh8fZXz18Y/7cpBssTAmm+H6D9fCEpAmQGDNR5M3cuBq8RwsCRW2YgK98Zk
6PyBsK8AawLZRV7H25xXbQZLzGmsP1R1CouBIayvr117g7Ykb/PTAM44Uh58KWQhyXinW85e1NEU
s6vB7m++Ie38BKP2WYkxJPc7BL6KBVfXQb9FUr/wbGQWNAe57WX+ubmcrGpV5kKjiV0VEUKuc78E
02irwfWPJX/75tlsl54JOByIatyCp89mgsZKK42RNTqMGb2EJsTMdUJdSy/o6Gj7DHu7GwFq+2DM
uYidAEu4EgncW8DMlJE06HnuHZvUm57o+oqgRE7wRpzYfjS5ikf/AlAJuAk+3OmDxUDUM01f3WM5
56t0msu6nzrExJdK13t6ywoq67WeIVgM/JKm5XCLU3l2dfIL2P6O7B8g1YD52ukvaNPcrCqliI4O
nnkCbJYBLzVeSvOIgQnI1z6e71x4U0+DmKrP2rwWOBQjtfoVrO8EcUQ4Lx18nxsfnLx488nffhfZ
HZ5+xJwzI8HaVtKJaWp0jBqhfLLgew04PhIa/ExbUfl0UFLpQqc0EWAq0syF19HnpnNwhUCou6g0
KJ5FH6M0DPTXTIJhwBLzrp1Fk3PLD9awixW9tIMK/ZKfuZd4n5Rsmr271VDNUCssppwCfHjjZwmT
AbhJnvKUSPTLzgJu2aLa66lwM4T9s7A0fOncMnVtaIqmQIw06tUjxBTTO6ixk+lwUgEu3EeGgzsT
/kXAax3SJ9C0S/2lmwpPR+d+jQABqwkklxFVqkCdFQ0x6TJbpdOy66Dmi1R7YCgeys2dujTaEefb
4j5tjeRj1wrtQ2M24lkvbLhBs5m7u75u8j+NRseKrv2KC3VaIP6zjxqlMIPC62uLnlWH9KeXCg9c
QZPmnxoT0V9/bYfa80s9JTrCnBGyxztMoZOnVn639JqI0MZsHPUz5rvp+OiuqZHu9N6cviRpa+W7
sjH1xU/jJv1H6VOUnJ1C1366Vl89GTFMFyD++qji7152GrVqa2Nu2y/rHysujKcqyRtkY4qs/ttC
HAAzXlvjU6uvWrGr7aZ66AulyoHZRq2HSeCw3k96brk7r1qy70Anmy+rtUQ/mkgkUPewhzroEC6i
Q9FQj+yi3qiSwEWgxPBzF+JbY8aa8OXYRAsas1j+wfPR+tdcExxFMZ2ezZ1dTKCTU0dHaBin+tGH
YAFXgGFK8aFIAD/mg+G99rlarPvZ0pVftRp5ow/PxYAIMibFl36A7O0bYlj6HRrzWu+7QOLyQIP8
9NINTfbvDBziu+kJuHpGNHVWUM9qgn64p4joMKwmAoquGKSjEyLGP5C/QTwTfHf3S4MaWSPsnM5f
kN/FAjySEzBcL5z1x4IsHWLXRV+UZFikzr7beHQq22TUpwMFJ4LFw6rEr+SKK3NOzVTqPULAiDoL
I6+fsEavP8/mbMF1jJYVkkSkpJiJJ1X/MxYz5L8+H4vXdkFzH+6flmCKIjRrDzrcQFK5m7p/C+RT
tMCZTOMPOPN6vtM0pXpIlIxWZer13Z+8LOO/fZyrKCYYDYqzWqZo3zIzqn9YjVd+qridk11fFfrz
XFbTd5hiw+dhZPgDezFDvHduwSARGfKsIcG3ZohvHWeCkzOXGCfX0/RpAHjwmAGg6Hxr6eGzNvhG
rHuHLzHu3DLOjIPWt+jvG3MN8FJ6UHw107T4O+XmLPZAu9Xn1iuXate7Zv09jvBm8WmQud1R43L8
5baO+2yaRfSJKSCkG9peBrzPeRZ9YBgtkvJxM0+ZjzhNHjPyAOb1mFZZr+xikMjPqjrNSqA2nv6i
pDphLk065x8nUpZxXypa/iI6LVr39YhQd2g0STMHfE0o9opX2U8RM6J/1tH4PYEgb3hllb/mllSx
Y1/9pOc0ZzhEVHHv93OrvaY4un+hPB+BmKu1rvgrhIP4oACfrx6tNk5fYRyg1M++K5HBdgAU+y0y
rN+lAe+fcfQyVNGjOv60pJLrMxiliOE2LfE3yAnUM0udAIVKTEUxfYGEMOwszc1elERBzDC1h/iL
1aRWA700NQH+Fl38LTaT/lXL2TRBlXou6qqeKL5jxeodBwLwsB9LgpqPujdEVnt2IKIoaVMjOV60
X67nGdtSjTNAFk1fQdYKNF43RXAHzatM5gWaqLs+Ll5hf+3tpD4khi6OlZY4NzpC27TmbTlDZp9o
0YJO2ty9s5h0I8aLItRA/L6kdR09Fp0Zfc6p0ANkX03o7alxq3VxntnweHCBPcn6B2qzyeIzDZX2
cTW00Fm1IWyheB0ERN93509MSOC1kxrKW3zblkfBGz9epdBCdOShF2cV+0HLixup9TaLl28Q+JMt
C2zkfN9kQv6TxWeF6aLgMPPBgDc/JB62NcRT8JMDmJf37g0OM6q5IEMoq7GROk2UkgRBRqn+cbQ7
a7mbsFz8MaRl9bulIf/cJXn29/p655uDESGzQhIh2J5M007Xm0pTQG3WkJOAU/qrdIb+DgpC/WRB
mTH8ZegQZ5xAFN8oI853B1BDiRqWLSdEGfTTZT19Qnk/GbyjlREdDCWbfyT5kt6o8c6/G6uAniQ2
U6nwFU9XQdZdRLOaIWWZ28iiAlz38YJffTXLbpX+Fx/oP0tt3iPj37LMaV4f7XpdgkLieDSjuOV9
95ap/7dEkfkqcjRS0ICmBiPX0yeKm1wr07mPjjhzgJNQQX49zbw4geUGUA2uaNVKd/VCg8ovzI5r
ws2hCu08bzFfQIs35Y3S4sJz45wAZE92tQFlbWom7ni1dr3YO6YwuI9IwWsfirpSbhzzt224eW7G
yowECCgSFruJJjQNtUZxBuforQN4lghjq/RQLLhjHNJWS4PZsqcP3VBBTLFKG211skjjxVABs9IX
yeNfNWjTaKeauGPselQX0UlpUSMAiAQb5qgV5vz+HQ6AjIkJ0UnqX8vK4z8xA5KxkcRF7x5x9DED
bVqcYBlgAF4/vuevn5E0ZR06IlSsbPPTVVLaoVy+jXVc63TaVTlA0LTRoxsf+awXLgMgFweCklAt
gABurhBkCCLL7XI9LCBtPxuqkj60ANu+5I1DaZzGcRh7OH+V5N73ejy2wYjm7Y3B+PlhpukKAom6
HO9bgv3po+b2vGIuoWmhqGDQZN4S/dvjFbWbLKX8fv2tXihXQTJwVVIsy1HDVsMwVzNkWZdFDa1c
5QxlVbQ8W9Nq+pMTgZ4axuheadLsoGtOGeZofz/Oto6/n9tXL16b18+OUbt/rv8oebRPjwB9F24F
3gE0gbNStZqnREmcTg31VsxHtS0AGTmdF3gRLj+VDj/1+noX3jc0S3p+xE7CjrU52Tbqg0KByY1Q
bYmGvlea/rCs2Z5Ad6tNewb4YWfBy2GYSasMFxV7Ez0dPRJm2nlzqCld/uC1LSJqke7d6TM7DSRt
uluWrNwD0Fie7BGUV6Q0E7IT/fQ5xm4u6FaLmnqKs8+1wDoKYqJ36wjILb55/UQf+Bk0P2kbbiV9
hyxRCvggQ0i9CVd1NvdjU3xShPZXQS/EzfsXq5u/1AmcR2XQnpShvEUkOz/ruCcw97X5+LyqbdpY
YVhTDYk1hU0Bsd9xYPxJN+3g+me/sM3eepVoutIUPSMDgHWds9Vo53A1I/FqGmvzgexY23VznWJf
t843cqtLTyU7Q7brmvIa2Xx6gHUxOEdjDussVz7rMA9h2ubvVSmToYvoCISZMQjtp839sWpZ01iz
SXfBXsVxsNrx0DW9+HT93V14FlRcGSNT/IJc234hgYKQPqN4GlpeZQVwK51dDfd4//+sItEN4Nhl
4/A0EKrGoK9ZxBcqa1vs7HxoDr1Wvxdbg0A3nTrmgI48k8BZT1epe0vJxiQWYYu6ToAGj3rnpGa1
E/RMbkSa89cGtEjyhORUjT+bpKYs6kzKRuhhJOIqXGCf+qWwkhsb7TyeAeCS2m7cIgC5tpAx1GOm
NHeEETbko0+j1sZ3s9mKu1Zp7Lv3fiGW0gibIASZBm2T+NxGoAR5EiPUcYcKRh3rVyTAbyEyzk8q
q+g6jXgJX0Ac7/QLGeYcuePCKkWn2TPiQTM2so5W7VLk933R1ekN19YL1yIrOohvI/cnx4ybnWfq
7dJHCx/KoQv30k598VDh9HaMa+BXS43qHxovCr4YefrSojf+ZywXOoaQ/n+ok8gfrKnIPl5/1W8j
8NO4zGtGCAPaCJLvZ9dithARlwUXzb5KMFZisveYqN1wZ8WyPeY0rr3v2nYOJr2zP+DZ0+zMSs+S
oDAMtKHUQZueG6Vrvsdjoj+nlZF/MozZ8ZHc7YNOLW6xcWWWcvZzgfVZcgrOm9xkMY6Se/OMZGOY
W3EciMHo/uG2c1/hV9p3embZu16R2HSlvgWZvLRdwCKQiwJVohEgT+F/EtLetKZ6QJ80JD92XJ9s
LwuzQu98FDnMp6Id6w/XP83lBZH5ZSoN83ibATfuCug8dfVwiif1WCiK4qtc9N9yOmcHA8m4L9fX
uxRGGBDR4iA/wmFg84DtUipwQUc9XFBQfBkjTzuYXnrrEFwII0Qp8k/S7Tfb89PXiDQgckl2aYRZ
wlVVDl1yAAtFK3ny3n2byFAF1ED+B3zHJum2sbMoEerVQzSIirBQaJyX2XgLb3rhrUk6GctApIYh
stmQVlM2Q6SiS2G1dnlI0joL8U6d769/mwt7gSYCWAFGyASQM0KGVydRxQwtpN1kPlDCFmiONPZ9
hfocymntcEP38MJXOllvc3tNbbXG1kCLrS6HYZ/F5rLTFHQMBAaKwfVHu/QCJRUPXwtKYMSaTzcE
2uZZm9KPDGkwzrvE1ccdZIBbpg6XHoj0GB8tMN2ArTafaaZpSkpZauFclik48nEkNxvGOyxN3zts
5ebHywQiN3U9OcY2Gc+Q5lhSiEvhNAxdoCJc4mc1SmPXX9sbOGETCTlDksTNhoDSZZy+tw6Oe+72
qhqqeW7agYoU/U8afX2/I9C3B3tou2LXIW3yT4kJqEVfz1ZQ3lraTt/R3Faf6fhZUqlmihdf14oF
cUkYAfMOCT73KOKixaw6dcvf5loqvyU3CrmRqJEQ4cngH7IySwkoaJgGlHqxivcnNTJrIouCOUfd
tolGEz6aUKQtN8xN4QbDghl2vEy3BBcunCtOjNx2sjKhMXT6Ek2zMVY1N7xQURZUHZlDEd69drc0
FrqKTZTdSAEubEOYgBTgRARGGVuUmF0rZgP42wlngspB7ZXxbrITdTf1tnEjZFxaSmLFyNsBDZNN
nz5aynx/sszUDZOuNw4T4ww8JkV6iKzy7/WteGElvhOMXeDdwGm2GGg4A/M4DZ4RosMFdUggysud
rDyumiuO718K5W45Bqf5SXl1+lBOnC2Nx+wvVKdq+IE3rOdHEKN+ZHXqvH8DvglxQCOQWgZbUkas
0J1XksIJRV9kzFN1bz9QJt+AgV2IfjBdKUbg2+kwTjaneBwwDuziVg2rvnIONtqVCE2ifvfu1yYH
JY7MchnTb+U3hn6yV1Pt1TAH0hWampLvi7Qx7+JmHfbXl7pwolzqEPIVmh4u+ODTL+QV8OGgKavh
UJT5vcdMce8hkbCvtBFR99z+eX05eRGdRkGXKk46WBAiOFWbJH7Q8e6tnb6mrVCNBzAH+XHS1Xhf
KyrDX4L0jCwXnZDrq57veIgzwGiAWYGpgbdz+pC5NH3ImC+GlWnX+0g1268V/urfHKTKbix1vkGk
SwdlF0/JBHRb33uT3jMWbMpwoGgl4W0YhvYI7V5/oLNVSGBQZpCiztyO7MTTB7L01erFYq9hE60C
OlgxPFg9rrDvXYWUj0kT2hk8k7s9vXPeVow32yiMMITeQfOvUEFbzBs7UMaAky0h1WwAjOFniHMB
D3X6LIaeDUyLOy9sayiEqbd02JVnthVA/C/2HRqfhW+oVflkp4Z9o0g+2/2sDeyOOhkMGVXKpsKL
pGKhVZdRuKTotZWx1+Fu233TdevzPGgfr7/Os134thDEHQexCx5089GWuW/FYsxu6KAi9aIiLPaK
2np2QEGxu3Fvne8PSmWZZKDbQUd3qwOB0yvun3DXwgjktN+lyrAzocTd+HKXHohEkAEhw3epEXL6
5RB+JhRHlhfmeTQfOyL9I5KaXTBZ1XgjwT2ve4HfYYQAFkh+sLOp7rRm9jQiQh9qSzLftzFCoGLR
isdBt+O/CK7b9yg1FKgp6PYj0mRS5tXzPjqJyHaunpcv0eBZx8rKk5Dx4mr5CG6hQ4jAdQLAoeoO
7/7UzDJp8sheMtPGzb4CM1R5puI4oYIZ872ltU1o8Hu+u920/h9LMaW12MG2HL1srti571Dr61o+
AjT+IC4n5x7QDn6HbnKLiQAL4OysSu8r2X2gb224232Fs0gCRsIkIkzOWCGQVqsDSOcVA2tDldiD
arYijQoHNPiBexRG8dR0nYNyX63/nvNu+mbPIzbijb1U2V0WRUm1GzAs9PxVSa2PUdaXTLCgck++
Am7oW4JM3CO8eqMip1yiKNQSBWN1PUqiIUB621p31sB1jbhs4nyZocR9sGdMuSRpsX4hri0IfM9t
+UkfXJrnVZ2k/gyA/llJYg0Qk9rYQKb0siNdRfbjL0C85nvUdGkX0PyxAHnNsf6sJWP1Yq7K8GiW
Xv7PIDQt9zUkT5BNrlorDpQ0Hr/aEy0AdA2H6Rvzo+aDrTjVj8btzJKoFjt/07hss/3EXEf/3Hha
XQVwi9V6hz/8cM+sv/9Tee7ggWn2FHy+ALYUx7lazCGUc5CXqbZ6JyjQcoj9EiuMZte3jWBBc6xU
H85AEt/P4GLgSOGu8NdJDQXqQJHNgGPrlA7ZAunBr6fRHQ+2unT3pp33OvLIvWHs0nRWPqw6eH1f
NxUrANeaTgejFdY3Qy3E54QxFTjR2PhmoKiWgnDqhvJgZ6nWBnFnodTsZvqwQF331KcS4AtD4cob
dN/D+KDH871e3SDOLORGbazOPyL9GvV7U3AgEcMzemTL1R7/Z9Fi+rLDWyZaH53WyP+xhxUcoJKv
9Wc7M9MvGeXcn8mEiwVirNL/dZD5aoNEwRsQGrTtHByjHZ5rHAElXrG13XAwGhzBYeV77T6u7Mbb
g9o11A+KVUi1iylRf8+6wobzrAi58ZwcwbhrK0Sxd05lQuq0CgNShpFo1fjuAEpjBYElSguJkdk2
nS0kSqHNadUDutVI1dps+wJjdRezPN3A+ON6UDqfpoN5IOuHAAaDnoRvkwbNwAjp5Zfdwzo0+md1
WbUZMY4ocnyFhPpfHazYH33lEgzclRcOoqtaYGHmnQtcqS7RYrj1g87jiSQuIk0Di5o7cXslAhkA
lL4gpNy5uWUHgknkEojItX/Vnp3XO3dWlQdFFNB/ltxWoiNdX0d9NGP0E5E914zR18uxmveMBymO
nb5AxUTlks0OhpvqP9MZD2NkIqrkZ4ddTHenJ674CpxU/MqLyYCwvtR5stfTrvjVjkOGMmPcx6/I
iSKnhXB+7n6salTQ+xUxa+7RVSvDEVDpt5aCM3oo4kjNqKCs9k9pei14VYAXyl2q1ka2Rz5Uzffj
5IJNyLsSjYlWyWs3NLI8e3VwJxx9mon2XTn2fRYUUez9Vul3xb5Ynfp7a2ulgE/caiLILad9TbWq
/VEkC+xHA/7/HWq8S7MrsDxB+NwxCm+/GqjM+ktR9LlvVKoS3dluznuaMq+b7/EsMOFKt2iG+ppb
uo99HWHW4A6LcYfwLNi2pI4yJD1z6o0deeWQHRHvrb42YsZkmjQMiVeRFOhdV1g8OyB9e1HvENtH
Y5rOr/LaaaUdB4071XNQL7Wb7OgUmb9HOogx8vIzWhT8fqW6j2fuF7+3is7z2yhr6ycqUey5y04B
cmpn3pzfeYiIvM7Symo3a24FB9tolS/zjGVl4A2K+23gS/7A3CBJdrGdrj2fPes+x4tD6KZWEiGd
U9E+xXE3MryO4xZ7BkP9lXvjtIReGsXDXeVWjZDEqqE6jpqygoLN6UvfKOzPSh66p3QqyDFRoEP7
fpPfDikK+pNV1w/9EJsAZuP+Kwmbed+B593NOBwcSv5UN87WeQbIqrgCuzhZMTHZzubmoW/G3LNq
LErS8VCxPz6iJ9zcCGDn+bNcRdZxZAMOqIzTDJDxgxFVVl9Dk5cyIfQS1Jc5dcQBZMz4KLThFiLo
QsDAmpLUigLcUK2tL3lRibm11aR9QExteQALXD7Exuq99LlQb3y3i0tJxSlqY4mN0E+fzVBnpCPQ
Hn+YRsuhBYdJwJqpTKIHLEavB8KLSzGpldbgDLiszVJd2SDrYq/tA1Q+bJGsereqNQ66C0iA6ytd
2BbADcAQMtJirGXIzfqfqchqwH0v5rR5aC1rPJb26mCPZCvvbftw0cihhKzz30x5T1dByHd2IMux
LTIkbzu6l76GG0uQQ9e98eouPZAchSFSYNjg/Tfpr6arXTRGbvOwCE0J59R0n2rV/n79rb21dU5r
VKiQErFBGsYwaas9NtQFwz+zTx6qSOlLv6pLmRcY2vrJTrBJAOZPM8efVyt7aPM+QrrX6JLPuTFo
DYO6alLvZ8+rUGapzVHdY6QGj0LHGwfc1tQUYYstNqLf2EUZpF929ruI7OmHFatxmJT0Jxk26ljm
XH+oC2fXAlEnBxSMOc9UUzrkLXp9WpIHnGqG34aaGL6zFuVHA1zzcUkBlV1f78KXQspMWkAhU0sX
fLPJ59XrV3u0EpQessEfJqF990rPu9FgurQKOp8e7RHKeSqi063n4lkmeSHpQ5UpyX6ZCqy1VDSq
rz/LhZiOYg8wN6IfdmLbPrQ2DOqYJwOrYB4SrhppgW7nJgrby9gcdMbSXxkp3JJRu/BskjUFJpKR
EhFp03zEcjVVZjqCD5pTudgmGSvsipS23o2d8SbycrrdmcNJ5UDZF2HPb6KEMBcz6twhfsDPoDV9
bRzi9d6MWjHtYs1K4sDK08z8NNl6/D2a+tjwXaTNUP9eO/G1torxW4wRFGYbYlqfkJPv3F06xbPp
V4hKLfeeVpArVa3bfB6KJfIw+WAu54vRxkEKAXVfqKWEpa/z/BvBCZHs3Gl1/0HS2/ieUV+NOz0x
p0+M+LInGxrgn1qjGvUFWkifMQrFlltjEDv7Q64MQB49PGx9LW+m5jFO+nUIqiHOfqzxaPeBRb03
korMXvkcN1Y6BXUr8D0xK9eOd3ZE33A3O/FQBFmdj79qUa52gEeC/tzprftpSdreDdRFLJ9nNYcL
OJPUIPk/a3G5M2F5Y+ES5XhgGbBlhn0LDLoKSvrv3pNw2iIl+fO0D3WspN8mq9Re1Wn07APuAdm9
iinbY97EjXfv4ZHi+MOQWqk/qqIw9pVXrcPO8GqeRpha8VvtMbWHSuJa3UO6YPHmk9JVEw54In6h
1qx/iaVWYEF4qa75mCVglb6YhU28qdI18e26E0JiC5dXey7iZ2sezGd+Uo/BVeNB9K+qzCRGJbx+
7FNyJFOun6izaERPjVhEs9FGkpUJ0um5bRkfYKQ8Z6FietldmhiNP1W6iRXAEt2NxS2o9DnEUypO
yykwIDddovFO10vqtlZ7lOpCN1udB7Pxum9gK8bfUQvhqDQKfW90dY5lQaQouc8XiH/SuC5vtLXO
TzSjEQlQkHIcBvJap79iTVZ3zZo4e0CoWByysV0fKdxuMYzP0wuagYhmSuQysrfbbnFqJT0Hr9VD
r/HifR9hXTRE5kRO79jv/Yz0HU0kg7gm4ZSey/lkcYwKXW+EfRKbv0tnUZ8HixMG37jEnd2evl7f
Nm8oh02oYrOgSUYRCRBiO47OamwuFJSqQ4NM9J4ePy0ZKLVHtWG3WqVXH/Rea+9azDmeldRePnpW
FQUlFiovWmRSKeVl/TkT9U2Mp9ywpz9MTnkBK5NpgV3bZqoRXQNJacwe5szQvq5RZGtcR6TgfmGY
RrETE5KD+3TNsMrMbGHuHWekzp41RbzeeEfyztv8FDoMANtIjzhfzmaXlcwRVqet4gejSG2eOImW
r8zE3b/WMJe/y9LUv4EXr54wKzRHuGITbkmOihWH76jC+EWFSRjwYC7cR6Oz/i4yhP8CuCCLCMZS
4H1Tqdrgog62js7v67/9/IAA0lDpa0rME8rGm5sIp8KVDtwahXmVsYtUuw3gvxg3LrwLq/B6TMn3
hzN0ViwhrV+iM1JFoRuVyP6V0W81tt9p50vXGkwmYz0gDaRd3vYUuqD3U2xX3NBNsP9rjOhF9LA4
19T7VlT1jTnl1spX9sglD59laD8zctjkxTn/g4okRXRcyrqgHo+6bFd3ZfmSxSL7i5Zt4TPkjPY1
DYvjAJk+6IWlvujeUsd+ge9Nfnjnl2TISJQjD6aTzyveBFw42NHsLcI6JsUMIdIk6nZTFd2IP2df
kudlbEoCKHkTyLucBlShJJHtCUDrJXy4fTeit52Oyi2R4EurgBWXiqdSbWPbSJvaJl4H3mZoRO6C
Jl0U76JJEzeGU2dJJrFDQnjpDWKacSar3BhDrAq3iXmWQb+bCleXljIxd3DZBmm8FPu0Mvsbk6O3
bXgSLOSqFDuyKUcMVzdvcE7ohVp6F4cpqHR9mL8ks7czp+YVLm84eMgANdNjnU13xdz8O6Ld78Q5
ljL9cyLW584yd6uRHwdhHRCqO3Z9PO3rHAvGxrlRTsgNvPmdBFhAO/xEfuqWIuOVeLNY3ZiF6Lml
CQ2v0frRzHbxa0Y64WBAGPgxkBlhWIWr542XdHahynfkAN5GI5zx6xZrAAJAHnYODl0K79Csab43
FVrbXa1HH64fmwt5EScZThfzJJ2OxyYA9hYcqFVEcTgmCJ86mGrBwshKAL1m+jU1sRa88V4v7TpE
xxCeoJ6mAthcFlGkM8iLmJMJxBWBGJmery7qAb527uOtEpZt9F5XgzcoxX+W3Gw5u0YoeUIdOEzT
8ntXavp+ySH15G58Kz05P7iIuiJjSnlDDQoM/zQ8LJ5gY1Qzb3PV1mMRRT/GvhE3mDvnuGGpg04i
RJ7BrcKNe7qKaLtJda02D7OJGOu3ZsKUZ0rclvCqiT+R5hXTnmlwYvv6kGaTD+XRpMhXil73Uy1C
lJhU2H5SCwBPwfX9dGHrYgwgIeEEFVKBzbseNFUaUXNsKCbiPRgU74mSjrnaYBd/ri914WVThMtL
22DYwN/T17CY8KYKY83CqirRYoNuvx/a7FZH8OIqNkQhMBekf9tGJ+NIgxPvZKHV50tgTnP1EtuD
9l56GxKVaNbQYTJpmlF/nz7L1NhaVFpVFlKR4RPs9CMD9cm6kYdcOOzMuOG7ckOSjKibIog4L5JO
sfMwMe32KUpU+1GdY+V+1rHy9RPVnG5cMZcWlBWBa5CxS8OI08di2ArTV83LEKAbatCjahGpUcIE
eS7ALGfj4d1bgskTY3FSEjjM23lPj86rl9Z6Etbs+126Ipa3ZLn5/tcIXEUSUmhAyvHS6VM1dd+W
SyovzklLD0qvH3NTT/ZR3X4YM+bG15/pDbm5uYksiV2BAmETVrYElWRURttAHDtMGr1I7uNual/w
/Iu+xsk6hquQ4ghgnLTfVqcUwmfgOv2L6zxCGl4V14jIekWlH2SvoXyo1gWhFWxfe+2elfoP0kkO
LYDeVtMdg/YWC/uxbXdR3ghmppak69UY+ICtX4b5TqizWjxALlOtHTPr2Q6gNrWBge2lve8XzRF+
kkXljxFR3o+WXhTLjdvjfEPJrhFoEPDv6FlvTyMj63TInEgLp1w4O8XpwZ9WYEGpCVFQR5v9xoY6
p9JR/TG0JKuWut1wDE6/9ZomA66Z3hqmtdKYu2G0yx9pG7X1romNafZ1Z2osv1fqUQtSw2xMzIRz
3TiIQXgx0NvEkVNGvX3Vm8yIDrmKw6qjZ0y884Qe1PWtch6r+LGymAHIQkPZ3jQn01w0FKf82A5P
rUfhZk99Fc3v7SnIN8INTgdUwuy2JZOuDwN6MMoa5rSjA9vA2V0TznzjjJ3fIxLkK5lstGwIWJtQ
Fek1ijWtpYd5JswAh9PmHi3f8UVCcd7rFSXpFARDEmGaC2Tdmxwo1WqkRRZhhhOORH5q2WWgoxd0
44kuXNuQ50kNkHAACkbgON1KLnCIkbllH5Ju70pF5HdZlwRjXoWwavwmTw5ymip664lu0OMa98dU
Hq7VK2+BxS/sE/pSlIuoBktQ6+blNooG/Df1WmA2JNioqCMaUhrvNYfhtUKtlDGLskyOnk6fl5w9
1xahdwhl2O63jkxoN8fZu2kqrEIoIBwDdQCRtrliUGZf7C63uxD2sneIlW7YQ2aN37/pma6iA0ta
bqMvtgkDYCuSzlCiNrTdxDlUrlYd65aexPXze6FriO4rsyYgucDqOMOnr8zTk8EqlaoLh9iKjtgf
1E/YU9s43RfFs1L26Z02CzvzUdmJDyvl8JMyzdH99V9x4eg59AyBD5AkkGRudoczdkuLUUUbYg1h
7Ww9KY+KbUePmj5mNwZ555ARTps8DggUk6CTxp0+cGvotc4bbcPYWlDPqsoANIu5M6LsGRtWBap4
BkZT0RhEtGYBbXpu0Febhi/XH/n8QFDrSfyfbM44fOnTn0Gu3Jb1YnTgRIz4ruhEGyhwp29EgPPL
6020TQJxmPJxJk5XcVp8sR2bi9zqYoW2v+0ejERXkebRk6d47dMbl9elp2K4TAGLwCTj303AMdJJ
UeNxAlKSpGlQIXcSzKPpBO9+d4RnNOOlNg20j82eZTBO10lRylCURbRz1walswG01PVVzjclxC0I
2xx0KXi37d9ro+KUWqFXoSUQBUjXVN9nNuaeCV6rN+qr86VANXDJUXsTIYlcp58pLVyBdJFKRJln
QwEGllo7d5iiPX2Am4qF520GYqQ0vpAEOKqMzWKr4Y6WCb46VNNofAUvomE9htWDXbfsk3EwPjdR
Cw7Q61z79forPd8eDDJla0PKGMpXe/qcUeUgMZW0gu0xGhhq1+WHsrKtu+urXHqbUk8IpDc3AZf5
6SoTGVRaF7YIvcEbnprZXAPTXWDXOGZ7q755452fpsoWIx6TZI2pM2zuTTih6VSY1liOgFUbPShw
jXkQOXgI9ItV50kaBBzpIruIbY0i8dHpQ7oNToDyJUYo6k+Vz/hVWzkBdqCVWR1MhN9vxIALr0P2
TsltSGzIBjanZZmlcGU+/o+582iOW0nT9V+ZOHv0wJuJ6V4A5elJUZTOBiFDIeGBhMevvw90uueq
inVZo17d0EpBsrKQSPOZ1/QH2Y4ATMw03/Y26Heso7LH92f+zPuFREeFD8w7weBppcUsu3LUR7U7
IFZZrKvZrXwHgPD6/VHeHmo/2+DYAhgcoBSkjt9vh1vZrEccnYipPoQYPCdFE/qzNDZZjqLb+4Od
eyTK2/S0uC64Hk8GMyu3c9H2kgfc0sy7VgndbSXyS+f02VGwi4DLsQQXpyowWR2jYalr8uDO0/Q4
2yX+g2bXXjidz60EAgoyGaQmKcycVNBjc55bsE2MUntjkDrjC2qKyUo609P7k/Z2IJuzzKDEC/2G
ePpkIPiPmKAj83YAp57tk2nut4g7qxuc2i+RpN4uBpY0oS0y1rDo0X49XgwKfcgFFy4P0RgVG3Qc
R982UgBz2pytvU5cQqGde7RfxzsJ/lDMkyjHM4fYyMqPJsIXflcn4YfetvMLHQ9jCXuOzxYsIhAS
WxyELQASJ2FRQolk0sekgS9VqvLPFATArW1ktbdH6c8rQFjjQg4SuSFESUU2fy9gIpuIGc5huk1J
qgUu6QlG4J2pqDN1kFC0dNS1NLl2ShSt1yx8ww0MNXfMjWjN6WNETWWxL++8Bw1dJTDsuTV90utC
HDKYnpk/2/bwOYwLldu9q4oXnJ31cXEFE9pvbzyuX5esfbEj4lw1jl9sLZpspq+XH3jt7rbIxLAS
HFur91fq29owOGBKHdTZ6K68IQTVgx5lhaiKQ65NxtNE2e1+sfCO/LC31W3nqtm3CnT3x/dHPbNo
oRpj+AhrkVL4qWYbbguNMcdKcaC1jK16jwDkDES7Jzb1m/ISw+9MyAsCgR4SJTEEzrgEjqcyyvTK
q0u7ILONsmuyRZyJQd3cW56SbbsMWlwsUf1UEqhybSu6Q4pPO7XxMisuvNSzD05Cg9C1Q8ZxStTk
dihakvmCtmStRn5qxsYjOWqx7jJROuB1FfVCaLWEFCd7yFhOVRpoC0Tw9PxWeqw0rNBIqaYwuXFa
fEZN7UEWFoDg7nODzIeve+ZmMObfr9ktiC3Cx6VTvRQwjmc9VNtYt2aRHWyrF9tixpYuVbRi1aHM
t0YENroQr76N60h7iSyIexbowKnzCqkZnQ38E9D20IokkHQ7kB+c7D9D6shloBWpQGEYY6LHUZuy
Cyv67QXG4FyQZHGkGRzGxw87jkkI69HIDgayLC8RSPdrLc9+WyyNuNGiikDOTZKPuNHxKIXizMKU
SX5Qej1eSVlWN9Icpgsl5HPPwrljYqQBN+gNuKRyy8wd4PQcGgDr6zbUjOtYmPXu988ACAIQYomF
QQ+ezFhk9+7YNwmVcazAtqo55ntNCm2TUGfeeW3qXTjpzlxcLIwFOE3dSUfo4HjuWqOZBT5rwJF+
isvYfVb5uQPWawoj+8PvPxtkDHqJi1gTox2PNZQhlxmUn0NdKzguVqBENlEeFiOnmzXtEWxDqPX9
Ic+8tIWGSMJGEZJg4mQ6PaoX7QwZ9wB61lu5RuOtBBq4vz8KASdVGTqky1I8KTDFwNPqBDz+IY31
2od8N9z3hrAulH7OXEo/AzRgXIuC6CkCKHJmdUgkMadqNPmdMDRl36ntdDPjD3Wr12p8rSL1sX9/
As+sDxbHglczWWHkocfvDAtirsG+rA/ALPodsbu1gvMmV0Vo/n66SyRtmOAmWJGAfU/Cw8aJLb1V
rfLQG2oYNGbxDSs+A4KbKH9/0S8pApU6alzUBk9WRaKPGcLtUXVAgDxf9+gEbDN4Zds8aS8xn869
NJafSrxGPw2Lg+P5GwshJm80oUWKdljFrdPfOShTQbpJyzTyZ63qN3knLhVWzw0LhxSrKOaTq+Zk
WM2LdKhzbXlY9vxKkVkUxI68b4eEJpunThtVK3+bEY7KGzcNT8rIqJmezGo5IuSsplN5KPX0IUPB
NRDd5F54dWdCBS4zgP3UWhc7h5MzxJpaRPJS5lMZZL6X8UQXyFXUa2y+stc0bsWFfuiZSih97cXS
iOo08qynZnAwuUmjS1kd7KHIJp+DW3sw4l69g9wTZSulmpR4l8oBSigHmr7v3XgsfbzIL4EHzhxl
P9FUkJDBgbzB4sAHs8Z4sKtDVxvaNWrvzjUy879NhV/UkBfXxUUsYaE0HK9XvUwmpceSg/3eeLva
6IqdLdty/f6pcm55/jrK8qy/sDOmsjJir9KrgzNF9uQDIm7WtppQAykycy8myMwDhOdL+fS5w4yY
C5I/3N7lQDsetqf1H+rgKA/Rklog8gR2uuhpcVfmKC71wM6tVIei8uIPQ13tNCpRke1VY5WuQ5xA
uR8NuNipGCpf1Jh+1gT2F4LoM+uD7UA/DKQOJ+hpZiThCuIwWQ6HYvRMnm2qV64SX2oCn3kqanVk
KcwietbGyX2gG9KRoq/6A4GS3CUCUKddd+EqUZU8KOeLYMIzr2zxDSSNpygPDG1ZSb+sFKsFjJ1U
sqfFTaDe4xiwa8w437itbW3eX5RvJnC56HAN5BZCJoSU9ngo1+2T1sgVc5+h85ex0w1rI1So1L8b
LZyMc7L4MzDWzSRd1nldp1d2DiwgTNrwwhZbTvijDIdRFq4aWTLIsTfKmIVRYKNKELlXnSK3rqvU
Vh9ae2xwutaK5ro3WwPccCTl82Q1yYW1eG7wRSV5kfdBHOC0/AlfI+/nPjX3bqQWn6xuxIixlnam
rbqk97xdn+jabuxHr9vlMu+qp99/k6wYtK4WJQUyg+M3qSIY3aOeZOxFJ9C4VCfFt4zo33mP0KSI
Wcg7qCqfLM3ahbHOMWrsyfdEYMaptUah1LiwWt4clewzWIALQg3eMNCV02exQsernHBvVarYTlHi
3BnuCM87lz/takTQZ0n3+P4Evtl1y6BLUR6DKxiIp5hDPdKNkEJwuPcsMT4pJXsbsUaxh6B8qSz/
FtjOcUygQpEF7Dix88kDNtLIpDEWzr63K+MLToL9FqRO+qwVlnKjRFF+G8pU3KByX26zSirbRNj2
NvPyapN6qvKx77W42w6x3VzYQW/PA74YK4jvR7kKGanjmQ+7KXZ6IrZ9hcn8JhNJdT9P9iWhyzNT
DZ5mafgvYF4KpMejDLrZdG4fO3tBReizmLX2uqP8/zqnnX4hlvl5OB+fCcvNh7oX+tULh+BkxRq9
485tpTOWwD/czhKOuRbgSBsMFa66/qAUeuurIEz+LCNV3lmYm48BclmhFVBM1x1+I4lu8Hup+xUO
1eIjw+R3dLEqONCTF3/DU6SpAz4TXblZkWiweYU+4s5XUzFsYA0ZaeKzdM0wKLgtLFiAevhClQdq
lcjzTvoYgFAHSiAV+C1wjkuF4bfxHK9zQevBhiEuB3ZwMt+Wx0pJDXs/Kx2azg61keeunarE7yyj
3bhemu+41cwbTQzj11nT6xmNUT1avb/Dzi0uEgKwtQsQn0jr+GskRgfJLccgTGACtGhpJDDcBnFh
lLdQD5526bsiC6Wj03R6fY5Z3A0RfO39rLE/qEYZnV/mtcRXJS42ImvGDyGsc+BElXeHQHQ64Vsv
MXifdd3XSfQOoHzE999/9kUBCWHg5fA8LTxmWaJqQ4azqx6DWNdLqa/l8PsleR7d5egil0RXHuDU
8Qz3WSZiz5pw6AQIGxhzjY5e7bZB0nmXguazi4qrDq0YOn40706KepM1w7EpcAOVWe80fl7CkJyG
yTq0vYqXVxNZgdZPBewc1/O71EUjwemcZvf+vJ45ShahfGJOCBGU+k6+hQKisqrDgj6AU5uf8A/o
H53JQ+oANFj88v5Yb+LAheyzKDszIhYFp2NNWYgrGK0egiXZom/mamvkkc3UF61hBeac9b+tFceI
i1ELDCj024DYHL9PQx+ixkMUEpASsjeRVXe7Ng0/4VP02wqFjAThFcgQIpZgT05GQkAicvEwU/bD
2OK3jRSEAke9NxQchmbt33hpS+Ub4AJpOnv0+LGIhpxpznRlj5qbcdeGxbAujN58SNFquXChnVsf
yw3DxQ7kHe/y46HM3BZKbXrRYcTs8cpRzHg7kMSuQ4y5Lxw8Z4Yi+ON8pfrA1X5a6muXjneeZ9Eh
WeRdRgWJJh1V0JUsu/pCgHRuKJJu/AxAHFKhWn7+S4ZgDANcZG8WB3XSqt3kzua1K2bvxgVAeiGs
XSbo5P6kvLeERHCTOVVPFkbsWpWe2FF86Hq8m10pnC0qI7XuV6oyPLVqWX4BDir6IBy7/lkI71KJ
5W1cTVkYto/1s2PDsXb8rN1imTCHdnyY5jbcOAuBV5gIhCHCtZoUhiPCCAho7PVv73ZnKSahR46M
DeCa43GtgjC+U8pwX2VN8iWJpHmtJFp2m2Wze2+gWHAhUjnzTh1A6PT5MEWgV3v6nFrfKWHbKXso
cH/qcR1jS9oKYtBE2b7/ZMt1f/pKyRAWWiW7EA2i4ycjC4pgqcFt1xp39lam0Xr1bva8HBWczNA/
lJ6cYf9xM35+f+CfgcabkQHXLfO5NPxOAhEhWycciF0Po53qqwHE9HrWOiQAyz5cZYn+LevCB85v
5KGmOxQY1o6rrJGMBJejiWIzW3GB32bUbyId/WWv8OILL+Hcaqc4qi3cLJbaz0vvl41F+liaxmBw
4HpSO2SRML8Ug5G92F2vbqPeq30XxZsrmFrhQxUj4vP+BJ25YYA80Z4Cn7I0Qk4C45xtYKg1a65p
1CpgV2SPuO011yjXpC+llYuPvz2eQ/+D/U2hj0V3cjrmLoZZJHvhPlfxdyqQAV/D9E/vEncoLiy6
5Uw/efW/DnUKbGzwg03Rjgj3Q4bRkVtNyIeh5/f7ZzCjkIaTWVFTP8V1eOXIAZwwiqO10cOYq+5q
VpTyfhrxvH1/7t6i06nJ4r8BCYh3RgByspgLivdFqxfhPpmVaq+PYfkKhQ5b1bauW/BPCbrgUzJv
KfGXJBiy3pW5O2+xom+xM+0csY9TXb8Kq9T0E9DHH51Ieg/vf8kzhyewCcQgqSIt99/JglKFPUhV
GcM9X2djliAahrJ8cMbhoOJqRL83vCtbcaFpc+4kg7cHX4fYBTTYyarqmKuoRkt3PwkcSDujsB9j
YBHXTiLNf2co6i2gnEkoeB3HR1lDmcyDyqLs6bk+21YK0Qoo36bVw0vX0Ll4lyNrQVmh8EnN/yRo
mQe1bzEjCzmf9XkdD/l8oxVAEgsnhxxoRu2d6pbtLhT1uHGHZNo1A3y+91/nuU20yKwsJCLsRU65
qaMXVVWN7te+dlCz41oOV5DvLxk5nzmFoHRBilo4bqAzTm4itcygX6aut8+cCeAL3e5q19DkXJcG
+2iFAGh54TW+KYgAKSNthsxMVM3TnfZuUsXBvrVKjUOMZt9WRcDrI9gJ7caUMrsfciA6/mA6NSC6
OJoXvM24C7O2+uKYCRq8Tmg9SDKiDMiyNV3AHr0hzf713QjoNKaDjvsyXb/eCejTz7HdY3NhVFEQ
9VYHiWdUqiBsU50qmxZZGxm6kGRTEzGCtmjvskqLNuk8eYGKMtrDolQRNKIy1lajzX7ttMMBvUO5
jVSqaK46g7KZazluasqKfx1T//lt/K/otbz/64ht/vHf/P9bWaGfG4n25L//uIm/ybIpf7T/vfzZ
//za8R/94656LZ5a+fra3nypTn/z6A/5/H+Ov/rSfjn6z7po43Z66F7l9PjadFn7cxC+6fKb/9sf
/sfrz0/5MFWvf//jW9kV7fJpUVwWf/zzR/vvf/+DPfDL7lk+/58/vP2S83dPMbIdVSlf3/zN65em
/fsf8CT/RiRCuWs5wVl9HFPD618/Mf6GQjf4jYWbSyWSU7UoZSv4o78B6TAXXVwglwseix3alN1f
P6IBiNIwDXHiN0Ir/Y9/PfvRW/q/b+0/ii6/L7kkmr//8VNC4pf7ksuYqhUQJXYXR+gbONYYxyZy
uwr5cxGm34TRrnLZQ8CO5xE/b93+qNtT/qUF65RgIGdMLgZavdb6eSp732qaFnK0EwKxhcUe7a1B
inWTeljGjE43ysXc3g36ukf5PnS6u1GvMD6WkZqsVOIwxZcVYmIB67u4k5mc7yv09ws/67zsAWED
5VkH0/IUo5+EyIGWupOvevOdWi76PRV90CwIw3lL+zxVEcCI7Zesw3d0ZUU9Ra+685QgHZw09dvc
TkYEtTTUDmHA7eG/qRcwLD9Vwo5nkn4U5WRaKeR/iL4d79+sD50WbHK5RcJrZ4dqeSWlFe9dZEYD
MNehj7NPvpFAHYKuUfsD6kY3YTJ+NvNMRzZ6+DK2SrTjUihupWlc2WGbXYs5ey0jy1s3nvFgzKH1
NSp7VEv7ar6ZeyNZOUncTb6ZwbzxvXTAe9mcLxyaJ3c7K2RBdMPWRAwLSPOpgje5c9mM6lBui0H5
6nWNrziYgSOSWQQI6X5IivRWhGl9/8sm+udC/XVhnlwOf426rHO0WLFZOe0NW0IkWWKO5VYxejfQ
E6yg4zRUfGw8TD+cVe1C3LhEUadvz+GuY0ORhMLQPX57Mu+NUVGscjuZ+nSv9JF6rVvYYWhDJFZJ
OMsbZ9Qv0eyWD31v0NMjn1TIRqyq3Hot8nahXXN8pyEaL3PibN6fz9Mw8ueEojVAgYfDfekfHT9g
ofZV5Eqv4jVO88YycIvWkdghB5m9RFtNEd5KExWMzexlt2nbRoEo+uSbUzXpKkcb1+9yPG6LuY6X
ruQl6se51/0z2lkIn+DmT4JcGUVZFzl5CQD0xZZNfNXKed7rXjLsAJ0F78/FSXjzcypofNJ5IP9d
fECPp6KKyjGpEnaqG85izwqMNkOG/9f7o5xbUR54M5jK8A3fMHPkhNip7Jpy20+huZdJ1AazXU1b
PBL6wBoR+sJib1y/P+jZRyOY4skWb8hToIhtI7rSGjzagHZaMBY0qUs1uYSX+Klpf7xwQYwRuy1U
R/ASp9CldijBiUx2uRXOPuoe8VsPpbpKYm9dltpVJqv1kD8OxU5RXroaRj1SrxQTV57yQ1U2mvQ2
8NyCNnyeciQLS2MDcnzUvg86fjQlWQpasbEZdFOyUYcKtPw2NOydNNZZ1FzV6ncTpaMJGmXUfMnD
eT8oBzdztqb5Z1uvhbcPs5vKshBuslFv1rZl+GBEdDz66Vqi59TqAxb0VpDOqINFnU+QtEbbehO1
qW/K+BKA8mc57niqFhwwDRE4bQuSbTlefwnrpNd4CuIe9TaJFWWTR7YIBsL+hyIBlJpUzhTURj1v
SlQ1d8JA37ZwB8qvSI6tLSuXe3XI4tu4b+stvvPqFjBchMBw/aWGqOQXoIY3Jmb1lxbv2a8NfgsU
PJBwwoKTowmOTY+fgZTbyYVi7ps0obiXvznPxo8c4pJfre1gfDEmH7kJclF7az8+2H9VSX4rpnw3
WjyKMv+f0ef/jzHl0tH+z3/FbW9iyg/iS5x9Kb4fhZTLn/wrpLT+hnwE+F/ybQhGy1n/V0jpOX9b
4kgAgySQSwfhfyJKXSWk5GhdEp8FBLiQ0P4ZUfJhnITEf4sQJRUp+7ciytM7DZoLOCBaNZRGCCtP
hUusJqsTCNzNrs+V9gYwQq776dKOTAyRX1KlO702GGxhH4MaJnRdoNDHmysuFBwqNKPe5UK0KyXU
650Sj9FqbudoN5gK2li/vIf/RViyDEjJZwm+aQUBADweMNHQgHNR9t/pnqLRgTVj5RYYW+Pbalbc
j/ZwCaNwGn0xIDEXIJOlic1GXA78X46PUisFGMqMJ+zKhPQttZ0rVbjFfdNHU1CGItp0eld9jyxu
lfef9fQuQYeCm4vhubuWZt9JxOAJJSw0tWZKExQsqQLom0yhAv/+KG/WC6PwYMwm2GWIyCczmkMD
IGBmlHrs20Ps1NbHPFL0jYRJewmwv3zWr2fx8kTUPJcrC9dDCgHHkxlS40fzcqh3w1BCgBgbboXm
qYOJ7Is05MIKL3Ahzj3cIpYIXog1Ctb3eEBjkMo8Y9mwczyl80MhxE4dB2U7Oda396eRzuDyPo6e
jlIF/mn0SsHR8+9kqcTx3Ea2V/bb1B36Gz3NlM8dknxzgMrs/FDnSdb7JCnGujRHNwkqNFjbhPwQ
WT5T+a54nvJnMfXyu0xmLmEvS+coUKTnKJtY82KSGDF3w8bK0zH0FaCqwu+bqX8SehPDdNYyHJ9M
rdaeoroZb3W0mkuIWvH0aejDafTRs89axOgN7SGtm6RDsEgxnqBsmJZvk1HQ1Y1qYBBloeXg5GOM
F1ZAHfJ+lXpmEV6nQmuiXZYY3H9922Asngyz/qCJCPK6Lx1bIjpXplnL96L5bYK5iPvcFQdUZRWc
wjy+axHkiebCrgrLYaeotTNuuLfb9EUXejpV/gSxpPJhCok+W3UyK7HmSppZirvaUbwpJyS2quGl
G+yaAAORsnBAnjr2ejLM0BX5qjexK1lhWOrFqKYU9WfXieOW5oPekyIbdY1PGiJYXfYZznuUUNXp
q7rZTIXssCxJcse5HlSzUe7wMFD769LwRLMxQuHQF9N15UOdgQ1HTTXvZr9HsdbcYCbb3aMApcSr
YY6idu26rSvWVlJV4mBVifyzDlULIiwS52VZMCeUFTdxm9Ent72myK/w2cix6VCTOQ6cuErqzWRV
WnMVDmk+BFrqtL0vR5IxfA2xvlijVVnbQWjkuG3FaiTVJ7UwnMSP0WuffQt4tOEnYMS6T/qoxc+l
1zjdxwjUQ7VxhIGRQVRNdeNLNS/6KwF4xb3pcoi+21TUxUJhV9olzRswJKGrGsmNE0Xq9NUUaZ3B
lCsUenR8sHnfK5GIV7maYxRS5nFfBoCZxvnBc8vQep4iWfWrQsRZv071KM2vNGuenDXEby0b/MYb
HO9PgCi60vq1NHrvWgyqEa9cRHXCYLZMfI772hHeQQ09q/fF6IXRLRIabocer2EteJpRjC497FAW
q0RoI0JxQscpNyiwN6Es70UuEa1a51Uc6Eo/M+N23HgPKTao3bWEtq9+LCytw+S11r1bMDMTa1eZ
ZvmYoVPT3BsTyzNII6t4llWMtUle50a16eJhgDeWVd2Lkc6evdIKXJPRG06leHGFmULBXgSDqix0
ip1ZF4p47J1InVcj2yOHftgN5t7MDeNmgchUayOXTb2JqXtnUBBgq3xgtXvPUavY2OykavtcxtQQ
14qY6duUHuCl0Q/xKLMjikKgS8GMqeJ77RZpF6BhrGu3jXScDO6zA7va5Myd/TyrreLBBok2+FFd
NdqqHdEp82FcmqgHa0aljTujx3yI53RShRr7mDYrvc/NbGN2Ya+v+sicbrFKTqpVoqcDlKu2GHLf
SjUl2YXaQLMvma1UCZI8R4SzsHKnC4y8GbpbI5tU07eSIX+dWjFuIZArTaBJN/laqHU0I8XlyDCw
JEIpW3Z7d1/BYig3cRO33wrDDr+qiYIrJdn6lAWqnlNgcpwiTlaN49JomZNRS1ep3nQPlZI0gFJC
TXm18Meotp0h5pdKJHkHM02Z0U8yIr1YRdpEtzkdZIX8UjlIHyHXudmgOO0+uDkiiig0TVUaZGbR
3TcKdHU/TSPyAkOdhx4fjKhy/YnnHYKsCY094BlUonEkSYtgVHJWRGyE6egvEDzjxilquKhtIcJn
tWvHp0qKUN+GpZDZputFodwWcargGtB78k54LW0bO/bA8wAx9YagKpz4xejKyA5KPda+2V0kv/Sz
HKKNirSO3JDt1k/dApnye0fgLzRPaV5gRGR71U3UtGI96nmKirUiDBE4/YQVSA26bR9bmdptxdx4
6Qp2NJh1BwT33slCnqPsW1ANbuuYX2rVRdyCg1QXgdHA1/GTKq7wN6koDwaFjkO51IeiD3qsSUFZ
2YWDIZQyPsdKkr/OSZl9LcEYbAqzHT979lhtufvyT1bZzJ8A5GdYT3iQ6nwni93lnQ1cWnmTWOPe
KEmHgtboBkyoFITbfQ1q1wYdMKPf1e2g/BjVxr0j9o4auCBj/Bk/OPdzZkj5odV6qpZpWScyKJU4
VP0GkS5jq8dT+23IlRDrESxPMGLK4+QB0FaYMJWlUeOwWievula0oY+bT8fMlU31EdMRC6cm4VpP
czNUf04YHxpxW666qnXXcx/i7KolhvyKyUp6DXYZJKemBWlYNoOPdLD7XBV1+kGhfneVD2OgZcXn
qhk3epvFqzCHsJi0uvE5j2vlRZWe/YIB5rWdV92NUiWN45tD2ly3jZX7vZuMq05PGxnIYi46f8QX
5rpFmAcxly5/rFNlvsrN+UbXy26VN3p5gzyvZyFzoc/3cW23OyubgQmGigc1lIqXZynGi55ra5xL
Hyu3cu5zd/LctZGN1o960hMwPKjkq6U2WkHuAVVynUW8HPWkFR2mMsjV9JlFoZGPGrn7wcg0B2F1
6yH3hg5Kd2+aWIXjlFTaVzxCdEDVczlxZ+ezMlfWTUkpVlArLsyD4rRQ2ZJSdBVghU6+1qOrf0PG
23zVO10DIDL1LvfZ+BIPzo+kROwBATHjvikydZejJL8CjlS/WpOAkTA0ADgDe5QIuuuOJF2uOszC
rMLuWNqT5vm90movVVipt0mViRWqpC22b3MX+TGq9dG6azVll3lOg0GPhfxzbKnTB6PtZ7EV7MTX
OOvKdOumnv3gMC+3JeiPR8xHvuWJanGw0Da8yrMxugGhGs33spLetYnw+0bPXAr9cU2D2UfJzbil
PQSbghMxPnhqCoAJLcliN7iDoVFQz2d3M2l6GfqyBjQM4K9NuisTdE4H5b2u1C00qIzwo7IqdjD2
PfTZOn09zMX8UAHFNYOMlqa2yTI7Rs8RPzYBb3ayexCpeiSDtGxTzafcg5OTlzp3lozTPCDEsj5V
OgC/aQB7f43JRfepSpPG/UwQJF/cshyKpzRPta95S69m16BpOmzaDJjlrdAi5NnSXvYPkV0rbpDP
c5ZAFXPkvJ3N1Iv3itl3/WdNgtf+TqmzMfZTZYyfZEpF8lOJ4udhrCHt4EynaLHvpKoo/dlr5zGo
+ihB4ZQIe1NhXvZk0sH3IyWJpd8DpnC2S8sRdKSax59cCGmIQOhWYwSWoXjjKmx5qAAQb/45rAw5
+wPBySqnX4JqQKnXP/I26m8SYRgHYp3q0UDaUXtULI/LHSG67McYaSr1F0MYxdrjkHSA/ib5vdpM
3ic99SjpGlVRvYRhXq6b2hZG0OGt/CwtcvFANzFO8vHTzWmT9GNO7D20aPrboedFvsviKgI6CzZb
PUzib6amdQ91U/Q7cLxcLhP6i5uwzvOrsNHB1pDjBUUYpmz/vO4/pmYyfWsG1+l9Gr2Q4JUuvJsr
nU5NQ5lZBppbheNV7oaEhFoXh8kXaKZVu4oticC4N2nJnZskygdbTtEYENRyJo4TfqJ3WZin7Vbp
jegTO5ZoV+Zt90L7xF2JTE+/1KFCktA1MrwvQzpPnjo/WYj0EcfGnXFde73W+IlSe4+lO9J5Tp2w
esY9p9Z82A0FEm1md9Xa0gs0s62awEyHYTeV2rCNDTHu88LLH2aydra0jUBka40IihcVBnh2eGWn
yQsYaBIoPZk+1jHtGk7P9JpuVuuXii5ofy2Z2CBy/VlJFDwUEN766jgzbj1aR4A9IsTg9/pgf5S5
95BzneHOqjfrypH1j7GQNvNA/rPrsNdlSVbY8mmifUE+Tzwbc7bF2KHeYzb2WdXCK9Qyizs31/dJ
GG+oOuec40XqK157XZEcrmw7vYpCzfyRpepei23iWbfYhiFJXzb3vuImWyvS7oo549jxuFKdInpJ
C0iPZbu4QFSt3IhQ3XhT7VsoCtwqbbMJRyhMPso6qwgHjJlW4NbW849E6uaqVzT60YbYRO7UBJEb
btREvZ87DiArwl0snofkS+0t5ohOfmWl5geg6uJZ9HPjaxhf4emoZdvII/on6Kr3se7eTyrnNeoJ
Jao/roJzjll4H7t+svwiIroO5+pOyPSKe6Lx67gZd7VuF35EeH9TUERb67Tz/W4w2iBjcui9j8Nj
2mpAH2qxkyik7RVpDVvk/J5qwi4/R50DiCLvpUu6oB8GfWc2Q41MdP3RQIfTTfjbMAsbf3BksWmr
bPSn1HhqBBs76Yjy/DrX5s+eU99qZk3qlg3RNz5+WqM2Xa4mYWQUo6tX9Nevxibs7md0E9pAc9Jr
6XibHFOgoNZLpIyyBtdOiAAbYNqhP5biqz33+t6xasuP1SneFNkQ6rzUeG1MpbVSq+ZBLYanKFbk
ZnScm8nV2ps2E8ZTm41jg5Io6Fyz0sN1J1P1Q7boZa6SzDLxtq3KwVwrHc4IXYSHGn1j0cLHjIlG
S9WstiLGtzLOZwxRhduIl1xOGSdMFqHu4Rm36dBmH4zC6VcDYVHM581fXS19Vc1co9TQNNEe1T12
DmH/tNiuuGG4aXqTZLFx6z87z0pvRtLq1Rz3zaYz0nVSL/SR1ksTlB7oM3gf03n4xBnVYXw+emsz
1qt1C9LvoKLSEeSyvpuLXPE7AK83Tqbk1yHC0itJhWFdK4PyanA5IJw8VLezk/9gq12X+fSYGGUb
ENOBxCGM1ep9azt7ioNPZN8fajVzrr0yf8Y2s/c7A9Zx2qIxGXWWRgpCVbBSXtpGrOESdf+HuTPr
bVt31/0n0obm4dayLWdqkiZp0t4IbdpqniiJovTp909rH+yz7OTEyP/qAAvrpkBoShT58nmf4Vs1
6k2+I8+lvSi1iWt0az3nY1yE7GZ/cUbBZt8P9twxaLgpP7iNta55MCazvCwIothU2Hnxl0k/pTtX
YPhKYDPmO1/dzuQdGBOBgAaOgr9XMsKdN0oquUR7lnZK0CA9hEevwBRoTJJDVvRsjJ2QtNATu75X
5mCHkLPNjeMlD0XfPHRpYX3TgvQpcDN/W0vDuvQ6deWMHNarkQyxpb1/76V2/R3EqH7F7eIiiUX7
pexopWgGq66J9atES76S7/CjWYpyWxpNsYmHmCPXG40f+CEHL42ZIxjVLFX+YIwL3EOSrexH/bWH
WrqfKHqnjTDa+cCK7aMCYgJXJKPYcyITsCj1eHoqskpe1MZY/yp0p7II9IF7sGO5YkxQ6bFP5Cmm
i6HlLsa+AMDCK8zsYNXr4MMZ96dbYyj6ezsOpmLbugLKje9XP5ycP6XGzjkUiSjuR4llOnW/Hw5D
+TAO1sJLMJrhl5Hp7hcjGFweal4/lk0wuuHUijJC6AVIPFPw37ZTT/NJgI3jSdabzEl58YwfkGns
k2DqD4NrqVdvmiVFdcKbrj33sjaFOMDnaaKs1BcZ9vnQX86lJEEOsvD0LDuBFxB1mnPXOQNSjHFM
qzsIQQ9kFbL5zG6F4olCAodHI1nochLAjZFtlUXzSF87naG2hnyeWRXOMyYPOx0ThG1XV+keuxxU
jc0q3nWTvHoCZ3O+V8YwfkmqRe9CwuXmv8Y8Ldt+mccHIBasrF23RgCDOwBBNFrZ1TtOJ38MEfEj
KUgGU5dXdtsNPztuA98rfZjrUOLIcG/ZRGWzfhc4bkPB+t7ggp9r+KL28PmaZBRhqxXDuJFzp3+V
S1DEoQ2au1yiLQ+oatxEz3aonMsHotPtaTN6FkG3rquCJtRou3qhs/S2yYbtE0+CDTPZz5Litd1o
dUIIwkJkK4G06LD2+G7CNknHvl8wz1g7cjQC8uslrt1yt9gp6bozWYvBFXnK5fpNVNXF1Pe23KOv
wKHYbjPxVw1BzheSTb0b1Y7kWkGKgckdVhlBqLmNcduq2ukIZZNTHZYq6F/MXqQ/usSgnjTyuS4J
KK4U4CyXr4RbjFl9zRpJ4K8pp2KiukwM0ql8gKpNPkKP3HR6p5E92sZEKLs1cPvW0fvge1PlwmG9
T+pZi92xPNhDttz3OHVYHLhBif+RIwdvM5qOJi5k7eTBJtUQAu4Lv3ToLpA6teytbCzcrSv1sgoX
UVKl9GPa3Fl2tbwarUtC/dxinHiRTa2t73UnLaLSU7O1UX6R38xFDKthIM3hh5PmkxYmgpi4C2Dc
iTiplBgskrx6fdywnvQydPzckztfl5bFv3rtL1KU2xu7VzABEp60Fy5tyh5jkYvVbMq+HX6RjwUW
RQBs9rTMrQvb3B2pbpQu6/VpkBlMFQCKsylj9oqNakmz20L4W0wuHvGMrq7r5L1TVf5E5d2B0fAj
8iX0ptK7bQxw0l3dITYivbRZKTAWuOETUKK4nyxCA1kRINYs3ayd996SZ1EMiN6CAQNAEAdvjc+d
FK5iQetqWMuPhpbvIBTeEeT2yf1Ya3128OkNPJFqndVcfop82TR9tbw0HWtlwy3emlAcF84rludp
uSvFYN624AF/+Ohs4jFkC4dhWZ3Ri1EIQiYTmxn4lT3422ESw6MW2zYOEtK4Xm1oOLk1K8VgbGn9
504I76qGpF0ClDfTRetWzQ8yUgF62/55WqP8NkXnxSKcwEW8TWy283d3ctpD4g70hKRrp8ZWxLhA
bmbeXLul4AZvymU2fllsc9C+oPug5a6mFZKqx8R1dlRtQLQO8Wz2RpeZa25JxFh+0U1Pb8DD4t9t
35ouNVyjxo1JXjvhr8bAzWVWM/C+Kcv5u+Nb8pc1dlO2NRRhrLuuX1CNDMvaVygWlemhaiSObEOK
0IDjQvNhYnG06ns5KcPYtUHpvVIhuqgzB6+6xzusgL3Wdy1WE3UwfXX1xpk2ld1Jl63WlXtpebI5
zHT9WJQTRJLQT4Kc6jSxdffOXfesKC7ysgzTrOCq3KVVHoeWmrJ8IwNVAUIYjcFBizrB3/W6lj+P
IsdIxwUjfCmBdb92rg1dAvNM8xaVsC83cdJKPhs9yDD3KRdBpRoHabDP0lHPKMG8rORyNPSv0JT1
izWEl3FLnu/G8wnt3sSzR4ix2WpZc2jcvDZ2gSWXJiTIK7vmSKeKHMcOhjjSOi4nGuFsf3rHG8at
MI2S+2HmNu1hkrmB3LE3/3ot7gEb05jG8Y83xi4xLaly1GUcZN5BK6Zg2bLqHa7yuRr/irLvxr2s
W8TVal7Yvkr0B3dCdPoLSPD4iy8bPoc/F85vTO9plY2eIIR8ducsueVald3kyu8SbKyNgW2rMOpH
v9aal5R9xNgQ+aFgg7R69Rs4O55Dp2hBEZhVcVUQ7VWHyVhQKIG9wAlJao8FIhH43GI7ZZVbU2sB
N+IRFjLpUK365XrKIWIva+WyGei0t2FiG8vXmtoi35qlwragWyyvA+PVoUMZXEr/EvI3fEvjRDwh
QawyduPUAT80U/exyWIOxYzP/FkQdt6EzeRm2SYxNcJ7BwmUt/HaNvlemh7nnKXlQAidam0zGszE
uXXyhJXXirxnJ6vKkRxUQZKhTeP2VeusGlqNVS9T2NTAURtO8dzbiGVOx20ZyN6KPFKvq71jxxOX
NDv5SVS8I/Y1FLprdDsijrwcvSgTshjFseQfayq7h6SYWHAT/e0/1HRSD00CnslTnH3/J9h+cO0C
xdSbtm4Cb+tI7Gk26Md04tOcIQHUb5OKKOsu6PZYexmRN/mUP5OhWSYFatPRc2l07XlRHHhbGh8O
OPPa/4nM0uE2QdScSydBjrPBEemToeeC6FtbbcAgcJ/Vbd9vvLmkI2etRhybwWrq8mmZbPEi7cR5
ZXXVczgbg3iuuct8reOOk4ZEKjzner+drpSeKbFNPXqKuyoplHvp4FNt7Ks4qW4F5iXjpnAGYwGT
9AGcVDKwwoIJ/codnpArrkKe5Ws7pN2LnIa1MFfmtOxdo+PSLNIGg2THUsOznaObAN/g0neX0A2e
fhZtl3wDFuRBuGM6zzsFNeM1KbkWPPR27+ecrA2Q8SRMfdoR7QifNe8NYe6bupV9hEuBne5JKbes
fSfjLkNE7lFrC1tysDa1lVh7X/T2d66HClllMUv3Bid4kuc3Qaayfidob7b7qvDgltdGOVNpuCCU
FN05kxRlN5VX85xLa2NIbke3QWf0v6SRls4+8OrmhXZC1+zFMM7xLqFz1gE9cZatea+zxzpHbnPJ
vbh2QGMYlssCZwjdDmupdgOr40eXmu2yHSprvbP0CS3Kzuwpn7LOnG681FmSLSVxYmyWFLCVchll
y93sjswgm4x42CWVKh+nzvBeqsGb3P1Uxdz46AfTneBpdvUBGvDwHFTF1FwX5jT6u9psDMqttsF+
PCHzqd4AaUpnu+RspBfcRM2YeBkkW9t8FgaLgsz15jZGoPR7sKScvlautgT73pNYeDdupn3HNN1X
e8wHKNXAXPNiA3Aza3tSNtSvtGzsZ6SOUqOGFG7ylQYA33mfN17w6EEUoMpXJnVCpqfLbaXP5Fv4
fuylbByWOeIxE5PgLB0g6a09xCMVvC7w/LDpBOeNMOaNyeq+jNNg+ZUQ12BtaY44T8Lv8nZft9WM
BWkugIa4HGIiOg5BnW86ZyptvOE6PMDIeU+vRJv2+S2P1zFCksKWu6mhK7qZfMP4UXUp+bBLrcAj
GiWsnxSfeJD61bA+6kRrSEtXMr/rJrIUOJ8CLs5qnBN62v6aKp+XZsyGQp/1ghqgX8LAoEAk9XWN
NrYStzRDKiLzKi8RDm2ZUXtdl1rnsxjz4gGbVZoteTUBzNAtNvxNB1Bu7EVgxBFXA2Kl0jlzv1oB
rNZdFZfiSeKmGeP+05uvSQr4wm1/qfcfsyze8I2gVXANgpaM3TrSvROyimNojotSlNvaODnfXX2c
n4tuUM+CQA44C3qenGHHrBqmI04HdFiLx8+FGn9EuuDHBJKKhpXwNG0gOdcYf6Y6ZqH0rt1Ea3Ee
g6t0LX2pMp4tV58oqy1QmnosK+3MvN/wWPgZmP1BIMMFabXQP/4Z1qqdoNk+HvTWkI+scm3bjn63
A8erz+SivWEdrXJIjC1N7n0ri3X9Kf8iPFXCcmeqi+Hg2RhebJIhzu/B/srDZ98k2ll0QODjXMtg
fh8P43ZNpU2GPhykyRnV5UW5SRqsSVUWt5HMsnNmZ2+fIOPhzQxZj0IX0trxeGyzA43UbDjoQ11v
ab2aT31Wi43bxfa3j6dmrL/9eNEQTEZxhec8TCfzdG6F03leZs7DoQgKJ8oWaKOT6vt9B6GLEacg
3oGg1Vfe7MzA8M6yNQ3ZXwqz9R4+/ilvv5c1Ig3tuMXvofo9eZllC1WALjBWRFV+gf/gn7TBzLjM
kn2r/wfrxnIxHTHJ8CGN6kSiR990SbzEHw5mEucHFbfOQasc44zK473VCXcSOY+LCRLOWcevUdhU
ZEMuBsAo6FN8aeOVVxvizFzee2yItOFxOYgfEAMej5LmOYXPmA6HWcVWHIki0Pq7OQCgvUqA55qt
5kx0ez9+V6crFNYmjG7EASSUOThcndD93FbnDtoqPeJOM/z1MFdJoQuotNjhwxd//3iwU/cUAImV
gwdPFQd/JPenhgn+mBTC93sV0fWrftZ9n3G4e3q+g/msXwT6RGEEzf3J7HvntU0mqrnKtQ5xXeSY
OKj22qR+/HrmR51+OP/8KMpUNtvVZPHURd3X4TuCx6gomX037EshHixZAPObyxxyk2h3bWrLW1z3
/a1X0lsf6i7eY2Z07hN+511g9bhutey4dB1P9ltnQQDiZP0SOapPIiOLm79Vnk/3+uB+MiFifRGr
fybMXyRoBlM/Xmtq9uoJjtsS+bQ4wqYfzYsSkeIZEdF7E1r9W/DIWP2BTmXZ00CLxl4CFWWuDhwp
JYYP26UK5gSC+WSkZ2i67w23Draqh2zolydruTAX+IiGnKMlhtGP7hEim7Xc+InXRR+vmdMNgceH
qg+DEWTPLOhTurMKtNUjWR8i05cQWiwdHMCo1CfP339GWf32OatwEz/1y6oMan+uo0Nk49H5V7i5
fwgSXf12G/qHn58Q1iJwqdkFsBg5WQ94ftAls+mv6ra+hCBkL1bVnDOpfOepeVjA4wDPForhxsnp
OzRLTQkT9FG3tH/yrA52GL6Nn3816Iv54yw4VAynduDOgDgiVV4fLRooZ23b6WVdBuJMIfHeVPD8
8qhUoGjzvR5/Pz4QEcpGW0aQ4/Lt4hP1ZQCOfH4BYBWBeNmx8Lykl348Ssn53WoinaN+bsz7zKhE
Fvamq13nkAfkmSVwevyw2nDTxYnSxKofbepalP6rBLPqQR+tTCgs8TQJjgQJUd+a9Yz+LRln+VB0
op7OHHnvPMZVmIY4gcBlJCcnK4LVXQi4JyrKc3f+YqTVFOWz7Z9zDn1vGDRZxhoFRXVknkxtIQAH
5JderoT13t23dKDcvez1+pwL/js70Lq1migKOd4QaRw/w6YKQC+CeIo8V8kfk+4Mvw2uh68Z6edn
lONvhyJpbvUxBFHDZew0cgqEGyQQRDSqfMeKLGvWQ1kPbdS0QFSf3Ry4iaCfo05AGkTSyPGsuiDG
WXLsgiiY3LzcYL3yowzS5s/Ho7ydEN5QmF9hDIC9GgfG8SiE1vV1RzxLFI96HlVNra7MznXDwq76
5/9kKDYJtjx8vU6NHQY1LkUbO0Zka+24DbKKJvFUyK1nFeeCi9ZP9N9VOdcZUibX/Y5mG7Y01vGs
QC/GVLdzBGkB4O8ojVFtA680f4oUIvpONsNjvUBeiGlWnNk93q56LgF8zcSwrReD04BLCPRuHpux
EQkyRh+CJZ7Br3Tz0zshHEsOQqSVq5zjNOaKtqfuKCPxIoJT+0O9ePG1aYpzkp935rJu6Ksu5p/7
4ckXbCsX6kSJPVTlxBLnq2LY6SgJ7j5eF29H4fij+rYpBKlQT33K4JfyupTu8cSyGL7v5BpzKNN8
/qz8hchRcubhs1E6cCSe5rdB6i172rJ6lPYBwUCzXWxtZRHMURT1p98PBwfAxerCux6Lp1vs1Eiv
tmdn7f0mW2HjUqiP+nzm8Hj75Gz4tmhs2CDQPJ5+UbTfWxIphRPZa2symRESw/g1P70RIYda/Zix
D1mNM062V0OvoNsFgxONRj7tuLf8jtNc3368CN7uQyAumJ+t5g2rwOzk0NUKOuNJUDsRrNXhNrFq
/9oKmpGbSCk/mXPAWYFPHRQ6qn18G9+YP9cqa+nIeHakrzTQ0KVyIW/DsuSnFzauvciSOWuBBjjl
j3ehTMYog8vJjsxqnknTdSByQTQ983reVhAUdnBMQHI82nXuyTlhJdUIHNIym9l3rnpbS8CqUz2k
oVcfGgKGz4z3zqJz2FRJDV7LSW5ux7OyhLARquh2ROqpi0rHXw508eMzS/vtrBywuNV1mSsyEMPJ
omNb4/wLckidom6yC0I30AfBwIn1ELr9LHdQT4fizM1p/enHxwZwG4uDNcYewTo5nlpljtKnA+9E
phoNQXbPMgLkj6NXHewcvgnqW4HIvIwtNG0+oLp9Vy2N7M/MfX1jpz+DAg3bero4yBFP3ihpiT6U
ndaJKuT5ZDfBCXRwrdvPhVL3tiHVbWd1nz+3ACJQnfCREy0LonU89w5zoLwvSifKkSGGDnx0QnWm
cffxZ26uJ+/x3PzV2ol6BkdK9sZ1df2r3l3qXsu7TO+jTEwQN4XntGoPhXiV+NR+/MXvm8IPtcyO
7W2W0USKIDkUrxiNa8aF60k4NCRsm23opI4UCO4bNO/t4Cn7Yq7U8G0YMoXXb2G7yc6xVtFMkEy1
GQrcO2hGO4srLwwA2HM2b2/fGYrANfHY08FTuQkfz6sY+s7JpT0gCOzJZ9PKq6SiolberF9w9fbD
MZmzM8Xo22+EMZ01KFRfBau2eTzmnKnObVFyRkGVL1+p5bWw1ufgp1H58rcvRuvMveGd8SgSeW3g
JCByb8Zrljw1Z62PRu782xF52F42sbabdce59OFQPny8WN6eCRwEzJDJgczRID2eX6bsqihLu496
kROSYdGJKeEnw6uMzwFyb6eGzJjzZ/WUWZ0CT1Y/JT0yUa1kWXZi+FtiFLlBkJh8iamPtlni2p+u
D4Deqao46AzXBs84ntroSZrAsS6irNHdSzQviPqdJDmHzbzdqwOLYCrK+tWc2TvNByvB8pcsm0Tk
DKp8VohqwsJP8jPb5ptRXJPrg2FQinB0s/yPJ1O2qSpMiNuR3jfJFSULiIkw3ItPrgZGoeQFZsDI
iQP8ZFdEkbM2f3sZ0UUtD4jk0kPgZzBpSulGHw/13oRoV7APcHl10T+cTGhJhGukpoxU7JhPReXp
FxqBxtvPj+ISt4TPHf5TPMLjUcYemiwqTxnFOhwvf5T2N9VVYjhzmrw3Ge5DgJu4wIMynJykMFpG
r9X8MYIGZO9UgttHqeL6k2A9lwSc1MAx6DxgEmCcrAHZFKOqZSkjN2nAamOc1f0BlsPnH5nHJcFe
U74wqT59MdDDc5fMGEjzTfIAXR9nxmnOf31+FJYxbpPs42sr7vjFzPYMWxL+OGBw2kHaEr15m2Sq
3H96mPWEd9YKh/yFU+/0eNGo6hQ5AXOXqOayritXXSeZRyLApwdaAwnIWWdFA8WcfDnNEBNkkYsx
Ih05udEg8Oxz5akz1e5aoR+d7KD4tN1A56CYshOcjGLpCIX8qhkjjYo73ydWauS7tKrb+kYljXlX
Jrr0bqZe6m5oFk57zs3xnXW+3vbBmZCD4BG//vu/KotaokaakJFHo2ibLyaWhiDs6hya+g+cfTpN
qGcu/uSru8GpzQAaaqXcmWk2pZVfmomdfStqzRj3SyrS+5RMLky9/fSlwT1iJ4hr2zlFFpx51uuz
PPkRYPc4cYKfkQJwirlLWYDPuNkUOfHSfEn7vtlDnItxLEWIBLmhm+48RC9T+PFCenMg0ykGkqIm
XX3ZuQQcP2LmHfNlBjKqa5lcF4istrojtZsB6dJ/MBS+JlxvealwQU5uGU4V+IiKdBmlDv0rmC5T
/zqjY73uq6Q8V/u+9zhBKQPeJyvnTRpXPRctLSZDRl3g54eFg/i6FjMmBeZgtPs263jRvV7+/vhp
vrNgWUZAYStMZHB+Hj9NH14nBhpSAltWxn0ej1imB736/Ma8XqoDg4u1DjJ18iC9IlGWI5IpGooJ
3lGr91cpIukzr2t986cLks+BI4YKcd02j+fCtzBmhRBs/6qbD1QKPq6DsCZW035Y4ttaq7O/n398
sHewZ6fH7/PVHw+prLlDS0T4st7FBe5WUFpRGrgv/8koVNkMwN361IRmoN2A3wGH9IzW+CJY7G6b
lGVy5lr03lKg2fS/o5ygH1klagthmIzaOLYQ/UP4GScz2H52Lha5jqAFbF00HU6XgoKSBAeTlBm6
rc1uIbxsUxijeWaUt5sETVSWAsUGhlYA5cfvpeR0MEVnyUhgcAdvlwzOenWgTopP4zi0Ackk4yaJ
nw3F0vpL/rXjt0U1dHqheDdDSqBvOQ4XZG86Z0r1t+caZox8PSZnqM63elI/lYJgKS8usHpRi2tD
8RSg1whica5F4li/+LF+F1cyRqBRNtOnCx4yXgwqKxwhYbKcMnT8qrKNOKVG8HrU04mGU8M4T+2Z
5feGxYIb0NEwJxt7PhMP0+LkGa3JDjQi8xlRGejOWKlmmyS5syPjRcCTHKpNuiwpChqIxQvuGd8/
vUTJiae8J8NszaU/eaWZSFi8WTxGRUyUDbpz+z7QGvfp41He7vdcvpCdcS+imKT5cbxw/FYFgojH
MQLPmYovZqPhcDB3/vSd00VdrdmB/k44kJfPnNtvv3MAR3AC3LvpvrGmjgfuiTgdfGscIjkl3a07
xNrWsgrvzIpdH9LxZgx/mP4es4OTxH58PMqU5nGlN/1aCWHqmafockpV1RH8VnFm5bw3FB0NOHog
ZzSQToYaysWeZMG+j4MVegVtqACI4f4LafifRTvAjehXwjbiEcLPO/kO40DIEcxNRkOa3GQFRHtN
GX8aSk2sx8wz83rnRQHewzWg1LFhOa3//q+tZYIyCXRjjhH5pu2+jFv0UN2Y9t8+Xojv7C30K6mk
1nsGMPHJd4eYi8xym7vZvJg4AeRpv4NB625tqdnP6ZxwLWw9eamNdXbGLeudCeLkjv0q1EpYecHJ
SgRpd+sASUGEWUe7k1U9f7fyHFunjyf4zvrgTgh5k8dIq+30KkWwBjw4nNwiNP5zdmFqMKp3Jsrr
btug6/nx8Wjr4zpZ+PT64KWxdfzzbR+/NSwcA1kikYn6xKrCXiyiCz1yJ4rN9A9TXsksPpfE9XZM
QPC1D8eeRT/4lAtXm32uBTQ0IymgiwL2CMwj/d+N6qdLWxXGmULr7XujHoYAgY8bbD+oI8dTTMmb
El0Hzpg6LWjV4pFTC3a1/fhBvnPLcbhH0yojt4J5neZ3Z7mmhO5xywn8IsLt7KeuRB5icvAnSdyd
PWW/7EAiR+TKt0rRo4+Hf2+SeCSCELNy4OCcTNLRtGSiRmF/RgP5VwRmf40L0/z8+VFoRpt4NfI0
yZg8fpSYOSG5kHwCOQ3b0B0wiO0JG/70TsIXvvYwqIcAvU9b0XU/NL3AqijyNSu5wlQiOJSTcWZv
fPuZrZFSa2oqXWHMKE8OtEkEWT6QRxfBGEjDLm+c331eqn2c2/n9x0/tnfXOUNxaqB/XsKeTbTgb
9NLx8lFE9SKyPmwLVT16fqtbB8eU3ldC2dqfH4/47uSIJVsdCy2Q55PVkPW6amgJY63fevlDkOHW
gbhgnNstIoj+XDLsO6OxfdDXIqmSJvFpxWUg4V0qve8jYTtip/RZbN28mTdxb+WfPqfp2lLV0b7l
Pwqe4wXYYljhYz4nonwYbdh6Rv4EJ1RdDHHSnfmg31Y8kNk4oXEqXr+r0x7u2Im41hTQvaSF0oai
wp//zijMMdujOOry21qZ+u9Jj8vlTPzOO1sJsCBNUJ26n3Vz6vbddUbeJTbFluG14k7Xu/F6yreO
9i2TRRIignK3eDW1YdevYYxa8un7L8PjMr4OvRaW6xH8r5PcTA1TlAuuV9iJpru5j/UoS/MzB8/b
RbMO4pLntsL5VOvHgwz05tPeHbHeSOkSDghqdmMeoKnuzvVF326NjAQugvMr/8dL9ngkw5+QqLsL
Jl7YZe2THqy9I0Li08c2yARgCNc3KDTOKZaHrNKqipbyZzYJfZbBKlPM+yAMcpmf2bremRAMYHoh
wMYYwp8iB8LSerPzOD8hVhU/smx0LuRUVrt/9pBP2Rv/P02Lj6yNPzRB/v/S3pgl8IG98c88K7J+
+Hmcs7Gum/8xOPac/zLYfIDs16XLBZe1/T8Gxy4Gx5SHYDVrBeDzCf+vw7Ft/BekEx2SJCAgJ7TP
n/s/DseW+1/cPQCC+Rq4W/EXP5OZsS7n/1vRUU6tHR+ImPTkaTFR+hwvd9vJ/LJdrCCyfYWLXyzb
p6Hvp+cY5PDGGzXzesg74x6myDnQHGbL8VfN4CC8lP5Yu5sUlG8uNzgc6+jLlRGZBFscjKxvn5iz
N15hJxEb+1hf6l0MkWDeurE7yH3ZxlezW+PEsMzlay9QEzajbt2P/jJFvgq8b0G6JA964Peozggh
o+ftpD66tiy5T5vAPEymJe+xFqvqzeg4wtimg51iPLooeWfgFvkrjtk78xJ+cpio+Lr1l2oz4paw
Mcx+g6Wc+OVi73BQWCbuV7XITwUmtmy0YULQJTsN91acyPFxU9WUXwZ4UmkK60fU/Mje5Wo1l5JL
/iCH2LpStp/9pXoph4shqQzsyadENNveHKt7e2iQL+J/dt1OcXJjaALW7yBx+sHxo721coXGuxzb
7jWYlvahaMCltqPRpa8NQu+XLk/qnYdOZ+v3RpCE9pA4Lbi5PSY7BdZibFs29Cdtkv2LXU44CRbl
srpDsQtVmyTWzdXpKC/CCffJbyTo4IuHSBwRsDcVO2+u/Bu/UfWF18f5TrKhHhJ8m7aEIw1hK2bt
UDRFfjf7RQPvMcn2la7nf9GqaruaqO0vfpwLa2Mn5ohe2zNvzIHQTGBIdWMEcftYepm2nxZdHIq4
KBDyYedX9JhZdQ05IZtpUt8HBxcRTDVl9VsVqnxZ4sS4mvXRvpGSrLs5t7pv9og5m+XI5AndFSKv
bEkobKByb5SRo7wFFS82BcLC31Sqzm1si2HL+iGNRUtaMlpIG96WGvjkJtfFpQaL5ku7ZiAQaqq2
/mgO+6zN+p+DH2zxwPsS6GJn2PZC5PbUHNB19BfUeN390JrWbW10alslnMdlm/xmv9AuS68pwm4h
9Sit9eGq1ip7j5GFdpHXpfGNq2W/cRpriJrMkCgQ9epHYQ/efe/N898qs7BosIs5e2ixNlvCPptH
hO32sG2NWV4vuFSPl3Wjz99JvVo2OsZ73ibDXAgHEGdYdpYVV/uqTtoLHE8uMDV4RRka4+PaNls+
jF8dm8jGreY8tCwMR2yJHNvQ5jvH1fw/lj/cpHhADkbQ7BxJBpMDS8HpgVwSicRm4ZHFHSphxJfF
1sUc5KpTxs5IXEEQZnw5JMbXtrcxGasWaP/2xahi+EbteJ0HfbWvqzpc0F4GhYk75dzJ58k0UOOb
r4Kcna2lJ38046FrNXyN0Etic7VBcnpPiPG3ZpgfhSsu48x6xGXuATOdr2baHfIRq0ar2vr5FLlj
dmPhyhbHCo9b0qkRqPIxFTVmpIl4rGvxU8unb8LDyw07AEisGL4XiQEt6WkOHFSf8ldq2Y9pYf6Y
03m4cfFAucVcOg4zZ7DuejP/PadJRutUqS/toF0Xs3sptXZj9MbBnlIann+gNuWb0tYuW4BDnLuT
VewpQrfsH/UA/zsegRXXLMIR/ym79a+HrMSpOheP9lxeN4G9sXS1SydEhST06B22Qpmx4aGmWSjI
1t3hEPJaum4earhB3NCQSC/KpioO2Eo82kXsXAqF4QVGEt2rlWrIslGO75XhbItixkKoecE2xf+j
BZZ2cIVzmU/T4+Rk9g7yNx5OjsRnrEyeTYV7Xy+DEIsWPBrSS1ktGzt/nsjri1xj3DWYYIQF+yeW
bDid/HBkjReuRSZYkf+pze4rvkRtOATs9oP7ZZ5KgZwvwQa3eoJA9pj6X9IsfcwtXGyqov4d4+WA
NyceK5h63dA82NiDgUXuOH31KhzS3AoR8hgane2HvpNdlhjtwlT+sTT6rVL6DRUylh7yGvMu7Ua6
k9zNWXvPy90q4R9SiSGxrrwUaVT/FUvEba57uN00oEZuumuwg9tMhHSQiHvTCYeoDUI2Mx8MJFAp
/uDLF5Odasqbe3PBWVlrcO4zgSA9N3tJMvfFbDHZCHhXmcAoC9FbFtT3uBzdFsK4N0Y4s7qfXwqX
vHFdC65zrU9D1OA4NLTYribko+t5dptb2i0f9QNEUVRm/LXEdbFqDS6MAi9onBPwmFV12C8mEnXp
3EofC76sbW8nKa9bbfzeTvWX2HfILEl+DlYWYoKiQtTXXjTr2dXi99qmQ87CbfvGmD3sgIX7NRnH
K1C6L/UC0yrXvjlWfW1M2iZfc2XTSt4XHBau0ZRb3Zt3fTroSFCtiynBAGFYAjwUMETxSixrhl2t
1GFwnvBRwS1I87CTUCNdXNGR0pUE8WEwxLWqnBvVunlkt3/4vtItvAorXCzlXRH4WodOkhe7lA3+
2kjKjlB53UDVoR7TdrK3hd7P+BOaen1XN4N6XHz3v9k7k97IsWtb/5ULz2mwb4DnN2ATfUihPlMT
QillsufhYU/++vdF1YVdJWRV3jt/Aw8MwxkhBnm499prf0s51LZ5X7KOD47bVGEj8mlrbiyhR/ol
N/3E3aNUHve3ymvQ4WZNeneXryqMKWHHwUyhccjUekECSDW/G5aoN94aVgfCxWSxxPLgy3ge0ACZ
xcUxc5WzkywKN04BFyDL681YyORByThj6Orn9W10hvtYVM9ab9+uRmU8z045u6cldp9c5lMQi6C6
OD5Wa7xfXKnSIjkr3zCH8/wqn8+ucerls9sUmT+a/Eydkl0q9fpM48gXy42ZlOFUa8+O4jyZUIHW
EeOfZ+Zf9QohLY7TAv49QwBnrqvbvoTYOBndq2O3l3WOU79m731p7UOy8kYizpp00GdXxhAmk/xt
aFdOLd3d9LiVJTmzvuMUV6JBLf3WGjk4G/NjrJ0n4G9s6Vugcbqm/OZUZQCIBy5mlcug6+f9qrQJ
N5Sk3EoAkSX6vlHsXS2zS1c0D2mePpUEKMWKGSxOSrIBBDrHKm/q9mFQu1055+FcgaeDoFOm9eMi
ASxrjPe4U7wtuNZDYaWS95g85EgtMNwsytvmqwcrbYzFXm/VDSC/lGujfgGAHhaZgGLd/8jj5uz1
8tCa1dZrva9znt03isKf5UZablnQ0Pp7Q5QNTFhpBmmTvQIE6HxhsjhnK84hcZajBm+3q64oxZ47
f1GqeCtUdSfT2A7aVQsaNQ3XeQ6TKgth7lnEzNWnbo7b0FHiNWi4UX1z2mdzKiOZy1PuDrCyOMFs
SWyjDSLCl0p7AdrwrVV7fi2zztBw2iHEAgquYJkBq88PSYs9U59QABrV3rhDcywUNcgGW39mARdG
8pDd52M/hhm9744cSb61AGgA79TXp3E3qnpOFqs0NybrK/7AgmBANkCyZTTwNFsgDO2y3QwDqGNr
iDTm+Fug9YBudQ24lJsYvtpp+i6rCKzTqb2jakm/MPffpmV5UMr6zkwpySZOFH/onVevrUjVm9PQ
XgBHJg2GVIXyIhztTG4Y8HKRs+Qb4yuiFkpOSqxSkSelGjA5fyZd8S5eSRk1rSkUjqSjjm2uvYy/
z40VKtVyJ7DrQaBxlG2pANBedC7wzJmIZMLZBEXuS9Vl2WEyKMC5tyDtL91zRem2SxJ3H2dAmMa2
3aiNa/qpEMGwpj80Lwd9XbfPxZW17ujPyCS7JMZQDRt2hisd9Neb0gbcL1Mg77nn3M6lGwiRFnvo
kNJnOHqGx+BujKp5xeOi+qpOJoHaoq0L7JLkSEGmEJU5BIkAugxi6G7ts2firnfsH50JggwsWwZZ
D8AtcV4ISpAcbaOxxTFThKVQd91cPLHdmQVGM0dQb01qq/7ZLpezyfhY2uuudMYXG3w8kVIXffB2
mZyfJlIBTOK0RW99LPYxSbqcHbMFMPq0HtdxPmaG+l127hheAwyozY563H81Osocb62OoIWmACNe
EcIk2xmd1b01Qxw5Ld9hlDoT0HZ5rSUIwSlf3/iub+4ECbdTb8iEgg4EM8TXDQXWWT1+c6vyzljS
U9tBqVU4MsPcthpYJRZ5ZFprcG0cPTsoqxbGbrLvTe2UqdeMZrntqvlUswgTmDJ5rO0l3TZWNvvF
VPhp20p/MpczbCKAVJ4WJQYv9iIbQBRxuCZm2Bn3TDIPrUM8gZ2tG4gwqRnZBceO2toc9PmjAdEv
wMMerpbxA5cIZKCRhcY0svXlUVHtJSLCdGuI7Lk1iEQoJHU9R+7QF+HQydE3lX4zXWftA6Dux9Ig
ST3sSosMS9RvsZs8nmu/SAcaxsr94jlVt9fSATKd208bAfhhD5rPvpOU3VE7Oy0oTNDie3WJ672a
OtVGz7JkS9aI8b3pLR3MdLowTpmcdVeLZOekhDv09BJ+Ps+ar81qfJuzOiupYlCcgfSqyiE1vfjd
Km3jC64kSEWUGfBiiLnMLnRUYE/rWdLF4uxLgrKGfBFct/gebdKTNtNY0ll6s2Z8L+g0ODMyrfSp
Gtofkz1c+4l0gkFppdpemIqMpqbR5o0lW+V2Buz5IaZYHEeRKTuFVMCoGPNpP/XrsJMrPDZnsEF4
zXXREek5l/eIHQYhnTNlo5C1/QWwLjl1hQ1nt9ImEdqp6m4wAzmbxXHlh8VZfxIqSbjAhPX4yW7l
+K6zWnZw+6L5gmvLBmsLqdFXy2U+gKkYiyB1HBE4k1bv9KyOH/JeuJvMU4zdoCbphz4DBAeg3xaK
byhT5e4yuNkcaB7BiHhd5x99kSq30F50WF7xYZ6XKRJeXQHssFZeoB7IfnckEm3uepX6bDDnC5XF
4AWtSM2b5BrE5tPCWIe5IJYltamT+8I2AqlBo+91z3yepKK9CYPfgcXa72vtOQ+wy/tI7wpcsHJO
bnrD2Jdp8exmagOVJlO3sDXgPUlX6JEhUnFWvGnetnJwabaI4wHcddUZFG83Yefm/hW28tDDcfKC
WBLeoNFnLmDJPOsQN4MOPM4x2qfMc9Pv0zqOr7k9g0W1qnHTVgvVsymV8zpUylmNAY228dQfUk8T
YETXzPfo97fzmKZvJYe7pBFbKN3WsXR2o+sUF7Cv+V4TVnf0hmTeLFMKuo1JpD9qhB1PEHfh9Vri
RSbV9GZ3/Us38wiI6ZjQVm0Jpb+SkhM7+6YaOUdsw+5pQeM0wAYzCUoJlqIlwWEesSPN5pC/m6nI
j6Ywp+lKR+bZx0tNeIcD3MfI44utDmuABtEcxm6UZ2naRciw/ZavPT/mdm1vW62XG8AebdDZ1o00
aOtEpxJloM83fT3YPOHK5Oy6ZOyPwp7EZgXc+U0xlTLE7IDncdTmLS+b8k6OSfw1xyC0txOKff6j
33cECpwlqGha5xzMtMdJsmtZ9Mn93pa5Gix2Sr7q0jm0YY51MxdTtfhGbFYbJniAXADUB4JwF1+A
XPleZVb+lW7C/RgSSJBLPMUn0ZjSl0kKKmjRk8d4cmD8FpZza/aTG6Uu4NLG6LvIHIslWBkMKBwS
GpYuussDybrZLdBHDvDZ6jZtO+cvptfXl0JXq1snYX0rM3MVJIUz3RXdNJ5SZ11fC42Xnp0O1l2q
uctWL7TlaI7ecOuJZX3lVWFSJLu1HRbCHKIphWfK67TMzs3IDMq3V1F/DF1DNUn5emogal0sryFl
ozP0J6lR1aV63xwZgC2PqtPxwqHpg0/nsdYfjOTUB0xx9c2axV0g1G480rjgVHMa+9az0waInrKG
lUWqoLuq+mNTp+UujUW+karVRVBb890AkD0cczmIoFe15k3huQ55q6pRxzZ+mDj802DH4oDg3Zhs
brV6WcjzPMJKMCLNUuKjo/dgd6sHWzrZ1oth7zsu9YWeIei0Q2U+rE43BrqVopWyfEWTLBI+Iln7
L/iJBt9jsefYirq/TsDMgxaDEVOs3KWFdKnFUC0X7TFWVE9SSM/aTpvc4aKwE/2czK11giXL8itj
Om23is4NR2wkdlBDAMMpYiGhsKY3f62hKMvNmCRfjSqrqP21SjkRdUzITF2T/bbNeH4fyBGqInUC
89VPVa3vMOZhwSiGhAQPlVTLx6oVxRObqoSqLJ5X3kprqYnoya5tIUAlf5olyoDWyDtwGS7KAv87
SPLFjWwvbY/OZFlgdefmtUQBfNZBXOvwa9dcsXwWYLsd70nimMribHlkWwD8IYsuq6cy7OzUvjWt
boBRD5LVVcQU9HprdrtK2kpUOtrGHmI6Qk+QEloCAzqbcp5QCahZLD1jTDSm5ajsRlvZV6lxLf/V
+KIRwrQpxrXG2+bm3O29+jga7ffChsor+iZ7T3UFvzOYAEHGELpo8a1tFSOCfl6jnCmoEyt3WTQQ
GdAfGjdTDuRD92rAKQn01FW8KwoJXbfZyDKbnx2PBKkwTji+0UpaHodJI5jKHOhFMfqC7lxsAtLc
MhFvXZ6W32INGTTKIY/tRi9hGLtkfUyPOHnZLi1K7xEK17rpZ6fLLrU6g5YynQQ/aOtIzsZxGej4
ShLn9ia8DUrXpCM01cqSIaJ3NvjF52k7KYt1SXPdhdvNPw+JYRhONc6izeRQcLIk7IF8RQbPd+2Y
eM+2LBxyoQxts6Kzgysd5Mzp0jTjYbXqimLYTKWkERexHrEYoR9JF2l3M1F4JHXX05boC/P1mjf/
1VTGgaharT6Ya27pQUMGBAolYeAfiTZ0+7nW4lvgp+azQmFza3VsBPoZ/z5OvczddyLnjaA1jfHE
EloGQkeu2eM1sns7pUzLCeHI7aC83l9lDsseotlWqzVzD8qWd8PSWC2ofaK7GBCpMM0AJd62a6Oc
s9qe3/Hx6+hdq3jI5ka4Ickm+s3Q1NMlWSo9rCeng+JfFYKQ8LLVgyulxQPjXKSPEmMMjsxyeAKQ
pewXdrw730WG/eLmw0cyLrAcB4GpJFjyqJlC+6QoeqDlrI6M9SVOkmankKQVefDM94uG3+VKtp5x
1VB4KwXSfazeFHbjHM2ZSEjUmaw9yVbTjzGp3/yijH597gkRqHImUi1HOeK4+0iGBilbaMbZsOb2
sWtk8yQSFckpVab1sPbIeIGjZEqkFahgrIQ6pFUM5no7OTGpcTiM9E09sZvY6hNlgEldVmMXhM5d
pOGIqPxEMxgfR3sURxrTdqPDiHiYiLE8EC9JlMPI9vgdsps4GI3BsnthzsfWI/257M1rH5hC1NS6
irvCQNNMG+k8JCJmKY0QzuGxEYb9kpNEuyV+Sjy1npKmWwOl+I2MZUWB52uRPWGllbMGUw3mtl1q
wnolEM6SAZZvmpl3LUJc6Y9tV1gRPlZ9ayCQz8+Qae1bOhKtPi86xqcwxuVZYBaO5001tULemlkr
bl21GRyAhzWAYc6h9msnrPxdSpdoJ7tO02PWdP2znhOvBZAeKZll5Pc1b+ofld41G8qV4YmEJB6F
0jO/gqAHSeUUAqR4aovdbFTOHlopwq2WF8q51pPytiuH4SY2SUzoLJIgysxMbwUk0ZMcIIGzKkD2
aak2t4hS3FC9p79lbq7X27JfKATZMeijIhnHJ1S0jgzBLOmipC6MwF3E1ZLmVZtEGdJ9xmF0LKiL
nrgtPrrapnhAjAIy7fX3Su/1j2tH3Iw/Q7G4qzhh0lBbDe6AskrrO9djSqEidJITR309inaMmBnU
Hwwd5Haq2VFlxKItJDsoPDKdHDzVN9upOpU1Ij90m7t2QCzT8Go/9mmjRsRr6AeGit3iYx0tI6fj
J0+hEG8449otu2UyzMyFGAcsbsk3a3L1MtIzQZw6tNDBRmQCAdu+87sadHBN/90h4SDse0W92N68
3vSqo2/YdtNDB+7nuZ5Uei3T6XpUldKinpOCgmtqL+TNKJdcXR+9zHts83i+r5ymiizF7mefr2ol
tGGN3LAAtj6VV38ePcg0DWD/MeYF8WS6LSBpV9mvK/NUpdPiUBNuc9+6LVpD67Rh6Sb1a5W53Stn
y3Qy7WU9q0R/HVPaoFNWm+tTovPe6h27eS2AmfNaY50IzvX4rcyF9ljH3UflJYi6Io03DQrMSTcZ
ufmqNEqg/hWzqIE8uqNmxtXtmM/GG4SGHYtR80Fv+a5lIVhFTsZO7hGw54tduyYA6A7BMED2A12Y
sox6imnIVnsuLzkcXj83q+ZYqU4zMUuoe97zSvOusNoHdxBLZU5Hu6UTowLT1+OiuSJUrzHZaW18
FGwzuv4IvJhhSmG0VdBilNwZvII29ppBOq1FKZ4Vlu6/2w66oy4Y7M1xuWzohqcz0e1jlF8Tuvuq
qw9zqx9LJ2+5TewXw2wBRBujsVkKLb5kkwRSKlmt3koDzmUAU6e6GbBf+Digb0piwt4TW30r3DR9
9gQyWRtfo70BblkVqh9tmX1qCs8588C9sPDXXRfiF5OsNcJMfJsfG6l8QT5aKdPcxmBzVrrPCUlv
YVKsTjD3eeCMw95QBelTU32eSGBiXKDcj11rHMcC+Y5uefLT+NruD4D7u2Z5qXPGL0SCJfC1+bMd
Zqwh0URcalxoTjvZD7Oe7Bu2zn3m+SuN6xqIFHq0Uz0RkvEky9Xd5yz17aktDosxvyrQ8PnuZa/c
Jbl7W+bNzZTXERLvyRDqa1zXR1eq/qyXezIE7vO5vsun9kxkYMWlMMqd68V3ydA6z5DOQI/XY0y6
DvR5pbX3ObWq7avTrL54FWrooJioQ/39ZLMxMFqKummV+ZGGBBWA8Hh7oupmaaJ6X1GnD2u+GNCz
7XacSPZ0zG/ZTCAYNZfnBMqciW1nWtCeRQ7he4N0thxmxWDhfOqal4mjb7tiDA3WzDVevKzogyRd
44CR3VWZaqb7q3uvCorBYmiKzRrtuyuMxO+WHNKo68Fez+P8NNsTEPx5qva9wASHGbV6ZSZO3112
7UYaFjMjPLw+7+Iblf5zS5pms/Po7QafNIQfeTPzR6gCs61YKR3JSeSU7NLyruBVd0Pbijbceku9
1ex4vRk5C7fEJR14YY0v+SAIg2ByH65Fj/JP985eWxo/q9KmwJ08Bo29adJYFCoqja8TlAgP2502
RAfwklLGrrlLIOhOO1aiEx/UVcFFEsziSEPb5m6+gjv0vAFfH0dzoCUT8TeN2rdP2KXXgKS34rgY
3XKiozQBMiKi1rTTpa+k0/DFY9z4UYgUOY29zf6VzDtxDxFiZsSkkYC5VssR5bhWQ8sS1r5ay8zi
sYDdqiqKRviB1Z14VU9PpdK1Jzb3hjdbGUjopFmlp7e0vvuQTT8f5txOXzJRd0e4gYL58JJZe4/Z
9LZWTYDRHU6OJBizxqDyUpOMg2IQFQlJLHj7a8Y6TKBSbCDCLJP2gFQ3PsFFIujAy6E7YnX16tMy
a4qIkn7W44NMDEUS4GG21YaxPwzjnNntQ+mO+cFdHfPsuES20Cgre2Uhe9R0ZvLRzEwiOdQr6Kgs
Pqa2rtiIlUl1iNWsKYPRU9wz4UwuI5VFzyL2Ft1n4groiJhhCp4YYn2ey9UuQAlwEI9S1nfarGmW
P11z8vTV087UieYenVtJgRkLjPKeUKnLUryZ5DOVkx0h9gpcySaeg9LTcWz2rnNQG+exLF30LCtN
8puW3vWYWZIgNUVjbEUHTC6kyQtWVbd2XDg/9LbILitQdEbCbWPcGgMPYDAaMPI7xy6v9FE2ppJe
3uYNJyAzunED6UEJ7SLTA97Y/H3MIXEL8OdlkznejXHN4DlNpBK5zrQ81tYgnuw4TnbkAAvf9dx+
s9pWfEN8WLOLr/uj4tWosxdLEmAhiJ70PUsdHwiwEjuS8LQvJqETF4LX+pDaa3ztiNBjsy9XTk3d
kS9UqMIOGnIWLmufZg9LNzR3IzkPeobIF6EONghU5BIRAsG6EisUWc5wDPRzQYm05sWxrgv7Is3C
CR3SMpwgwaD9PpEbus8XMTIvNzWGEhxiilSVHxo/YqBaefrM7vKy4Tww9klLWluRVEZK8sCaMk7V
7DNBFymWBW88NENFy9K02rdGiZ2QCbB1UpkxHMh1rG+WSrp7RovJJnHqb2ncPJSxKiq/oU9EjeUz
ZGHlKHyCCzAYFucXwYdm61ZRq3k/umJdH3OdONfBzb4bjeyOilOWEW36cnZJ/STgIHEfGbWr96k7
DHcLU6BzVhbIpfHaMwthkuanauE9GIojTX9wcu+tXCvaJqgldHl9Zd/Neo0wta5tG+h6TkPpuEu9
SycSJiwYPN+5/3GINL353CV1shtWI0WPUrwNfejOy7N1N1ig8XxX2M5mVIg3NbyaYVwJIo8EC8ZH
Vk9iLBkNVXpTe30cIqzbd+SrMPOkoVu3TpVBfycHgXQHabEfyxofCmGpJdYepUu7VLUrLkOeDjdk
TIhzPqXGxMOIKQBgqLbPyoqJxIT/Nitl96NSs/RlUKwl87mCOaORSXEjUVZPxJ9oL0h26GtSmCfi
iGgQ10ZGYsJOVCYV8HE5OqeMwPFb0mbGTdMS6eH21vAeS7MJ24xEjVUv6hMRGPG+JATnsOgtx6zn
9PeDtdY3xpJnoQTcEqhVrY1+0fH+NNSKwYZOJTetUrumG9wZqbmEmVca96Iplmu2nhNMjSufnSmS
eBmIT+kvdkxc8oC7QW1AOzV4oSIxsFUUlPboobt5XDLqk/hYr6YTDotK+kBvONmxNMfyaI/9EsJj
zLE+XFvlBKJWTGDSoQWT94IAiaUmyZncCZ4UxJxbPM0Z2yayeFpXo79dLIKSyWeovmp0d9tErPJL
3KXuCxB7+8Os2mtBQeA7jrY5cGdLIzRbKwmcFk9TVyGjGPWtu3TyoFajczOoK6pOIs2zTo4uUdSD
PC6dULaM8EH1l6O4MCPgb9WMWRtCB1vAHvE5fnZydd4WhdqkIWWYwutZNrfDyvHYagbyqzXVw20n
He8tTVJnpxmyT3wD7Yic5SJ/MFp+LyLXHfvM/GPaeb1WDdzk7XTSE50cHcHZQdKplxkf7FMPIcOB
s0d2NIoL0c6YJ670Xv06cVeKxToMI3Vm303MaSarGXyoRtajRsZnYyp1NCpt/K2oiBnnhZ7NHwK7
z2WggXdDrVTJtCNZXUY1oRcYKr/3FWVIui6PI8Fcc6uNBz7HOBbIcVGcgiH1C1vI1w7bC3s4yYpO
auopKKc+8GibI2LbmvNcow+GbcWahJWlOAAsSrsbADP5zYhfLGIbU0aGbPeyJDvJT6h/mK2bJh7J
IjGZ8yuuNgU8MMqv0E/61dD6J8Mruz0mHDTPhLjs6p8Rp4LIeGeRq7dFDO+waWIUWmKn/FIuo/nk
2N1U7WJX0e9aGctDbNEsREauQqY1OlHtFDXz0oh+g0O9Y0IbsHkbH7RUYx1KMPVJ9H7ejX3CVIxC
6pH4mTVUcdBmmz94jC+/f9//qofqIrK67/71j8+mf5Zp4BKYgJ1Z18Cqbn1aSOkrdc44X7PdEKcJ
e4FAvPZZrnNi9swCN1hz2sjEYBEJus+T6w4kPQ4tfsT/nbv88/f4jAbNyCeehTrZW6J9jKBI0z7K
jC7/fV/p/7vL/wHU5Q+/fPjWv/3X97rP+uXmrfr+r388vmXTJ2f59f/wu7Nc0/V/sgauwlH53QrO
fsvvznLKt3+y5Ys/HOyNA32b/08Nry391z90+5+4cFnrp28nUwEQ77+d5br6TwCv7O0arqu5xtWP
/n//D9795Lv471uy+/Tf/3SLXrdr/vOkKZBCOBBNbqk/W8rHRHMVqHjaqTlpt/PJvVQ7HdHbt4/9
06+yHPg7fvYZzic2gZm0BEJj2zvZd8NN+uxPG+UXi9KfnrB/f33n6pj/wz6L4xWZoqz808bJuY9P
44s4iY36Lflh/nJx5/qQ/uQKfWYeTMiH/ap36qlNx+JCpCeGiARNga2vNuodHJZh5bXzoZwUorm6
bj8sWbyb2NPalPqAvSuX5rYaZsdnrxqnQnmVHViiDwE1ZMgIhov1o7J2i2xtanOpofc25abPXTea
TL0LVz1vomHSWiYIubr11HQKr/S1yIb8xTnRSVyTaJ4aJ8aLqxGWo/du8q6pvfgxeYUdOI1l4tIa
KlaLeF/x/qlCb2G8sOQ1hlV2CtqtjUZaY22mAbxHDtj13tiAjCO6NC+HFCNq4frFqMj9dbspSuaq
vKil+t67uJ7xFQ75g55JC8OS5+JhMsztyATD7+XUf6jk1kUxqtAWknxC+60LLO+ucezattnqkMWA
wrjFTdzRPAinoqsv9DdytHlV924WIk9o5zG1cYxBKY2UJJuO0LSbU4HDwFfixAiSpfP4CJS3niC9
d6cYMEabpRqQaD0FU6ok+0J1GGkZljzqaTwFejwtmIzjJKhy5gfC4CVdxqSA4kX/WmkZ4dc6VV+t
Vb/itv+21v6zG+m6+/OHezVXhjFuZ6mdHO2kmGdgXe26u05FZhpCxTna9t2U7V1vn2B4+8M59N+P
+x8f7z8vjvzn8fj04vHimnVUpTROFXR11I+R2K+FyNp2aEiq16XO1GAeIyXVut9XjP50wPxPPvG6
MPmHPxL/vTOQxaOd+AN3dqhOvrHV8Xj+4g/6bbHyZxfxuqXyh3/fWZxELtcHvr3SUH1qsiGaLwRV
+spw8MYwv0/ro+lnPlZwjDpJqLFWkh1qBSfC/d9f1E/0xv9c1WvV8ofvwK6PxEDqrSdXZpGXdI+T
U0Vr54WpzM+ME6K68m5qYTBby4uwcJyvlnmlP7WrOLTkgKGbZSStTdpLem1x8FRibsPW6Iivk9Ic
OVF+cbWuB+zPLtanlUqn7+3SrLv1RFtDuPsdUz7fDB2CYLPuaH0Mv+Iw63/xFvm8UGnjG7RTPVlP
+bht20fUuphsLybZX5xraNDGwHdMPyjSo3OYyiBTAlg48slRLv2wa6uHpvgFWuIvbvjPRPKupyFY
F2U5mVumc8MU1sbJbr5hUomIg/r73/83csRPLuvn/UZNI/1BK4vlZPj03cfbcaOclgBL4k1xHvfW
pvOzoNoPoQgQGaLER17YzMENFr+tdyc3D5Vf75fooQ3cmwPTCX84/upN+9te7s++2vUV/Idb01WH
egBcupw0d6uqdPo+ckOFBXvqQvHDEP6KEWA6MILy2UCQ3/7+inwip/z7ibA/PfXzIupxtfIVYBuU
FF92fkcGtqhITOxuxBMD//Vou/kvqA1/dZJ+3ojvBqXq0XJ4ALfJLg00H29g4HHOGIdk86tr+VdH
zWeE2phYZep6fIq9jbfDc71HoAwY7O7iB++p3o0Hd0Nec5Se4wjTdfCLS/nnzfL/XMrPRzZwLLA9
/XoC2OKv1hsqTW5ErbuZqAnSm4mW2rEeU5Y4MtR0FUOihfPMN/Vf3N3en/f9/vMFPp1utoPKyhrD
eiLVMeiH8hl0+A3tzca1cp8N7SB39qOHPeW1S7xQgASsC3PDGvxWpjjvQHhEGb+LRWRs3r+VreH6
veWAzDkW9VcPdd71FvY21lOzvK5uFlD6hjRNm7QdN8bYR7Lbu8NeyU+duGf9RXdGdlWOAEKDQRyU
5rlT74ecR8i4y6yXfBnYqXlGfvFV907nGxJFHhWZGsV6cq8tt8ZEf4q1a8neiW0kdXQfr18Gd1sW
+lErxQXIx2Hp82OqxFgbevrcbb+6oYteZ6SXxOz3oCvCrHY2WrZPunNf27vZIsd3uqfcmeYzfsig
idW9Ja7LHiYRoPaDjUzUe8PrPPIm7yYWuHrrxpjS91QbzpIEwr+/V/7q2LU+PXYAP8t+WDl23W12
tHRfPZdHbVcchyyoL9quj9Y39109zU/2S3+eHvRTt/v7T/6rc8b69BrOCOMYqpRPTpSLjnw1kXKS
+e0+LiP7WehJQLrlWh2uV2qRZ9V4nfW7v//o34JHfnLEWZ/KKM3p0YlJ2DvN5XBmcyBYVTPymDeT
kDxtW3e8YBvZewjK5vhcY6TwFFR+F0na3ZrDY9LJL513v87Huu1e02LxkSCj2XlkQEFyYbxRNbnJ
i8RfAdQDqpBqVFbYDVtuSJyw8xVLJguc0KylsJHkJulGTPmZM/eQS1A/ONA0pG+nuFmTkxYfkrb1
4+JrO59U+zYecNw9pFPpV+T4mjLCKXcadApW3W+K4hev/b86jo1PZwhui3RkvVU7eTg1HucHHJgv
ynebl8G5UHjr/P0v8RuX5ye/xOdsoBS/xdSsfEzyLN6m+3U//ZhPzs5+UN/Fo7LtNuvz8FB+//tP
M66/788+7VMxkw7ZamsNn6ZvFX6888rG5Xs5HPs0WpGVtTyYLsrNuJ9zvOxhS/jSbrwfA7MKMtXX
n7V9UX41MBMXIYQy1e82hMhOyY07XQbWj37Fmf0tj+1nX/NTQ13hwlEMMhNP02Fh3U7om261oYZ9
gR6OpEan8T6Ml8yq98I+lgBjpHEZ9k2Fr3QjfqH3/AZm+smX+Bw2g2l67jKdawX9RyWSfL7T6531
YLGjMVhUY7fZaZZHB0djlgTFr6qA/8fZdTRHygTZX0QE3lyhsE1btVrmQmg0I7z3/Pp9dOxGaPhE
szEXHXTogqIqKyvzmbWTY/GFaPR85a7B0dXWOYDNQAODsg1OaZ9hutM9k741sYUNCmd5R0b5UxLA
gAOunEo3VC7WHmAx916fhlWd4GgBYFdLB8CxXI6hNnbVvej4w6Qupf5jpH0AHZesG1Yl/T5EwWRV
YLfoTZd5agSxJTTjPcHIGbA2qmhgHSngGCdhYgVvC7h8zE+xxiaIlfIUhwbjiQAPe9DUL3il0uA0
B1GtgoJSE+SDDejxAB7bMPWFBRoDkQtSTp9x14MM9ng/reQZS1+nKaVEufExV8iTx86SkasFk6TG
w+fj31+LDsIiFR3kpM34CnF6dPqDYoDxolMapVU4lhj9i/odGnDF2sqaVoLDssIKXijDQyRpdAMf
xhzeu8yLOp2eceWHcTzABYC4q11D0PTgq10eHUFof/yaa9PI/p1wh0HPFAngrC4cpDM0rdAdzakj
lOY2fv8eTH9adYtNpfRdnviZPLqpXr7Tuvz2Wds9sRlVvBmpI+0iA+VrddBlK1NP6ApoLPlktMZE
O+dX/AvJ4u/HL3qPHT89yGJziV3RKLQnjW7MwHz+c8wNJrdAfQjf01t97kJDNAE9BJxPViuTckAa
CK/RHv4yFcpfNJkZ1V/pW+dbNXrATrsR6u760D88Fj/ffb/deDq/8qmOj0YXlBY0899j+daAdwkl
1OkrjqHC5w+aAtr0oYQ+cOFMLQkDk4UDCciRlGfXAxFqB43ZEeBotJGErTvKPC0/PdeiMln6oCm0
Eb7bZCAeUB9woddTwr6IuCxsfJGVRT/Xjb+/OquI05R2Iha9W+uN21/qPVB1aEnuIpJZyl58LU+R
lemF1qqsmd4Ewqm+wZw2hl8p6/KL7BN1azoDwQYbPHlRArNhBzWPKxWSmeBqiaw5ZRRSIcIFIrpl
JCg+EyvybuBpAzwCQ2nQPYAJD9/QLyGVqNa/ZFhNj267kaKu5QtLpSVBnIJ0kAUAVzwasLx9c2yE
5jCNOzB6u+4ZODPA9blK0oLOaDrHN8UKDWtA90w6PECMZAgMGXye7JbllsA5NYSZwIYHlMVOuj2I
PH0ag8B3qrNDUIH6CXmIx/O6tuOXpiCZlIGXND94ZUC5Qo80hC4iqMAgqPAuJyDnqqJGqR5p1FTz
bUBMbZGYsQ0/dq1wcCVVAdEzHz/M3Yzzp2W8SCU7phbGhMmQbYfBrhIHU5LfUpDqpXNIW2NPay13
qHJFhZWnXgAYPgJzXIdq1LCgJoC/PTSGH71PLU4XoAIEMNAAYwDeBBfZjkzcuackDV7lW5JNd1eY
n553EY9jSprRmfO2Q+6h4abJoDrjk+lXeQBQIldpjqCSnR1o6RnAoFIhzLDh/7DWi1gKjTaUB22W
FkkXSETPBWk/GGt8gzpbdoj0x1+DW0lw+EUM9iqgVZUYQ4zowx7CG2eUl4LUTmaOFtAF9mSkH8mJ
2YHufaP24ik3w+dB626K46nBAake6Q1/j5u6nT/JW+t1JQ5wiwgcAPdMDSIeKh8sEUyt0sk9jVEM
tCoKmNGoOW5X+kh9sSfaEGKNAncZBsaqDKMuRq/2UWco3RfNnoCnEnlADc7yoJapUxSg1yI/RJKu
gjfrg8GYqtPb45m8W8P9sE6WwvVcitI44IeM22qCAdaKyRioG+jts6+/4BQ1B5M3aINx6t3WBWat
njS3Br+HawlAR7/qMGRk84k6uPkuMQejszlS70OgIo1GRVkHbHR7PDE6iBHpr8cvO3+In951Eagh
ZpJM2Tyw6AguCnFk0KHrvpc2su61hX9frd+OYJgPzsZD+H1IV1CAm2nKpbhBv4XRo31IHr/D2pXm
Hua/DdJkyqhMCQZRnqhclXBXP8CXUVPApXmlSW77p/i4dXbcCyg/zNhSV65IwkCOKp91aeXQxigL
aJ5MStwwQTCk1AzMlnRf5GBBGCwW7VGp9lR+6kW1RFpxY/snX9HRdwDcMrtBios9D4yGjANAIak0
eljY17ERpgYfvQFN7tfgYkDn5zShkKdYQ20NM8FbBb+Bjv60EOOUsC57iHiQtD35DXpnR/+Sl7rM
QZhgI828v9lPb7xYnDLDU2IK8pLbkVhPHcVgdVh7GYUBzpU5EZGIanAZ7WbHk9JttGAPm96dcBrN
90Qvnh9/43t94qeHWCxUsWPBH00x7UJJCsBjXkfKBv5yNNsveFxxjI66mz4IavkEgrDy9oHSinys
nnHURFrKqt0NUM9DAT0WXKdC7DBe0moZ4jXXx8+3VvWaxeG+7+AQDXkJ0EEUPOC7lUJei/TVDbIJ
+wGwNp21wQ5sdrgVisBeb4T81Q8zJ3/f1n06tQGsPTHmAJVDY4RwVKp3tRFJRJiTfwDxS0oVnyb5
OTYxrjC8oBxeaP0fv9VYq7dzUELqcy4eKfAyD9lWmXgtS7k3x74919wylGIazwW2j52rgXljDJRh
dDhjagE2ZmCgJ6b+YdDyqAmUm9XCLPWGPA96YTJabQfq0+Ovcg/ZP62axZGfFkkJLi+eJE9JawEZ
KWqTw6YE+HkFkC87R99XBePiVr/EB96KTNwCgcxOsb+Ovs6NVjoZ0Suz8xt9eBp18Sk9p1/eQaRO
RfTC1Yy+dVKu1Ybuddxvc+YnA7CUc6AMvF+FDL7wHpUD2CkTtoH0p8MFJHEa6ikwAcICljvYU5O5
ZXuwFkDvx9K3wWmuABF1PvFytdfTQ+zkmi2cdfhE6E/S1pVknvMfvsXSiXVK4irm59VaYTF0bqtD
Utsq9Nik0QnziLKvDuGJf620ZB+Yoilrm1irldToPuffXi/lwOACFoxBLZwjE4FIggEIncY5WA/H
mGROoAsbZ9FaA3hpScgD5BBlc6YXHhqbdwSSXAtXdlKUNygtvQLubPIqDvJTbPvXQqN2CtnSpF45
y+/Vlm+vyfY0pGBAnXPlM0Oug8ofobaxvUJXbq33yPf952H11VWgCrqcEVu0/kcywdgyKXtr6tby
8/9IybN0m9TzAmkMsGJwstSmSORrqBUqTRgtwDWHMn4HW9FzpTzDLK4vvgceR8VjOFaTTdG5XiD4
h27hhcefiTDGETpYR1+Ddg5JSa3ffAJG98bgK3nx0t4ggsfepFQYO1Z5PdWQk+tbpXdu7b0WVaFm
rCNZnL9TY0BrkjcnQ0bhh1ZLvbJTPb2AHq35BgjtmmBB+1IFXAkn+UlUqw+W5IaH0AfJrh360ri0
ky372nvK/9P2X9xPeC6cIByOx+oIrWfG4La3Tu0cRkW3zw4tkKF03myhJKLXN/A+1eErd71ja6Tu
oDemhfqLDeKdyRrwNtR7K7B9Yys0rQXfpd8L9KXBiJ8Pb+Y4ub0umrxWHEsNdG2VtWsCXKYtnctT
sY82jCLXKqBLF98YEtOpN49Y+BB1lI4R5UzqifOgVgw4EvHrDwbpJUgqWqzLPBBLG/Fp9VUXyZzU
+dBrGWTGnT6p1+mKxhau49VvZAsfIP/xxyKFdKY62txTb/O/ypfHB/HqsIv0DcacRVPN71uR9DJ+
TaRA6A/mVQfwOGmxwyJUomAAvTXBKzGfnv//LVpFaYPSCyDE7oSu0x+Pe2rLM6gbWGBnoSVIO1D3
VZuK8AFR/jEHpBf5GAtlnCiB8LU7npUj8tS0NoLfHcgSagsabKNy7/DKUmPpMor7cMunYu1FF2Gs
B6ltFo8Bqmp4Z4QbVN+R8m75Z6+1C5fG2Q0VxVLVYRoFRk1Fld37l8KI9/wT/QrLCOb2eHmsQHPo
RcgaBvCl4eyJ/GNMJLSkqBjsDvq1aCDhp8gQKCs8XJGGaGO4tXbN0kgd5ohI8SKMB0oEWLcH0KVv
5T46QiUJyKBrZdXu5IQ2kPtftcVahcMa6B2Q5jnAzebxK69EAGHpygXqxATGHxZL/yUQb49rP/ca
nSCKPpkDdM2+OKe4VIfgLF7+ccBF1VkZIPgE/R7cUA7Kp+JdoUGHgURO7RVV+MO+sE9hS4JIE3/7
XkGYjWrKSkL0H4X0IJPgrCpjBR27p/zSzHNcPyfHnqT29KU4/lNmdlhYu1yPJ1VEuao8QmRgo9L7
8+YAJPrvKNDAKqz1EsiHSXSg9d0lKG9tLWxdjH/OiIQ7TOZbjCl7pWxmxwWggFinsUMdPHV1rsBO
qL4GHx8ftDXpkz4fV8VG/L6X8/57jN6lxr/HNZDf/bEb8EaYSzeIXB44UU9NUfCDYNspfS95FZml
1h/pF+9FchpZy4pbaAuXvre6TAXiZkJXMcRDhvvhi7tB67Bw5F/QUuhfwKtnd8E53Vjia5O/iEx5
NPkgZOJRAUDR42u4cZb8nOb+x5CHaltQUmv8rCi8erAckt6H5uK/0R6RY40ZzcfbZaWnJSiLmARW
XQpV7TnyfYYX9sDYnMEKamSD9ubp2RXCBuJV2MtHXvWfRZKoOFJQpDuUcx2i2ecGhUbXln/wSmoM
u8e/1/EE4Qq+rLHSRh3QWayvQKO1xIB8pSqSP5xWHwM9NMqNXbMCHvqPpyQ1hrUM0VZsGzXUQ1zP
JiMwQFc1RHIqVE4DkV5VCLSQCaZi72+s7ZW2jDBr5f+1tuFaSUkjvmzrzBU0VmVpKwy1+BBAkXSn
XLodzCl27Bt7heTKiSL8ufqsd8E75CVsFndi0RAEg35tnHRfHQfd2/FbLk1zdvTDrls64PB1JzZZ
2GAxNK8JNGwawH5YwO0imkaLYsuMWlwbZhGuWtAO/YhmGDcRAZEL4k6bID8LPVg9lj49cVKlSN7D
90QAcr2Btl4EJLPcoFqQv1XdU8NCpRYQS6gmiHFr0SEWKwDETfwLTrlq0EFgKAGZsTmEDWngoIJy
CAQkzhTATBwUZafgF08bKajSGeqa3pC1pBwFAwIbViQbs/hIrPcZlDNp9iNBNww6OAJnRf5NkVQR
IF5AD4fxvYquFTS+RfqW9YwZxKI6tVBjhDQHlBXMKHmJy2MMphOkDQxPrAjFdyj7C6H2eNveb28/
falF3ldAEJBp+xqp/CcP0n5BqF9Qoa6eGgcmHekn7WkT5Pk2QtHavpQXGV/aJjAHgUylW1G/Bqhy
UIMOvAEkYisIuehDdhIHq94nokqh4VPaLehnKEwmaHhHrPH4jee18dMLL6Is3VSSkMO32G1nTaEY
Z4IhsaAWltnGACv9EEit/b0thz5PE/gHzYWbjox6bMFkYN9Y3S9K5+3P6DIX7BKT3VFX4Fcev9RK
OVWQF9GXT/ugymBFALA2VKgPw47ZRU++A3EERzQaE1yRcZdthfr5R3+awkV0TYIE1gsS2Bc9O16F
0bM5f7iOU2j0o0CUaK6sR4cy4E1GhmLEyOmDF4JK+nuUJ5VrOKvoWy0EeKyp3nmAQ0MRPTTQVx5P
xb2C/MPTLSlSacaXfDtyqBUgudhzb5LFPXXHCLVdwqXvYu5KKPpC9tuFp6Yn6O0TILkM1B206dkD
3ByQKohVbCz4eV3/9CyLCF1mTRS3Hj6LPH5U8rWFpu/jt1w51JdMqlDO82jwCmTko+YxToWKNJPd
OsGulWchzPV0y49xftKf3mARYtMIZchmwBvUwEgHUKaF5IYeSTtoH5lJsK+Hr8cvtBaIpEUggjyL
GHk5FhWaUsf8o3T6Z/8s6cmH/Drduvd444ss+LD/h8kWpEUIAgK7htU2Zo4360PlJnagJUQmk6bg
mBYBCMCVolOhs7IrnhMLCMeXrfN6bZNKi9DTobWbQhMPgeHEQf4BIGMUdvx36ZJZEAn65D5kCDXx
2/j3tW+3CERMFQ6RML9qr1FHXBH1iQxWYCQo00DkxwzJG2QYtEHfaiyujbcIQhAXH3tvxHgc+hiK
eoXWnbvFVlrpjApLXgwvU60AFS6U6VCSHg/QJFAjawDlY6uqL/280pd8lwAao6ByYQEmyTvX/xbO
pd3TJOg2UExrSeKS6hLyedP7c4jujNwZrOqYOlBnJ3AZPXS7btfoOemPUN7XAwdSnP0uKjcOh7uR
6Q97+J4+fbt3CV3dNxGHiIiv8gpxfVoFwH3yzFiAHJg1QQyPgQCpmliQBBVQ6En0GhI8bz4cFlp9
3EHSpYSMAnAR4+xyoEkkPHKnjW2/chwv6S5SD7tjr8eslwB7G6KGfOk39H2pC2hfO+XMkm7fmSmB
Q83GgGufeRFnoOlcySVD40J4m9z4HWKcIfAC0n4yvSf0OxUb3SLx0JjhW7qVEKzce5fslzEZ65iZ
hyx17xxb89eGGLkDwsM/BrWlTWMZQ7DJYzFCYqNi158bO3W4F7RSSeyCWWsV1kgqTXCSjwyXa9qU
rpu14LWXWwQZKYQSWznnUwIHPcVrbs6CQZBP2Q2RE+yCDUTQykG69P6m49GjlBK3y3hgtRHKRElv
PV4QaxWCJZM/mii2iULcouDhEb1BBT6+cIxWHT3uLR1NiI9HOWk7yCNrQoMK6JPPXxTmjBRfeu76
K2tB8SM5tEfQE1tOi85MY0687n/VfyALD2eT0DPQQ3Yi1DosYZZNf3r83GsBcYmh5n3PH8c52sIk
AVUU34wM1gZi0ZQv/zjCHOe/xY004oqiVLK5GvTppYTnCgj6lJCDIh00A+sWGJvbNqd3ZWMuQc5J
2SexnPf4DiCA6t2rdMQd6NLYmRHb0zm4eU/NAXC44iPf2Jcrx9WS8jMK0GqGLulcJCgdJlPhawMs
0Z/NAuJKmrwk9kB8dWIgbTRz9bGkXgK0ioo9TRDU1N8bX2htzhbJTOSFfMZTiOyzsRm2eqTXXaom
opnhwlmgxKa47BPUONnewels8CfYKgA4Y1Ub23Jt/EVGAzV4ni4hGuui1NN/JU+d40Gaa6snsXI2
CIvQwvj0CIVSinan43D0Pjq7h6DdSXzuL77TQ8MfHtoQGITqjib+ejyhK2m1sMhgPGiK0zJcQtyu
haoLzHLQccttCAhB8+jfqnzC4vIUQVUgoApMGe67v5JdwKuPH31lspbgbXkUKmgp4nc9SOA1Xa12
1CEo4SW2dXCuDbCIBgWtFEoxyBBvgCXVIbvKZx9lD1c5d5rnMg5lZnp6pK7eFiVqJeTz85r7Fn1q
eOKEY6zQLpTs4Qd9LrmSQJENbllhAM0BMgHgxYAsecivgXDN2vPjeVxZ0ksoNsNO8CGY5xFt+2ds
mH25eXFe6Q4JSxw1JQtsOniYQv8w3qJTfuPQ14NM7/QRH7fuv2s1liXmOamg6w1wMJAxNq+DGL6T
Xgc7dtgC9jmou8J+LdiVR5yfsg9TnY3VtxJL+UUggIrH1NI0Zq2x0bDIn2EaZ7W/pK2fX/soi0gw
ehBUpXvkN5KC2hQtaGAc8L9aaePp1y6fS7xxDWnHQYzHuRM5VirUFrseUpcq0CZQY7t4UBc3Woa0
zUYMWAEQCfdc5Nvaho5tCdMIHD0StWd+CfsezPVI9e3g7KWg06F86AKCuTHaSl9hCSoem0zqIN+P
1i6uf+ASWv+0UZawX5ke6oqhPERnsVab8UbBUku4CQLMwDbQsNzKCbqE+eZpVyl9LOF4cQpg4ASw
dEKnuWYnaQeUsSOcM1IcobQp5mqh0cDri0ZIAoBEgMm9ybtah7iYvYVBWemCCncAybePhvaM3CvR
XG4HFiQzaIc1Y1T0vGuxa130MrRRDwzYeBxEq7daiyLI/wgPYJaw0RtcicBLcHDoCbAs6HGDrEZ4
bmigJvcdBJ+xJx5/0ZVNvMQFwwqqDksqRwlG5VzqAAEVlTp5l8c/vqI0ABWvv+N5m3cNDhD8+pS8
h27Q7AbPlN678uaxBPYcCXAdbaBu9aPWii1LRu1IiXCmpAZcicBUmHT5HEVwe2DsKdDQvAuRXsYy
ocEC0ZJbsNXiXAsk95X8bY1QjUjH9dxuLPtfH1xl9KzRiUZpR7DLgLKA1VYv3juu94/n9L4RfrjZ
32/834YT2UaACyiGi2R7UmyB/WIzLcx0PtZzQaOhd5vgLtZDxxa6xmrJO+xk0bFdBCqKnxVcyIBi
SklcuSHA30IM2U7GyfsAYrOqF0lazJISLLy2xMqmXBCMouaN5z5SlJjBxy2L18evsUI8g67b30uj
oSSPyyV8q8idAMMaFDW/SAZkiEi1641BLa5oiqJAJ56GL/9t+AiPNYR3bvVWEWIl7Vti1Acflr8+
ZKHcwaBv7a09+A53QKuSCHruRg4Kx58isLbZhSbJPya37CK9EWsYl0tzOWjG+gq73JGM+FzsQrQo
G416o3fNuTE9fWOG5032w0K5x7RvC4WFI5xcdDgDGOPWGbiS7JtraUaXcC/8GlzPzt3Aym3g6NH7
MX0tOvw/oLorFYIl1Fupe27iQyQkgJVaDJScW3uCg3KiTrkWjHoKYaFy/LcLyX2FfXtPBrK4CpMg
aQw4eD/p3ZOXvA3KjX15PI8recgSqV2UrSfBJXxOsmHtA5cWqHpcQH4atxqna4fMvWz97QWgvgSF
tErAhyL882Szz3SspqZ34l7mJBuFMCBIR6A7Ab7GvnCi+WOZ7xluQO1GUFnJu5fIapjxlR08vXjo
20edCvXXfV53Gyf6WrFliZxOPSHiBQGvBxs2yNfb2ZVmDVzteJtTSKMYnfzslSexvPUZmQABLvTy
Io8QyH/JYfkJT/IshceHPUhO68HZs4cCdgfdWKdD2QaXQsHtBDXk7cHsYY5JWSx6iFK6KypYTcNV
q9tYZSsH5b3z9+0j5WIW4hqHdHE6Nv4z11xmfdvQgEU3FW18hbW7whKELRZUzzGQmXTpW3DlrAa1
vAG3ezXZI73RHi/ntbvC/f/fX6QWW6luG9wVWunccvwnEzyzaNcLVqpAbvaLV2Lo6cMBuGTealhK
Q1YXTl1wega/VMiPhbKVHdyrPD8EqDvs69uTtJksQGQVGT4d74QR1DYaut3Xsr2U41GEKC0VwPnp
hT+ykHcII4iQmdU4GflBLEwOAIYAMlhTTbJkFqppsDPBn6Ct6Jjyf4ooMSDVF8ERGt68kBJU4J2d
0/CjdyfqpVVgsmCGDKCODVHwWonmw+GQ/UOD1MDAMYhP9pGE8l8fqhzvZOG+KgfS+gRqHToL1oPc
uDT//vh7rJxD91zm2yQk9aQIRYHOMa1VT6Lzp3MyB9Zz5uNfX9nYS7z4yMP8iPEqxGHhk27ePH9j
U6+kpfdc6NtTQ0nQL1Mfn25Kj+gnwHsNBmWqvylRtXJ+LMHfkwi7t4zHrbmPbMEj6XPncA6j4+IB
lfetFGDlgLxvw28v0Q6wMZI61Do7A+ITaqwWNmOldmR4BoqOyinZ2HIrl7F7NffbOCKs2pgKHgPu
xAEvn7zBXkyFc8XjL7zW3FwCs5Xcr2msIiwg3GKPDFQjoVKHNCq1KhuopB26ADpWfGVlN+CWneZW
mfF1E3W1EhaXIG1WhhArnweo4MKzRkMWx9/gd+GGIFTP/RVFC81JD3TAipU36e3xK6/hQulFHpXH
0JmXBazqxO4Mz6xNuI9ew12qy0QwZQOaKPLn6Er/uE7oeRN8+37jSKM4lGGL9s5wlJ14D0gRf6Iu
8OPV4MtxGjeuSyubdYnHDqq8i1IZi55PoKANyFQkXDdmbCWJWcKuh6ZuONlH0Gfadh9zNQrCAfAv
3lHioCYmDDpXS1ruPQ+0qJcTOuEeRwQKlMm0xk27cQueg8/h18bTrGw8ev7/twn1oLkKkWxcCxvS
6/Wl3af7P7ApAgVDtrp9sJFury1N9u9R4qAs8prFZ6uY2KVZGPYMud6VcBqESTDMru2sHjY24dpF
d4nO7nnobwNlMNOneAf8PQe4H9WFkzDYIsLGIGsoF3oOlt+mDWY9jCLNCLvMZvXanAfx9XgPzzcC
xKEJGmy1A4vS9J8SM3qWTpQdKOqIK4Wy8QQr/Sd+CcgGAgh4jfk1AT0BRQYWzMBNgDysbcVkBa/y
35QAflN/v+IoRx1dwV7XjWENk+LotuBjVhsMGJCN0wYbp+JKLY5XFgGkmqCYKw2YScqqVe/+ycAj
ccCsgQjESOLjFm5q7X0WoWOipkThWARn+IQCflKAYBva4ak6b6GNft7Y/BJfLXgeTFQkDCA6tYrs
+Dzst4Dhaz89h6lvy63p4OwT5fhpTnrm+FvnGVwMOYZjEWyU3X/eoLyyCAMlJ7USNWCAkTHbiwdx
CwVVihLUbE30Ns7eFWQeryyiwDBlEYX7FSY/1SGs1+YfQaLJKPU6HAT4xwODC0YN3RcfRr6gHZdf
rEKghhxCV36r6bhS6+CXOGk413JTz+AZYCYFfRcYEUmJC9ijBL27WO3pm0xy6gazdhINZtu8yqMl
QuEh3ctGB9QA7j7FnnKhAvR7IwDPL//TNltEktELYbbR44Gmp45Qu/zA6uHZZExBUMGn2ChArE29
PG+KbwuoCkQqpHtcmZrxRcjtatzRMOlpoCc4ie+lPKp8a4VBjvsdidCGDVgnl62R2knDlf7IejWM
t7CSK+IR/BI2TWWS5LMKagRCz55avzLCtxC2iIokWp1ghFy/j7h9yMHCRRWRVEQ3yKyljE03uErs
UxrSAjsvCzbW5MrGWiKl2yIPFK/Ew1BjprUN6E4sZM4lEKohxRlsYI9+ztBhGvr35OO2CtePACGu
kKxpQtdOuJQBaj0bR8HPOS0vz///9m3bKYbcd4F3yFqwkRhYp0MdNxC2GoFzCPhhgS5BwzBDgjvi
fNCAg2kW7qR2O+7QaSBc6kDroPzxeCOshGd5EYEoBdXUVMYwndF+QFlanekJtLvVl1vJzfklLBj1
1I6H1SiaGVBGOvlPo5YcY0ck0mv60b2wrxIUGKCz4+8ZLYE9JVyJCOw0Nntca2tg0doOmSLJ2m5+
PaBb4sGGLLsSpKSINrpMKwF86X6QwG4PprDz64EcXB6QDmgyOugb22SlUsEvUb315MMNkkKaL8cI
Dmp/ywz5CaLoutyrLZkcmA5eR5QwhXNiPV4PKxxMfmmI0E7BlOfzfZntiYzAYDFWTqkJFDAjdUCr
ibWqiIjwgTPjEyxwq8O4MfIKVBC0y783FExd6TBnMfLwCb5dUhFY2Ihoeuu+yR8Tg9KiG3RD8KbK
Pr7G4OYj9dK30pQVJg8vLaKFEvrKGINZjq6b/w4fQWcyeM1DgHzyLY+Mb7E57ts9MLIE5J3sQp2n
SoUK9j7aiUZutfBtUoM/G9/g5w4gv0QF+4HCByyHyNVrGcmMbjedawO+dGbtbEn6rH7nRW5TMTyM
KQVAENOD8prBJirUOhdb8eaRUoNcsusZgs4bHmCTAHFtbJeVmLnEArPZVNMRbJlcOWS/qAbYQ3mE
1DDMbB/P3Mp2lxapzoiKf5CLmDjlGICMWbtbiM21BEZaBJK4hyBnxOPClrnsB4rg2BkvzSdnoF5W
uN2p3IfPWKJ6aMJcxWUrKwm1xBHeWHfcmLqVCxbMp/7eHlIJleA7rrmCeM8H1IJhWwH2AUyY4Sqj
DX9kGONtFeRX6gv8EhY81lMZVAI6Jx2wwHDO1AqQB37TJzhOw9EZda5PKGXXL73TO+JmXXZeej8c
eUus8CBRtDfOS7J5TW8laBxIRz9FAtNku9HpXWxs0mrnOftppEWo6QqOmcoBwI32QkGvQZVMmNEb
2b5EmNu4e6+9zCKetPLYMVPYoKUsp60ls3BBrOOy2ji21+6hSwV7uRQhIcJgPfofUACj9E6DrJGv
PTNb4JO1cLzE78LtZQzatqRdmGVf0EWOrv0XfwMiCTYFYQjqNbiEzGl04DtLYFM9kmy/6Zmzkp0v
kb0xH/0vrGvCJcCpjEk6pqaiZxAiiA0p0itSbmyrlYghLiJGzQxRMvEt8FYohk90rY7iQW4ZGGlu
CTqvZFhLEK8USZU/sjMCwDMg2l1RZAwgNJoCkURlWgWdoGjjNrm6KBYhYoSZ0NRICH9S/zSExKs+
4NWnSRDAb/036pUaXsMtkcmVxOc/OFxPERLeBw43CwkHpmlhN+nvVjEGyRjqhPxTOF9KDPMpIwu0
B09yD55rH2JUpFoyRJAlqfqgVYtU6dTHA63FuyUMtwtYz2eKdnIDLeoBK44jOJy8Jh5pAYlMCTSY
CQdlp7xU88zmJ9J1b1kVEG5rt60dx0tYriTLdSJF3eR2ntPnOzgpqhkkrzKdBlEQ6qtwpJ6gJe+E
g5169viJsN/6f9LELVJ6Y/nccV8/RMUldNdrpFSBLj90Q6sreIIqU0Skn95oSQ84Nxr0yYNgnjwd
2uIQN+9j6SFp4DUmf01hAlvmWpeUz/2QaTwN5iYcpYtRukSJxUEiVxl8vWpLPeVKLfUsVDqgopng
SmaKUH1l0h1bFHoaffToRGUsJBtpmK5fa+n32Br/+IkXCU9Ic2E5xJhhauc57Fd2BbrCkbTRSA6V
xZzzaxarT9Hzxmgru36pJx0qfcZkHbw/Ws23aCg49Tr6voY/6/hAbDD4QK0XWsuQF1Y3NsuKoBq/
BA7njCczMKCCXi3Y3+y1rlFJyrIj60PgKXmuRVBN/BMvQONnumaRYMJdWBWzWE/CzBWl6ViWV8iS
wKgAWwDKsKKo+xzQCgFMrAcN+m/tSAo+VzsmgyPCoEqBzreHsRE39uA9dPy0/BYplizFzSRxPTyA
vAZyE2inTLwxCVYcSahEXOUOIvA19iVKNC07mmzwO6YORV79hkqz6iefU/zR5ow5+n/k5CVjUNCy
e55SK95qohcqOraQaYZ4r/LkxWaMqn4IJQsh6ncpdrkIkeUaADAvISXzIqKRQwvZkc/NoqBUioZZ
6h+onGjw5yVsQKlp9jpUyb6jzETRaxhljPg5KOIoXLaXFFmTKl0EhbfPN1qkKwgrfKS/kz8qlMq4
EaBKS6MWwBDqwlgZQcH2VtoBcHfURlNzJaov4dQRrNbbUuBHVwagnocisOrDBsPPQc0er0r39nhz
rAC4eH4e/lvpJMSCSnoBAsUd6ffwTVGM+KsygUEVLNbE2Vur6A9OjKy1ZuRKrx2jw9FKkFRWy/tC
Zd0YxUvjQs3WR7XVBVpbo5gJHY3u0EAxRN5YkGuHwhKL3TIMD5F+bCgE5Dj7BU3sHX+cdHqWIopf
Ja1pQIQHV0ZjIrJ10VihrfFLJLbgiQ3tDxGNknABvH995ic0F0BZFI/hSyETvzhOzLUvPtvaoM+l
p42yOsivPDOodZO/sKBYgsH22XoT4dC1okOj6/fjqAUJSVH0E/ZRIG7c2NeuJEtkd8SCD01xSBGZ
Gn7nk6FEmBMIpUFmgdFr/+1/CDuP3cjBJUs/EQF6s6VNpjfyG0IqSfTe8+n7051dz/T0qoCCXJK/
iThxjIVqH8J39y62/xsk8j+t0P92ihMD3Sy5yK/EGuxe+HGo7/rr/9ae/k9d3n8ndGdr1efVn0xh
QmAR0H3LZ63hCYfTl/oETI4bOZ6Kh/WgPVm36ne6d4WzXSU8oIP68L9Nuf4n1Fj9bzXpqitWXfR/
m/2m77N3soaC7CSFkpvvp0NxKU8gHwK2mOW3yp/y/9+TmvyfFfb/OH//Lzq4qULrIPL3mJTZkypa
N3F9a4T8q5rGG1m/gwErJJFsKYdVtOFRII1vinRPtXjfpb3b9dWpbmNX5hSsbmt0NVO/7m5T/cg0
ogKr3GkZOxCdSOi85cbLco2wHiXG/juJxv0Qr+dOK3dmzXQ+a0j/yYgekQmcyXsKoI5m04qcsiWG
Mu0OWzSAwsxeXMTejOdlkXhKhNRXHO6CZK12Z+nYj9S+JUtuu6guRu62KYdVeSzG9jRbjxaxpyKG
cNq8oTITpHsXKfKGxXQE+ZMrzx2i2R/N+nNMQ1GbHImPq5nvWaZCycH8X7Sj8ausieMoivfVapzK
+I17a2cuvZNvcuty3eSD3yyvYukLA5h6bXaZU8TYIuRTasvrNVGL0lak5hyXpOia6wzPKZ0bfxty
bxiXPcWS2YXEZe1VTf+I4uJAbufrlBWulVfP5O8Gjaq+J1bhLH35lSzzZViSULKCscEJdKjE3TBY
NoIHuc+OTdphpKSyC1c5q3BQUtNqtPua7HeFFOdqw1gfiyv5Pc+DUt5n8Xfdj66KA5BoqnaSmZy+
lW1MSHXVCUXK2IjDrZ31j95UzlZnZUFnjHrpGaWe/ZtKuf0a67bElqXFqr+yFp4gblqEOglL5cYE
SIZCTLRC2faGzVNc7akz+MpJ1r1VnWxN4fBC6O9VFvk2QveW6F38ptXVa1Z+DMUwHbVcC6RFc+sp
N3eFun5I/VrsakXr35IEj3BLrX63ug22ucc42cuGR5Rc5vG50y9J0jvkZOMOvg74JE87TN2p6I0q
uSadk0eWp8RBLjlZtF+rEq/+kohF0xqZ0IRdQmDrLW9XpGbfkWrL6VVBTpwcsjgss93Q7Jfu0lMK
J3nkKGPjRtg9LTaeeclsi4OLWytLN+Ec1t1SCBZM3of0qI5HcXVG9Ua0TqHuaEQxgDOF+7Qckx5K
C3HLnQOAbXgk+SpOlL+I24mwg3KGJdmJbifZkbAeCrE9RZiGlMxRsEK7mltytwhsXBGk1M15zh8N
69Z4W0UixlryLR+aOR7r7qdsfxb2nNqR7iB/NguLRJnu/ZAEZq6+Mq5DIWbQkgiLm6oZdD8xwb96
dOjSnYQ9LjVPlXrdoqd6luvQqMQLZiOXopNOndx5LSlf4TrEr6Nk+rEOnrjdc+lcImxb5o8trw98
jHVmNilg3NO/RO3mTNZwWMUY/rW1n5XICodKfiireifTVnkyo7nflUThCokrKEtx0DJACTZvU1Yk
51QYWbE0VAZYHV5Pmd3UoqMWr0qbuMuaPeG+Pa+884Ro2tbw6/Y8bVvrmMS9G4pXTqW35CRedH65
bK9Ti0CdqLfJEqhF7SU+j+/FqvNQy8s0k6Er4CeVTEDlKfRyMjqEmEHW4AksFa1IfdozRKMkmsxP
i5T5nbG5taY4tdHzksQ2lFq3kj3xT+uF60t9rIQqxpj7JBjuBKoiYqrtEd/j/v0clVTI5VhpmETL
VpClmuW3Yl/vlARGu6U3722jXht5jY5l/Jjny9j+DFlHcjnjxyBvn0zeup6CFg0uugN2R6nXjjGK
Tq8cdGGXmlXkVuN5w5vcTNujkBRhCdgfi3npdKn1FBEu7E7choqgP+Shx0JbyPc84DloixPIkxV7
42B3R4OT7SICXRvXacDeGeVSUtxE8uuLD5j5pvUg+kKcvnQr0mwBusZHYQXiuiMCArVxpjtD4Uhf
fGe7hdngNCRDmDYR8RJURgYCij2RSaWn55kgmfoobnZc3mvpmuJ5VXkDDUzc+qZ0GKKbsP0mJRK9
6p9UYt9BeIOBC3s+xs9Tl+yErAj1pHgmsh2n9byWg77cJww62r4MzCkxfAUVnmaRALzoQc99NSoy
4QO504/d4uTY0GLLqXGlaZyCf1aOh1h54iRPV3JtViyLPjRGCbF2sOiv1GrGgsJoHE3bJeI2OFXd
8BviYTi1lZF+SY8u9RfNiwq0froj/41n4VuWgWIYAWIwDG4Xw5H01GbxeHGvOkINAyVFhxRfZ012
N2OwBZMoRePUkxRjxhyiW1j+FhveLsg+7g3ZbTnm3uGg585Qk1GXVfO72o+XZcAtHUNyoI/Vq4oj
UXK5jF0ZSXaTN0r7RvGExGsVZsa42gz8XtNykjkdkFjw1D7T/Nzj1J3TFs1oME/VFio5vaT6o4g4
DajuWp8z8bncBLsGCRj2hu5JPSOW7hnrqEDrj7Hqxgm6wHa8afW5mbweyy4VIIBg1JJ8ouGx3SYI
PtlwR4pZRR3JeZWHS7dpeGNK2oP6vK6cR9Xi60jPe3l0hnUhsNodxQ8z+zZIshtoY/z0ZzQ5JFDS
1pxTEF4gzWIQL4W1pTiy7EuSZ3VPXfys1Xvl76iw9elUVwemUXF51levw/cXhFq1a8NpGs65d2F5
lNtTTdOiju4UhTKatjGohp1F8icY39sWH5g/qmyOLfkkBsk3Zeto6e2JKo/c3hkk35AGb2xLzqFs
vTerFsa80SYWLypdaNGkwzEjd6bqOsZRjOcctd08a1v2GeYjXiz2XDFrfiGf3a6kxMt0/dP8SDov
rTYWbeYouryL++KAFdV++nv4ILrmnPsjCaHthtN77U8c9A3vAuRmWJY9vh2O1I5utZ4LpvRTa1y7
wbGGfZEMrry0wTpOldN27VEDB9BJ0laV9tIOR1l4REpx6OVPopWrNUKdP0xXJRWuSE6cFoNQXCaf
RgNMSdjrAvGnLRaTyyzZ6uJkZnaal1bheKp0Mjrr7jDKRu1Y20plJe3k+G00gIxG1aCoEnuKPYqy
RDb8tVzKr23iws8Mxc1KH/IyPvFWHaix7q/qiAtT746bYo+g/4CW4slo2L95yCVgqIjI622vrqYv
V7SVsh4k7XxZ5jfmxXar9o6Id2BXzq5MBuNaq06iHa1Cg5ddrQdra4knxlKEiy3VH83c+wgryY8k
TRYswBJK4pPF5K2KjECIPkUgA9A2e7P2lnEj5TSwYpng07/FjBAoqlTbvHVdoJXRvrHM31WJFXfK
hGtZhVEjfkoZQUIpr1qb2kBuZp4YyPzzwNhpC8wHRHJNM23LOED4bqlCtu5jXZfA6rB5ml5K60MW
X4btRV0p67ymuG3EAUiDvxKkgtV0FCZ4VlIKOLKe3WdZ+ZnQdzkiUYD4vo2w0spLmzanerJkW6mE
UG9YsUK3MyZfrgOxzP6pRusl1oCF7t9Ysd4Ijyectat0by70zEY9vxD4Ex/aqpyPs96T6lYNSZis
y34iWcVGzHufaumkD2uyU8TpveYO36G9tIK6+5S2zKsy62dZyFitM2fSXzKd8h3KPjh7eiXanVBO
qfzKMxqTqSS9bcbxZWrdvoC+tY57qtmwjYRDJWW7pIkCYkZfsO87qKoQrDMlzlSlv4pF9ExMWJpG
qL1hfoirQZHGstPJJ+e0hCVRV2cu54MCu7jvjlv2kVrvosZRcTZyK7FzNnw1EeqJaX/uNYBMvdZ7
QstRMi3Y7DDuPvTbQrwzUiw7tcbkuAzmrouUS2N0R42hW9yUh22xkLDRDHSRX8SZW0sVj68Rd+pQ
Myjf1uMSl366pY62voqq/tEstGlSdSglNhSIa6b9ZP17QoU0lA2J8SgBvFbTvG3sL3I6OKLiJ/JX
z6zXVKqHIN0bzFO6+ZlM1GOpFtdliFEamPwkgkHPI79B7ldiTIqVok157bv6fVWsXd3nL1Uyv8jg
M4t8bcfjUiU/JIMQ3kh0FyFP0xpxLzK/KQXEdHbUPMVEO0qswMdAwBB7Iffy5swJW9ee3B9yhtCS
v1pBWTws2gFqjb+9qzb7wZJ3UkX4Frd/O7NKSBB/MsY2bFOO3VZzVwFmqPQ5i0/66o4ZyiFV+pGL
8U2bv1mELv0Y54cTlaXXJZkb5Ysbtf90g7hx5aeevM1ojyuFXD+nR0kRbWH40U3Blkilrp4V81am
bmngwg3UXWNDsYClKtW7omVXK5KI9BDycEVO0uorZxwj1Ll2Zf1tS4r9atbPbQp7oC93suiUIobW
iGgKzTWsvUGdqPzLYpezdcg/VIOH5KTIMDKe3LhrUk9NnyLUtdVborgmBh6icDTFXfnFgLHTnJjY
0up9Vt40M6RK2JYg70EypH06k+3RJ3vD8rWWm5o25aAt43WbzVOMYQZ6I7GvXIFx7zBQ0mKYOunO
hJvVkOOZSk00fC8bGbDEXShv0Rpk+MZ3yMXTMvbk7Ky2nzryJXPKSPajtZt8UT/lILeYYBKYNeR+
a+z1+szp2XHDTNlRQasp3mSMJRf2TzO4pkgQCWF7qula5keMpU5HMrYcaswgo8/1OYGY0P75D5ey
b2wvC5K+vnAGQCdSAKSwYUO150jxtehkWgRGOXQ6DRXfILijcR6UkrPoUAy43W7W2aQKVvPWk/CD
AhAeu9yV8pEkKY5squy+jMOYjkuxci+mW5BztrXITO2+VoC+g9us8Qmju6Af6CiWYS8MiW9JeGam
f0BCSkxq68XDT0QsZlqsfjvVnHG1nXbBFAedVuAE+dypeOwEpeQZRcSH6A5ZEbt1plAbp64uLpe5
NkItZt6uKt9ijBlV2e242q/CrPpC4Uc4LC5vEfqNrirCVfQUfV+XvwZHz1LRdngScGmUhTLMSttE
ts0kJxzbD0MNJ8j19frZN1cV1UdlM18aiP/iBChsqu988orVrn6IMLLbWn8p+1BOzoPwRrp3IMyE
VJiYBGAmx9M3B5cgUtM6SQWVUXSwuGqnGpFa1tTgZLWWfv9ZQ9ItG8Z4S+p5ftdacXlXo7YHqjRH
dS8Ita/MS5BVgwc+0TpJkvs66dDRQOcrI/nO6l+TvRZXHYbss7ovumU/x2kgW2Qi6dt1k2QUU7k/
rFNYSd33puvpiRL4yRLjagfVxMGx6WlQmntbzr9xTOOmYqcQRYkRDEl1b0z0U5Fp3cXV0u1FT+he
1ogYVuFWy6vTE0fN53LFdfwyiykJ4kj6FUzJq8foe53veXveeqf5UNp/zAhHpB/0PKOrFE7xT8dg
LJs6bx3/CjhjONSvgkxOBW50WNSZwd+wxaQjU09NisDPMwTSy1xpttfKkxZ/qD/rlL/eVqUntbeL
xknUP3lCyI5Vay8t9qbka33sRJ1PphAQw1q+4U9JIVhB+XUH8SCB2DUtYfAhmceWdS1r5NK/+pd0
UV+Ud2H1CfeWAml0Jd1ter9IH2N2GrXeYXKsXQcuay12AStQsuKLnSRBXp87/rfg4y2gbXZfnMYs
rLDenJwqC1ocL62LkgU64dmQiivDa4kZoguO9wKFTv2sYyoV3adW9sbSnvJ/qe5HsM6lUD0pMBHr
DbfFLyPL7SJi5PnSolrrd5lyKMsmzPSAEHikrvPwlYyunIZR9iMkn9H2FA//pnwLG8nvcKNqXFq/
Cpgw7jAJtolU7VvPai61sXGcQmeLwcDyPYXc1tR+Zn5aU3YuNDyFdb6M7aERdNAQ+KpWzpKxNPIw
fyhNTAd6bzOPu2TNXLnCAitLTrCJg7ZPjqp51C9ac0RFbmKkA22mca1/wtTSZXux8VKCTFSXfgql
jUT4nFE9tmGtTh9+6LI9ZYKAbF8k5wBRpfVcWmGjvSUSAsRivuvqPwOD3gyAiZD6mcOselM7wgkF
3VPbY1m5ifjdy9j9Vl8W/Lnyt5muGtN/BW157WH0KWkAHCe5fAdnGpJL1ISt9qjyU6cda9TzUMBL
1POQm0TB49Jbu1CSQwqCrf6uIq8gt7woXQPQbvCwQ7VlsKpsGf5kiDjCJ5PuJr9cSREZcYv6XPUq
x6w/CgAthOiOJ8qRBpXZP2o8t212EpZsr2Vtm19cKv1L/aO1ftw+FXqooskn556EjwFlB5bGg2JN
l6isb0Rw2krDwySoXrxbUUACY2I+81mM+lY91OQlXi54DQvbc6dQ2SSpk6XVuRno42mq9aSEyjQG
usiH207RayVsSKYJb9FCFa+4vAG5ORRWERhVxo7HItBypeQq7FU8pCucw49lW7/o3JIFRZic0MwW
L1p9jVe7Lm/RwJI/6bQzlcobgBIoqtg/Exy5OrF5XfOHtW2UfScm61N3ga5mG8Zxra+V8txGZ42C
tmYKVvhK5E7yriwOKTrrUQE8zH1wq6wK+3vNOYg5cy+zZOlrHk3lG/rHuO1LAYw3aD/6fDcj/DU+
FbLfRC5NZIPLB5/LSIJZJOZM+lepO8BNu6j3WupjwkIMumX44w+7TLC8Qd0xAZ2pQLZrajw31c9Y
fOptfwNvh4Wg9MdmcNScd/fG31pl74vS2W3HyNC4Qxa1eH29Je4SsIimvi3l+5qeNxxC4re+iu1S
uWVRUNGPx7ZhPauLC+xmnbMOHEwJlCqEneUYnFQTjRggUEEGu/EqtQcd2lGeHCZKWc4R3el61vsx
494fddp5iTNlE1ygIUqKrgqpgGiWU/YjqXqshWhBUW3jzA7qZSFks/yIuy7+VOt/c/HWd46KpggT
GutS1ZWDRa8OViId+hocRb9AYpgq0voCI7vSO1Uy16Ze2IbyYlJWRE69OSKM2P7W4iVZcnn85tpV
qa9l4ehxECvfmlW4mv6Ux06RhUkXjOqOIQfX8GQ4M3EOzTO+wVmBbZlwWqtHTxh0cx6za9K/ahUA
7qEXZm9CM5AVH4sVKuIvFV0rxI5OlSJTxySHfEPClrvCAgfHaVtSMeyKNU/1IlKP2ElnhnOkPoY6
Zn7C58OohXwzze6/53rHTmkSN+sCM9t1HcXLU08wXB//RPpBj/YbJNjENYpg+m4zSjUcnJDpa17y
shAku7hyf0E3TC3Y0+DJTxaI+1Ehx9ekRQFcEtnLKVdgoIOSCFnYxoVbdC+5Tpx3ycDjkI0UjUYo
9J+baTh6ui/xOyQGXjR2FRRnkjZkrtPAOOeLp8ov24+Svspkggs0v68RMnnOZb1yxJK3TzCiG1eu
wYlVnqCSCNp3D9z6tKom2LZdYhrfcY4WJLsOvoBgkrhOJgLL96J6wwE38lWCAgS8+MQNZEQ42Mk7
Wf+XL2/dteZiSXYpvi2UadGPXrzOMIGBsgqOWtVRhsiFozPplOfAjuAf9tyHK2xJzXiPlVOv4piT
+3PCQ1qe5fnASihaMEJHQY7XulZ/FgeonYC9rqy+poAPxnVaXNyfFPpI6UVg3q2CJAut7k4LkBhk
DMM22p86Os/YSluh+q6D5ySUzbvVvNQERo62buI78DILtQvv0d7W7z888B3aryEexeW2QCmi9W/q
YO29JvPF2akFN+q9fgixrRbTD3MK86xyl5lJmDjelCmyN8MM4hif+f5WLeww2k+NZANYepesuceT
1zW7dt53zy2hrDjM/9J7RlAh1dcYtqLpRY8RQvm78TvmbiI5tYhD/U62bFQ+5ryb9gPzg9GTuaN/
lGwv/ZQqzv2YCcaR6o3xhzm8LdJNfVKwIZCnW/+mrEHNX6R427oBVd6rWNpRgxDF6dDFR+nHpoiO
AmUL8wStMkKuZHAZugWeQ5D/QXYcvZdY+5RSTkpvKA+A9Zb8k8Ru0X+lRQDSSsSzuTxLwqHv3HzZ
RWJAw6f/qrnhdO+Z+t2Mn4C8ZB7b2YdMSf3IK5NF1vxxGpQ6KEHei3O0tGGnn5hj2wTOq9y6wggK
6zcK+ODy0JTPEQcA8yb+1vWdVqLQd2pc2+1y0Gqu6YW+NTTyf630rWj3P/wfIyhONrm8/gdY+lty
qp0d02SHdYzlaPWO+QAsLhFgKNm+9CwUiTQUnwte+cw3bwik8wd4s82s1Yge4oO5SU/Iob4E7fKs
FY+MNZU0mIljVTvf1XBozo0SGKsbLT5oCYQwwgAw4S5hN9LLsLvwNwo6MWwln/VmLB8j10J8HDTP
iJwxDqKmconorefHlmB5cLDaB1Dx/G+MW6d+U9UHr13s3QKncj2YOh+oekby8LXphywi1kAHSxid
lqJGaHlr64vGeCZ96YWfjQB7Fo6xMvc4/AURqH88NseKS0dpPEuq3bH8xu3BiL3sunWvigq+InET
Yr3/hleckO+oopvVm+BLCVz/xM9DASCor/siTtjSDoUWZPmukByL2pWIHBN3sSEwTc5ov6D15RQi
91sod/kYsDX10gfhFkgxBE4qfNF6ST7XgU69ZDYlO1Oy04yzBM1PPg3tzpL/zfznFk5G2OR2JbxG
zXPzWcnRPsqemZz8NT3WCEm/w+arf+tPKpB+tyiOUtw6/SBNXOYSsuVnK3pdEkghtcNLoFaTKLQ3
zc0YiXES91TOOhPyyRanPwOk1M1ruN38a21UVM2TupSHRadpU/2ZtZUjQ7WFJx2xQ/mjKtJ7LaG9
LcDyFgYZqKs6WeHmOKyVO+jNyfg/1zuJDTUJUOs8OwkpTXX9qZJ/gHJFvxmt/CYAQNiCNv7NsOvS
6Tum9lxDJsizVuagRKTVxP1Tp7T7fk1CuaodfWx2XRP9ilnzYU3mlyCnQcto2c711FH7nZ7nfjmr
nmF6sj5xsdhV7Kt0s1eITBBIbVNy6+RbTr5k2AjyITIDWnBSdDsllJrDHwyXuKL+y8i+/CZGfZcq
mG6j2asv7WNsY29cf8dJcWGg9FxcYM47lZ8sKp60KWOwDG3iYN/mT5rXSf5m+hWjFm1Mfxd9LzM6
WczxvVI9mvG2d1RzPuUtHszDdFgHNnEJJiYjrwGkltNzfbf691gT/WzG1q3N/djIb0AAfj7+xXfJ
92n6a+wBahcSjZvur04WsffnClq6xYtbjtdmO4GpRdv0LpmPVMludRRmfLWmCXdVeOAt2uVcExjd
X5PkxL05r/5mUWMdtd94/plhWscgADYFPhYUhiuphxnqooJbVoyjlsNR+1f0Mhke/tCHFeB7uM7x
rpr2K0gswypGCUp8syrmF8x5Qk06bDqQu+w1Oafgtq9XYKJw25jGnbiF09ExdV9dHhV+250d6V6N
QDMixSSYxD6s13P9bcC5yo3pCrgMSjFNV2HcC/dtOBJngYZyMt41M+bpuoUclMbOamK4DT86Vin1
RX4sSljmePeFhNzZOfncnHrT6NNwq92Tat1hu2AnDZ1AkB8yS586mXc0q+4SHzKqDJECAb8WEys1
BkYxRlKVPU98IeB1/1UY7+O8M+RwxamIuK7le4ITWDLAu0yc5epItVZ6OWPiaMFvXEl2/XQpsxdL
P63zOWfKCtCr7dUBvh3gbut2TJ1bvxhT0P43rHGYnjwo8ihRJPwZn6f10kqP4df6LlLdHlNPj/41
CwBWmj4WfXyXuBlWvnlMXuvms4AJZs2H6T+5v3PqMxRVBldA3jVMjnlsJ4lS4j2neqSMLHzwO2Wx
rZ1FUlV0KfKgqB7WdOwmTyguIrPlMT8QXGwq5uv61oJ6/oj02uCeQfNdRz+a6eQWTT9c5Vx0eO6i
dt4WV+N5Lw7OubqzqhSuTvWSzqQlSaWXpO9NexK/TL5mzL2l/I7qlxFHVzW/0gIyhGR6pKqnrc7c
QeX+RDHYS/u47g9qxwwQRyJGjKUYbhOdBMgxUJ/PXh6onU568ZJvjNOhs4yQA4reV3m8xSvWN4u6
HlrqOFl3reG4SZeidZYZ0+cAow1fPUTGX3a36q3t+yIy53dU5Wf9o1PAqLE8ug8F2kpLsfHX3+Qy
hQUsksKpQfwoGWD6WAh9s/f+SaI1aZxB2S2bp9yt69S9tK+Z5bAeAEEBK6SY4ZbwW1QfuJI1pW+9
VxSa0lsHzBJnO7Gy3LWyYxiypasYdpOIrnxNK8bh7l/t9r6ufhTtUAKJ5ldLkPgF9ByJNZOii8V1
UEs89DlQh30z0tFYZH/Ih3b8QpJ7NPD8VjdfYIy5fUUTbInqaX4X/pxghqMAS6NrCNQc/JRDQwwX
WqV6w+jvFCuwYv/uGaYKcuNF42mLz/n63qZvceJZ4ofIiC5VX/XcCrTjInqLzuzxUIDAW4x/CO4Q
U/3ZksSvsRQOcctNE2H0+GKC7QvNm55xzLrJ+Clhgj59Ypmf5C69RgXL0DyuGhZXOi8Hor76s0T7
MhMCkfl1EoXizAPKHuPU+laZB63BDIfB3XZp4NLFDEAhYk/HJuKciF2drd3U/7LknIJMx7HTQSKJ
u53Zlc5KOhsNQ9J9acKTUs6Qg2Y4+cg92SGxQfEO9bFK/GyrqCHAtXVuqVb3jHz2Vg0+ThEDPCj5
ZShmu5GM08hEH39nwVHk2xg/iJhk1h1bEKRs6u3J6Gjv83vS4AgwFVoHBwrERG52uU64jUkXXhZ+
Qq/I5BnEZHg1m09TCliXNONAisJ86urPwmJNpAAuVKdmUp8lU3Yq8yb07t+jnm7qcCn5hXHxyU8z
MmiM5q1Qv6MGt+zXTISeL9GAy08C+fGJ5i/bgM0RzS51cgQrnKOi3Em/MqC9lfggI+26QYeMZNWt
9FeBvHXr0HAUbp+19dXH8d+3HFj/GawYPaZNOKkGdXfqyOp9XhKYX+U7V7YpAScauj1B0S6N/KPX
gVCLBU+bV3AQZDoQyBgMvIn9sUp+e+bwK93u9Lupvfsfospl084jo/WYHq3lTBRN862mJEq7t6nI
94oJJyvJ9jJ/eGwaB2IxD+UiPUY8CeZ9pT5F+VWFyxhHL2I/9+5mSZdxmCKvk/+qzfo9KbKgPAjL
uyWBX0N0c0Y+yviSWndZnvyl2Pcbc6roVsUgSsptiPe1zOTwLgk7zfQ2K3L16aervYTpim6EaulQ
7WpVmArPqTxRaf/T6y8ViCkdQk1l3GJnHYmTFch7jiNseR/m4ZyV8r1QwaqJL0vKvYaNYvlP7aBL
DKvI1Jk4+2r7nHsu0sR6YGPNnlu6L31JnwWLWXuzaX4lTcyfYD4qXR22Izt8GDXONePfOICUcANL
s2Duxtz8jJJ1T07fUzzuF/nZgFZcIyFI21dNiG89oHZHg5EawnRKme4Dp5miU6UMdnOKFl9TxMRv
ZO1u6HH6UFQIQm1MTV9tdaha8aM2CO9RIY7W/+Q492RNCYUWNmO5vW7iHwTEkROLpK7L5yJhkgsR
So3+mIH0jarVvZYWUXqCOe3VeUILgK+arVbybrSSyGkzI3dGsZ2CZFC/4s6IfSahsBbW5GRGEEhU
ZSI7VKK6ry6R4A/FTpUs9G0uuoNZmV8E7vdIu67TE+1nlx0sE+1Em7oVjKTqS9NV1yAIYbO1jnbq
vzg7j+W4kWUNP1FFwKOwbaA927FpRG4QJEXCe4+nv1/P3ejoSMOIs5qJMULDVFXm7zIhTF/ihHHr
4CsS9zpDimhCsco4+nBhRBMknIqwIVHxmI2tzpjAqrhPpdhXqhhcKfSlSS6HxkJ1PNleOzPy1Hwz
6W+mhP/S1mnL16C91SMtfoaaoszhSuAs5Y2gI4W40F2bIKO5rI51WD5blnoNODeDVlsiZjd2sWqe
eoI3gQkmqlgJhMVMd8rgTWTBFegvRkhGZRj227rJ7vqhM2C1fNguAoZDua4qhZeJYc61Zea7vmiM
RV0Z6jIMeN62A03SafHkQfAcmrw+Z5rjSnYRMZZHvXl1YoacEzRS9V3BBCfTGx10qKZe/jTFnV1k
2yjo8MZ1Efh+tlb8k9mvYqagONiydEZST+KkSwJtSQrIj7FO4exSRdrqhiEUOqfFGBzwKUVUnVP2
OFk7Ua80Z1eY62C89nJvMM0UewCrrS3bC591sGoZ2AGdZcxg9bEAj9TRgKlIs9RlPOrg/qr9iFWd
Yz4npCmaX5ux3oGv0I0WrZvVDyVTMwK6mxP0trD3RnhvmcuGqInGcyJwJojeiJOlo7NI5w0dgINB
CkurlMsOR4O+RP6wKgiw7Sbb0wNut9wGldx2U7jqUCB0Go1l9RQOy6rrNlWqbyujNeDeKJliNIeI
ntl/n6r7Aji1kx82+zbFb9u/pa1DYI3+UtY/Ac78Oj+2QXRUi02qDXez82lIwO6MDqXWdpPZrCaL
51CKrQzfdYOhLcLDfkZa1C5Vm9J1cuVNcdaMfPTqEvmLU/tvdV4xQCf2EZGgxhtVwxOF9RbZ6kzl
w2DApntuVWWjxeF18hPXryTT7gzX9COUEIVAh9s307qpbeI+x6JzfvZ1qSw7ZZKeUINoqZr+p1qg
R2VR613DQMmyRTYcK8xbyEy94F9AH4QlJ/mcKUg6GyaC2YGzR4KtezCArI6my1ZJHG+6ytmH4wiT
x/AbVEwDhHwxBmBjpTm6YVOsgNqKwkBy1gPfyD6P9/FYgUuF5wpTWwU80iX5QUDG6b26mVEijl3x
MqjOKpLJCXnuMYnii38zKOrgTh3l/YxvJUN1Y1mWslS6vFtZ5U0hdhzNvWLE8n5G2lkMlrPKb6Jd
dO7uEBKT74dbq1/MMts4SP1NCiqD7iTGm1SgUtCvLUu+gl7ys5qSrVWWVv/Wz69GtdHoO3XkZDVK
m5DyBI+e8ALrvtGOo+1Q65Qek619zVxoLT/xqymJ/vOtuwQFQk2hnNtU6dZbIio6GGF5Y/acl8mj
KifrNEFzgyWktOY39baa6F7an+zybIVPogal3il5cVtweUTuZGa9lxYfmv4DTcuqS7CjKSiIQ736
KpHyJ24vf0RBsNYjyIoKFC5RDMedWrllbBCTl74aMmGakRrHuSLhqPtTn/9M/PewB+5kCcvpE5HB
QIWdxfjxW1CKSVGXtbWau1WDO0I598ba9i++etT9NjwnODd1VIhXc5x/RmU/7OLmSabrNrU+zSxi
zEq/NpGLMctvhVK+0E/WwNyAPoVY8drSTdqHyNJci3xYe3BT1LiJ3m7am/KOvGu0IaOD5lcuozYF
YjgX1WEKETyhXpVaBsufeVZYb6wQJfaSeDt7YpIDX9diIFzqVtTm8BMKzJ7YOKnAPPmDwxfZCRKu
GhWIQtddvkYk+2Uq26uxrPPhOA/byN9r8tSYsRuwxST9U1/fQzpBLQ8ZROrKyUHeEJ062HJdoZqr
XuFYg6EJ++S1F+EpoRo36v0oXrvBWbFpXyKjWonh0dANolcHvAm6lyfCvJjUelmKnKFv2GnTS2BJ
c9PWMxkglP/Lwu/gTdULf36vhS4iJgpkFm2RtHcRnViWzYdAJakbnEIHBGr7GFp1OsnUuqmY1HWm
bNLibZ5I/BgNt541V1VfWr/YOWPKfeCCTd5sG+0U/2NzgwPhIdWvrEMAqzULG0y+xatR6GnkAYbP
k4XlFKQjnXcO86u12cvKEIKEIO9MBgO6AtreWHxm0kJBiroRoX0Ur8NgVZIPUwBgJ9GmLydJf7et
ZH8elQl3S99EJaGqENp5CnFttLSfFYEoVjOBOeirvv8KK1veowyoFn2Yd+cuBNFn2x/htYJQnTxF
wefhAFTFd0oXV25fGk82MhQMHoVlnstcX0f4XHY1rmSMKyLfyIxxjoLCu5skC3ZGRDlqfujdEp1+
lCW5v9P8nMy9QLyxUVsl5wAEHamjdq0Fh5FJTqVtyEWlxadcLFMEIl1BwJyu0y7aAmZBkbge03qj
9QJJ6wgGSCF26URwDfrUm0Zd3rXj9DYKcEPdVGpPaqiHC9u5r1RGpznjPYhrUj/Xt0650YKvwiFl
PlLPOoWoUQ6JWzj2WWtgldOT5j+gUk+XSfxaMXBkfO5qDs2yuvryohNgjZ6wU5gkIJ/G5MOn+aqr
53B4UdncQvnQWs+jCaqrPiqAhvFNEfQcG5DFOtfx+GyOzoB3wA+r6s6eIJl8M1U3dhRqbz5u1Qzi
NJjh5Arf9xyKK6Vf6bfmroM49+fKAUm1t0OdGG/tXC0HrcLQ7D+MUb/RfdvLklF9UORPvxMux4JZ
RdETEinmMlgIMmq9tFEED+K9VgIcKPFb02SfwRyCkj2Xc7OtYv9JAC8o3UM0AsmGFoKbxkyTTWiP
GssHVW+heBmf34J9SJq2ihEguDOsTap8TCFDBqWOrlj/yCJ5ALzoZqlAJ1ObYMtB+sY+bhZsmPY6
z7/03IJgbIkkGtVur4yhSljwRzE8Wx0+ITB5w3A475J1M2UbCxQv6N4KUtK78AEnFnJ3VIg9j5vt
YXjsBqShhpLTrcSeCaKizbBDthFtWspoEHSwqeF2N3G9yqsLtGxKJ+/Il8ZW7oPcec3KjAIa/NKa
MoG24BbugOhxnWX1U2tR3gG4xVZ/IJA4Fit040E7rm0MUSiYDQgR6dU13U4d32TqjMhYhAJ6A0I7
01G9mBby7zI2/R8Av2xg1aelle89bxYdhxoiHSVsLzkTZAxMIu5Fd5SMpXEb+gtvqp7JdUTNogdu
NoBykpbcYetSO/ZJmrmsMC8Zf1WTedn27bZTEIHMcs+U0wW24lFF1FJLN22jdeRPzDEGnhHPU8Ab
q9RDad8BQR7qHuBbWmc1KDbIp7NgqH+MzJHNuwL/EGo1Ep7tlr/PYT9olqd5TTzTtqlZWCbRhuXX
4APkFaPzo0tqqOeQrlvgcM4sA1zGKFeYE0YyTo/I2qttkzpyMzsV8Gto3OUxaB+1kOIFhVMd9A6l
mVRrxMbKztcohuPGi2OTri7gK2yUnroUJ0pjok0PHdhCw79YgwWAZJtHYcurnVSu6h+Lqb6zqOh1
Ga4aCVgsXbaxfeJQr0CABc1zlSBOGcZNYegnhgJC3T3CQ054LNbD8KlV9j6LnaUhecPwX1zvAXS3
zoZN0FfbiJ+lNmj4+8dCHVZm/MrGv5mKbB859sZv1jTHYXcwH300O2XJbG9UK02huj7Y7mz3LjLs
Xei/+DW7Ix8K4powmu/KwFy1sNvGOALFyseSiLhiYCqNdbaQemO3hnpW3Gr+NFBqtX63rfJXh1lM
xD/cKqcBbVz+0+mehXHt7J/owMLoLVAgUtCxdV4k3gZyug3L4VZBNGpGRySTN5Q9JrIY9TicGxB/
Ypz1+MUfzpSnRQuGVbKKEV0Ie6W04qoV9cYJ9VVNfLw73bgYfQy2dOlrXaKAn4pNL56HKllbJNk6
0V4bn0rMSFrPXDdDcWXU3GgOS01rN+0FYORt0Q9s7DGBLd2HYw7hxtD8bWLaryHzbfsqXY+2wVhx
DG85xpsMQZ6WWKjMECZY6j6iDjIwb/pNcGj66zBE63LC+meVOx0LAabAJYGKNx98Z/CkRA/ZiezK
Nhb0yD32+QK0jDYpMMddgtrDBKXLwmttvYvoqlge/iLkay+T9q6VHza8vFqR6tq9FPmMBzQePqax
wFtf5i9qEZ/LiBDbRm/P6mg/hrNCfkE2u6Uz7UW6Lx0i5hqm28mtCioW01XenkMQ8jNtLIg17wlD
ixKEPxElcR7vwY5ZW+yehZ2sgwL5eQKVeejKc+hfaWbCAlJ4nwU32+Sq6uJla8YfJsDpcJ3EI/V+
VPnn3oS6GgkAUIIBsbXf0m8AydP/79oEHbg5DBcFSeqM0taZ+k1LcyJllC40mR+1avJmM9tNoand
My8LTaze4pmM2nEpOxS4qhqwd6fqujSnD03a77n2ZqfnWXZuWgsELlqDJCtzgqM0xzcU7EXiLHsf
Ebk/KqDKxa06KvzsUa1B82mBvSBuO76L/MaE39IdqGzGcqLXJXZDz6GyJnriMrA3ilypNUMWI9Sl
+ZF5OatWq12b1Uw2viH1fZJBLrfS342JfjXicJWYuhc4I0aMdRmvVYGyFGl7Z3havc7jo5D+PWaI
NvoYBvsSTD/M4CdWX6h8ulDLFJ4W3qvmJRb6uQFnr+3yKEbFtQy5KizFurfHBCVUaOsrmjgCnLJh
hRXxNRpwXQ0ktGUyNt5sPyFttq8YBpoO/1+uixRRqZrQnshKQJxVWIG7jvdkjqs5RHOEYXLMn6V8
Q/k36x8lZIGO5KH3RkENw4ZSPklrfqBn2lqcOrkKN+IEyrHHBCXa93FOjna6nyqYjqDwojzFWmEj
Gpo2yTitQxkcBVqDaowPZlzutMDEIzOaq67UNA//zzI1K1AnZVf5oAZRGT7VibIkv5dHgO8kQjFc
NKs2G45B47sB9EoxT+jy59jTpe2lxYCGrqnUt3J2rBBohYhX8dzYtds57KgbJjgAXG81xG0D0wAs
3GpeGgDSnvThhY23U5/ltDV8XpqLzZJi/34OiW9BtX5PgV0GV74Pw7mg55bN1qFl9uVDmVuwMdfZ
Wo3FXUsloVaABka7HqR/ZX3lCnF64rNAJK+PiVsbHaskLREmOiVSqbgUnqrL1o2Chges5tkubQay
6AB549ir6dyDyKvga6ph2Nmldc/wrdJrzOLSNNcpXOu6Z0T6vgQhVvXHtioooQMagWWR+vqiqrCk
FSsF1lWXo5ve0pfoVvT8FI8dxvFnLG1bR8nXgZpo61mdP0brfqA2K+ezI35m4zN0OC36zRHKUByC
eU05u34Rr6Br08lEtyl3FcoH2WyUUH3vmxKRcbYbAWK0fCf7n4E+Iz+PPmwtBQsXnH0OuWBPbREd
RkLAGUgn38OZZs3X570Bgz9TS3TjCb8LKMq0nDjIp5NgYfeKiRVBXUTd+APLUOv8jPQv1drMTXPO
zBNMJjTxhN9YVMewzj0dR35s1od0PtdGumbm67KGO9KzS52/2PHTVHMO4jWX+3RAy14jF9ePNdlU
SS0BKW98xaqwsU5FXnpTIcLPmhStqNCa2T7U4ksnMjfFN2zV2GBuIqUuKvHmyyUOopBcuqbdMGfI
zaJwCcU7MTFRw3G7QvysWdIN+t4r5qNh5fzHMHI+hEjE2SoqoEWEqFgS83QzlXeZdqdR3yjrdt6R
GQuwv5jJQbJHDK3z0434CpZFucWhG4FKmlsAI8NYt/2p6twMmCu4GsGyyimyUWcbn9VtNhbAiEwe
BeoOdBIolcI7xOSLRH+X9M+wCeirRA/xWuPQFccuRIrC+NsEMZ5DU67pvCPYgegEoylMjleUFZWf
uVGTr4ZpuCsbyI1D1O2b6WUyvNgyXS3Zt/GlGQ8WglEtOpWK4NMMk5cyM7a2lDy9D6c81yLfWTYs
b+2gysQaKd4pO7a05cB9GLXBkZZNGnpzK3eF4zAWEOMWLW7RwmuP5pNifJlZjq7L2kXB/BhXb47a
ZfhWsDpUg+rhTvUmrUX+kKxFjEBW7oPbHXXvtOm8efRSoNNY/zrDX+Zt+aj03V0EHdPZBEfXe9EH
2MTEMqyDhyC+fRXRxXSiXcWT1nx1Bevi6nW3bfWDVCaTRFRK2DhomPaXbJS2OWI2prh7kEHxA6MG
AgAIgRVj2JaxtvUTgpJ7E1HJNOfe1L+bpg5c1AEPBOWaXCzw1JrOf+hIKrddzZm2qjJNXjUYRHLm
d0WckswSUoXlfQu6YvXBuPJly6y1ira3Grv1zIQwPalxd4I8dWPzGNUFq70JFCbcmWSsGK2mnQOh
Wo+33D7Fs+jvvaA3u62jAhwEDliC4aDblCMyUSxQWFLE9FzNJ6SdifojqQt3bkgqQA9fwT2/2Bzt
Y3CtIIFMjBNOvfLj+s1oz7WFWWLCDzaM2WfeYHaeGp8atUPZr1ZPNiOH66yj/Braj1DX7upK3clb
FkSZnUuyi6xCRpuiv9QAx3Bqs5osAkAwCXFsqxyLWGZG01xV1k+GG5FzFI9bf/gMsCg7IQ1c6F+c
njIpl1N5ymtEavjrezpP5s+aePsG9eTfuscSKkRXXlLV/EH0kSi6bZbGL3qAHzfPpnubWQJXUNMN
pWdrgHn15yFF+KTialg2rLW6u5fE9SDbj8KPqd1qkVgq2lLa3RZ2ZV0S9FSm2TUkL4u6aUaqRrYg
JTqTGVD3TcZrkJyyzAuQZ6MKjSbUDdM5ItV8QZ1NfgDS31DY52yeXX3w3bhZhk3zobXlmrXk9U24
7+ic9ES4JuyjnUJdV/5aAxkKx6sxUZhZVwnq6jX+NLt2llJik44lsv4ru31w0YqxZWvdukOwU/nX
wWAoo6zW5a28AHWrylcsv92wkhFuNuZTWWDk3CvWg0pbISKSBSw1eUaFfVLQ8MX0F2pCmLOF/9iv
x5FSAssb/sUwSr05zznH5+ZoD+LmibyA7hTxQ1WtMN7ixT9HkKET3dsjelHyAxTuegw0fGOADKsg
e5Dd0p/uVTJZxJZliaW1dFa1eB1ahDXxqjPdsX5F9x0w31e5b/xdODxM6rb3N0kgvDE6+/FdivbU
8UbtmlarafiZZ0snf4tg5a3XyIScemphUaOXkL1ieFLSpc0QquGgAXCKnHianH52bujvs/OYgZhL
9SbyjO4Cm8LmlLBpOP3FMr18PGr9U25cZW+dRGC+lpydqTxSA3tKf4SabJTusQp3nfOsUyyX4OBp
7xfLxrH8k+wGV2t4aREej07DBEazwsg/Y+jsk1MRdtigsi9S29jrN1NtVUkiP6HF3ZqM80xtqESb
o2Mi7Zljtqg5A2PM9FNbo8bSi2nTCQkTVTQ73y7YFrpJW/cIsNwK25WaPVfKRxpP6wovyVQypbee
ZwJw+oj/yNxPur9V43pbl9UmFbilUrFWMQFIEmGyu/A2D2ZchvPPULrSj09K0TpAzNauVBU6DxX1
NKjm1oH0b4D1yuElTBhkn2sUMBbchrrWHfvaF1TxyIH3tUlBNGHHq7JXcufuQoUmusATHIeX3s7Z
fqe1JCNnzNatddK1k6ZvJZAQDKRi36W06s10kKa6MKuq3hl26HtxaP6AmyBwBJq7DomQglgMeeO9
anwEmtzEeLySGUY7QYEPyxH2OktcX1ganiwCspT4PZOoXkOomUkz1sC3pUFRK+ddrSeHTG+ukYHk
V6SPIoj2PtoMUwRHs4n0hSwxobXxxpHhRpsxRJCwNhaTR9RGDwGYX8j+Wej1UxnjZxiWhbjzOyKj
p8x0y5v9KIElvnR8qj2bq35zKlsJG11VWai7LV3nPtt70G2o+WLh0y2G2ohZIGqyRVcpP0Tlv4gY
WhhmyrJIOwjNnxaHdZ0uVYT5TrMdo5UVUa6E01cQx/vcQcGOUYEKyiwA6aabsjNfd063tJGxhWq+
9K1LGESHFm2OqYBS3OrzFAdubjk7tSbU6UGziZGz0QIlALswa23lxXjimWFu4i5sxFOg1Z4DM9Cm
IYKNS8AvQtYdm5U3z3C7+fSzcpCBCCgZQl/6CUOUzO5sUMMagWkXISlCFbjQ4QOzNF82RnXvF/nJ
SsMz45+3YybPZXeIB0KVuu4TIU0sNlKcgsT0iNz4ofrh3s8sxU1CzAlU+dCQzgIM65D4aJziEUHx
v8dRqX+Jvzd+C7xLgnzObGfAbrNQ3Pf5GcPz4haZeBkWeAa/iUz8Sxz17zOCyyTuTUUzUfAZq1A8
lO196z99cwO31MI/pGn9Pii4MkJlSnVN3SvKUN4Eolp9mLQwRopowg6pU1m9dMmANdasTSr6EM71
swsktJIxh6gPvvkdfwm41X+LOk5aLa97B3XOPB5v8bkpfnYowNXsoe/Cp6Qtq9RlXjqcpy8OMXiD
8s2l7b89gttP+iXmr251a7ZsTobRIFiX7C4r8BUMeeMSLA+19DVhPCfcDfbarEv3vb4d1K3VvY0t
QQcNH5io1q2DVxE3SNT+qFJtGQvnJ6dYE25YvwBzOU/TWlRgD0Zz0czJ1SYqNYebqu7D6TlnG27e
9ErdROg/FAeTeRxYb+HwyBmK+QlLpitxmPnlyOiJbhObYpcaDfJ6kt/njooW4zwfto4XP1tYwQMT
SeyahLOKlf2m9Ngq803V1Rs1aXd5KNAiGQxppSr8mdIfaNVO45+NKc47HRb331/pP6/uT5/W7XP+
5bn2ZZIWWa7MDGIM705etvPPxTpavHtPzSZpF8oaaYmyeBYu1jq0sovdsLh2nlwATrvB+itwP/Ag
HRS00Mt//0Xqn9808ON//qLcGnyzM9TsMF3Yj7EQWp9ZudLYnW50oQukQ0X879f685olkPQ/L2X7
YdnlgksVcahuZV5j9SQdY7xB5P9+hT9Ht+rWb1tPK+o8sKOIJ/RlLMXRQgldHlBdfhPdfUsq/O+3
p5u3y/7y9gzkJYEKLnSYkIek83vafLfl/HnP1H+PS/adprDSpkgPprYojpzsFFhYfTvOy6/pweBE
Nz3/OfhmvMpfHpP528YiCuK7oon7SKgdnuoHcQ8EewsmLL65gGb9be+6PcJfHlUohdYIO9DvAq3f
kHymoBwS1Q8GF/yobW1ROjqgd7AEEL5Rq2il0SJH8YDvTafbIxQUTixtqfl3HSRoT0OzqRij8B43
zxEdX0ZOrnmuwrOjphsb/0AXkOU/wV0OxOIqpnZEPH0ePpTyMTX345c53S5gEwM3b7L8PtafBNmb
5RKNVHBSQrLQbqKTozZIbHPPParP3Nrhoja6JSLaC3PMl/YVrmMOHydzpRC6khBCexCUyZ1n01ig
a2Cj2gUvrYrPAJEZltflbODkX+UDRMqa2Mv7m0kX9P9rsFFQYWh1mRekHPQPgg3L89C96Zz2VERs
OVmyT6ER5/IEkz+WpEeIHTLfWo6LgWi8fuGTMJaDqoFVDk/2M6IAU7/TKY7oQrp+AyGGjbIZthZp
VF1yvGW/ZfrDSEQz4kTtZ1OytYKs+IhUmGY3o8IZ3k0DlXvYraJsPmJ8pW4JQ22hKBbbZ3BO6wCn
mfGUasY5ig9BgdLKOWWIWom5iAEem2U7bRvNQB18ldqx8z8ZkdSOJ32slmb1Pud7jGroH55qnH0W
42JKtn3iufBaqeCj2jVho1ara21EHXnu8qqV/bnu8nctsT2HTlqlkMxykAPSD0kcmfaJ6bj0p1G9
HMmfAMKgL1jI+F3zc2I9ylUIc88E9TLYZP5boxxz2jPAoNKQJCITqKaRkYNYbpOknGX6kcpohvPR
EXTn/KpkWKNZRuw5x6TjlLQeOqP39OcJiwk+wLh5rKddl+81dCs1CnqUmVVMmEAUcyqb3ZckCtBX
MNEag8ugc2sGY2L8Is4Yezx3xiHLLmQLqcHWsQheipY0IIO9rxrcjQl+y+Cl0aIfMgyfknyTK65T
Pibtpcw1T+2De0E3kfU9RnoGzOXSDTv8So0ersciWSCpLxHWdllx/fd99Z/xJf+982ES+s/lzCfS
S2cqEQqT8YP5iTxQ0b9FDd0TGtgeebQFjxzSBsypehHGKVPJEiCPFHXFENYLpFOjjp81AUlL/cNQ
2V/CQDWftTeLz1sJcKoAVtAd9oT4hxfk7MRu7ENk8jh2kg5ZrFW7qIMrmxqZ5ZFs1aaBBDwMYtem
ByF3fbZzLBXRzkMKj5siuUqbSzltprg598CMqQMBVHbtOoUOWJhheDEj56PwTbeQPxt/7yMiUzCN
ZO0VpmFZtuMlGYd33e83xji5OqkMY0oItRYcjfl1zLd6e7Dn+X87uczfCq5R1kNuEAVyQBQ1IyE8
Wi/aA1L9+c38Jrr5L3W5bv5WeySVUKUec4ngbfzIP5Iv46u5iHsarVZdy4/2oH53pVvt8N9fi27+
tvnz7m1NRwB/GL4YGsfuD8OJrPpeM0gsd+td+Nl9k2P8txP5dp7+cszEQrEU6SvJQeRs1vbS0cU3
L0T92x99u7lf/uhw8LUptefkEAqkeEVAZFxjdvgIm5RUxEaBRI4Iyciz2VwOgPieaG0mPVpNd2yb
wlgXaVvs1Hz2v6nU/lw9Gfpvt9qRq5syk0u78xNWSyQ4Rdm40WYVxDX++zKXf75n4598+l/uOVcc
9PupGO8g6vCLEcVYE9GHOJnAYDOIF7Ix8ImnK/RGhxwVTZnciejDJ59e+DOCvtHL+uOMVlx8JhVM
RJRsgwb6rxYrme/ChG1WhR8ocSE04L5Z75mZ4+nIp6Ob36PK1z4kMJ04SYtJI+/D9ENVr2HceyCn
LodqrR4aAuP0Brg8iV66/Fgg4idRxUk5M9TXmkmp3bhyxFMZfqiJcqlnyN848/oQlaZKHrcTQ9qI
jmmGT5Vx6Zm53mZHJDdjySiM8bWMCK9nKkYHgTY5O+Gg9qLnuRvyj3F+1GqIuzA71iM2JrAAuPIY
2jJKS9v991fwl3rc0H8rYZUWSMa0Gkimdh0KIg5xZf8QRvBoBFiZdn5G4jBxCP03HcmfS0FDu/3z
X994ng8T4hpl3waldbXrpDnBVGIoyYrCIYc/zwmRSW0P+V1CgJ60zfM3N/qXClH7LUleEbPCHjHp
e9HUsLyzn6+SybqKjrolRzWY22OAlfJkKi0Y6WdWKcteNOh9B2CVDhS8AFx1lEh+8/Frf/tBv1XF
Q5g1fRBW+j4cGoFLN219nWkDuXiJCoW0rwhW+OegoeQ3ehsK0NIUdDAmm4HRpoS/2Mb4USfpTViV
lluLRH7yU/Mm37cDlskq0erLaFO5aIXfPAyOFaOOHlT0FbdFR0xEhFgzncn+6WTjf7OL/fPZ/PdW
bPxzs7+8307V4lghmfZgdRZpjTaIXLEqCN3ERud2vg09C4mnlK8C7bMpC1obMp6mU6BHN7YOVU8T
feZddi3TaW0gWM+QRobMIpVMlAxQHdd1txlqyDx8ykNdQt0Q7WlHyyywdv/+pcjbp/+ne/jt4BoN
x1e0xCmIBhsgMVFcucqb/0YeeQxJREiO1PGGyo2pAyt6iGZLlPyf5rW8RP3b8CjoIWB734cjy4o4
p/W8F4jZuH2cB9wQQ2mIUXq3akJZNnb8BppN/LC2cJ7bryS9w37Ad/iZFkcL2I0u6blmyAvt5Qc1
p0CPM9EyIzgTzTLZNURM4H1nWuEaj0GbE6G3qF6xvNfKIjuTYiqNZdJciLGZwwAF6R6yJf9m0sQ/
E77+9Jxuu/ov71qb1KqYif26I85/pW+SHQTWHZrbRciccbF4kAyJM1xrx7RdN1w5yGUXgil15cpi
YJcFypB4/oKKdAMCe/u/vMzFHusRpOMaYHhv+hL74zp18aGeMLwc0zVF8h252Mio19DG23Tdbbp9
uJQrTHf/6xf827lnycCvrYK7Yt62SzjDWlsrF0zLJIMzF37wCNhaWlse82JcGB6ptu7ny2PgJSt6
2z15ANU3pYZ62wf+9Hh/KwiiuUtGdn2N0X7w0x4+I/f2iKwFQIlLBMQiWoWP//7Jq7c/80/X+q3e
rtkekuR2Lf8grvmWARbn6YModjdf/o8IqvbbQeO0SIZqbbLvfAc7QZUcpYZuMx8T7Zs395f99J8Z
Cb98jq3SV3JMBvtOFTeTbMdMpCouSNIXKyetvh0O9Jfd4Z+xTL9cJtedmmD+GUgNXrwcOs+YHukP
EKjYq8FivkWzl0A1zndF0l9OzH8+j1+u1xVDX/kp9oi+Y9gAGaai2mVA9MQPErMzeKXGbJr8mw/h
L0XfP/NNfrmYDgdvpCncKgfHelbedBIBrO8e3V+qPfW3fTUwrHJKDJ2xSoF96SvMm8Ro/vsH/Deg
85+q+pcfbtuZLKywA7uuC7KtkhrtRRI6VuvitCEQfbQomxUbY3WJDuv/qDuz5raRNNH+lYl+Rw2Q
ABLIiel+kEiRWqhdtuwXhCzL2BJ7Yv3197C6+rbNKkp35u1GVFSELYsgllzwLefcOBM1AakPjgzN
Q7Iu/IQ9J+ZfcOgudIm+MUQ8KhWfTIvdU0kuwMfMlM1iNQKib1vppeyEfa7DxL7sYYusJkOj00DP
P1iyMvziCWieOJkjyhHTRQVXYeFAgo0iYGnaVt97cMSnup5o8tBeBeECaOH7V+LYKDiYvsiTtwuV
qBhBOmBJUNiZQ07hTZwI/4N5/8iLnff7JPLTtU5bX9KCxSESN083LbWUcNsTfz0ElCb6TmCvxyno
dmKoo5s0afsLXdCDCII3o/mtXlYZE9sHa/Wx5/Vg3krmgsKEQE7ct4Y37/QipORtTpsPdsfHLubB
nGVJV2b2FM9XVrPDdyGms1DB9vlIpPLXk659sBfuhsirJhd1Q6pbcgrQervdIOz1/+pBsA/3uyYt
dEPV8pUMYfx4tvraAbAV3fhND9kHD9sxjaB9sIelGThZxGJzkJlQRp9R019Uw0VWeOzokstQLTeL
OwcnMOlXwqNc6P1zOzKT2Pv79dMT2MD+aZpITPQmPvXFlyr7II68vzZ/sQzaBzNUGJAbbxs+N3Yu
8nIPOaRm3qEHNlnL5YN9/7Hvvv/7n767TE3flNX+u1tUDoRnaV5+sAAe++SDod9CCgnagk/eU+xM
/jDaH7i+jgwD+2An0mN3LSLL4YP1CgD07Kyo+4Zp+P7NPDKG7YMx3HZjHFuCT/eD5AQZSSTA9m/e
/+xjN/RgAFMyNcXZ/psrOnBt+rj2zIDyPvROKWl9/xB/fXFcdTCKkyKKl0FTaOQJ2vBdkvoSEMYr
scP3P/+v139XHYzjtByXGCBxtZMU7sf2Ep04QSDOvQHYIabCkAeVuVdpah0qAZX1/aP+9eaT+pBf
n9JEUwa3eGW169P+W5W7PhFxt9jkGthFlfd0oEA4fv9QRyYRVx2MZtn3FX1QS7ajKyq/tp+Wgkbx
U+tuenJPPkqlHbtLByO7TtOwxgmb7YxbsUkvmxSibxN+ywIqc2tYBh/5kP/6iXPVwfDWU6ocN+qA
4tJiQNeTTj8F06U10yLYPQ9J/UEc5a/HuqsOxnpTWNrzqL7dDXaYPjXc+MtIVdH2/Vvy10PSVQcD
PomzWMV1m+28+GxIH7Phxq4/GJHHPvpgtJPXN1bk6WxnQUwtggl68bppP1hRj42Vg+E+BuzonIGr
UnyCWV/S3wZ3zgHweLqAzf1onj1ylPBgxPtuNlAsu7/2pLeGTfud3EeGOyM6mUCevL1/C46NivBg
3M+hY4ZZc5QM4li7ygYEFbAsTuhL7K2LiEaO5oMZ7Nj5HIz1PDU5kmiORJk1fQoELOllDrs1BP4W
YcYHJ3TkxocHo1zhAI7yCsrmrD4P+ovWHTCS1/cv1rHP3v/9T2uqKXwVTWlRAJK4Heg9hlKemPSD
y3NkRP8evP7pw2mH61xBkf/O24HM72n3I9J8azdrr/pgBjwymMODweyZfhiGkiP05hNUOLolP/jq
x67LwXiYyzqsk9GigWSZ4By/dvTPmg9moCNPTXAwCkqrHTOqj/JdJlbwQGwIHaD19m0bqwbe4Ee6
4yPXJjgYBp6u5zLcp0Uq+HWWuHH1+fvPzJEVITh46imz81qZ9jk9lwWPC6G6wCP6TjGtX4pP7x/j
yKuSGxw89K5DzCPM0nw3xhlYdVkO841jlT110ExHTkI8b4n3SGtVZWuqEse1Wkp3y47lW25Ca+vE
w/jB3HjsQh6MEeVHSV/KWu+66cbyrvA9ffCQHUkhuMH+iD8NkC6ZddjoQu9qkBqKVChdEoAETvrX
6LmjnxhJ20flQ8dO4mCk1IvTJ2HR6F1GAX4TfDLdBzPIsadB/HoOPYmzJZEq34WLtfHA5bSE/VOE
B8FHa+r+ufrzu4X7e+nbT1ep115r1SVH6C3sCQYOzW1k/TAt5Fk3W73/vB07i8PxHqdE+H3qkTJa
0XvvIY8oFaDKoVo+UtQfuQG/x4J/OotcVrN0poQMuCg+6c5QTW19ef/LH7lA8mCkJ5lrqXbJ9W55
HR6db/WP6JnW4Pc/+9jXPhjsxjWDpt9d78wsfXh44nPrWR/EII5974MxbsDl/LMIrKcIDD3mJ3mW
3L3/tY999MGYnWxKMpssZmSh9yA/SPGn8KD2LJlEfwcJOtLqf3mF9lfupxsb1IXsY8MVohMJeVkP
POP9cziyfMqDIVs2eOkgAvLEGAppLssz+1aVl/XLR+vQsc8/GLmq7/wyjHnm8Zs6j+T998Lxlu7r
Eyo43j+FY7l5ebBpHeoqTex9nV/vnxTX3Ut9a92zYLhf3dP4S7g9jdaUS79/rCOn4x8cypNdZdza
yXcNHlnKo57jJ39fu3RCn8H7Rzi2s/QPZonOHulcR2a4K1/p9abYTYcn+rN4De6iZ/bJ7x/lyIg7
9IOrpgpslAp6FyTEHgmGVm37wQkc++jDiaK2R2re+f42sdoiQGmaRR986yMbJu9gnrALd27p/+Fh
WqjuKC06+92hniBFjs3q/Qtz7BAH00VlB+AhliHfDdC86JMH6SEJDH/0cnLs4w+mjKIvZ3y6LMZF
QZblck43Y/JBJOLIbOQdTBGF7RqUknz0eAeyG6FOu5peiof3L8uxXYTn/joBTU3qW+FIoQfOxulx
uKXiYm+DvjFfu5vha/ftg8PsH/K/WIY98ethdJOCv8g5CfxuuGPmvTviBIyZs0nJqSBtdj94So8M
ZO9gIE9ppKKUsskdtQUwuHwDbHAzRifpa/3RqnZsJB+2Puzl1R60O5bMBL0twhU6fpj/1kF7Rkof
xn/4URbqyJg77H9o+qJDu8xlawyEKWvbMxO+f0eOPLCH3Q+Z7UxL1BAFHyxQbmiVrS8VoKz3P/zY
1z4Yz+5o9YuiA/rKQH6zWRYi5/73T/7P1+m/4rfq9p+PTPeP/+bPrxVYtTROzMEf//FYFfz33/vf
+b//5tff+McufW2rrvphDv/VL7/EB/9x4NWLefnlD3TPpma+69/a+f6t67X5/QB8xf2//H/94X+8
/f4pj3P99ve/vVZ9SXva/VucVuXf/vjR+fe//41+5J+u7v7z//jh9UvB7z0iOKPDNO3My59/7e2l
M3//m5S/yVBJEUrbsQNP7HOx49v+J774zfPtwAmUkPTLuIphUVatSf7+N0/8FiglZUA5OmFOb/8t
uqrf/8j1f3OEskNFFaEnKfr527/O/pcb9O8b9h+UiNxWaWk6vswvI59Pd4PQ9ZTreGDJCMYdLB9D
FLul9uFdiLrtzkYPQmXiKGePnvc3Y5P0H0TNf332/nm80Lc5M+nAtzjc1wrZqVJBOV0XeUNgBcHY
sgqtOPoo730wC/xxoNAJle0CnwwOsxcia8LKCkVIhnEC0pQ1fac3jZcitIshLRJIsigqllAPK/BE
MnIudK7cmtp3ElEfDLhfRzPfxXMkWVEurxf6XOqD6IDnpaHwfFSb6Ivzbdg48aPMQjyT88LE/tPj
98cN/vmG/jrD/n6skBsZ0Fgb0Bx1GCKYwF00wM7Uup8mi+m8sW+NDxDXDKr47Jg2uSyTJb21xPDR
2+LBe/0/D80Ta3OGLtQu72C1zewk9x05KJhpznhF92hyxxrZ7uRYsZbAzCVLEjoS3Hs0dDcJ13mj
aeF87CafIkG7lhGc+Kp4ev+CHJRx/PG1QpuGKdd1bHGYDXfqMhssz1drv2rqszBPgm3pznSPzgIE
CYgX+o6QGrktsAwLujesBKu8RJYlV7MX4VJ6//v8acR5TggJweM6hYpn4WBpL3HBjr7Z9+8vM9vY
LG8kFZhZSzXpWIzjeRXHi/7gmH8adftjMtYRbzHg7fDgzpiimKVYMFRVE6JhrWn8kSUkq/fP7E+P
ngxdO9hPdXYgAp7BX3cTwIS70EoxcQdJ3brXvTOYBJxZ3pe0wVrF62QVuTofRBnU2yovEGm+f3z2
zAezGZOKgtjA46c8N3APiyoyi77xFo3oWT3Z0sWvl8PuPnEDYQt8DV3/MojQ/jotpP8bbB5PXm47
7ZWaVYNAoqurF0oi9ZuO9w0eOil85EZ22i9nGLkc+E1pB3IokoQz6IGxEnFTCqlvxgwGBmRPb37U
cWE3T3No5J0Ae4/F04vFD69Uk7mxuqK3aYql7eopo3e9RqQ3NUROw7KffVgRc8srTmA0XTJWknct
MA4R0tLcDMSNvNYR9Sk4bnWVEqMza6vP4dBJfwHYJQzyiCxPUy7xDJW/kT66pFLY7ripRJdAW7Oq
Bup41/hS3jTEET+5VZCC+Zv2nbpTVzTqWwFDERYujhvknadtbQWUnyYlQrzKzumv6DoAiavaEXAk
6d9zvB/Ufnvzw9CCndgudqe726Rxlh/FXIsKtkeRvDZ2PFlnbuJ7No4wTb4xHFOqezHZGeeEUUne
Y5yN+Dp6AbvPMkqWr6kwnUVjTI+Pi4mE2uZ2rM2X3FPKMGsUvEJNk519GRdr8laVZ+9pviJwqQBy
9g3LAvJjiPSMKvGTsW5ig9KLyfCkaNxUXdqp2xr0KCqjdsxSgFyyRYD5WSy781YdmNViI6PBs7a1
Lyyo4aKfdyYYPex/HWr3Oqlpp6J406dRPKr1VgeuZBcIgYpOi85AeHfdBnEkIgBQ+nPVETuLKjn8
aCuVgA1gWpQXduFXU0C5iAZUFOSt+0W46I04azkmt4lvV0hJdVvgKXKijFKnZEjsb4tqFS+pY1uV
D3OdRs6lH3SO2lWBUGmw4fZMGQhA2mM/91y9aRP7RtO/aY9dCC+1Ym7AI582hByWEfuAA+qNSYjk
huv59ZoI1uAxSxZmPG2miKfOeIYXgjALaHSp/JEkS597ETJFK80vcj1ByYGduWcOsNrjwrAUrXJT
N1D5EISi5sSXWQE9VBTCrquuNslm8bWkdrDTGE+7yUX1C1obRkrrZemjE+xbc+a5Gle98vx81fhu
DHo0VRJ8biizTdRMmGjAbxs6zSiUbzENTbleOUY314C6yG6lZdKfM5VanIunGmAojfYMmKdFv6Ru
J+cNVuk2O1smMGsUtSdUMQknQyktYUKeSNvMbxn/e8kjl35btgiOeOZxleZqTsrSuTTIDyv6YhTS
imUMFo3VVHfD19QtBQ/4EIzxt6mMMar72RRh0HZAhW0GtPFfVODkes0uaLI2alqSjFhJLXEqenVH
f3ZcYXlY3NGeqGCFNrKfxzA90G8doQxz3WVlFyOZqCmIJ7Gl3hlwn6+RROZBidY4600tod/v8dJl
EyAp6ijfp260p1N6rSOu7GmZA2uC1AHwXA5hGpw0ekSNBV4DVZZO7fB5idP0Woue2v66ThHjaLhF
wwr8bERjEGDG7zryxPmYkvBg+fKcq2pJ2q9JlrvuRi8h0hffNdYPqxpimn/bGT9LE2fKnHRWGwPg
ih3a+MbMHa50zv6A5oagsbdLg1R2lRaxLzNyxbFPi/ecwiM75aZBoxR+kz+UMrZeukKGN4BekaFY
iwPWOK8qAVo8VZlZtZWXfgqdBWF4JML9RBbldfWgwUNRk5pEEZCxJTTQCR0nm3F3aEPvElTrxwVh
hH8lFnevlDDWEK3guNAyU6c1LWpuVNf6rKMEbtqE5aD6q8Hzw2ljYfbtT1QOK2HdlVp/Lgct5lUx
twNvHvEYbPTsWm9MywpMehRb1M0lwv2ucrbHp2yVCXw4qcFUGtvugLJUNQDiSs8t10zDjrlMSyid
23ZaIOJThNC550tQJNUFTQGtTxJIMN2cBEvi5ZvR8tuA1sgSVYrohSWwO9XlguCjcpMrt8bFDeWm
rO8Xl7L4PS8huGulovmiBLPVX8mukbs6HEMYCl5EhXLL/x5ASvT4gEDTGwidZfbD8mu6Q6EZokYJ
aj+85O2+DXd26gWLBZ+qaR2gCYM29eWE6RpVXDoN0GZqSH6FqWk47oYZEKu9UAre6x4qVsrsR/Ww
jiBlZiFUyWGsUxdHDG14J5ksOcU8ytR5udhQUgwlQ1cV+w0gCl2V2phxk26+CYK6ti/nqPHTz8bS
bXXVeJQGXFdLnsAm1MpqVyO1IQvsAAT1pbih22bca9GZJ2lyS50ixw3vjgqTV2uyAY2Km8CXM4XX
gpiIJhoQuJpxFoS0UpreeWalMAMmBBXIS2J6NdUa2tZmumjHNOmfXV/4tNjng2uIqEwi3OS5U5wD
Hm2Rs4yNmV/noAvKG0fGlLKb2qJY3guaaqS2vy9tYGhOnfY3dabtaDXy2H5ua9a902Z0S6j/Qapx
5kzZ+NC2Szw/mcQvp92QN5F1W4q0uw2gONEc2Th0FFSF5e+sNtIIgwnfYktOijR+UJYVA4Neiuaq
rSSGbjG1NAYuQ62zC5r/4u41EmODX1lPSffc1jSIwGr0yvFWNl53GwXo7r/0Thp9Tj1LZ1sNKbZb
RST2fLqGJH2bbsKQ/1yBwwBUk9txehaCi2NrmMp740xc56kHgHxm504MJQz3383cKqwr3VLHTF+1
ign4NwYKs9PO+jmpI9wxvtMxp0RRBH3RR4sBCpw9ET2zMowwRy82ffTVoCCZzUGtXr00G56mfCjl
urNUeMvIF99grSQIjKwuwcgs5+90vS53qs5QVVmR2z5kTUIxw5IuzXUWyaC+jKds0m/eUMX3Rskl
xvyh6X4e+708wR5YkEhYJ9Y3kBXs+fo80OxCOHPny1gaSf1wWpj2ofMTe5fJkNZGY3kkApxWtAZA
l4GUlwiNYVS7ecSGwk6Ku9Qe9jAFP+DdPImDzzY8eAs0Y4jBLnBzH9W4p3y6LEK7bc79mbV9PcwB
1IqsUAAs25S5gErplrpeagNwfwSxjUkXP40VrgamuhGtKdMMpnHEwbhuolRv8wxm8SomEoHrTlBU
wFzvJp90XnJ3qewZH63eRZdGP2r+wwljB5HRXNCkM4TLc9ZLaMQ+Sx4sBZNQicUd4gvFdmY/yTRo
X6pqdmlFN8J5BveMIjhIluQbr2q12cULu7MBi9MYtHfKr+BRDWWUI3hrJmk+8zx04ffcoz7xi203
oj9n7wiqY91GQ8xGNYPqlK2Kzsv8czlFakQkECh/3qbaT6oXtkbVdZmRAaNhzoVdWXjaVQ/w5GRy
6WK3cGh9n5VNr29RRtFmCalNZULTwm8pkWafrVgjy9h+80UdashRQcSlNtoWyEopm076YfxqLXlK
N/fY909W2ozFtWK7CrBVtFDyCxfdXjJPYIVba86fcKVOLq1ILg4Ud/Z0eOqzf63WkhBGsg4cLWmN
nQ26FNuBryUj4O1nPlzhhn9e1HTvWd4E17luozfbJ0eGZLNTVzMXUMH8m+z+pPUDEEN2GRXb2c+z
fAPUBq5dXxQuep/UD1ZL67lf47azvrDYeAa8ZqThRCW8hpzmdTp8DbxsoPvH3yOkwy5V874pHBJX
EU+sJq5XJvSt66A1Z4Gcu2RVVlnQ41vA5RY3FhWHcbVHJSvwBHeloexpM+uMpsbKnQeMP5FmVc5R
cTr0oysTr2q7CV5tnhPIwjWjHFSsIdEklJ5YoOIF2ZFgNfvup5W68qJARadl67tIxaqlZ19ZpwK4
U90FdzDu83o7KxNCjAsc89md4yA4q8Y9UtjP00CeugVPUzWmw7KO+8p5M1VJwrsqbYwrFRbzbCtA
9s8UNJrFvjCW5X0h2ud624hxfJ2YJPjhi4wzAL47wwbMlHPb+/We1panPB+LV8urPqzzPS81zpLz
mfKHH063t+J1CH85bNyodON6k/hsVDCNeGysHlnJvJcALEUaXC2VgyETL08BNl25PW/xozPKXWoS
0OuFCSduQO51AlKM3dHyHTI9DOvBa2remcwyoFAZk72xzaamf1ICJuVC2aQHvjWw8HJw8I0TOFZ6
JkCGWuuUF2P7JMaR/JlQSBKurcnnJVZXMU9U06aDt4qIT7+4mbMnei/AAjam7IcvQ5bj+S3HYflW
TtmgVjyqMFfnOYNy0HRiCff4tcTdzMYmAui2Zd9tRSka/b3wZVy+2jqc9Ln0W9vfJkCBrG2SSYGY
OGZ3fVb6sLlvmJ/kcOrzF2BUTT78gUr5H0Wzj4aqfwlv39Rv5YNp397M7qX+/yGovc/l/ee/wsZ/
Cmo/Ld/e8j+HtPe/9M+QduD+RhwtkAFRS3sfhCYU9EdI2/9NIXLybSJNtqtsKf4d0vZ/8/kLAkME
rW3HCfjRv0LawW9O6PgqlCDEXJsg0v8kpr2PM/07myVVGLDhsjnUPrpNYO8gwmY65ACJi/CqiFLe
UCzTbCarGTdxMOfrshPikZff/vanK/QXcdd9DPfXg0pOmlg+u37HA5f+a/CLmgoVZF4AGqUvKI9v
YEdBFzOSKaNycmy6GlrKLndFzNZCJx2itkRPzv8oBLc/dekLVxLlczyBX+nwW4zT2FTazrbs7c5T
gGqRoDsqXsTe/Vt8LcTyqFDlvn/qjvy9BvbXswcqEAiCv6Ht+M5htD1tZ2u2/K7aWAhlnnq/u5rR
n8z3A13aQF8id7qTpufdK5Kt/z2tamItDZPvaeAgbDrJs2l+bc00el9RGYnP7LAx4KXZ4sqnKSkz
SrrhQNUrR/plu038TOgHP5e9uGL3iImmAXnq1kV5Pai2Tzcs57zMWr28JTp83XQ5LtrIsSexqoRf
jZdRmptTa+7dzyXdt6c+rhKSAJpIF/euyc7LQrn6NJvGEFlKzMy9X8r2q4FtYtAxWuRPqPvKt5zc
KSAAy0OULc8XtC5ICcb4TUk7AuPpokIdQcDRCKU2Yslva9XfqjH5nM8G+Zk21h2CkGjvjjYPRASb
85kg3w05AliAsrR/aKugEX4oHwBUyIfY09Y2qvcAWtvZ25A4SBZkgjK9Mt8Ezfz76+mNbBZIZQlq
bKdpv/FS/WxpF0pCIcVG1a7Nti9mkzrv5Ya8pfP2bzRCPwvK3yAKOCYSWoDvavnNzOFFXICzbCB0
ncrFKd/qUPqv4VDXsF6nwb4fYu9zEWTtGuXv5eTXfXY2WlLJddpMzPclu+Jtr3lX2fV9Wd14AZ7q
uRiajdNY89vS1KY7p93Sm0DfDA52VlXH+rafrC7HF2vEDXBA/0elfViYUjc5FjnpjTeja3xcBcls
uCmz9J6nZIZdlIR9FlyooB+Dm4R4nDo1eY4qua5Klut2cuhMREpQNPciXcb2wedGTVudD/G3Xlnd
sGuaoGOJL5W4kIQ2ab1V0HDXhoEWYi2ZKYVbphEiEFWRwc6asD6c+mRU+8sY59gjRef9fZJnBdR8
iwgEYIYeG18Fjn6dCFu1yGfSIuF7ZqLcBElKQzrcheBe5Il0twEoy/J8GpBanOUQa1/VFPRPeikR
E8aFRZszRODQoc9y8G1s1L1mo19liGRoLnfkjTeGM8ZQ10t5LwqLZPFXnpeDAuY5HqlBdVpW8pOS
t4mzSOSmBZ9ATG89J1V9nxuv9ldCZuXXgKl1bxiqtYXMrM6cjZcmmGUkxernuiqd+nEwQPrA3Mys
v4XO8SyRusQr2gzwLU+DllzE6dBZEGmyMJHl2WSyKl47PfU8+CPzhA58q1S8O1nsLYuCSWWlPRnT
yJGle8QdkQ/0NBTez2cuqQTsGrKpThOj9xjTQof9BTRIbLU2vSCcF12tNwHmF0ilvClBbircMFqH
dibMmog/IpQ2lN78JesT2V2NQ6WeJpm7+gFfj9I4UUX42JTRCFlcug/Ktyde98p+0lDLm5xrnKS+
WI1lm+ZfGNDAwONc+KCq3AbHejpbSXbStUmotkXuljswL/DS40zMWEiTrJMPfW018jUX9ozOrJin
4ILV0W3XHmG24lLZXkdaJGBXGwclftp+XoSmjlg5A1pjMb8SMq+TSywuRH8p+CyXE3KeAt3EbNqR
ylm1nGV6HC/drkzu/akYfZA9IVYfjwh3ckYfV/m6EGybV6XNay1XMoXrSz68f5ozvyUbm4n+oSvz
EOYAQW37nIAQzl+uZFZeMmjdCN8skbQ1Ec3l3pvMCIOo8Xm3NeWkqmsxFXumkxLjReNgfll5Ym7f
FGFuRNjYJlFa+f6wsTztL6uZCejVHrw+3wyprB/n1nOK77Xw5bWfDw3+EG1a5FTSHYN14AXDi5jQ
xFy0WWl4lQN/3SCAxj2RB8XeDzDCpVo5mkTaKarN4jVwtbqrnKDrCOYi7z2tyYLC7A+mF1RNtTmZ
oYCvLUr9EU2RyjoJgtB69J1F3FqlPWHG8xJULGFRJMDwCSQAIZwBoKMskrjvRnD1Q6dq3nvI4F8M
Xe63mzYGin+HTmKqdk6dj8uujaIKmnodJyl5lxSxmJBdehPMY6k3VhNgvC9n4uinnXSznIq2zPOu
8xZI0okPkfQ293V9Y5mKlpyqrqn0JocCrByJQ45Dd+LBWcHK4FJblQAWS2sSiQbjTw3qXBdrdpLZ
Lcbpqo1vzZwCx8bRR4MqX+Qr82Z8IzTmoRMr1frCL+wEH6Xpnr1qwbFQUA5dxaxfQM1N+YwdZaKT
S5nmUg4tUDN/SKvHLHZrcPb0hJ5VfSe+lIFqXpqe8BcvgU7jrJegW9oNSPTw3vRQwvfus1vt2ldC
OO01fOh6+KwygQxKkGxKzgBm9085BORbot496NXYyNt+jHKM3UkS2pvRK5Jy1cjO9jD1zpTaC2ue
Na/APfm61J/7a9bT/cZnkCK4zElWRmdNM5MIGGME0Bsvn9oODm607Hvr9Hdfs1IgW1mKcuMzwwBk
8KiePG8p5Ggv7bDskosJaQg/RPM9hrlY5ba2wuvGmad7IktpexmGbZ6cjQNVtWde7oHGrjxTbaoZ
6vxphme73VVQqReQcG0YXSp2gd15h4SMfYHnVd/7yR6uwsyap20PeWBYLU7j71ixR4Xqvg9e6twk
NY7qpcP2oJ0FZYZJozcQInZx2acVJkS8FXgoZYutFWejikemB2d8yxAaQKS2Qf5uB0R7/Ur0bGBP
5oSyaBaeWO/zijSx5XJ8K4emOBm6fng1gX+T1I51WfVhu4YlFX4lDAsh1PlsPHetfMtc2DXlQ6no
kU8p3vcJM0O4d7BDkp7bOqZzgHs3pBUkQUP7lFdRlkTbKsGF6KTOrhbdhS9hvy/L4jX2h0hUdJGP
SXlOaa+3JYAEFdQQoaqasT6xLIOJsMzNmwwKUMUQAJ4spfMvMcUGyNQIbl7WNMAGp4E95FfUQjrf
TVI0F5ZLrUGtGlbqFEOoUFn6lXi1/ZT59f3YhoL8bE56sojYI4zOcL8o4OFOX541tb6KXPdrtY/T
6mI/4qyahGxuOgC/SmyzGQRf5nXkFlMTb4j4XzTdYG/7OA5Ws7TZ7g9m3ia2SS8D42RrS1rFaaCs
bJ1CdL/WYXHDNqhamb31y7PD+9bk7AC60dmg+j0Nhdo1BAHwneYXvlNu8iSuz2b0KKtQl9u+IELu
+Zdej8un98bn0PVwSqWjQb0OEZAmmvTEK7ps7U6t2pEz6s9IlAxbpocfvaryDdGgrx1OIhNn0dYO
1Ce7KdSJnLP15AzVTR7RME9p+wX/JrqYEVxArs6fq5jZmUojsclnGpp9clBJd9ap4o4NMkxCy76L
YLuQ6vC3cdGBtJCYkqA4ZxckAil9NSTi45oQvj/TkM+XOEVaKy+iCqBsWiAncmh7TUxl7biDOIil
k90ni0tXcCP8hOlqhMlB2ycVHCMmTQ2SyKK0CRerQ6ytrm/ZuE9o64exOHWE6dn7Wf6LcZLxUjSl
fKR3Sb5gG0+uCZJ/9ZfBv3UTbQjM2NG6rgJ9gRjsVrg43js/enR8pO7RAC+Rt7tTew6eAwK3bYtg
lLcg81I7XnnuF3KTFHStV37lX7hWQBZrhHox5MumSTTSkuSL6KWzGjMM1q3YWMbaG1bqZ1NSBoyQ
S6FLWupN3eYucgmzW6bs3EmmlFxSggAAuRJltxge6DukiCvfKft7SF6kcyiWLaxkWzv9Y91KFjo+
66KDmXYaeMW1lLA0u9D5zM5ltk40vU/rspjks2mDT9mIfWvCM+VD8d3gLJvWPah3lqEYqjCP+Wwu
6Q6FzinwlLi6cO+9oqguRejdzUtwT04fA90i5LUcy/CbP5InGdHn4WVqLnlG+0fZ5lcUwVzVZVRe
JTC/5zHbla4HEj+vSVlSX3xCSgBspcnluQ/8ae0CV9TIQ3q6/TASjme2cvam2hweIeyS8cJT7cbz
vHtLzJs8HcpthxMHGjuBwnkukudwHHBruEAh3Vrp57kMxDWCQF2vIW1510nSR8iBWhwOhXTu9N7Q
bkXoRHsMMhThpGCNna7cWMvsfo9cFIVFyl6KjEV41ZdkBC1l52cR1E89FGAKVV1fUIFxUdkZT6gb
9Xc1jo2LMVkebYUB3Kbq4svkEFmXLSGAOqioox4Cc0Yq9sKDSgVYw0ovyly425qw4DqgiuK0GiNY
59WcFC9LbT/Mzeg99i7L3RgSPIiY/WHMy//D3pn1Rm5kbfqvNOZ66CEZXG8zmasyU2tJKt0QpZJF
BncGd/76eSjb7XKNy4X+gA8YYAaNbrirLDHJDEac8553eVCuEd31CSzaPM0oek03C0K9JTZIyDKY
0vAxMdVVDVV/O+UJOZllMZAU5jAMBIhrnc+R6YTnmQ38SuDIkRJbnBFY48tz3im5Bd3fDXw1a30o
ia+Lhb5xnS4oDVJQ0lhTHMoMzmdRGNewnNjqyzbBXksLd9JPmZx1lmRkZmC2YZBIcjQmpukrDL36
L64ftbdJVBEUK5EPcl6GKwvjzytrSuotydJXNJwysKdRewjnpEgJMyvsV9cdb33Z+l/gKswxzSWu
38lliCuvXsJjcLjv6u5gOPqx5OWhIMcNbPR1fc1UxH5y+ZrPWIeRpua2Bb6CVYfDkusRySqifGtM
Wrcj1pssGjtqH4okw3UO80S4BYuNaWpBdKAamOcwvVOdQ9BMTppAWXsM5IAtVj3IwbUQvbPPdeDa
yaYlyMnouIpjhpH1SCxvR/lgMlAjvCAkcCBuh5MomYGktWwIsHO+dgCcJC7hot1amI6K3Vwl25E4
auyye+VvQn+ujrigm8esYLk2+PpDCCjqfARMEEDPQw/B6j62+7GpMNgFeL/B484TDWkhYcz8e9Th
P9zJto980kLhH1i45TrsDosVqnIIF1GNydAemz8cK1eythsyv0OGS9F6gENGwNEcSsrnzZCZ8ULm
wY791fPDriceQMtsKwrGsSW+19Jmp/K2ugBA5DBvCOkQ26SNgPO/GoMR+TdWU39qh4KgW2lKG1g4
mfm3vPOg6x20Td3uVccoDkL0Kst8dHX0SbLs3WdGcGauvqRdUtjFfqzcxmkXC0LlUSBJVUjiLiBA
iXE3z7YBc6J3RO4R4dMxZ5hBthsEMkemfY1ICKCZex1fGrrEUWjb+GOSnTDvdLalkZUvUVPhsVVb
JiQmRgErL1PeloEVSct4d68bK2rWVah2fm5+5dBt1z50jHtVo4omsk8YG0tqRMVa4wDenpO37Jfv
ZdVXW/xI8Ix3609MMDazx2xscMprhZo5qfHFSfB0JJODMUw/J7jUlWTv1OwBK/iK4jMcGLWpR5Zm
zQQY8kbd7RXUd6aERm8s5mrD0o3pz7nd5EdeRbWNYob9UuTaGb9MesaOSW05IBzEK85btaUOq2mw
tTrwW+cK1xwJpavWeZ/gqBI6xknSOu2t7BrB7TRj9eTNSUmcV6siQdw06TVhVdM7jYaWXPvFlH42
tDAhy89Jt7XllvVG1VjIYBQGPyHQTYP1GkFPyQINxBLLs8gCkZjqmP53ZhoxrgAcqSUMv4JrEvvx
zpZm1AfV5IqnWMKKCqCIxEeTrzZg+IY7CaGoNNBD9kln8LSSsRpPdTM4+PpNl7Gx0kPbqV9rIoAT
cpfXtuq3Vg4xiFHDJh6n+iCKhtRm6FbQlsr51pqHcF82KrouQtV+0mJ9ramMWiOb40tq0HWsKFff
DSh36aoZzOak2t44aRq2rhIqjGb4dtCwDW2JFD8PXq5tlSECZejFMYuzbOf3lLZIgXB4lN0SDIs3
uHun24PNzA4FQ4Qv0n0tRucLI3pSuh1C7JuePEtriIxd4WjdsZHmUyX86mCQb8n8ePrkkBZNKr2D
i+ZMZKCe1LdiaDjmu1mc9Ll/Zz5DVmYblYfWJa4ep8/mYFnTPimM8bYcCCKVvOrXsaydg0x9c1fh
VAXfsCydce8KoZ27hvzWYADIuAkHt4VpyKp4AqIJNxBw672WF/k6tnQ30GBKMBh0wwdqxeRAsjyL
3tTKm7o37xyLtNTMSPPb0jddCp5wPJJkZsAXLCVZC05eBVrk5FspZLR2yQqDibawdTSCtCIQztg9
O4TYS2rtOTyaOEvvMovsi421pA4toa+nKG003BAT/AhJLerWepNwf71SZDeVQwvNo/+s2271OKf8
iJ34uNy4H+Qhe0BlreG4mXfUw8rv63s4oGo1TBiq+TLG4i42DLViP8Cvk3H6zoqR6CSDYWxzglwq
p94qv21fO92aVgNg7T7pSpoDLZ8DewwHhqdW/ZbQYpCAEuGNrdvxrsUE9mIZxJx0bZhtNX9m80+n
7omOfSFExb/Ro6YPrpSBwaW+h1ECh0qO2JfDIaw2oVs1BIsvvFY+/wPYxrix6fBfWgdQcm1H46Nd
pLh5pR0Rdlqd4dI1jpyFcVxvtJZINwMkuh8MdQxhk4RrH87V46QXM0/XJUEoI2UO72VrR8g8kakh
VvktuoFPbUPziwmW8WbO6j1qKJJBiwubUPG8v4djczfpkVrjsToFE76n57Ccia5otYXhQylRDKR9
RlO0lZbINkliPTNwIHljrp2VmijyDWAB6jhOYE+SgVmXvXnKm3behyMZx2bRwtSZi/KgoPxvcwia
12MknJXwiP4EqPMfp4XZ5ir7124MixshSfZzHYMyhFr7awWTZ5sJTV36bCR/U2/wrC8IuIAbFO1N
piG3Q9g+g0QRgKXBT6Sqs73oaC2pfjoj/yAsFNCDKu5sXIoPiIIg3Rm4d0N/HuCZ0vaEND4Vr3fh
tfVdSzAn3i5usRklSbRNmsOAmtvPualGEiK9+ARG6gVZFYsDI/vqRu9Csttqn+hQktLTrZZDPJtc
MsJtDJNXQ+pWDOY7JV4d09Z2uTKieFWWAlNyVA7NG1DU/DVNbecIL47DO+dYMCZoxU3cEH3lONo1
qoj+oGUazjPAVyRdDG38AAxQbE0mDes5rnDxV90pN/L8CpwRimhu7WEcehcZD2cFP3vtkY/rxtp0
aOtmvElCGe+LKYyevA++oyq9LF6jXSfGckRNcAtfq6AgzdhOy4kMqLFuDjn7aD2a98DWxZrIt094
XLnbuODpDOZ4mTq926ddvVNFwQzCsm+hSbKiY3smpwAIqjnHGOO/1iZaBzhwBsQXuJlNunVcP9ny
4/oLCAKUzemDvkkRUu3B+N1DrYeaWmt+Xq0nqnVSaECEj06ZFNHB/iCCktAczHBrgD+r6I3CYvrS
2T5nlr5MmXzbzEkTczbEUD71SU4njlGUmzVku5sO1vZJdSqFnW0824J40tgUwpMogSQ/yKgkIWjR
1vVjiK+GS4tj1sYaP1xEzqb+akay2GIY6f46ibzhLC7HAFCzuMCyNh9CGLNHtwvpnhIhE0hfmn0b
NkRupgUJ4zVI22rs+5ISjloAeVyvDqnHi2lX8cJZTqb7ojIrls1s3Jb22G4aV+MAliVOvBBlMj6k
1SZ3ljZ6WRDJga61Tdo99o9wbvyBkdZogJJmulXejFpWPhmcbysTNHnhXmNiJLtYbBaf301roDMC
Yo4fwF+6LQ7OzXrQRHglJ1qwBnrjE2nY7pmBkn+cMtO8mwrdvlsQo1vwHftoJk19nD6oxIRFdKTU
Cx8xiW/d9pxqD5j8QnjO8abcU65WZD8x/iCpc7wzffOlcYr0M4Id+MnDB1fZ8JbHkqvJeJk/iMyx
LDhW+EQ0K609vbS9mp+M1HNQsVQExOWzyr9OjmT21nse64P21IOwDvrWiD09tgdCXUrr2IlIOxlV
Vh8Tw+pPaUJsajhmHSaEhR7A8l6SOHHQfGg7t9z5CSE4MIF4f4Bk1lE+wMFMcUAHHv6NqJ07MFe+
QHjBAcRba9oEAav4IHTDXgJjIgUAbhtvvbCqFryz7Oad/CCE6x/k8Bw0MFwrWuX3bmxpbtZU02Bv
nu61V6PuWf02F1U6rerZ1IwrjM4INSTYi/SID+o58zSH0IVI5sWmM1R1P3XNvM/8DoYqJP9tpISb
bB2AlMs0kP0tKhQSK85fdqZR1OZ1nUJjH5TbB45Xiq0/KvPimh3lP2QaIPYPLjzhwvHjoCkGA8xe
THjDiaGCTHf7I0leuzYsNX3TVmP7q1csnHpossC6WC8+qNSkjE0WbN2ERDdY+s4v6/tel+0qc9Ag
TPElWeKHev+u6hhbQioN4rl4kMp98dWXGQnYuR3qvYdogmQnVnjQjtYVe+MaZDs9thgf22PPSGEG
AWbOu/PAQ0H2kuPghs4qysLTlDB9diKbnre74oZXNtSxwEEOpcx62ib6VG6deWjXXUlCGhGGK7e0
Vn5S3NhawQyDsIOpjS9RVW67kbiRsRvFvu/Mu5E0C2g35J+h5CRWThEO0iSfcx9/1dThqJA2USSQ
Eg2wir0H5h/lMbGjVbeF98rf81+/AuZmlHwwoYNZGkrfGAXcoNWLpiUcNgJ91L1LF7hJ4vFa17BV
8EjyIIWRBLkUrutQXaTeXfrQJbika959XMpnOgkSBePkFl7UWvXdwbSTc9bbXrD4Tw5evK6rMd2r
SXdviPi+MrKuD0KzgkOVvQrPu7YnE4TSuZCHVuM3776LBOJCt8Tbp3DCb/NJP1f5+DWL1LCu2EkB
SRyCvt1dXhEuU3twdj2Y/9hrGkv2C4lqYUHHC21fXslFZkLnDnEoi124cV18jvyYRLdaMMIohioQ
YZ1tc2C/aIYHnbO9rdtIYFwH9J5q57RIbnMB+qIUFWzIPHolKejXUaTna7MkvS7Pmyeez37qY9ic
4kn4cRWvLat2rxRbyI6KL+RMYfqUjKM8e4ManngRcFE3ClRFTc8Kna2R+UbrDCNJWfbiHGOMvIqZ
F/EqT+Ka/hVNcGJNTH2AadG6VB+6Fzc19ItFYQPmaxB/npcJbIoCeYLRhV+0Kjc3Cz6xYsT90lmd
eF/2r3Wn5+nXkAmMOqYVyg1unTrsJk7gPp9DBmMjwOLgENJiDTR2Q2061rWbTaQJogyO7xFP+RPF
Xefk6JZ8Nq9jU5QyOjEjkvk6snv9vWM/Xf3PNtdH6WElsI9RBmWfTbPot6Fdt9XzPzNRzL+K6+C/
eL4NpmiDfDJ707936kNM56tSj6O9aP34NrOy9m4waponnXZiDEav0F3y4HueuOw6MOgaBgBuiK0f
fi66Eka4KCyNEOUsI5XAsu3hDqZihTxlAMdYIR0ls1NhU5psesiVxD76hexgIoz1SZBr/rmYLHCl
TvSwQ/DONjYV3/7vEsL/T0z7H4aNdvCb7/z/oKZdN60q+38trXpX/et//WvTlqpsu38dGkI8374V
bv/+q34jrKE1/sWjizTsRVIGRYmF8xthzbCcXzzbtxzHtnlZrEUB/YcGG8KabdMgwWSzFkUtnK/f
CWuW9YvFcmfKLnz7Y6X9J4Q1x1v8D/7kT/FrYKrxAVxd1z3PMr9PgqimvMCqOXM+Kdt4Q0GCsg8o
bq3gVp/LmVw+mBnvMRwFSjb3Mhv5vCUy59TqYLnS6M8YEFtvg1VDn8dhGR+T1qRbMevbpkEXlU/e
SOa3au/ChXhCe2Vf6wm55xlA4Mqa81PTk6vKrI5g7m6KNgy2p6tuDr9murh1KwRoeVE/57GR0gcs
3CU9eiN9mTR6LfRWpBHe51N0oLf+bPTitqosuWfYDehe9IspySK4yAXRo8kr7pYvIQO31eTJBGjZ
e1Cl2/BKanRTBHcCiDNvL3UksP6UvIAkP5p19MmM85cyAmV2K+9g5tqX2HAPVpe9dyFkgES3LgRE
bE1NqAPVtFoJs3maVIV7nKqM57xOX6XhPTSTRZYXOhzd5OJjw3GD8ZHeudpGFBXxBEV8FXcN2kXL
9IKwVuSwJJ69lsZc7PQW1K6L+XSJQdWGBPERs1N0onn40DkZpaEmnVUheFh1kb1zuOnkzOuPOnUl
WVZNQ8NvkGQW8T+Dlby5WrMUy9w3ud/VdQgxcB26gxfg1n3TzPSGcGOzlZ6X8RtsB1y7ZdHtrb4J
X4bKDp/hyMXbjojxm6wnh7TPKiuISi2ojMXjasyGJbaLvkNF1tFvZ3XwUb+vm5osaAh+9jqRXN+d
9erVsUvjuatYAdKNQB3nrNrWM5NyR5dvWGve+q52NAZuGspSvtbK+L3Q4ndmqu+wCQhsFcSHT8yh
0wXYjFw6G6LGwwPCe20veyw4WCZy3fqRvo+G6s5Ni2LVVIa9n2aKkE4lPqvWoqAfuX3eBQiBfX9u
8ZFdIbhD42kSBx6Z02PvxdauhxS/AuVUh6Sd0iNberotyL59yoD1VlHMAovCBsP24ZF9fFq7TR8H
tFO3jRXaqyi0xS7SnQuHoX2RlVV/JaED21NPJauosm4xhqs2umvcpmXyRsvwmNR8bjRkM8ZT2vgp
7wjXaVtWUdRNai0oHhm0mRjWaZI0PH4LMTY3hRK3KSQ4xgsD36IlqFB9bGpJeA4fwjp51ebqnhQf
xCEJzyCt8LP8eOZF1aC3MOxbjSIO8jxDFUQoi3rqRh96fHKykyGNkuDaoqI15k1iqESecMFiBwuh
2BztnWWS4J6ULF0beUagaUN0AlE4+IXO4i6Lm1q48pbj/gIYF4OuVM/aiLhV69FfidLel215r0NP
2WOY/lI38yPc2Ww16eZj2LJO4LAgKc69NqD1P2WqsLYygnhZYdDLbSKtrRp47Yb0mgcY7i6J5Xr4
QKpXEySIH4Bq7U2mqY20uHeld+fIy05zxed1J/+hMaubsmc9cb5f6pl70geuHsd05c2gzxgBtkPg
mnAyShs5WtXhD1U2gWB0gXDV7NcJbTz0Jk2u4XOGLx/7X4lscGUVmbsBBnLW+NZj9BTOjxpu3Wud
nmKDarFZO3VM2J3Bd1xno7+Gc2PDPJSvjWnd6poNLO2B0xd5YdHxMaDXJeb60hPMTlAQr0SdVesc
3HBdKoNJdNSnZrUCVHagAfP3UdlmGN55xSr32TzcWj0XhnqG6KmvcKtvkLzVXjBOxb2rqhr/SKu5
S5cvElr8FmKaudFk7gXsqY80fKCYjfcQ9pwCOh9m5RbquYs5Karwi+XE77k9qEOZkRTnAm9tPn53
IcwU8r196Dv3IUzniJR5krPTOX2d+kwPmpJgvCYq+xV6X2L8hgKt5CB2RTw9hjJ5NxuiludQN45+
T6q7oZXrgTaD0EZbrss4O5Eqe6oxPqcmFBe/Gc4CdctmVhxLnpW84DT5rLrcPLYeEySSiB6rhgzJ
qmchmjaux2IghWBdOI6vtgWMiRrFg1ZM6yaZ1dlHgLyV8OgYdpkSvy7vIipx2w+8d3pU3ft58VJr
yaekRpAQxawFSsIocDu+WiusxQpBuVzbMwM91LMXI4pQcM9Fey/Syt2YbYJyUuO7NDkOxq55zuoh
PQ5G8lYZjMHrrjXXQ6dN68ExxTGDCLWPTIs8JM8zUC8TqdgPcB/b2bodROrvbCTmBywTNlFPRtrQ
VHy3ofMARTsn0A4IbNBYL00bv8/QfOcFObHTl5GPtZ4i/uXElq/RxI9GZnFK6ulRa51LX9b1LjF7
dy89Br/C4gttI/Wcz5nPEJsngVvmrz6EjQC5xKHwsxfWwXMxsqih0z34uf811OI33XPHjWnO7N4S
B3AxzeFdOBY3WTo9Rln1HDYTjS6A51kUdb+yGwhhvqP9yknToLmV75qutds6B77L8vyFec9xqhz0
6XH0pkXLo8dRAHZ1TLNUmNpqGJtn2LPkp0V8RoPH3E+hf9Dc6XGknQOF6EscKnK6yJRWqzCiK0eP
tYeBxMeNshQfwU7fsjF6n8ZoywjjLe3YZaoy7vZalZX7qWIkhzKEHMqBsw4JJlNiC5Gupc+EQDFV
4v3ki+XAilktg0XQ1sBD0pJ3X/K2KY3vzhg4AyV9Nc2TfO2FdsxtXmc/1x46m60c/o+3mu3lgThs
zl3C2kekmS5wzQprD97JyfNQIap6NajlCcZ9icouom039RJowrLD6ax6w3o0IEOhNWbTtYcqngKr
lK+24ORtteymgisR6LqxVoJb9xMmAUIbH5GV4RMAIwIPBiA9Mw0fmLXcthJdrT8rUvBsXoy5dsVO
ZXN1iVqjIX89jq+JYRmPy0657prxUSLz+6J6hn+wsZ6X+q6R6PBlOhS7ZDaQ11NbkTRFUVMxZAtM
YKatSxoXyQzssww0ipVGIbiBSHginPdLOS1c9758yUuUb9TNu3Zo6TyL6E1i912MbFdpyu6vw0Df
1BGVowiLcm9PjjrrpYuXfq3MTWz5zU4T7JDEXiJJrFiazE+zVWKxd2u96i8DvPEVHOhbPSGOLjKN
k3R5a2CMYSpLAnVHoms/8PkmHQuw2AEAn2XPYYBtF3NBHrcu5KvK2XaynIN3bG18ESZ+EkZ8uYZX
1qwyN77vNbPbToqFmlpgPuZyvjgieiur9CUa0L/1S4kdQxDDSR0VKltWGuCYIQHx8iGIQ+8BIQrl
tEOw5Dgbh0hBfIEHO79C6wVZE5P2GukcZlYFzbNZchTR1o+Hj81QMlnY4Ix0zGObqR3ZtAyLpjVF
zyMUxnY/jGaz80ORbmRPPJxvZ/4WGiIhn5YxXUUF59uysUQD339NbscyK3hgxs4IdlHu15L0M2mO
aPoVJ1GSjDzGFLRbj+N299Gj/Tc0rD/UWy3X+ref2P8d1mBofRy0RT/WUf3erF51xZcmlop29Y9/
lH/XsP726/5oWJ1FLYWZDoReCz0RHeMfDav9C8EKujCxzXDpWDH7+aNhtX6hjhXCBW2Bt2wugdB/
NKziF4dfgspKYEdl+ab5nzSstMXfNaymTzQBfGOoiQQs0FHz9984pNal5wAQM5mx+wTxgGZRCcAf
cezklXa94i2WNI1dXb0yI/C3aeGWAUe3c3bMqvqCynPatHUxbznB7MukseV+VOEF0+6zRYO6Qsby
CIfD3Ki06LadatnjY0Xlk0fTrh+F3M/Moje2HlqA00N5gpKL8ofJ5m42S1qhBp5aMzvbwUi/CLeY
DnkjucrMb8vJJqIyrOKgbK06gBSU7XOXNgJmRBMMEJNpQDiXtQpReVWxL8xlfEVN7AUGTiTutHSn
EYVGQ5XjzwwVPTjgnPPZqzGJW6/IT1Ilb/ksX5E6C4wH8xMxeo9WzK6ND9DWK+fPTbYYIaBz6Pzs
pOkQkaCay52DwwQZmeULY0Vk3CWMd0DICgCXLnW2HAyBEE0DyqbvphceLSa0R7fV5r2009d4Qvfa
xOV95PbnsVoaPElPLXs6ZwCGZeNPXt3lJI0jzDC9mM9fKT15qClvDjKX8bXXzi2sfsyprkK7nXbO
1FMeU5h8dLYIqymcRtfbLRKplbJC4zRWzqVLa5pcZ7yp6he95WpMQF+ynhYFUQqH4cBTWP6IoPUX
ZqH3xUSg5txWGxNvJI71IgdfTDi8e+3rR3vjGXq/Loz2HE/sbSqPXcb4FgyA2HnoCtpSh6MYbsVL
TUWxBZUcj01GUspsjrpN5wydrWTCsenRV6+J1lp4JzrHDF+P6VMrjXrMuaZ6MqzT5H2BAdJp+Yxd
9uL7aRz4kYGwWYepsPQfMiGZOyua6qVKfLojg1q1noVxQtlU7gfPti7TsnRG0Zx9CNIrv+y70xh2
3cl1IqvGbp5qZtW4uXmXUVq9GvAkbgm1e2YavDNl5wVMHvZlLV8r1JP0cOV97LTjpRqLlyZU96HF
LJH84PuGT5vUnKZ6fmM02DXNwxhvG6WlG1hRr26Xvk3wDALLyqChwqpbuaIZj0UJccVaMA4/5hDL
Y+0YM73B/ohA8pj7bYv0zSxtaljjlvIEPnxepmRVUgalKSddM6XyUuq0BqVpZ2sH7fhjJxOK0tDt
xlWYcm4mU3ZjKnvfjloUiKi4VxPv2eTH7/Zk3PaIYlZDl7HsZPFuVwyrshg9i2Wi2MEDp2BQZU0w
I+namgRes58P50TGjORAUrSISiFLeLQQvtAxx5Yh9n47lBhNTNGJQLN224e2s2mj+TzYrJnR5vvU
JWVFhu0Kz6I1TtUox2tpwvCcG1wM/JSo9spuUPj4CJFQNBCJbtBs6Sm/wBY1vgheMiOwo/0s4vqZ
iVm17iZn0aYDMdRlFL+1pf8VKkF9DDX5HnrW7qPgNVyoZRa1U9TX9o3LtihMXRycIreIxgZO8iMe
QOdlTWBGXBFPJoo9miGeJOw5Xz9noFr70kv1oLcIM49tghD0Jn7r5XAe8/QdfXT/mCXUPCZMb7hi
1FMIVCIY+XG+HpK22HWRCe6XEdQpTPWcetGrMvUvnt5DuhK1hEK0FIRhl24NYKuVlQI9pFZpYo1H
DePZPTttAbRRwlnHloXSr5rs+tjpCeN3ELNrTOfmvTeG9XNH57fxiJU55X2hXqvS6Va9pN8K++78
sW5sZAzLyxbDfuCVwt0c65JUTXvdYJFRn8i95tHXWVLSN1ndb8kM/4+XIMJwFs/gH5cg95X60mbT
7+VG8y1A/vvP/l5vGM4vlis8XXfsD/fIf5uUGobxiw+Y7iy+jhgILt69v9cb/I2F2R8/pBse1K4l
1fz3esP5RZjowxfPXd23TOGJ/6Te+M7NU1vE5vxHiGXe802ZoeJB9ExU3INQR6zNcaJxgtwMPxWG
sdNUubaqEvOm6w4lwzdP6W/k3H8dJP15we+cEvNysW/CQOFAQHKAiHtnIqpZebN8hEfw+s/X+M4w
88+LUMF9e1d6ZAwxg/jpkHZ3w2wFVkG8qu0EUcSJP76GDPB7aV4porBn+BAtB7IV/izMykBu/83M
4c+rL6XdN880c0hfJMxBO+gJ9oA5/W+ogVbNK6PJKS5udAugBoIyQN9aG/NTke9/ct9LcfjntOPP
Ky+f6JsrC1+TflFr0JHZJr1y1yp5sHsD3zOmDXp/MzAsdVMnUDDMQsCzn1z2r+6Qf172u1o1ZSxS
215dHiaAmuvukl23TzEI0yOOx/FPLsK06G9v7TvhvWbEZtvMZXgoehFUlk+hOOwmdc3MIuhKOAYA
Tj+5nb+W4P++ne9nRaRa6H49jONhcLwdshrQR0AgHHTtSN5kMAAY/O/YhulFHmwBWSVXm59c+gdf
4Pex4Q4WNvFsDO3BglLX6ze4iO1sFe3xWgSSYBzd8EStK3j0QewYP3m0f3VY+PN+F7uHb1aN5484
z7ukh6WmDuOWyHos2LTe2vm8MtYY7sLZXMnB+q1npY38e2fkH3mvf8yYv7keuMLk1a3nHarn6l7+
qkEoGdfMd8IndQ6RxP50Xf7oaX631+DvlHgiFfXB1xBQi4fcAOGZ/I/lQxBOEIl1DTvKSMQn/acb
nPGxd/7NW2h+t/vYAxXTECr4v9Dh1vLReC7OZXyO72XtbeOb4mAehw5TPZJqgv5rSD71KrsU577Z
jzi9rb6GyZURY653hM90wQWzeUwgrnzpTyRyEwTtReJcfykv5V3WbUSQbuqdbZ+1DY3JVvHHt0ly
aM9eZTxlNYPKJ1DA1VdvVZtBMgZes2/FsbHWGM2t5Of2rr9rvDM0ynV58qDZ7JpDspn29kG7CqfD
uB3J1BbhdtqpY7nBw80KpkOxh64YNl/js7o0e9LW2726+HcOvzEjC2t8yO+0bXdd39QuBgW3Vvia
PIlTtPP6Xb2Prsp9grh+M2+S+i27xVtUV0H/ai2GqhftOMhg3Kkd6v3kqts3/8Wd0fxuTzaG3I8y
bUIA74N2tQtziWFSG8Li75Mbd2k8Q4Fdlbny+Gfw75+8Wx/OuH+3GMy/vlwaQgF0mrp5QJ2yqnCw
cjG6VTAWQvMlhq5a9iEjxBdpECzBttK31U0uzd3EJA0+8U8+xUfsz999iu93aGdk8zT78OBZiLlK
hp4+ZbYXDNCqGtQyyC4QC2RP2aBfhfi4bko7Os6xTe57E9hWiPy+MmB3YdY89igtLJMMKxDLZWo6
DRqFcO8falnfJTJQEdwgKuP+iAJObinSN7VUAWdiF9Rmdq1pOOIOGgC9SceQD10DOItwo8H1VnlI
eqMnd5IstulTEhkHiC0I7AVSob6bPsNAum5GhL+LICGLrJvRsM8THGiY6/VWYK+BPWYwgW26bn6J
+wKKfB7Qd9/jYLiPjAZHLiNHkJnWW7wcOhoY+4LbIYoKCEnVa+S9GO1P8l1/VIaY351ZiSXIoaur
8BDKfVI/+3706ml6MMruxq14gvOmdaq7ySMGasIKErNJOoB/Pkl+sKd/H0/exZHe2yl0BiOsX2Nh
BIUnAikoAULEEJF7VbIUWyV+tqf/4Mz8PqfcUt4oHT0PD3Wx49bshTvGIl9OTRjSd3EPDUzexUTF
zkkEFdj9yX3+qID93hN7BsHKx0gLD8juboq0W5FCh55JBDHTHT+prqz5qreRz97984P90ZdqfFcx
WyLvG2Gr5IiY2vePWaM+QerfL1/q4sEBl61X2Q3eiTelY17N0dE//POVf1ABfeww3xybE36PaVM5
ybH3/CsEU0xG+6vGx8/Qma4q/v9SBv3zpX74VL87wkp9IJI1k+ahnPSbONSPnv2wTJ27qPkEoZLK
CH17OwNtZD8rfZYN8W+2qI/n/c3tjXOjCshAxqEP2ytNzqtwuPPgv+VxCp3ZuJLshuHkXn8gAHyU
dHJ/tkmb3o8uvvz5Nxe3mskRmaTkw0c1Hfx9CEPD43BIyjZfGaMfMrQHXiTLGrSmPRVxepVn/jWO
1HgAXaCqXs3ZcMjq8HMlypPAWBNDVOFj2CKStdZC1tl6zTYVxxqf5xKDXLaiXar+N3fnlRw3um7Z
qfQEUAFvXhOJ9CTT0b4gSBl47/F0p9HT65H0AqU6h0pRZNSJuBHd90FRKiqYQML8/2f2t/ZC4O5J
C0waQGu2s0FeDaQkMpGBKbDKoutm0fK5sy6j2riap4wLs3Hb/kjr66iM2y5/UWlkEST6yxZzUGud
mivUFL2xGsuV0S9ESHWUXsFQLHUCOqatB3c7RA+KfN0lW1d90NRjI5+t/j5Xv9fqXZKepHYZKcvW
+N7WzMuv22otMqErLWG3islS6qeTrvxFCcmuXQntyvfWnsZ4MS3CBSUymJiz3KW4J+TyrjUHEpE2
7CHuCqtQUW6isjmjiGQyM+RrjTSIo62VF2vGPVb6UDhUVGwlaBfQn9ctQ0htcd0P0XoMlZNe1stm
WIvieK2a95Cr2oya1jCs4MnbU+e3ztVtGGsLH8yfb/ZfJY9+rDmcrJh2TKWY34VUOg6VeavW11KG
kinWz0yZMDOdfEHOuDWC/iihAKYKtB4q3fHjcu5hguoj55cswYHG+KUTzIVFlJNU5TwP0+dRnFhA
gX8ITAq048Cao94moBfHAlJ2yMUA/ET3xxR32Decw8JYDzjFxt+Y/5pBJp1VBQXI74G3glsZgyVt
BwyJle7Kx/sTdMxSzLTRiVOgPZ2+KjySOlQTPTwuxpU2nSKvIR47cMf2A+gAkwJTm3d05iemxobh
xa2ZmwfJL1dp3TtMaM6tgslU3x49thtfXsG+P8V9ehO27RwJPeGJuAazBOFiCS99ujQ35JTnOrpX
ooFqKMo/mv20Caa2RNJ9yVP6eam4YHR2bajNOs6rKz0WnSEMISQYzJIE5jdV7kH0XBVqZ1OqYpA/
QmRs0NVrh5UsBpvOQ4Xcq1dU/k6dZ7yYGIiOUQ0MRF4xyLcYNG3H7I4+7IuI0c1CO7Rgu4H3z9JR
X3dis9SoVyiJtBLcDI4L5XvDXOn+HlUzs1na1gStEjYRkKhHSJe8v/3B91RvRrjthoiG1Ch4pi3K
ECcVAUZyFfGBlXUWGYadBnskzp/tk39aaC4CMQmZP/W/plkXw3qserxKWtrjCHV8iMdTuvk9wV6s
dgmp9HHDeNHHC/qrE8p7q+tFKGKg+lONSmnXJi5myLeuvJoXPGkXWSheKyjxE+biwW3Mmvy6Qnyd
JSf01HgZT7jfUzHwaDFpCKhonse6LeYMfdfN3EhpACSFjRV02BBBSgyiwFCPYYpHRoQY6Fylj6JI
tPM16GSGAcCSSyp7JFxdU1gyAGVjRTtHB+I0MkN81sFracsfI4PBK6bOjXPSjfbHl+BCwvyvNFec
QqU3a/zotyOqNy9aK5gHyOnWjTexfE7FR3YYRP2YEPcNvX08XTz4y8O+QpiEm9NcpI4s4pXUr8XU
7gFH42vK5hfMLVnZEbldJ4XuHPzI+2TzfXUif+deiVMA8OZEqRD6I2z+cp0MytpnEzYEhmi9bon4
qFaPonWNcaVt0A+PZCYepB3tr3WU1jvZrReIpu0ySLmP+0C+Qivf8ZDJ21gsNkXOZfZLO47spgFH
FD8oNY/bC01EiFDusmJCOSqMeR/qdgVd2IvSue6mjIVl9iTxGzWEo6jzU8Gp4NvQikSpCRIsOyce
JNPRTpSKxv+XOPk+pQAMptuAU52qj+wIvrQ0AIdTGXkrRdjmtCTqZ6F7krzO7uRdrtFWF4ZDrQzM
8IvISg8Rdub+GiS1inBOHyPKZzyFQm+j599l931eLzLZXJioj4KwsIsOKkBYLVI+vpS1GXBdpjN0
26of01qcJcYZQv1M7V8MFt1m/MytUZuqJO/drennb+4WJh6eElUSeTOUIWmZQVBfxrK+H4AUMR1L
B3Kt1acmvPMY5iv6x8I/aElrT+KYQW+csTHtuK7OYDYWZrwNaS9EAbrk1ySLkZfhpBXo6hFseZCO
FAhhTTT1nIBuW+4yjMobcN67ECAFS98s0eV1orlo6No5/c05M9T2qzUFmIkU0FrRjiuwGHaIL+kY
J5vIMlbMwM3DhH0VN5axyJwwgCSXeszTGAy8fubba/whQxAv42YXaL1Jq22txY8uuCNoYlds3lsR
Ornq1Su6V9dFYB3kRv2aC8G5EZe+IWIKYpwjL75WIG+3enGQyrXKYx4Ows2oZ3RIo9vKV+/lpFrr
Xu2gH0NcnNkIRWwtnZLo1iMnedSrctd5/dYUspUiqzMxfsZewrbYS0cvQg8oLM0QcgRP45AKN0Jc
3OSdvvZAvPlFaRdNs5KGJxURJKMds7YHHV33V7nRrIcgZz7TXSYJqjb+W4g6TVF9KfrNPLwrutDR
p4w5O7lhPmvLScA2w9LAYZ5xGTG/05cmmf9ni8drGvLe43hR88pgjiALDP0N4+Vz08LeMK8OsKwo
Wrbbob7pBX4cm0vGhedFZd2CDkX5289iqd4XgwWt4rOigzId8r1TuUgixgGsNyUAYW2GKI4Q7G7F
4aYaMolyJv2+aGxeQCrsYqM7E36vlfFUr73I3KKWZv2lx1vUh3JmQDQa8aG1h+F+iG9HJGG+Tlmh
S16A6q8p629kazaNDK01sz6OWRZuFIR4srXqtHUdfWJH+ae8T7yoIBm5qhl1F+vrAkGEO/gPChWt
HDCyxBDSvA31bVp7d/Qgt1m/1RUBNi06so/3rj8e/CI/YUQbqW/Z0qahIAzEFAW8uc1y6zlRm61f
yEji2i2Ti4z713srjLcltxX3n8+O/4cKv3gRtsQp2hO5ROsYJsZNmbtbBVAWfc29G1Ljz6hWTrWr
TmNQLbz7+Dv/oYIhXkQsZQQKiOksDbynBVVRmZvmfsrrp8pJTGjS+XCytf/s7srWRXAgBmKNvaCl
rKEs3OqszdDSF7n2FXLaVjPPSZDPMxDuql/uBW3YwtLfauRBH3/V9zN72brY8NsilRB7yMD0ked3
0K5GQHs6Wj++ZhW5S7n4tPY+vXu/v5Py5fyW3I6DP9bkicVwI3U42pjJrch3nK6s0AjL8ntVQGKV
QrbKSpkjTmQfIDQNPzMq/UP1X36Net7slykukTVGO+Y6YrdMZHXOfLYtRdTKuZ5ISCGNSwAATBt9
4SLitD6+xn887sXCGMeM9nXqYK4nsmRkPEzvbuHeQeKZ5t63EpdeT4V5n0f7Ivv0ev/p1l6sgVYA
PG3iSq77Bs49dcAqvZua/4zUyDNBM2a6hOqCkNPCXMjbpKZ66L0HOAhPAKn2HvVopURr5X7W3Hr/
rUJk9mu0EmPR1WgobNd5LD/j5uBUUO4CUVtGLhztRNwi59lKrvZZvvP+wsHw96/HK5SELnKbW+tO
Dl9MWo+JXm6K7nW9MhXfgUw0z7L7gGT4P7zPF0tVpXke1r484RpvTqBiPcWIqdI9uJ6J80e17waK
xflDYSyZvf2P1iocO379ljimaX3H3BMRe7v1Rm0b0i1reIOnZdFMja1Is1Ji1/3kO/7hqpoXq1Wj
IQkuI1VYe5T+pgUj4z3tR4Xde9jKpThzVWZAKmmuae6PY/4jmcf5f5YDLZOsyDy5hn9WefwUmp78
IMowokVo+q+//j4Y+a/P+7fS1JIRcEiyoZK8TZHv30pTNKiw/CH1GAxQ/jIaqfzFqC3iT9Qh2m9K
U2IekYkHVceIUcM14G+jgf2PJf6HY/D7XdjLmuc0GqmqKp+HQ+oEC1MuEhiYaNhNpMF4y4j6vTrI
m9JPD2EpkcfFCQMSyhbzmQWfs0UKb4Cnyb6hlzq5ZnbXKNqVNOnJwopan3CFY9nRHduFV+d2l3ZM
ZwR3UYbLO8PpUAvccIWatUd0OakoM4+i33AayuhgdekdPe01jPUnM9O2KOfPA+I38hkBWfWozPHf
QX2fZd/aiBHMEHb2TKutM74Yp0QonEAXVq2HxDPDGwtxpf6d9fymqZVdD/nIlIxzZghn1MA3OLug
jwpWgHRXjSmsyj55TEiC04x0oFcyYJoyAyxJlH0rmd2a5Q1Cq7qjU6SmDFVoAQQOkd5sh/2W3WbD
U5ZSRPL76FEgmJ2VYZLPkVq9UAs54R/AzIOk4aHBXtpNto6ekt2ZnejzuebNtMNWmsQ0nlwfhYoC
Kc6aXWLcVVLv2T7zhA4luoWquisAG5Qwy0qZdWp38iLq48Iob6zB/S53dIInXyehjd2ZZXFte4qI
1ASbAqC5SIascc74bVG7rkiU8SNagk45MGkKtK2APjYUd/wulW7TWA06hPcBdERsIhvTan5sqsY1
SlbAKwH5khkWhZ2YxTfgu/7MAnBkt+A5Z4bKuBHOQHSzS+7EWBV3oTfed4rrDKJwQ1FwG4fkqOlY
HIVO/KJlSOvMXi1mkiyB7KnKIwDzs2g11wLdhm74Rk13H3jBYypFUFqq9JsHuILC0AKN6DBzzeTb
mJTeHKoGOAiEuPR9QqYIYli5eRVaqz4c7q1QgRfRP2mNh4WzcR0bgjXTFOF741dLuMFQ/yl3VUOV
IxsUAkcbrJUqpO4sBwtAFIgCOiyOTGGtpFa8b+PiLpLINIzsLhbrgzs2V4OcHqXMZBwmS+7wYzzh
n+MxEjieghi8kpcp8zGoYzseQnc2KkDzdZ9iaytrD61Z4rvnAoilrKn56s6SKUC6VZrPi7D8Fknc
4VLe4lZ6aC2A6/DeDeAl6DE2TVF+a81ohZuSY4bJlRRMt8A1D706OUq2pWNUriOYrTYLqZu3RrHU
C2kHFBF6XePeKORkNu/YoxBinYZDQa8N32WpWraysBLRa4u5DPUxfHRz8alDcG5SpWm6+IAMnAmk
jmEtobHOoDO/wBCkfK6t8zp5PbWOgDkVhe+RDy8H35xc4OKonbRTLf9lELWzpEjboU3wtuzUTSxG
K6AgxyrqT2IhrLAqXg0mT4Wg+i9QJI+i3D/BLfzekpd3BeMTsrwNh/EpzPQ1dNOnLk2+9bm87TSy
vjeL/M/F8q3X84WE6+fayNw6I+PsELCbf93Y0d4FuAn342066UTdIn8IJXTrZoq1Ve596XpKL4a+
GAGwetC9w6SdU6ZffHIWv5ZMfpwFQ/CaxfABhWzjIohKUCMVRVmKnEWSO4rH7GUeaauiFWiXxDsr
zk5hjvkI81z54G6yEg22FzDSkvxozv2jzf+PAyRv50f+/3Kg17igf977b0//6y7Amzp9T+MpT7/7
Y58XdKZDdDZRQ8RZcvKUJ9j/sdELuvYXptDgDAxFV2QiAbKPvzWe5l9IqS3JUlWTyTFtCkR+ajwl
4y/dmLZm8Amg2DT9H82U/JryaQQarxksAYNuAiV9LWC+Sbzwapc76vkuqux2IQd0q/BweHNh3nlf
phzq31nl74e4SGShopHIdhyi97HzzXs8GRlZaa3Tx4chYHrnMIRZaGmxPJAvQnz2r8irRQwb8U9b
ZGqyw+tuHmnWnZA1648PdVFH+/GVGNeHYoHbGPLci1Abc7yyEMfBnZttu/WxC82YmQMHQ+44LIs0
shFVbLMBgIwfbYJkuK5hIAyewhrmOlY3kGXon3z9X3PJn6dk6ESUCII5t4scTgpVwKlj784zXzjm
mOD42JREEh4p040tzVsv7j+pi3x2yIs0VpW9QRdFyhGJ6N0ztn6k/4FfCx3phv42RGutt3YfX/n3
HlfpzbecnrU3j2tNsqiVuCTTcMJzWfQ3GLCuPj7ERS3gx5WEacNEOY5Yin75IIXG0GamV3Nz3Ww/
iukT+fdK4FiarFzpiQoNoNlWdUgTIUO2q352/GnhvnxfDBGYjilO8u/LV7JUtUaOohJqefuUq+XN
WCcYEWANmVo7PCI3DNJvQs06ApdaFYl561efaZNehW+/nQJjdia7G2iYy73Fcgf0hG3izofEA5oV
PsplsssNyEaieZvm4xzgEPRFuFWeslElmdFfOdiYfjxvJNdJiwYOEfeHF49HYQeobBsxR9uyqdOH
Boqa7T++Z9P79vv5cs/ohiKkn8Tybx+LosxTQF8Zt2xgKBScWyx4joo7sdJZJ9RqW2ytr1Kxevn4
sO+tbDhvKbh/MZPHzOCvh02AcQGYSnka0+7FKpN9nrUOoLDjx4dR3nvqYcFNXl+qxLZwGXB4pgQL
F459JJ4zkBRMV4MxHBUnr7OFGGqbsFU3hedh5SpgAeYysuo71iDs5MECqB0f4KZNWGYEH+McF+sD
1gpOQpyP1SFTKgPr0YC/cugthCwmq6DN4Y1zTNTmHc+e2BNeSa3DwQFs/6gc/FHvS8T0zr0DREE8
DutRFi9ft9E3zUioDcq5knX2jWQvI7fxNOtKr1xE8ggL8F6h59QuCJjXvZ7j/ho9N4wPWUm4CbFR
FLLgsQf1jHuyk2u13fU3BY9fDxQtH8ANM57eCviduWHnGGWySg2Qo6XCCqmvxjE8kmyu2hKzSOJt
I6I3Jg1LsO4rmBZOT+faq7xlmmhwR1tnupIiGBtXZmXFXUWqOnqHndMX2grmFF0TSu9Wd60VBVnl
U4HWwYcEHqLoHzC2b3r/OHSMymvWiIkjaWfU0hb3mFQ0WsetaC4XIaBpz5kOqCbZnrd8BxwInop6
7eGNVOvxIwZE28Qwv3aws6uqXzJUbA8+bg+9vIF+PnNHCOWKDAC0gV5RPstqsCFx3rcBU2jMc95o
knxlThOdOoBnJD9ZBZPVc08jZjJCrih2XvbXcsdrq5p3iRQAj6lvgiLW5vkYndshz2ZlGu9DS11Z
qucInu80Xs1gkoCiNfhqom1hM1pmXuCAW3ACQ74PQu6obt6F076gAd4bLKc2bL0JHQ3n8quIjlfL
4jEtJGTqPtd2Wnena50P+QJjbrV4MnU9x2meHyna196D116QibLtgYDJj1KY7DBaphlnnAR8meIA
9nMq7KbPytpx6Y0VfVF/Y/iuU9Xxrm+9TdLV2cyAFNcI6jnge7Sev6moRUZTvi+Mty7VDF3jwRPG
NRKkq9prbAyVdrnVL1PZ2oUpAhzBOkyrjhCIS09SrmCtLuGOOsxWrrwIRnbjH4EyZTPsEeDad/3L
AJY6NNvpD14ZKdtm1azD2Dppmn47+ST1ddmzYPKAdFICg0Jc5pMew+C9patcYbrECC62uP5GqLtF
GoUbXfOczqDhk4HvroY5w+prWIBQcMd5VXNhDcjSXnNkqNE2i/LG5MYx2U43GK5okQAC5nc8HkID
RiJONl+qNJnM9zocZ8p1U8Ez4jf8mP/XCaxM4U5o6zWFB0cqEIF5rR0X3rLKhIXq9YvWNxiEt3iO
wRLWnXckOGbYc5xbIw4JPAO1zk6mApWY/Domi1F/BC7jnXTfx6CL3YWNVZfPptTYGUYmmtQ5Hpe1
nG6Nh/KqDB6x8OYV6WYJz0mbJCtNcm8Tuf9khXpvkbd02aQKpisYFl8svmNZ6MgeZQYgzPLGQA7v
pf2SYusn2/6r7vdyD7NwjEHqjVc2noq/biahq8b5K1Cxs6LvPm9xCW8RsyCGS4Z5JambYEhWTYrG
csgapxDSPa5ND9OeKmruvd/yJFV9ctTN+h7rjZ0rApvqh/nHW9FFr/FHcIRhKIPupkmgrVyEmTVN
5DSBTTkXpAEbPUCSs8Eav3Saugphs/T8V7CkjaQ3L6MiX6laj2YfLwlMiO1PTuW9OIkiLWUgAiUJ
S5tfLxgDsdQbJtPuofNxVzDPajq+NNGwrJMEQm/tyEq9TbviOTAwDDJYLFTB+fgc3n023pzCxdXo
2wSEkMEpaEp/bRQoC3H1ew4r4/zxcd57ODBvRRqu6YbEM3LxEFJhCgS5ViyKI/FjLqpXOnPpFHFX
9Wi9viOgRx3DGOaMmtuF4j8wBIUf0EJhFbKQVwhiCxfd2mVlsEkaXlu/2X58iu+FzezfEkoCcNP8
5eJa6N4AUr9kjqGB5i4MreOXLDxQPEJ8nPS4XUil6zSCdSt4CpRgtrePT+Cd/A8GJXVxdg8R6f/F
JQJ6r8AWFa15Ij31lY+lgPwlIA7CFOeT9O+dvMfAv4MaPPV5/nJ5pBwgexQX1hy4ftIojo5JTOjC
UMMeR8lVVuSnj7+aPKX7lwEuh8Tj1yDvN7TXIOpN3hPrVKRrUDBMKRGIsXE0SKPM0ltMgW4pUV41
CsGZ/nHKOicqX6OYOWrpaDU9EQNJmVpom0HpnGGiDY8yAJh4pcM1Gy2NaY8SPyDvYQz6RZ6JyyZp
naJrnVBPmK5nz+lbKocefnvelaknuyQQ7vJEOPWRj/CyupGG0EaADsmEzc/XNvVEsAbFG1XBpkIC
g6HXIUG9ZLQUqPTwCa79E36Md2Jc7EpOevr9um8ZvvCdOldWNbsNJf+ZYoKeV9njev9hisYajpdW
zVYrfCfHaAbKzVUfhrbU1Dfq4DLG2c2GUd1IIh020uzpLWks/r0qgeqmeyYvVlOw1HWN3UTeg6cK
gNnIWOoQWWX0faqdKuTKOHwdC2vcNylAwChsF3pOiBhUayCmOHeGG4PNtm5bdrd45fqC44vC0Yw8
FKfekt1uow79F1WuUfr319P6DVN5w2xPULjHMWdkOxIQ6eP94+ZAGwhF3NbcKaG3jnvMFdInqfGW
DLbbRebeicyHsmFQJ1XtodUwveXfxhptM0+BFRw8os+CqBcrTqIa7OcNbNBKHxVwTaFfm7V1cSMm
3tEaEMnJ1nL6PRgIi2lHFXttBdXjSrD40wmnrgi+91y/LGy2CZBI/KAwhcBZrFnUYoCFQ72W8REA
6gunL57D7jyOhuWUECswA8ScAuIugYwaWnemikmv7ipXldDDdTBuXfIRMOo3QEGuW4YU1IgNP+Se
8qx5FvS9KNlpen+tJTejER7DkqC7esJ0GRFfsp9qRqZLWKXRM82VTZe063zwNwq7UK2Oc3p0hxHr
WA+j4ZTkNNOiQ0rCGlrQSwQEVh6/7LchQXLun6ZayPSM6P2w9Fim2o7liWdw2mITq1oPRrQDYwLB
KuF57RxLrdc6q2vt8nyaKkLEcQl5G2OLhLHZxsGWyAa+fzIyLpBA2hnEKw3yslQSyXVnXunbj1eE
ixo0+zAO4Dr1RAWMGXIJ4yL1tCRoAHx3i0srnKZ8QEbzMxJVTo9BGuIOEHknw4BDrg7LyiUMVKxP
0tLfFlxOgaKlTtUQcZwpTlnrmzUpEwuxFJXemlcxA9RpbcdI6FwtXg1J/cleT6Z7uQBOxRjdANdg
mhifX35fCSRdmgp061Ut3AijBZoBF9ZZUPlHQ8TKfiSMx2zmIGi+U7AOh4V0V/j9U1H4x3womhkV
2I2bC7vW7xYkMjOh7150cGVmDwFUzUg5WRsY+mQWAlz/DKr7LoyCTTvGdPrMKcyZLi5JWp572H5q
KP9ICgK8ieRu2emNPRW7Rp0orB/7pZ4Py65TXdQTwPDdZgvSdgNs6ypj3ENTqB8ZwZH841jx6iRl
d23pPFEMiM7oxcxGE0g2E/h4WGJRAjprVoEetJnfug/NETMxfbxOpeG6q6cMFK9HSBM1cNSUVRCs
rFrqVzhIPOBIBtMt29dlQvOnd51SI6nIWS8nJ8O64lkFfD7I7rGU3JMI1C3tBId1+PXb1wMZdSqc
BDZbW058JkI8eWJ7rVS1fhFK/9vQ6zA0TUY00nxv6g1SzP6aEeFN5QnHKETXIbTuaaLRSQp3wCuE
XRJ597VCRkjmmLYgP92idVgJNrDtl10Qblwz3dcaSZ3GdgUiZSOn5MAZ3eOi7e3K844FA6esyErE
XlebO0G2ThHHpGR2kNCAwrDdFaKC/E+8MsmnQQE603tRgS2CMr3qsePlMdvAF3cUnVeUPKPR2kWd
+5s87BZR6R2nZdbIjVupSxkLbWycayZPWQGAIx9uhaugj6NZ3AS2AQtGK+JVLbMpMlyjV/xDg412
YdYnGZMHtuDQprz/1dBrb97gVS75FZRMfPdWKuBFDHFg2JnfmxivhAqHNZgD4NQFenhVf62g1tVq
DK/E9DmKzBOA12saygedtcWos92UeIcsyiOJVC7WL34ZmxBChRL/gnHY5EN8qGvjTpP9YyWbR8Co
jWM1CQuWmey9CqIDqRNuUJHdGwE+S4w9s6LJ9JkFPXJy13N0XBOaTAPu1jlmTm6dCU6aG2uRPHlm
NU96QBpPvB1LyJcw94KWMrrbTFI2lPw3saGfq4ropBj768joccMz8BYJCyhGihk+WlgtLhRmMRta
JNtppy9T75PY+Z2Vw8TFgDYLMSFUjItaPdrxIRkqbJFMqyM64mKy8erTK6imO9i5n6QEvx9OpitA
zK9Ar6aGfHE4McDWRqlTEqS42U7xiU/WbKbp8/Sk5333yeHe2QhUqo+ALsnKVP5clD4Hk59hzm7M
Mxb9mAS7DAx4MujNqdnAUI6exME/4aK7C/wEjW1j91Z4eN2N/hs6gP/DRELE5KBW2Bj/3Ci8eo6f
h2cQdGUQ/5//+t9VNP0fS/nz12cEQ6vnlyx5/ptLV70Fxfzrs/8tGFLZamXEPcQLZDp/9xElVfuL
ew8DjQlZmHEGWerfaLqJPydCWLd+8tfJkf+NplN0kU80cLXVeErUfyIY+jU/MaYQhFyIbFzH4AMw
3UU4MlhRGcupWN7qLuABnEsSVZ9DmJ1nIv7H0NuiJF+G2fDZEPVFPeLHgXFvpj4DXk+hafNrEEKP
Ti7qWqlvAXk6JTa2tareYoXpCBN/V8SVQugqXNzG9goeSQuUjaUnq7qSmaQpsNWWXRrNK7XaqL2+
mIDn4Tg4PvL9VG4JQkUnxq7QE/M1+Es2ohcp0ZZw423d0w5JHJ2z/MVnilMv2Hez0akS/YwD9JWl
ozvAM8qJ+gz+FIpwogIl1B+NGnKpplpnrGEMwKhiOW0RL76aL3EhvbbYAQY1eFY8jf20NM9ewsRK
mT+iIb9VVbTeRY3jSPDVR42CPfGBzPBIQ4qhNwSVdlia111sYKwyHKePhOuPqRinUgndmhLrDV7X
7ox+r7+AtM90CPZBNRcrqhaTMrGfjBBR39ZQ+B2ma3YY138ZsMFcp126SoXwK16u4QJOl7o0uvzB
cqm4K+NTP1D6xgHXZ7RUWMhj68g6+AyGr3sVyrehlAJuZQDrCuYc0jKCqwBRj/73bBpIwKhpkyO8
TWnaSia9YSbA1GBwYoxP37x6+x/VtLfSDYtX4U0e/fq40M+icKXRbtB/U7oWVYHbiCSUt5D/aGxo
Wx8Lb6sYgBFoeGLhi6ro3Y0cBudW9yjkx6SuqR3FxnWAOgeW1imvjUUx9Ih2guqBPOIuhsxfZ/nS
x32ZWat5OLqOL7VzLVBXkOcOY50vA4C7A7LXWZIB9dCLfeb2dwlG3L7PbQ/1HbPjDxL2fgoRYMNE
SpGmttCF/my6OxgPOAwwzOHmge6QGswKpwfcVJzAM/Hh8ym9xoh1fcAscNgNQEZRrE0ujC2Nj+Sp
m+wAGg0lF3i0ZsgfY63cjG2EBZC2ahTvYOnJPpGNXRj3N57S3+RFcbI8ui+xgJOOeusHzMdY8m1L
wUFCtDS4yR5nJIeG/nUklwtAsVet9wWW1FxPCCzwEEcuaMdstAUl/VyqF0qcrM202fCA7nBi3Xx8
X6XXQYt/V09/3Fg6Yyx+5CI05C6qT21UEuR2enVbitY5161ziGUIIy3YjgG+FkEidhIQul6jZxbi
NcSwXpkd3XaZqXidaf1NOGBsVoS7AGy0mHmLPMyg4MpXOQaIHfGt7gpndWjmQWzs8pHRZEXHw5IB
NEHqt2VRrLWJAA8AMulTjONau6ZWX+X1vctKWLlYMyrqMuV9o7+8DSIAxXq2dGPs/vpwrpThiwvE
u5t8JkU/ZJKjuyvNcJ43CmfEuHaQOHrVzKO6XqDDW2KKs5jCtEGUF23TIt+jsdNPlx4GLwbNg9Zc
5VZr97nOOxw5BqtQVuNAySAund2bRGEOiXG7xOiRBo8oCqtFKHVXCc6TMO1Hu5aAupcASRr84DPr
2i/uVL29cbt8lUVfqVPBx0Rc2Bsz0fxSynwFGZhjWW6aKl8xK7oPJ8olmst1rrDyu8InHd8Ljs7P
G06ZT2K7mbrU05v+JvtEYJXoWpBXt1xrLNFYUjxt6U3hnZquCgYZrE7DjMk7wCFkFt5yhDBf0u+c
Cz2XkYeDGeVH+I7k9kE+8+FY52BLUeItSjICV1eB3kfXZtLM+6y5r0wAPYpyW7jBl+ktkXlvUZYu
Sr213cFa65l5TX31H5U0f3xHhfY7gDhgbjpb9C/fUY3lwtCjsb71Q6MAsZ0vO7mhloTpaI8T6yfv
0Htro6Jq1PQN/FoA2v56tFYoFSGnanSrZvUGEOXCmBlzBdGu4W3rQrulMYRAT9uVEOB6XI5EKjcz
nH6pPbqp8/HJTETfXxZq9MfTFyaslTQRDfRFGK1oDIcqXdvddqglx7BYC/guxdOmiqE8BAEdQixR
RqwuSyr7bZ6vOvIkBkYXCe+TGDXYROvXYa1c18CoWa83fmPsMmiSPc5ZGAtuC1ZUuU3XmdVcyW22
J8reB1p5r47eFnokI97ybSK0R73ma9JJvU+a8FoBBV7Gyo6m0MILva9JUixbhubMobkSaY9ixPmt
YteW9f6mCjkIIVBipicwp9hKUCLHUq7Afswd7qis4ITl5o8eJi0YTZUzIWadl4VzJeq7XvG3eQzO
+uPrOj0xb5dJtNyUahSav+IkIX8VNr15a3LJhRDsc1l1QVkx+bJU4p9yr/+GZOCPosHpWP+PUacN
pr+4bG+u9m8mSecgyUph962qv/0Sx//9mz/jeNn4i8wQwSbSO2pZk7bmp/BfVv8SVVAJVHKngYA3
ckDBBOzIMoeRpYw0iFIY0f/PQF6wJhykpkw6FOQ3k8Twn0TyfN4vzwgOjMweIXvSaOFQXdQuM8qw
03NNxaFmK4oqBhAeIpLF4OHK0wsQkcMcKXmQw2rPQzOiW6yW6zEr/XvRHRV2haayFmlmingOuP7X
TmWK2Ypk9zsKjAiQhO6HjoTlPWaAPgbCNtGwv6/D0t0EOnpWFOk0m1Hdj1cYgyFOoRrr7ykaMKGc
GvoXPXST60ZoZDtR1QiJjxEv5Ka0KXc16D/U8qApcW+LOMuWXQMiV2uwMkgtJXvWkCB+dzMfFnyX
W4BzCyWjRA27lZ8wleqWDqP14003jPrXAPXvt9dzqVwjcqmeamDhAeDkduyL4wETzNzu+zY4ZDRe
zliuimuis4hPNRtFdVyvAXpSJl4GkSMYr4zayHajYVBbE8sWE4hG4sthYMkXgar1oOQgpkV2EUb7
BJHyI5HqOInir8I2rARbDSMsDPvCFkaa5LMUCs/x/zJ3XjtyJEm6fpV9gewTWgAHexE6UpYuFm8C
RRVa63j6/YI9PUNyt2dOY4GDAUGgKiszQ7mbm5v9Yss77Rz3Q/k0lHj6YVEfvYmLuGAfgFfGYm/a
Vql3UtRsF0PB6MHMREizSqxguqlWo4vuJdKyMQ/RWPHw1pp6OWbpiBLHVFXtqyjVEUpfUvQ0LHqJ
VCZ0yGCF7gk0f2ITEAlt/qBOc44DcjkpL9FUJndzLmGHjr/Q2AD9X/rXBqPwj1kj6EGP4eldskz9
kyhGh9cJY8BA33ozzKe4ciNa46Fglshq94tkS6OGcY22fVShXX5J10yVwKXL/W3RkJ2RFPNNkIXl
uszJRoanzHQVELzGbRtb45baliLg32TkO1FUmKU3RRDzu2UZo7d5zGWKwSti3jH7DgfbMlT7o+9a
ISCMEjW5LmlmXDbgGh8WAKUf2iRZnwHOaHfClODaY/AWJVfyl2mDqjBG2MYb+o6fh0zh1rN4IJkq
JfQQDMNXirUL22yb7HUvqOG7OT2z/tzSrOkd6syVm9aL/E7zHpW8JMKcHRmpLeh75kNlalh4YGQ5
2Lg9N28Ys7ChRa4Of1YxvivzMf64oQjkz7vdhTQwNyHmI4u0dfmFrD6/yEhz3xci2faa4lUjbkMK
IBVlhEGVycy1UT3FOAn5fYnaX2EmKFpk+KPOBd834QH8qEV1463SiNrTqHd3Cf7GbpniVrO7yQDg
oSNEJf4iS2v5bbe5uGrDmlwiMpovkQaWWMvxb+izTKAbkeaXYgWxYK2y8lKsqZ5a20HbXdqHOLPj
opvIwuJubEGTdjX6QZQ/IVjUXPyEtFs+j7S1pj6WrTrK0YwwpOjSx72OCLrCgi8ijkPpbaJVKBqY
3Iz5YxQp9UlS1XXn6yz5k5BI9Yd41ZPHZEyk+6Gc+xMYi/y0ylV8pFDfPNddlCHLE83Dcey2MWxS
HRdKWegvapqOL1Nc7A7JAxiUvlM27JKk9m6kQwA2cqse2nyCt4k5ShATZ8IStx5vadB9UoVWe1fR
JT9qSRw9y2sjApBUcqdqyvlf4Uh+XuK/h2+WKhpAmgE0GUgk4f3HJT5Se7HCM+6kiHHxUisxOtcU
IjCENUYcbAYxOmnxqNmTBnygrsTpQ0N90dfXYfygZumMIPgw+RFU0Fc0XK/NLCAgfdCkxzLTsw9Y
uecnmfzZy8CBhovaopmiN+xvzLI2/R/Wz/9hu65oP1dTqZ7qYOfBM4uUvBQSwf1if7gYha4WJshN
cxphL70aFUgqIna10KXcxo/Jfg+7vl1KOo373d3v87rf8Wq/98n+FJqu1wLAEzyZ7VA9SAUS8coC
YztfMuFuYVm6TBg3kyO2Ira1sZri27E/dgmz9PCAwjnN3Ckv8PdkgGAgHB/7fdCM+/DBW1m6T/Yh
hRJt/aHdhxn1O0YclZX6NO7DMF4ZkASw8diLw3xBxwtz233gNmlyuKxCROI3QAFOh92kdckaRNNz
5YvZSgRmqSEgIt/gVAvoclWrR7st14u2DYIb4R3noMIy91GY9RUyn7hlI5TOjI6zNBwF/WZSe6lO
FXEfTphTacUpET7m6Snb3g/gGWPWlQaP6odM/tAhvjA033CTOiwfY1ZTbZBtrBHs8kLvp+req+W5
BYW3lKFU37LlE/6DlowEBzSrRiFB/iAimDyaohMPp/TVnNj9sU1hUcUDujlXWeoi0/JOka2LcTrG
ZWrQn7S5c4f0pgoWMoGsneP0CWG3NLJxYArz0gNQXEknXe8f4k8Nxktst1Epmx2j9Kbt7VC8Yl+u
CAChgCKhYFji0/3ZkIL1k86QmdPbaHrGelnFAtGtkoZNbUVtSsMBWpdM21o6GcnrgDnblMV2X8y2
CuvcqDBtwXIoTBWa860gPVfVdC2nxcpm9Ti18onY5e4iUDFAf60SkWZ7UDEoTvrliFAGqmKdbipI
Dx4GCQ0p6eAM8ywEjZEMr7IWNW41ck9kQzwfphKW5AGZEZITkXSgYmenSrMl4ZkEjuGKK7g35CZy
Q+uK0F21fDDV6TwWAGvItYY4xkCHgW6kysVEMi5TS09N91LbG47VdEcl+ds2zx+ESvpcrIJD1vNF
2swUHfqncmncsauecUEMlrY/zRCEy6E+zuAMDbTaPohjsFT1tVA6ol0q3GQBaSzCzWOr4PwtVcFS
PoIz2aqTonzaRrRb1/mIFSSivQAuEO8FCi4jZ2lS4Fy69axuc4WQq5SgdiqtHU25lHZQRAFLbVGl
M8oUhnImu4OS9FfBiO66cYDOt16FevGzOD5nm/kpx8FkriAXjrjkzfgZ20h6Sm5c6Y8F5swGqrLl
cdHf+5rHAl7C+CTrT0jJSpSfDflcz96Ufa5lqjYAMXXM+1YwwVV2kSQLOzI2som7qlhGlPGtAmIN
tS7XO4f+1lyKEMT94vC6NSRmLViAsULv/363izY9oUlDqXuDDhth+1Upr3TtvAOW0ofs2gtvsQCl
0iCZLU969KjK6OFSaswlp+yPKY2zQd8rGO00oaneWS26Jg1qWDHCE/Epld+S9a4zfek1kQw7Ru8D
O2ZPSMNYIP/Y9ZNGZgkzJaPwMbxupktfFt0kjHPFm4Fn7ghaVO++6DEC0hf5eRXvMCWwuvcO+yw1
+4Iq+PaVapgttoBwGruazr3kSNJdIWG+2F6ZgWo/BLWJL+hJSm8Ttkry/NiNFSKIYiBlD0aZn2UB
8P8y25mMem6LjilOZN18yZPG3VSaUvcKWl6qsGMjOk+eUft0o3UJZfr2k47Vi+Stpuh1ZJ9b27u6
/NoUV0UtfWH8Nmw1f0TluP4YU73fYHfWM/rQyMWhgM/59q4x3MOVciaGSYysc5qNSL4ejfhKoo6c
QPEpiZ/U7s5E8jwTP3QdbVYZlFr5rSmw9C7Ie7NQKiowPSMej/mL3G04RrlpszhikdyPaBCmaGV9
ibUBf7sTpa1DLwaVeVUQ6y2eKpqhZRN08Z6uiFZiNK8CJVTQu0NKyZaUHEnEWdssWT/ryxtNVgtT
jXAVjID6hyvGwZzOljJ/U3KRjrPXCOFQta6UvLcZzi7Y8ar/osDyqxD196WVfR4UMtAUWGQZv5R7
YBg3sSzWxWmpIwZS1s2FAxmNgZSaLdTbtK7WhlbBUN06ZS0RAdeF6SOivSb5zMLOQy4vg3Cgyzyk
JBd1VODXNovcvGjPBA7fk4J1zw9wydxCXRoKT+i17CSUYPHX7WDA/hXr2zCmXTBUIL6SWZgdedTp
VnQZ4tJTRngzi+nUYFjh5HF2T4wGd5YyRvasOEESax68VEf5dKT1k6zHVXhoilPap6GRRmxBysGS
8696/alu3Fp286l9rsEd1Xql03NumiOM7F24U2BeRUGE04q19FMgl6s3SUlQNAm4t23wS62K8WwZ
t/kq5F3pbc2TDgYlpl4uXA7leNHQfoKmLn/IuvvDbIRlsiMGQGegsisal6F8iNfyxOb2q0TJUX4p
pBh+LzVmtRndnF2iiThR8jTSLGpP+axfEdYBrzAh2DA5I0gXbZMPwaHYQs2keTNVzwNPB/gBcsHr
0YhoM/RftpTl+HC3Ku9lMoS1GgGBembHk9ia6EobSq2ThiRVF5TAJMcWeJqhP4rQx4sNe76kt7Ts
qW5za9qijwBZTzLKl+03bXvR197OTRyJQAmkpiH8izrnL01sxiJke6oaNOgh7wj/rX24CWpXdGo7
nTJ9JnXYBFttCgqN40dyoe2Si3nrb9WSunMfN6z4NBqwfxe8uCEB/J5z/qXy1f+mS/1j6eo//a/1
9b382v/fnypa//nzr/8etmoIRvyTLrb9vpYoXPwua9H/WN7aP/c3qqtu/oYoBQHr7xWsP0pbBwPP
Erg9lLcoLJHUq/TM/6C68ilQzXRqgXGbFJz+0aMWzd9oNFLSgt38O0X2L1W2ft4Z7dsIvFHg4Ura
fhaqtgPafthMVIiUVzQ3RG9K8wErz7i+gWvaLQJ1cC+7uaUsptQKlC/Q2uM7HSdlv9voE7biZjf5
BEk2rs1AGMjvY1yWZDyHDawWyy266xXgSeKUhaM2vcFeFz+bySqG2oK24Q83/n/YFH0nRP2jhvv7
ZZBnMU9QDqE18MsGL2mLPO1kRv8mU0SN82cdgowlYZkKMmxJUImC0IWoNiUO2hQs1lmzyHYd16jy
5l16q6WNREYkhLeHndolxIPdGBXgHJHN0WNn5M3DsrGCQbH856f+S9OGUwfZTG9bZBzITPpfRSwl
A3PmGEiF10uClrii0j0Zfby81Uo7NbbZiYKtLU2NqaVSPTTt/Jy0qXCpYnG8pmVVyrYiV9kdtJgG
f+itWC2pN6MBPNwoWDHOVV/JOlA7Toa3Fb57WArJ9E5KuvMT6dnfUxZgJRZwdnUWQQ87s5Z0rLmS
iOULK2JLKSrqHUn6KmgF4ntgLiIWekhvpiWnQ/bpr0eaPy2B/xRGbtPXbhi7r/9xeW/6//DG6sv7
wPL7cxj5t4wqJlj175S/PwfIPH6t8vd8/CO2/B8n5fGOA6CY+/1C6x+Dzd+/7o9a+k6uB26C6xHw
EybDHwFHlOTfvvewoIWoVMt/qKVL6m/AVQTdFFT+olHk/nspnT/BvmFcMkxBmcIp+SvxBgAKAeUf
M5WaAh1vGD2/qlqy01H0dMrkSxamp/bYX9GODIgWaENbxgWOHr8qV+OquTrqj15vI7ByFB9xThNv
0X16nTwg6Zf1dQ0id/FKN7tRlTlKduf0x+ycvxfhnoKbFhl1E6Ipdcrc2Fk8zRa9yM4dydFc7TiF
uTsFig3Y77g4kt84+UN0xJDXX06Jvdpt0J56V7FxAjkhjB8eArJwBxnGoAtXFyClrxxbP/czZ3UP
Xh1ox+YxPsqO6OTX3k8Xa7yIThM2XuPRdLvGGCRboic7Q6A4h8sua5paxjm/6EF7lY76TfPb63pJ
HC1UnO1YXNNwChqvDBBc8ZC0Ccajcazvo7vDtXjMj+a1voC9PuIi4qa2yHWideoeLqqv2xhWQCXQ
rfKCuy46mdBL2Ew9R3cUgq3lE9YjIXLCbsbXEmmsr6HbO5H3lFqmLfqak7qSG33TbO6r1wTa99NQ
XDHgG5zWR5clUKw67D1XuIvOyzH1ax+0hY09cDD6lZN4AIjDzcXo9zQ6og/o8607IQHqybbmQHI7
6+7s6X4eiv58VwUTn5ofyvvE23zzfkytPsTw5R4rdTv3yyNlzdxHC8iu/NWBNWFHVnZMjtnR8ORv
4jG/wyHws/mR/Rfn0TudNT7ZsT07bFbtyYW6cZ497VaHihdZUEP8JhC80kkCPBDvo9t6Xp3WETzB
YZ9ktY52yx6Ec/lle2GLxi4m3v11rZat2lVwOle94h1+6cP8sXmu3DZcvgneYKuh7sBB8NK75DT5
UpD5Kn4wgyu6uZddlIvqFH6EKPEIO8VKH/U7QitHo03kyzb2nvlddUwdlAv91BFelaA5osvyii6a
g6wvJ2u4w+eUn1dHCJSH8iSHY0A6vIq2cVUexDtGoh+5qVe4LfNE4LUv46l4Fu9S6jxYNFvZPfrp
PoU77aj4By+95Y/ZJTuDPz1rl/pkPGQXnRnQnbMwOVZH5dT/C/ITXq9/MtV/WYznepRqrW7FC+bk
LnLIizc4jYPyfDBautVwDp3z7RtiOp7OrCzCJtwcxUUJ3R6cwxP6plbvlu80TuzCplrgDN7skmfb
ufWSOqkH/dNmGcfp3EoD0elCZpgHaBn0r5V9Tl3dZRTZidPaoiN7ukfJkOctM8qHkwK71QfZy7/B
AujulP4S1PfqCUF0F9szH6KQn37FArnQj2pv91+3T+XzFAwnNGifDdwBg9Rfb00AdgJTcXs6PRxs
3T68KE7Ha0MQvSWeFhYnJcxtdCeejbf4IoXiNU7PBmPpot0YkGEcSk/bg/qASJg3HfUL0PM4nI7x
uTht18jrPeWm+nJ9Z/DuyIptHMAviw9mnOG97PPBm2zDEnn9Gy0++/2tsD5jNuTiT2pRUXB6VzgO
jmx9+Zbx+dlhTvLeyMY0xl6t0uGb3D5Uj/M5CyY/I7Aa1zYYMDFSvQllekt0Zpc6kp16lWKtgcl4
PJziV0ac09jvmiWEqb3ZOFFxcl+I4WfF56FcDqfqvHlszlz0610Q/neFrfJbfqVm5xmu8aDoVuFD
2WLoSb7qUKB0sH1zC7eyUbYKD7f1uB+3uKyf4ttO9qwsLC7tzK09+NQBcpxB7So+G0V3cXKrsSWn
u4LpdXACdTtnthVbPOEYbstW6uXebM1WhynTyFLTuwertEbrW8yKMDlEfWtxqlB18LcCtx1mvKsN
hIc2yNBT199ip2P4pR86vh0UQ3hgBTowjDMuDYV3J3rQQwTwLck/BA1fAlb+GTj7v8gP2ev9nKP/
Y8n8pdA/62kOvsYQLq2rXTaWMtTFfXDyThtAXjjwTDpn8zrHsLkCbuVo6+eEJwHWipsz8+rBeUQN
3BtdlR9T7sYLhu3e6pbWl8qu7NGqrcSO/Ik7qTskwMc1GE8j0xALU2+fshRrnMX5aPiaD+HLxR7D
yjw4VayKvdt5EJ/3YbMvkvzBgTxt4+zrTnxa86lchcYxIlB1nkEoh8/MFBY+jsci3L+wDzTGmGCX
18Vr+SkhaLZuz7/R7RCg9jHtsgx7f4kR9L6P5z5ABJPfES4P8wckscIW1w6TISFxmCyc7YWL3b+8
dcUwY7AMzu8XkpEogD8kGCSO4RTOxqikvOUrF/RTbd1qX0auTmL4aFwMQ+vKTWMRlz2iF1fO3PDq
9+yJ7+e+SlZnR67mCv7g0Wx1Rad0U/5pNlnFke/jdjOmDnfFMyRzt+WU1m88FrtxmICfMIOKH6PY
Sp77U8vYodjooCRvY4Zqa2HJc8YRgti5eBWP02SYmh7MKhGLMRxRffrO5CoMdEdwJ2dl4qz27ni2
/22/Z1gC8DBjD8G3AKAsCyOsLCYCZlLMRiZdCHzT24dy7Zp8TnRqDlJxDSUck7NoFQ6KQeF+OXuq
NHjjaQ2IBDy9ldHCDeIdB2sfelgOc/OqcPtgXOYjNGOv56wNnj35hB/5zTkJ+2O7D1RH8w+3/Unr
zhrgOsuAxVTe6/zC7exHPK64hpUBV9nfKEVbJqcLsZFjlt/vBepsnDSCat9v8sDJ5/wXWAcEMhqk
jjcGLKcTSKfB1wItGFiVUwdpoeBwIgadDndz0AfoO3j7sRSyvH2OxE7mwoflMCJLxcyJIqTgd5p9
CPGe5GiSqzPz9iFRnYlNQbGPZKKLwBBLCB4wiHzkNRzyDhsghN2724ftQxLutS8nwcetDiAkgQdl
qdcZ34o/AE9l5Amsyu0n1FfDzgNgyCuJPwcHZvE+UjHy9vG189Bd9ILInk9m2AeJv0+HgbfgbGPJ
RGCYl6QhCakuIdo+BEk4fFYIw+Z5j1WFP3JLJYb0fqmjlToVdxRlRA6hM6ok7iW9A5e56Ar3xvN8
r1yJaTzr0hEvpbPf74aToeIfkP46fJuVO4gLEPUimxzJ6ziPyi/2+2GnvAd7ZiYkod6HSOnOV5FP
74Ff5jNNCEXfjYhFMmc1sVAwL0ijBd+4qJ81pq9wv/oGSwzYE6d5P/g1Ya3mM6Nbv8xMx5I0YCHw
UFHn2QhMwv3IpqV7Ek+qCMlfbdK2gLae03gm14lVAIHAcE2ndkjm7IKbPHjcWEc4yt9jm/B9hC+e
SMTaV559tq6QY79Hmcpnptoy+WfDpQNeOfcYc7COUD20W3uyIoeeiit6uDfAIiaSsOpxKtM5IbeA
9maJVv6QfKmv+61ujyonWnAbiJ78vXFNUnLDz54iUuzmVvotiUriyMQnanunTbtUt/J+/YqUB4nC
QGaTkq50AZGDqR75Im8zr2ZpTSd2JW7BPM4v8REgUebR23XqY+VhXXCkk+8XK8woK7mBo770l/4r
RtvW6pk+/lA2SRCNrmeAB34acC4eNWYb0K3HALMSZ/Zbe7FSnBMnq7BA/pN1Nx6292RQJLfkORlb
itQq7Y6saE+7DuxPWjvZ/3mDJXw52DF7BtNu3D1vgeHmVN56Ga/LWbMzDz8iTA5NfyBRW+gJWj1f
L+HYmLpRKEe2eW0C2d/clpQ9t4WwOanX6ImW1MAPwqP+3GrPNM+0M4mYmwB2tErfYCuh+vR82AVY
KbcFjzNXe5oIJuFwisL6mfvLQKFoehvZhVQn6W4+WPRv02cllMjg5I/UvJ6Uu9Tn9vDe7DHmdLS3
9Cu2IiftrvQRkfeQA0npSgEcsuN7YC4uhWSfJZI0c89Dxc1S3dg/uC3XWZIpxrwcsV8q7cICH+Pg
YjkEtEwt1ecFq7V7647c9L2iXWcNqwtF6RyjxmKPnuzPHo1Snn9fvCttUNHMDM2PqmolfOyD9BjR
DWec8EP9xJvJ+fbHi9iAh4+uigMXI9ngHtbhvg8zvz83ky8E5vyuLKfDR9JTBuChP0dB7xhW/EQ/
SApTwGx+4tV25WRvNHKczwsPMfo8O7O3uO/0LQgKnWVYBjORc9Rt3VUszdIYXb3TMHapRlnoJpGG
AgG3IMQyqcBpcwhQ1SXmROy52F7SjPUlD38iXl33Vt23nrA6tDa1xTnldKTPZZiGnZtcN9Vbvq1e
50Ycbs9uMYhc2H61HKHg+yWOYHAkzsIyQSUHh3vJ0zysDDmNgTw56634S/FQXHdBOq9mcdvTOpIg
wlrEmG4CNqIX3WW0E9ZjL3PRz2A+0Hb2RN5DS9BnzeHBMXbt98GWWWg5eXufNA1Hb0i796Q79fZk
ex/c23Gzn79l/p7P7rdr34IMFltoDgKlkcMIrwdilGZNR3xcrI4lez8pAoqVEYAgmloZAYnsnI2A
xGsi6w7fzLqoE/+RJSeT3rO6wymzWdTYjFYEOwcjHtY3Y78ObjrbUJ+mHidLW48TaeyIIL+ng3hq
kepmruG1TzXB3wwLH4vR7xakCN7zTpZfe7mheGQjcnRkHD21IfeLRQlc/8vmwfMkKBusvZk7+UbQ
sNtgIfX3+svgJ3sYdve7zBaAoExacJ7oFX7ryRgPXsOBMndmbSFxsfgAJ0wi5SWhcEyvWbjn2GDs
U0+y2IEozsLF0FN1m69stVlh9u3igazin9dnAZX/yTZ2f/2H0jjIDFQK60a8kKSSaZabXVFYYl13
v5CnuDjMrawhFW1lVnKdA6ssshO1ICpHxDT4rqRPJksdTpokKmhmBcXdnm8tobivC35CgKM+RS2J
zNTabtFzdIku3dm8dSEl9BBWPxUOk4y1t6kxkVTPR5WaUf9SPK1uHAxhRL432xoRG07WXqgJymN/
KbzphI0Z/+ER7YvGZThp4R4RR894nPZtG2c4vS6vi3WnswiVfv9MA//WX7LH/uu+DIhP+/pWUrzJ
XWjdVs0S0N/rp8X6DDeZSA8KhFBlWiBmWPqJ86x2CsM5cdQAutbGnyGWEYIL3pw5CSwL8sx9XTGc
7nQgGoIdOKI+TeJL/chpBoJ25lXcPApLFOn2JWVjY4nQADertqmc2KsHHod9Rr8nrd6+KAFr9WaH
MMF79hwtul+8PbtRKTSQNVvSy+bsucFevpPcxusJZPuNYC31D77m1c72/XLwFycpbAlTPJGeZURh
da7D7VjJ973GdLdqSlkIfjBnZzJpIvliZ5U/UiCC6PbIpRMGIEC508vhfmOiye7iykcACaHKqj0F
LMz+SrwEzOFn7LNSLyNXMvyF/Kfz9jwStTcyxD3HZrfANdCCtNXhZt41F+EVrRDccwRSvewyM733
IIIvQmzbJUnYLgBGdqc7nbOPSeSonI6t1gkYp/cMf8sew86CAUWMKO4XzYZTvAeQYN/asrlmzqJA
yBaQAOPOtz1FHMl/9hRPdlu8jFHhPhYuNiL2nhhC5ffGkKWVWEKHglMnIpCWUckhqWvk874p0ZmP
2ffIRRw7R5+La3w3OwsxaS85IJdOpCrIZ//5bBXVP5utdMx+nK0A0dS8SAz9En0Vb+hyAaEgTybf
exYetsddLe8CltXZE1mD0LinlqJX3aGUTJV5eFPD9FG9q09U1e63z8WZ179BBvPkgDXeNY74AHnJ
LaJ+vGcP0R0OFI804U+iLx+3bzX1TZy97M2VqHKuXhpqJIbDmQ00aQxb43AiJWYT53XBeivINbS7
7qQ/b0fqe04fsmi6+bFmiKTn8gwf2by8sTgS+h3hmhPwNtetKLpId9LbcCzPrEIktBJrWeSNFDlb
ShNa0IfmvRE782c8ZNuw9bA/P5m3IiS+E8Upn1N5k2/StT/pIVtvd9/gZ775O9jy/1uz+Ke28L9H
H/h3xCWdjD/v2DgwvGrIy0/v+dc+Scv3n1s0O2KTz/+tRSOLvxk09k0TkoKBshlj9W90h/0vtNBo
CqP99rsw8t9awrL+GyQ+HSVPOoY7pZm+zt/YDvufZEChyG4KuywyvZW/4HPwC/AAeVe4DjvhAYUA
iNWC8QtvGZXlrT6oRX0fl98y5XkROrzDegeitb0AB6q72IYxYOsFIYUiRwVY84c79z90c38lMP+3
M4DY8eNcBvSdy2bHGWAJDQ4DOSBc1mqof/NlDVWoskZ7n44fS22wd+tv8/Dl+wn8pSH8/9aF/N+g
Iv4dBzpQE23nlf35QEf3EgrGT6P7jw/9Prol8Tf0d0BbI4Yn6yLqEn+Mbkn4TRAViZd3gqIMz+fv
gAdF/o1BLcsAtHcSMg3Mv49uhSmh6ho8VlGiub8L2f6V0Q2I5qd8TpcA1ACbVgXmpATIa5+XP44u
rBWyctPyypaEtntQs2Y7HpBODdsO24Fo63MHGaekGtkhrJhCTFJfvOhq8yWui4/TiooKjdpMqEwc
EMrNBWdA26mewOCrGrndpsv3y7S0wH5NHEul/j1Ol9lbdcxcxZU9z2ICsmvnW5wNGxKe0QsClU6s
CRXGDuX9QZTTAEPCgz230Dua2LSFWLxJ43JXCmg5ocNDhnwQL0aXSo/dfKwN8bggDHXsDsnzkg5f
pazBEiCdR0CKK+YXqOBhQNbvBkoqhTXkUiwtiT6J5hwkGkjGRT0vev6BbvJRwWrgFCstDctyDMUG
t8rJzM+RpCJ4gpgoaJbSr7JidPRxKYJ5K65b30phdCgAJNdnODMnnfr2JYU5Pq7KY7VFBpagWo0H
Y117bZ7dgPYW7iSP1M3q/q48yIejYgCM7dYgmw7QhUWZ4iAcVCPvfb3W2em0PYKgkBwWSXsZegGw
o2l3cj9iXU/yYqJvtsjyY4ysWNtMtqnUD4IJe30kYWoXt0PHDcNqu2rk0BDi8yTIrpGO57khi23Z
yJZ9bJdZCeyzeSryiHe2+rPZo2eQRvLLqpsAGA+IHQGh8c2ye5YWyVPX6IDOoERHWlEKN4Pwcug7
6hUyJzPHn/NusROUppp1IKWrEilM2sZg17mBxIgey060ELPFzzHfZBuVNafq5dFSlc7NIIPppV7a
61jgD5uHhzEOpIrOtIoNJOTtNM/8Sm9JYPDidTDOPDVtjL91JKMvTgP80IHf4Wl8EMWGRlg1DPid
tHYnwo7u9a+pEfWg8CIXsjv1/52AP6ZYGGfj50kRz5mJNitSqTsSV7fB9/sK7C2GbuEL0kCbYEuC
rEWfV5DX90JYP5ozea2BW/c60vspypdDn9+V2nhrRTYP/fQU4QuNjqeTL5UrSrsV+jC4PZZmaZNR
QQKI48yK8aktKLMYueJplXSwBRGyfzan2H+N4K91IYjEAXEoKRRklAHqJdQOSChOq4j38CiAI1Dk
zGP8vESVfkWSqHWMUXsQ8Z+w8hlRIDA2btW1Qb7IbHiFyl23PLZTCTKfOqKPOKj2hie32yjxY1Pl
oOjYp67RK8y3eHed+dSmAAu2BAW7w8sKF+wox/iSTspnGGzvXT+c8HP5rGOIDVdAfZI6vfg8auSU
XRQuuoiYwXqWyxQz9jaQ4lHHpLF1ZjX1M028dVWDMs1ybx5ULLLRp66LBZhPdh+3Emwo+bGV4vtG
PDyk7DZjwONSu+a2qVVPUiaDgc+BuxdQi4Qts5XCfJXr1hkT+ar00TvI4dje5Pa+M+pd//YCKSrY
spryXmba6kFA4AteQmWqQdTUX/ShCDPji1TENPlwvIa7deyjXABYr9AQ60YSWYjCcT7SAx803Ehn
xCBQgP9s6N0U6opees3yIgvxKYLo15clN7hjTEmV9MQvONyOuruS4s6b9MYQjXDZla6lrgA9aFvw
VgSc9nDY1VK9SJaKW5uJVah1qgfR46nd+mdpLm+TGFNEWXo/r3eEtoAkdyQKCJeYlKxQs3uGBOZo
KVXI3ERmGU9Eqb5MgGJwJ0iD8jTnCPW9mNVzYjyXxkK9Sa69RkxW5zDL91M6EPyRRxHAOpWL9AKJ
3x9MPAaN9XO9dpAJYja/a6t4aY/0VT8sFIGxex4gH6hLehWyBYS/gsKknGonWaPDW1dWjUSaLTN1
YU2wLTWkZ1Wv7hBaBrK+ZcwSaQffR4MGhEsOMZ97S3X1QQGNXUllAHrsDurP66j2lA1llYw+7kyr
BNNllMo1WWU6F9v0pa8RF5AhUFs4x9/DEfpY1rHmzz0ktw4dx26u7s0GsZc1QsNKU8v3OUkxQSu7
+5q9XrkdKDWphFw0/1/nkd96hQqk8F/snUlz3EiWrf/Ks14/pGFyDIu3CcTMCM4UKW5gpERhdMzu
GH79+0KZVaVUdiutFr1os16VWaqkCCAA9+v3nvOdqs72gxG+jwKStUIkN5qYxiGQrbjXz15hLQ+Y
0j6BGnj3Eu8UVu2X2bVvYbW8sJwfutgEvRwyOoLLklvqk9mpva16Io5Vd/Brctt1xu3OZ3tbNnhY
2Ds4lHoVNgFH1xE09qPXZu9A6JD0pZrzvj8SeTAQKxR8KfVUQSxUtJg651PlSX+deuWwIUr2Zhpd
dqaSPlYSfhutwMO+JxmhtJYCD0eGL9wEfSKv+XUazZcgL4+LK3ddjf+TzY3mbuh/WeCv16q5yXB8
4IowUPjoCZ0FK8PKT6rnysrbrZdkt5kzf5Km8aExP63CEdXNbN0PM4TizvP3cejfjX5xhiZwK8v2
rV7YVJFaroJAX2ODjgZSB9dDz/QzoOMZFP4e9yQ93GxEEjGF+8H3NqlqGDhlVrPKHfurn9u3/JxP
LFzdqSjoWzpGGuk4aKABqHuINCTaGiYMspwlY/YYUajpY0o49BJJGg2GvhrC5pqtA3pbMwQ8Fuam
g4cnh95btXa9zUibLrt8Wo19wKGyLm6twD3KJrjL6oLeFj6XVaiJ9FrcFin0mLz3U0AzOzRuHLf4
0tvBMQ2Zds7Vkp+paMDyhORh4XN7HiEXRsOC9L8d502dXkJ4s/o+a+QLeLyBzb3c4wiFIh4WeCa8
bhNY+I4uZdegTnZZPpV1/w1S575eCLxKK+ebrKeN0QVXOkiXg2wk79aIWMYFVeMkFoHWtrLOGdZR
piFqSaPMa9dzoQ+D4KQ9EOs7jO06hEy08q2F5eGSM0bfaeb0k4bDQZBhTQjn8pp5wftsQXX0ExWs
lDBvZp/DdLN8rmN+J89CPOHVoAXHnJ+keOttNyV4Fp1Zzh5hh/resXHNDLncOU1AM2bueZwr0Ca9
dCMX4jwoOYWhupZ6V7Xo+kMp3sgDBXefjeeS9OyN9gRYM6ffycDrI1djAGmX/EkEErJO9aXVnhV1
YQblaaJlDNY96nDVeU41gqxJwa6I4tHIzJMt4nzHQqY2sXbp+09Zu0nqOotSjNnrJilzACAhZsmy
Z7EV7qmV2DjmnlUjt46z7uIojZPncWoZpcD02TliIHnXJsZNDmbC7LpkXUxG5FWMKgoUvFx3EPVY
qSrffsP73qw69oJtPw/XrHNX2tEnVnKiy+zs7AfVmw/Td5UZLmPsAOt3NlNvDflamUmMU3AwmMPQ
AStyWDZtX954GGo3pQieBnu+91T2eVzmsy2zU9/nb75CKNT5GNEAokJlSlH3i4GEOcy7beS1DaVA
XM6RWfn48hP/o3GUt2FdpDdezDcjO67b5nvltmfOp+aq1+ONYTucTlvnbphYmK3KvB7BSg4utO1g
GhgjGMaDHKfdPJFSABM8qZlpxMr52viudeVP48PSBE+9i6TDCL6Ni0v22QTOuGy2Qx1vU1i7pMrD
H7nk36604W9KyRbuBLVDfmAxEbDnl+verFl05vHzPCSRcn38d+F4mjuTxmTMij80DJa9GWtkGd+P
s0Y8pvKeJTN/KyZ1sqwea4gVjOvFHq89nLQXo7ILZKVftjKp9oXpsn+36o6nD414bH8d2vopjqtD
PsPOkYRvaAi77rw8gnlAtFe2jxXuhE0xO1e9Pb8YPiYrwynoOE7zox13pynHdhd7N0Gx3PcVdMAx
gXxojo9WYDMzs8R7H2o8NTmzXGM6OuStzWK8clPnkKBzXekhp+LyxWYGVrR2a3WrS2wvnTQ+7Lo9
I5CmGd2gitZ5eJOIQa4GzDPjhTBpLzyQhMisTYUbyyjhBRdFvBdGeGuTwwpH9FvspLjgfWdDNMan
3LCIkehrcWzl+IxdLN+ViXxVBi1yUlQNtwpOZjDInRwKdYQ8de2Gebnh7q1Yi7ZJkeMcE0TGhRun
SV9qwAeHwWzUwSwlAtGABA7PMNEgNSHCJzMVhxSnfxTWmdojDqYaZ1k9zik214E8p6PTVcdFTE9x
617NTu8iLg3ftKJw7cuBAje89GzEsVGGBI7QowFUBjMhinbCGUusqCGPKnTk4+SYxTYgwW1tjvNL
Xzao60xxm7oKK12fb0jE5BRa9M/OIE92nX0KMDBlMaytuHb8DZiGNweCFHffRxc1JtupAytphh1l
oL5QdqtumxteszYwnM5tV95qQGFRBtAfU2Sb3XVp/g6ve7lylThK4SSRblkSJ8fYuXXSQQNTcRR7
HEf9xLx2UnmbpuJtEIiDMz+/HsieWLVdvTVEi4DzEu8g7i6JksWCWJIqdpUP/CN0sTsSMM2gfoGf
n3HwS5qVTB20kiKsqJ7nV087kZTZE6/rFzvwb9Lscr7oQGIEc/c1bLIG2ET64FVfZqd89hxcT50j
ty61NSdY6BTzRIrMALQGHtxivaZWXUVBimPKs+yZB9FwornAxoNj5A2zGTWcxd+SmWfSd0kfhiVJ
WaOJNlzIVPQKsALebHCACDetlVsAPujXe8TZGC95eicpBIfSuhKVBWkuqx5JRQJNkgId7cDoJf7K
svHwZvprUONEJaBFU4I4h9gdbhuNsOYyk4kTaKe6uPecm7DKCb2kf4PXFoPn3B+aZj66dYuJfMK+
HYhtFvdoF1LvKjSNkX++e8HmR9eEPLOVqzymJ4adsaO7d1AiprGND3bjbisOuYt0YP5hX3WD9nnS
eKrjFsWt71HFzOeY1Tse5+u6BzYV+3SppYjq0N+FlTxM9XhXFbEA6JBdE1uPl808Q+A948wk4r56
6uvuUTbiISzqT9Zo7fs0HVbCQm+6uBtQFY+0EdxVE/a3fpNZVCY2VZA9Iju0P8f1YK0UsHcOu+ol
z69l3z51UpgIuPpib3vz1w76d9tzNHWpwOLxcoxP5apolFqZImX2vHjwDJopKrsx42BcHXWYQyzu
yXdKeI9XDglVgz1igP/i2M8jC6Je6GDqOQWUVL5cSS881408a20dzQmLianjm7TT5UEEQC/4nA4M
SyS89KP321NjBhHe8J3RcJo2RXvyFXBAH/mUl70s8q1Vt6J5c0P6tUNRrX3jQvKlJjFzxC49IPDM
ig9yuO475a9EXN9PSjH+y7D0iil9mB3fuDJHhQpQzMUWBy61vm9ez75L0lLw5PQ2ebP8H1Zz1yER
Xy4l5aZ06q9igcPiV8s1vFXcq2rcqQ7ttWddNz0681jvva5/zNK621bzm8jFm9/6/qGYvsEPO+R0
EmRl3rSNWq7F4q9UbXy1+EbPLl5MwpJeqnap97iCv9YxVxHoWePrQQfiul5keyny8Raf9pDl9qYM
L9GxYYyqq5DkzKZ063I4wHBhiR9Vxs6iz+dMFd+95kUJIVt964iH45ZR6Lj2QJi8W+dnLQIDIbCf
X3k4oTaTRRtghKu8dmNjiXolHv67Ws83zUf1MHQfHwMOmP8BthdmE7/qK+/elrf/w/VkzY+95e9/
6fe+snPxtZCGZIZmYNNCtunr/j414U9sK8AQR86z54e0kP/ZV2aeQiRkSGYbfl5iwi4s1H9MTazf
bIhf2F4s2s4WNqx/p6/scDE/+FowUvP5PlFkHpa9S/DZT13lqh88P24SkrJEiXpWGX51rWlGhCDV
YsefCKFyqjJKqCwu708y8p9ohHf7rlYaRzXwa9ZqBL/nXtsFaQ6hMW8tkP4rwI5Lz4l7ym96Z663
YCQTpN5TbNDQKRa55kBnGDe92ReHuDSmgmiLTNAk7CF4xI2Hk3qwiaLizYQAAA65r7f/+9AO8+Hr
//sP65cO0NVb2r1l1Z8e2H9aP4X5G0GhPBQAzS5ZSeE/4cT8CRCxyxMTYv9jxeFP/pjy2d5vDn+G
5fcfz/k/n1eMWHizmO4R8uwScuv9e3OQn55XhxEirXSBNxVSJE2Pn8TlwhBO7pfUzF4aKMYTRgss
oXRghAb+aWmNcu3kxGJzpGIknobLq51COjVnWjSOM7qHH971/2Tk5158pv+yhfnfvw5kcEafAf9j
u7ynPw5lBGmBBoIb1GfNohRoEhUeQ2gX06bk/bgcSeM3A0dkuuoHLSNK+nbVXuoxaLz4WkCavQIq
cW+DtnmHvz6vY3d0HuIZJE5UNKP7yZKzGRmEm3x2Orzwq67DGht1hVuaq4nQ8E924vLy+trYzf6Q
maC1DNpruefBThiSOARB4/gP8yKor0nNi3qvyNwV52KX0iKvz8LgSB11xCF8lEEzuCscn9CpbG+c
v1mOn2BvKOSEp5wmzOvcDbTuDHbk1a9v5He48883Euuf57qCDyAS4883MhiWMjeoLNetrzaWtDf2
yBxpYlMbYdEMRnzW8qvVWDtd6o3Tv1YSzlF631IPVhzVa/8hRqzsb7MGIE0+HVqyHpSCJcN/zvo+
ihk6BBY8IDfYu7Vx/vXXvzx1f/n2zoXp52IdtC9D7h8fg6UthjrJe759oRluDD0qd072u19/yuVf
+flTSKYER495kmbVT6Zny1/gvuOuX/tzhc1O8JNW8Z2Sp9KXr7QVaVK2Wf030hT7MrX+06fyKODW
MAWX9z2o5M/XljhdnzfegLCnai+DBmmeaC1d+GaZOb0JWvkfvLQ5iGwrqe9cCdF31ZHn+qWpJTEw
2VyfSoeOqnJNyBMwAo2Tmdv5c95axVM6l866hYK6m7xZoPkLEvfvHq3LFvbzBbCagRQPbLbfn+kY
LCSLmJOiW0MpnNadQz+JBkoaLeCcV3busTVBAI4WHSOZN1W5zWaHd85kDFVbwXQQfYoBwUhLYCx1
uxrspt9DcCjWchRInuD+Cq8HID7oSF5IpBIb69mqjfFmJMiA/BDzfljm6qbISQBRghr/148FS/Wf
r0+YJinBJKowg+ZM+9MWLrQBHV7R/su12+3tDkxdFmhOVO43wKRoD5flbz7xL6sen0jNAG0enJj/
F+93WRC0pCWf2HTd49xejsdqtNeFAXqtdza/vjzrLw8gnwb9kaF8ECAisX5a8uuiMLve7do1s/Go
HMSFqUKhXrmZcWneIPucZb0iv3fvMYhbZ9O3X3+B74v4nx4gYbJ1UXJdEmtC++e1ScVGB5gwaRl3
h8murCUOHiXjQ+kvnO97gSxxtpH7VxxfVduGUe20rDSCMe8wlDC1iqU/mTpERurDfHaGR4aY88bN
0zAyisFc26lbcWyuMEeA9CAsM8XGVnnOOuwhzCalKWA83blBTveDydatrIqWE6QQm1GHBM/kRvCo
U4WjAZDYxs87uI0hayiHkJnO0RDUTzyTnKLI8uomF1R76eRXE9/tU5a26mjVdNszn59uKpbpd0Pl
f4Mq5X/a0eAiwfivFSeoHDrV/1hk/UtKdTkU8DBDw0Cq5JAPzRv2x6HAhpNxiV0ILOGSpvDjoUD8
5nEo4GFEoHIhb/CX/nEo+G6edzlMcpr4Xbzyb4hNfl7ybV4k9Cwm64nFWYNMhj8v+XXoaquPM0Tu
eiEupwzH1roMYkDW6aBUD53QmjiizjqFjRu/j+xKEFBdq3ufcuDqK7/r7b0v3eYpt+imMK0Jhjd0
Js0LCFZa8K2yyHRs84FOkq+ztNpWsPTc7Q+3+/b3F/THhICftkuughBDVn3ulwgoLS6Syx+E0F3j
j7XZGVYkrBmPR9YxkOpzAQnPbXkTsQNKBKm5+vzvf6xjmizHpunQrfjp5oVTIyqnDK1oZhBAbtSa
S1vZJlFo03JstD6Pndf/zYL8szbocqk/fqb950slMdmglXn5TBOVdtwIulIxfO3W/rv4wsu/9MNa
+P2mcjdd24Z5zHP7U51m0iLJjCa3iaNxIOPLGmDsOtMFqLy80sbjMIfulYSjiKxftbC7DHNAXaQw
ukxZ4l0ZRg3LXZijXunCpp3ZpA6i1zFTmDtq23ozhYRnSFYz7aO4DOvbhsYNyEYLcOP6178UlOy/
Xo3l4UV1SGOx2Ft4o358RCxVuYRS5UsE2HQpo7RB/BiNMUEnyLqsaeOKFChgXCl/Qt1CBb42ZLu8
hEvjZ7txFPieR22dGSUs47azFPTKgWiSj9QFQQmDpA0egsq6TEJ9I4ZUqOj0g2ZpLk3I79dpXy4Z
sGBxGIoGbMmiSu5J0NTQhTkoC2Bi3LQwGRc8I9xJlyAwrNPf729/udXZ5aa3xZxg/f7+W4zGiFsP
6B4SdTeAVuc0TonMPZXux5zXzFwWxG81yWUB6cL1pKaL5qQ21tayTN/cqUlG8g0yZW1SAoHp6A6h
861ossVYAc5j0DrYBkMtbcduGzWOjqf1JEY3P/Vph1xpITNhiGTfkW/ttLlH0951cBJCt7KtDf1M
+orT7AwEoNtWkj/MoSLuPJ82yCVsfRyrPI4sb2EgVpm2TaO7ldNzJXymeoVtS7bPRN2nbMGPc+Ho
z61oTPOUWpDYb80kHC1y/Up5TzFWHwAUExkuln5caPFdpq8gOTN8XH44wRsuZEvg14jEZhPofr6v
g3pJotSbgWNlpCwnO68sHAGKOu/oTQyuZN49CN+IlOosvQ6SHk+ckDjNZZIV/aow7WXbZxNKgL4a
2H1TzlDE2ul6Bm7niyIaDTEyPpq7o23Sttzxt3hMPF8lduSE4aJhqYn+gbNbQkBanNjf0ngKxxXr
sfNBeqPAOUc0LzVoodUbUlgQalY94nbN+KFLop8xoeW1iamIUp7xMzEb60nrtmN6xzk1orwo502c
NmO8K1piIEXQeS190Lp96S+LtEZ6xjDxsnTT87T34/f1vLos7XVvs8oHlwU/viz9/WUT8BmZPvxf
CRuuGMiYiJaQjLYmabzNlJj0rL2QJBkoX5PBXKA3QyocrwgfM6SMf1fnW39ZBIlORArje5zHaWg5
l5f9h/UeNZY9pj63crH9m8qRXwPSe0D2c2RFwnKaVMfOZNvfGoWyMBz69QJ022UGhiJF38/LvG/R
Cf96ifnp7GFDw0KJzIHQ5UzLpvrTcvmvG5P1Pldsf7/4oCBoAfAe90R8vz/lYKQWmQLcNuCI4e/f
4X8LsP+wf1mArT7Kt58qsMtf+KMta/9GaBAyccJuEPBeSPt/VGDghiiiHBuV++8hXNQVf7S5hMcf
MWQDtPi9ALuUbX9UYIK2LIFZ8BdJEzbFpZH671Rg9Nr+vDWZLrR+k0+hZ3yJ9BI/tRT0BPY7Y0BF
vpJduJusK8OtNbX+Djgq2I0ev+ni+TsRKFgiyggOokxuNGNJQK3xUl61JfLIyq1eWxNaoEUYVbTU
zIpzBnPhMpURiTjAVLkQxkjmXZWoeS+DunzwDYsx/eguq1R3x7Yg3TnIDbXqzc7fTEber8peGWuO
1P0xqLqdJxeGuYGB5XZht4k9iFxG7kXhmIEuifMpCssc2sCQNZA8B8Qj0kfClPpC3k1LMu41RPTG
7e+SOGefInFxHSf9TVUunwThVOsuTs2TZS+YjMkdWJljkG5MzlG0zJqdx0gaWzb8ZkmwdtSEIb0g
fiESKpPxSmbz1zGtgg2QyEcCnsJIlmCbzaq/RbTb7twk8beV1WE4TioALqlytihai70HAfuKZwTp
mdmCemhLY1/EfbZnjGzQu0vV1VQoJA2Fn+LMQjG3q8fYZlLrLEYUpjZMbhKIPllB3JKiOC6PZVt7
V1ROl6QvhQcmpLGgnUVGgV5YhDLQqAoDYpgt91Wij643YESWNKw64MIA0gSKGvtEbMR8zGXMbsO/
j39+pI7WRfDRNrYsV5UPek3VsI7D9MJ4LtyvIYC5q8Gndx52nUdibtzs4yV8E8YCFjfREVoncoeQ
hq2MpWhv0oqcNKSglGSC3d9bQG0OVnc7Obo4G3796prhfnInCD0ktl+isOphnfY5Q7vYD8E647Aq
Y0o3g/anrjPEQQVqK0ToTdQO2VXWWa9hegm4RpdSu+gNrYU4mHmU68Ug32FGX36bB2H3Sh79QvI0
iZwpA9mrhK0+X5VxSix0oHfm4L3llrt2oTChpj0lJZgJ5LNFQWT5xO8oGnBKaRKh5z2liB+SSj57
Bns1mVltTTCCize6s56mHq0tdd6qlVDzGfOzm5NCQ5vvRlYZlvrOwnDtSCbwoqxuIFcqNPOqE7wW
oRfyerr9p2FCtbMK/RrHZTa2V9lELplGa1ouLbuLmnfFQDgVd/+q67p87S9W1C4k4OTK3ulu5A42
IJIuzcm+ygIGJonzJTfofBqOjeEuUeC9TNVsXXPM8TJDBGQSbAwny0TR2IvWbcFwt/6mtjjXSHNC
GUzPyiz8gpIRsZPb8070js7Oeex4d+XQjy4Pifd1LGac+Hh5835XZ069rkoDFlhggxoQOa2JuIR1
5C2SKCFkaGgyu5ehSfJb2aDXh204H0eqQ2b0KW48R027YlFgX5XSKN7FMN3ycJ/83lYQphNipGuj
RrrT5y92TFu2z4f9kINWoX23tuoZ7EpLc4noDY1eiGL4qGKrjhjWAigfx12aTOmqvGAOCYAejo7/
5nutf0WJY+7hzmQROOrpjN4XmdSM32Pruw1NNwtbIbG8xl1mo78fNOeSILWhUTCO2nSZ9+Sl8+eF
+TvpuxjeCpo7wJk3RYWGHOPJvVdbOspjaj8ZioqCV/rbGSMSroIpQfpm5CS5x+GxjeMGgH1iieu6
iY17RA1GlOYivq2b9Nq3WRyEiZc084xruj/fGg2eoUnwR2TFq+g857wgTJ1ZP86mT+hV7xMIl8da
nIwgzlDKE1uzMicY6a5W6kZLrz7lohr26ZRVqE8kMUnaWIf0ja7TQADW8jV8DQuv+hQPeEtJhTp2
od9s2u4it3V667TQGtqZ7DfNaiELAwbmwHwdGRbYhRLeCOL8IdKzz/ChqmuOIAz4t2XcvyGSXiFq
3hSpdQMO+/M8q0O6LI8F+0TS+cepMTc5qcRWiPcW9TRBhigjIScMcySnNCC2gPmg178j2UK+iRc8
zE6Ig/ls+7qcgtskzI6C41CrFW8lQLmcaQ/Hjw6RRJ6sic4YweCiUxjUZ2LsbwaEv276IMowKvP5
zlXdgOyZw2MZcKSMuUDmCbeJD9wOprlrAP1mccKx4H418+aQW++auJDZXlBhpANSSpCV6Z2fOuYN
NhCHrLiyj8wSDVzk2OgM5kmic5rq8oA+NXwkf+VrLSe5HkwStsiHJT0z1HzZyzS0Gm1kdBcurrY0
WeYIxjaDmX7jCQMcLXIA4oLB0LVhmOBCphHs1UDyPAq/yXgG7Q+soujiG7Ce7irp+eb9JMi9bK2r
uRrOdhp7EAf7Ea/2UGRnhPaEF3OEl7t0HtO1P7bBfVMHyRvZJdYnL4DdTliAP+zc7jusXfrZeXIs
YH1V3J4Xx7RehtzZT8PsvKf+DPegz733riBTu1eElznhSM3gTCj6+oHoQcNTrM6FOYakNBhU0hUa
OhCtIfILs7lBv8hqkRa15DX0ql3RELZl6st/8+zko+5GucpC79CpUHJWDFLvtsjFi23084FsuIIg
GA2QX9ifa9W765q52n5OL8kGZafuuq4hrRMdWDEYyxeOsT6aT7vDJ5MyHEmtPnsdWfq3tRM81PEM
OioY3uOK0fJSoXIj+hP6qF6sQxI0LanrITwQz5PvWqfhmQfrtRZIEfmJOGQzGzXpr5clozgR3KdS
+dcl/byIvGRvr83sOg7SzzK2SRRHVFsJuS+noeOFUIBfOkLtxrkwH8eclCHiAMq9wpWxrcRUP0uJ
sL1kc+ZHT9uzMRJmsSqzJT4sagxOU2pCb2vY0hq/QxU3j3AYzDQh/W5YgG3IbjcuKbkNXnOToz/i
kJiYEcvECHUgTHj3gPTnooHQTXTlMw6zVSGY5kGwT/z5LdNx/bkKIbq7TTAdkfMTER30OB/6S85M
ziF+r8ILgt0J7orBxxPcY7NB1g/KgLPrhbme7RSj/0/SAhgvBnYvPUrAOAht133byB3myHVmkitY
dAS+GIxCKSyx0YizMeAmWIb0iT7XmizLh7aWr22qH0o8HJnpb4dB35Z9splSDxezFWcHfkRsF66b
ri1LmpvUnB/BvYtnNYlIztm8C8s6/xK0CbFtQlXHvkr1bd2DKp9rrM2FCCDIZMM7IZ8jfjDLGKPR
tMqNAKBLMlRyO3S6ePYNVzw5srZuvAYfTGA5E5UznZguS+rHkrt4ChN7WGcEwyDi84u10vNlfora
JhKhprxMQQHSJvlaxIF51QbG1llowQ8pFDIisL6Q0klPhQmxCBtUPyPhg/Y6JJXUQ0VpZ96+DnhI
RdPc+9NyIF3upU6Sg6cccl9Nd9N7AS56QtPz4AW/2PMocE0jCh992nPOlOxM1IG8mQwXghktYaLC
3ZwCEJZx+in3UKAu9EE06tgRSfzFVnYUWXi0yJgIaCKuR53p3bKo+4DTaSHKbU+wPCptU/ko6kyI
8DO+CiftXqURvKo6PqRlwy/PzEEH8ltANyTOPfy2vK3VGFw7JLNHS2+cK02KbjAc6YZv0jrZLFX9
kBsZ24VFIuBigaG37xN0tR96LEkfnlCetIx0T02hzM2Sgp/vjbS+7keQyWWALPyCidc5GCEj8SmS
/LQ/GwkWhtT0blBgfjZ69t9J2mC0XJtfi7WOr5SV+zpxn6usa1e9xSpGDhJ7aVYfC6veyaU1V5WY
b0u8kWTFH5Di0Zqq4HylfbIu8rkkESxwyC3MrNumyvJ95TfF7bSkW5WM18YoTk4SWp+tUdeviNCv
k2nCHjZO9i6WacFzVI0gnJ3kXsrRfBvnrgSzidg2N9WHk6L8rCYU0X2awIvplM3G4I83c4FVMMxb
6CeLcG4kThonUHdTiVK4bnLrzc/QYFNApR95lvkrlpv8vVr666nSrF8+r47WzyY5E08hAnb6d2uv
SnekDUVlzZeSCNVEYUFJK5oJm1P71ausZuM43XCNLJLMExN+UFVouemE94FglHpL1+htG0hTreOf
5xo5AY69VlwJOwYpUdUfFz/nepln+4xK/ol+EnJcF2qc6t/zfIYQoEqHSLm52xF2fraHPHkL8wB3
0TD2NGlrF8V+bAViU86efGNm3V8J3WVbHRDO7GTjhtLTjmgUw4vqwaL5Emsr254k7MzdE2V69vxl
fJjn7s4LmhJlUXtXC0KkkvTFx5LjdcO0ipPsXaQM2JIESL0Bhy2vj2xvcPFMlR07duBzoKkXWI6y
q9QB9Rigoloz3fZWU16e4p7KLWyrZccYheUvD5znuJvMtXRr761qneFz54JbISaEMTJT2xAAhiJw
rJ3pQItPUoL75hi0RwqyL0UaVaoL9x37z64UvNQj7cCVCoA+jMmTblvjOAXznV1m755LeqcJmWjn
6eZNI5uKlfgIBBTCcewj2OHESRe2uRWCMrpvWIriEDcE7b+VlcnpZHoF5pmivDVYJ2PSv3A9OnvL
eNMSCCWCTDq9RDDZzXGSxq0ghehtmDTMHzsHjujS7pQG71+SCMhQDDn32SicR+HzAFuiC7YexoKu
H3i4fGwybWMBCXfsL8RGHBy/lVe2aebX7lJOm9AvwJpVKrga7Q6FLMcaEfd08vzmNRjjcB8QHLov
wqrkqINKpM0t1tZwuXUM+SSsyt9otzlnMyZlrufoZO0nmu+kTBi6w/yHHSjKONRdLYnH0YoaHx8W
cyHMVhOnZ0J84UKZkmJZuk/MDsonv7d6yi/bQGFf9s9u6VcnBPwtoVUapY0vh7uBbBGoiAup0a5O
8QplJSfU0gLIWkk7vc2aBKeLldXrMaXkGATxLMgE9Ec4y3w/I3RdeWY2n6Twnlq/gh5GAt97XFvd
Y0Fq16ZdsuqjQ2Bx1O5cbf2JxITZJq9LOjJdh7GSa8d2YtYcp9jWXlW8tGUefm4cqd5sP2DEm4mP
3FbmoQjKgXaQ326J0qWnEtA2SWVgkBxhAv5zpdr5E7tOPabN0QxQ78WlQ3q1XJZ3YmCMXWt4UyRm
+sgMaYzmnp9Gr/syhNUUZymuN4+4OKVacugq7T+4Kmc+5LmwkvPauR8cP+vWnTHJ/aAnjlJqqvhl
cCiSZqtuHU0+O6fx4FRX5rgywwGCj5HOEalzIA8DhFZzPtEwnXoKkLqG4kkAyqZaOhxPvncJDDHM
Rx1Y2Tku7XgtDbxruQ2XmAEGwUI56O04CZCsG1K/tJqfYZjC+UDSoEmQi3jIynaXKZ6WRA8YRxMP
U9o0srRWkzteqcq+wSjLhq3Hyd0Mfp5zC+eBY3O7jO+u32KLtYlUriwz3fudld+rdHlxTHlORtVe
m2UDWbAueDITf9qNKLm/tnGHbdDK2f49gadxVVQxc5R66suHqZzemwLZbsjE4qHsnRJhMFK8/8/c
mezIrWxZ9lcSNWeCZsY2gcyB9x4efaNQaEJIIYk9jX339bmoW8iSXJEK6I0KeDO9K8rZmNk5Z++1
iTAgJdKQOkGhTQ9BUlsvNX21LyMDKGahJ3qEDS2YMSCFZLK0YhYZvki81By33V5uKHCufMMlCMeG
rb8imRxleZc1h9BpMZ61JffNIkchBxYQB+aXYMlDI4OnOnHexPRpzfHntsweomB6MQYQUEEgaBz1
+abqIfWHznRhFGremI0LhqjrkbNHVQg+JvfcQ+8m5rOXGpi/LZL+MmwOFsKtIQtBIHoDFvckjDei
EQDRJzoXbU/GDm7a7Fl1Ijog/IZHlYiZKBbXO5G4CCw6tMZ7EuDUs5eZN3WFu5BlLmBhruZxWadN
WpJhESOeKvGTl4G8HMwZTnI/T9e2m9rUdEV0p3WVX5izClZWaKhd5Ev2RNtPgIkP7Te6NMFmFkxz
LSOSh6AzoG8aw8lJMH6YlRQ3U+5eexxDqwLyt0rHlR7H4JH8hu+aYxpYA84J2MSZC9d+ZBNMIUl2
mjDh0lSE0mQ2xrFerB7oqpS3chpVraURFuuxIXKMbCUKybGhE6ohBBZ2PKzj1hsumSDtgtoJ1nQG
14niN5uYq+I0s9aVr2I+g3J8yHBOXDZ4oHadEYTHWWbQ+ahDXhwcVVlLYmVdRIyLholjlGXfOqa4
TiM3eyzthnqpZPrYloTiOHbGwXN01VXgkKMmLSzaztjAb26nEcN/PN3oiYMkRSjI5BKjcyJDmp8o
lDpjbpmMa3dnBy4POO8/m5KYySXNPoo54eKdzc3qRWTE5GAq4msaUY5VkaAv0QQNyM0eiWeWZs5K
WdGnUWKxCB4NATZ1vggHMuBsYZH+k8ziziItnUy0ecfk0yPsy/f3WMU0J73qzo9hALftTeUUV+Zc
3gw+J+HJDLdWBbvbotXiVwYWR4dcHycnM1JigQwi+y7vwfwFvvmRwuzCHziEu+RGCw7K2ov1d3oY
m8Y3Horchf8yViERmjwIL3N2RWT5q3mu5WpgCX9mEnvR9ta9aeObLKz0exRx8qPnXnzIo9JlcFag
dJ1Fj5l4/CIYju6CIb0vGFht6yzAv1zL9LqVlZmtkwxYBiSMDbl1LyXtlKG07g3SSFV+oQ2ymgxu
pJ/53xdzLL0RpEczePIOTNgcwVbCFkRZX/Ykf4JAQHGQY9Wq17NnX3pRrVFVdlAyuwktqWi3iBs+
WrUdkb9efBd1s9OZGcBGcLPLbAJvR3DSHkIILIukqE5jWQBHK6MLdAHd1dQQlak6hHBxF5Ip5bsv
rjMEXyVdziGYnwS97cfQyeJlB1XiNOTNF0pzROAJfYImxSKVTDEkNXvCbDPbBR7S2LqtA58/ruM4
KjfKsIsJIhUJTzRvk/KVMtggaAGJ7I0Zzyw59SRUc9VOpt41PfouyOkpkUjQJUS1nUrm5V8cr0ib
tc4THWHq6MiinFTo4fyZZndpSPdMaeM+niHm2wZVwRDYwRpDb/nVaX3rWiehkV4EXrIYVL3YexG9
asoVS6R+Hf3aB+8u6/hLmxTjhWwYu/cGTn6a15KaHgDGhwlSy9qax0/EqkYr3pVn09UdCA5WuAvP
UPe2nleck6JLlgx6baZlXZqUJg9wNsiDxB+3T43U5Ftt/eswbPIHPJfRac5jH7iGb0fE2wLf7IMe
w79hMb0p0gTstp7cW19Q5sEdiU4mHrl96STOEU3Exo6QaGLstu4I6D3ZrvWpxCZLRwVMJEqiVakA
iblfW4tPaRSaXtj0rWPc+9zRUr5xGwvjq8FhXHWFuyvbulg5U1Ht/Uky9pkNfz3XrGd+VHoLRSba
m83wafDtu3YJ5JnLXG/DaQjvfYMJFBOulW2wDBnFTOJDsHBwytbdBUzJJCcwVtch2TNRJ+KxuFg0
0xd9SqUnQqxTVdJvfKGAYAdZsh8lc44sp8OdtAFj2aQiLsuh5xbdidH0X/u+GT83ExGA8cz+t0pm
exnWJ2AVCz45ObSzR9Zy0N3l3XSb2wnLhloOK6lzPbX1sLX0wFc86GzgLCf3Kp4hTIfJE/XNEy8p
gSCC5BplvkQy2GI3fey8+VgX/l0RDeo7Ta+KR4Z0mgQjvqCoSLMtBsnFKWHXj940ukf0QV/DYaJl
1Hu0uweVHLQV86sCE0+iW14no/3NmtmNK6NTNzUjHsuJHXqgJg3oYDY5FEy80Z1nz5/ouoM9GYuJ
dzvtNprTyKqRBirFjjQ0kQr70NV6o50GYIw1OygQ9H1tgHZsAmZFPkUzyz0+xz7vt+UYWRiR8Zkb
wxxjmteec9vmQ7fOg7zbOUT9vdAFT9feWKc7a3Sdj8RbMgsPzeB7ly4e6iY3Ppr1FLCfsJ1PK+HG
xT2W3uwjY7diM3OgpUQurpox/j6jKmNg9ypKovaUV8QvxB99ojXf7UtdfPV4u9nWUf7CAq8IPZAx
05O00NUhQFdy3c6Vv6f0f8TsQCRpzdFHx95Xtr+MEMFgnYt5m3lBcZUARznRfYfVYzb1g+Wk8mp5
gq2LGxKTJ3DFKrs3TeQYXcXwfzBoSw5ZAOTVyAgvIhZo5QXzTZ6Uxb5sGnyvvRNv57A/Nk4CYDRP
Ydu4T85I2CbeysxID6GyaWdH6eIH9rJdldcfSF2CM8/N5sgMzUHB+7Cnyrh1rSUTPUCwfSPHvKfU
jg923pB0Zyk8nbU3fGoGk9A41ZofhiRxVmFbuRtJgXBf5Cn49pSUd1rnydaSUXTJqBG9/ZQsPvHY
u0P00F02rXY3uvcPldb+rgDPsM5iE8VHgdPhseGguMkrPAhj7htHhBjJQ+slxEQ4MY5KlZBsjtRs
2sENKjesewonr5OeQqdqNxxsX9kt5b5KBvb3mmEm4hPaH74O9m0VPyjPgFGSk83p1OllGfXVaigj
zrNZ8wGxEd03Cd3Rqb5J0R5FNrPX53H5VEdE+JnY5j3N+cVuN7I0NjqoV5hOPneOo7b1SL5GEopr
GZr6tbBxEXSuwgPVZSRzutSCbWnqIy9jce05sX0KJjb8Et6clYf3Af/wixDf4JQuM6ymyeTGZHZM
eVlYJz9DQ9OjO6RJ89xWBV+r6bJ/qfZKj4Z1UTnVcCg1PJexLR4pC+EjDPLRaAlDL219W4iGFIeY
8UDoN/bapZrC7My0Kpqx/9XYXZUK6O3mHc5yjrJsMQE1kjG+Op2M21VRtMGdowMAD0YBwZOeb+oY
X4E15fw0Mgx1l4AqTSr/SsIdmumjS5z0VjVeWRVzXGcaPrRd960dgCrpghq9ySgJtP7ohePEtk8n
VmaquY1mwkrq6MIPMBY3wbZvRLTJaRmvdSUfqyhfF21yqiqHyFQBV+YunBPnmk0fy6+siSs2y02U
DpdVI2KMn6ynAT6EVZuTQeIh4HEXnkraMo+oDbrchmqObZ9Rm3V3fu+kF3GjL+O+ug4rJ76CR2My
Fc3TYlVWdD2GAbgT7J6nnmHJIRyM5CaoCiC8dULrFmErXdFCkT2O23/2KY/GeHrJGVmEfKFH7tCN
N1hiDeGBzq6p4DHl/spfRn8WQ5oDKc7WXkRJ93VKWsrpMWzvUzSDnFl7e9omeqRjKoN2axfanVeD
AFISz+4nm4bgSTQ9DevWQUNmwXmxiHnGQwvqhpgEXVsPno4SptdjebBa7ayGsCiIPu6S6yoWLSek
Jl3PGHRogaNcNCt6v62Yw0OZi9uq8Mk5mtivIht5nh9nhDDrxoQsW1jtF1uk4JET52VYlro0yMJF
msbAwmHemMPyOVo6q9HwSSBJbn0hAMrsi4gGZeq9NIupF5AOO2sC/DoNgObHrLLpZKgriGus/9Eh
jOqvjXS5I2TmjNU+abN71+lWaX+iwbaO5PSoKj7xmHGvwHgflB+x0SAqIO8pya5sL5PrUnzMSvrJ
XvVg2HRRYoJ9FfAuHMHlqiWXVQ7JbpB0Vyu5bzVE6l5ct6M37DQQOggmwzOfKxSg9mEmRX01lfKY
gozpvH5rLnqxvtgmfEdFlW5L2e6B6yyfP8PgjFyHNp12aQ5zI2cfa0pW6Zkk6iqXx5IU4tgQX1z8
7pIvJfEYDmKjXtUY+ZUA8CFomM78y6MWSv4QU1b268JTR8oB2gvGBSpG7O/cZqdjQBhke8FB8zij
q8ZW3rW8M7mOn+AvgKsmZnybZZr0ApHe9hTL+zTNxuuoDbaS2OdDYjMdoq3EPTTNp3kw9pEei9vQ
iAlb7TyWK8uLwPPBY8NfDro6SKBStx0eioBeVEpb8UoM8pPrxghDtEiPfBsWVPcwr24VYoY1duXg
2FYdJ3/NbmY2zZfRsY09S+PNjC15YzAUZd+2nlqPwQkJ6dlHdgtEAoWGDJUEMGvq9AVsIxELFeaa
zCznjduY37zCmm5iF5xDPDYdxWM8bSzR4UTrXed5zjs+4Iy5Hr30ajL3jobCkpBTYagXRYmiNSA+
CWyM+qLwaECooSQh1WWuPsl1yrK4tbU4BC7cDQcUp/Dir9Qt27rSe1dN/iGMmwsYdMhC0xH6ddz1
M2UnkmdHBelK0Rf76JMHqeIlbQskO7lRq9krwZD3lI51eqvjZV1Mvk0V6FzQI0PvRCy16OlnU125
A2yFgANRAzkBFYq9l5UsIB7G/RWmy51t0tnX8t4VhrhrqOqobrz7NPM+GlYKLHykKxt0nDAE45rE
5shax/4tT8K4KSkUXpRoKLTboCZVxSpQ3FhNLK8H+j3LFIah/IJBbMzyu6KsY4SYj96h703o0dNE
/NNitrcjOv+jH+tlAPzEJPzUhAzxpWBbA3vQbaPMCy99I3vwhyA/dYFdrW3Ho1bq8DcmQWxwioHm
p7JTSIWv0fSaiXPrjPGNG1f3sxF/KI1+PzbhHv3pbWy59zKG/DXT9AMi0GChE/5DKCvGVW3vbEXi
50zYIG0UVoXOyeR5IXGNzO94hjDFCMOtn4WO8q0pkJOv0TYnT4VgL9v3URTC5y78zr+GmAZVpVLX
JoM+mtTunQYyF0zNLi87GjKCXc83eYhDYs96yxGUQLKIoGvvBP0swhopfbJMer5IUDPV7Dz69VRs
dNREx7oPTTiWY5JsqPNtrD4dceYrm1T0eztL+dJNh3Q98q/vUi8nVoIKfVf4aulhmaxLvRDht8gN
kOvBnpxqgo3bjDwHF9V7X0GZc5fGpkBjsNYTByLD6q/txiW4xRQ3roaOiQqHjGcDwrIfPKSlsyyx
UG0aS4ZHNwrrq8iFCONiMqWPlDyjjYs2mdM+Ix+jJFDdfNR1Ht5NGVuzx9QhcYmN0+03s6k2IGeI
9jG8CetlRZN/Vgppb19uPScx1rIpzX0u7MdJR7cmy9DYDncJLxx4pfqizPS1OcobN9VPS/9z17iC
dAtP+Gs1mARJK6YDftcy44Jd9jSNIwbH0biuU8mi4NBiIBC6YYBeY3RyGWfOW9BEjLmycGeFMwge
QIHOMhruZ7XRQt0LY9rSFiVJw8wecVWVe9PWD9oIZqbEMElcwyZqQVW0uCjZa/ZwGmZ51RjwHtpo
b0R+Z6xCXpZNpKcvuTEmm9Kd/HVldwDSIzprSVtd9i7nVdAO6TZs0CAO7gSRwm6dk9uZHbtPYVyK
nK87kz8+qT7clVYld7pIgBz540MxUb21Jp1mb8RdEJjVuot6hH2STn1phMzAe1BGuhtQPInOXLsq
xkIwK+LV4/GCc0l1KktNwkGq20vuCBkDKstfwi6Saxcu02URc+KryuFj6ZDSnlgmGBhAQBszHJAJ
zvW8Z1rnXcdN9a1nmLAq0P5v+zGOb42+kSub9XnL/H1LMOtrXnSc6aJwUyDbOhi9P+zyfjm5WpzK
aNAEl745fGLwijeSFhxSRAOCuOqhw+PPhbnq0Jufh/C2ox+7ScBFb9KOeUugLfMaMR35EbIcHxtO
LRdc6ylWsb2Zo8m4SSdPs50WVXA7G5BG7YT1gfRtc+e4ffrISZ9EBVrHK0lb57aO4vqu0mDdppKj
ENWH9SWszeFko86/8ssxJPyiy2Ji+AL7aDklRyO/y/aJ6EjOgrt2pzJbnmAHDVclKk3wrehbHGbn
brvxnIqMn3CaYNik7dcht0vq5yTwHu1eksOSzN6maPtUc2BsGZKaIbORjxPGiHabImyDjDrBxjEY
CjOuYAa6MfjXb/raJiIRLtJ3Xcqo+lQGC0g3QxT8XfaVzaKGlAsm1oSGr7QtlLxRNIpToxpoqWnZ
XIHe6eMd1htUHxkvqUfiuwpvU6nnu1IWtGUwE3MY02Pok71ZRWUDzM5BTatkzEEmnnPYLCzRaFfr
aluq0t3xPdebzp9fS3tq9/Yc9as6x26/smJObRY4uIPtkBs3e7eyyHaRS70Sd7N/1zmi2SB8NU9W
zXxsa2FRUcfUGoRPNYkexKC/t/HT8QQn87EkFf4mGjgOTX16OVh+eSd62e2g9X7WlXVjGVQ4icWU
OIesdZGnuXEYA8bUOI8464WLW8XibwbL99LqWVyJlvACQ4Mp88StSsbp0GtN/DqWAI/Wu9t/jDjT
Bj6Ee3/c4co/mTydOIFq6IfPCW4AM4qaDZ2Ay8Dxj2NHgACgOUZaNDKS0WlXojfSXcfu2KxQXYXY
V7p+7Y52TJEzGae5wSmaYKrfcwrytk42qFOY2FwTBe8yM+o/yWbaldoMcNcM5FVHIyftkCOQzwzw
oh9D+76KGICCnQvEZyAuHbqGMug/zInhXg1FkHxu04T6aGp9B0NzQBSZMsm/43ALoy+ug0s8Ru1H
DmB3yqs6WsDjkiUTNv0+pXJZJbnGr03R8M3JY9JVnfJeK2ukBJ5uIml+07ZkEm0czaTHq613vKQ/
GMXNQIJrbV0aun4ICvsLfmS26MKibqyBi+wiLzB2Y2KUT45kNgy+a75OE5hZssJ+bXV5sk9ye1v2
I5s2IntHbjpvzLzPWe0yGFCtqtf1XKjPtVHnL2PLyS4K4RcwX+4tirzsqIbC3kpZjLe6EDfdUHfD
xqcDeekMtJ5XFPfhSzQvb2mmnQ/pAKsYgG92pGOCDzdWnIfZE92hvckjUz7lacbBPooR+1RddHIj
nzi+XgQ7ZRjyhTbrvcks6MLN+DwoEIyveWcbKJ9j7T/lJa9Jqqf8QpZechjtAiNJrghRiyVtD2bG
31BQ6Csrn5LHGLksYwnDOBZwoVEQic+9LV9Ln9OvFxfJjQyKlw5/2BXlyvSM9Sk4IKGu7ybEP/sG
FcsXhxrh2JVVdWOapXWLul6epJNgvOLm3rAqM7uos4wONk8yrYvh6CZp+qWtfRTBKDP8UcA66+jy
qanuLgs5R9e5MeXbMCd+wwmTLVgkMglb33xORvdLEvXtCTYpJp4MVffIDb9O7MkHtmTd5W2YDoe0
ytSnsGjGjRvr6IHvdc2UtKCydMwj6ujLNB++F/ZwnNuwPU3goVCV9Ml0yLqyJnnOGr8NBQqwOJsK
mkzTTgNV3djd9NVwe2jLcanv/K5E0p+2MTuWyO7cfqK3aHrEI2tgSZRpk/OQaP7iAdHBOjN1s5Fu
+oxU0/7UWmlKJFtD9Ap54TBHHd6MGQEypTSfF01+mlTNLMp97Ep5XQ4cXIVKvujQYJCAoejCiZpv
TRYH7YEGVL7TRuc+UIGBzXXCfqcT7k4cl5+SnhEjVjI+GzxAmzKfnrShZsSOsb2GpnKUhqev6QdZ
J0Xlg7SAb39K5hc3QpDJ8NgHtieLB1ekbAVN5kyHZnA+RcDYL/NlzOGNRfGUZw4U1xDTwIztm7Ib
6Ynrhqzfcf9NO4p0Opl/oHVKE3jGPrejs4cUq5tQjqigJUZPGfNuaExU93mUuYdW27RfRtUUW9Ri
+UH1vc1AXTCdcmf3hdqDiXHrHIXqTm0l0VmVgdUdHNMOTiKtrL3bGukxppCl+wGca8qtZN0JYMuV
n5xsbDbXUrce/Qmg5eng7pvCgwdo0tax0zQl6znyboMZkplsXWPPFzEzgpqDR5lx5Cg8v70AQegc
OC5kh3n2CGbBArY3OXB9RgOIElLS63XpqnPuE9NlhV5qa9dQzrJQPPeBE+6V9FHzDnQZWbfN8BM9
Ew5GTm0+5AzvgTNCqm8cp7nPGv8C8gZxYfF4pd3oNZ7Lbs0wMrlkGAoGLB3UNkEtUa7oh1QAkWvn
4MU9TFdkEet+TF/tDD9eTB3chSkyuao7NrY/Qh+2uu0422Knm+kRENP0YYyMGxTYNKRd/6kD573C
tfcCZphti7PBOjYX8XDlg54rrovMesCjDdHVbUi7TPNm3WMCorduPzkcIvZFAfu2r/S9ZJu+GxoI
9LlhBVsRmclBGY42Vx5SqE2K++VJFuUdagNs0HQQUc0uE9iJbqyZTP4KSuw1I4TtUGXWY/Xj5SgK
+16h2sDIOM2wbjmpSUkHyk/oNK5azzPW88KANeuFmUH5GtfOxu+UuxLCbI9oOOMDZ22WHWf2PuDE
stjLKtp52gAOP8SkwEI+QGsY4yMxDPtg14l9GbW8k16IvQDFbdtRS4JjfEU/4x7i1HoJ84aSSadX
JhzY667D5B1VFvG4mZz2OXvPzjexWGibEw2yEMrytmO9QYI7qirdhIAzeUupcfEkrqJElLeDrNRN
46G0h9/K6N5ox+4DsvHhUPfleMnRq2aiZrzOfbT0hgSRdFF5U8Jn4PYlOX2l5awV5uPen9Vw6TTJ
dP3DSvhXNr4/EhJex/941Yjj4jBq/+t/zQFZrvc//7f/P3JqMED/uBX8y9B6bz63n//tW9HG7XT9
Of/2n//nWH/+lVW1/N//cfE56t+VkuaCppEsrN5CWPiHo2BZ/07h6OLDt5XpOtj2/sfFp3ySPqSF
tc72zeU/Bwzwf118wKpMG+oV8CP89Mt/9jcuvjN3ubJd/PHSg6GASoJkkTN3Odxod0oqKbd52pXB
BTUVesGkEcFh9HpFBKLWpXuQCNFN4++AAD8uDSoC9rYJ3skXZ75TytKY74RlAX9UsjGKZHocrJ6Q
495EIv7T03iDs3D+M0HPWMJ0JDQAHzqKvSADfvLd9nkjbLCxxMYO+bBrGvU1hiK8m2HxP4uqLa/p
wAyX/8I1BddSjpTAy89urW2k46hzl1wSa1I0msbqGxyr8NlAKHWdVuW9U3vWO9dc/s6f0Adq+Z3E
iQgLyJNa+hO//k67a12zsWB0WQymU/wZiaI4VZI8s2LMCMcAf/TnX/nWFS2Yqr4LbYe++tlTHPAU
1Bk9iI09VOlJmRU4R3eWO7NSwwfToDn619dbWE8c24FMQfY5u17D9MCbRUXYogpP0FUxJ0bRdQ0g
/qhM4KN/vtob741vswlQPkH9wor76/2sG7+J41ESJZYiV9DjdCOM7Cqmv7vssAfakw9/vuA5pYsH
6POOWgKPIobfczLHNFEFISGcNrF0nhrIyhf2POXv3MO3LuKYLtgUTwjf98/uoTRGjMVNPW1mRujh
phk02pJZe97xzz/m97vn8k64JjdOQOgyzzAjVVpWpqPEtAmHeiY6us77+EY5WoYou3y6XMDdIvgU
SZOP9jvgjPNrs6xiZ3cF0UcEd6FC+/XJyTzJQbvTo+x7GhV9WLZPIurNXYCqahXGBVqQghv9zjpz
fmeXqxJ7xNrMGYnHd/a+zOkc0MeMZghPRZDTvA8ccpw9Ec67P9/a3y7ESsba7ZKMw7viQSz8ZUFr
GShr7MnzBmkndUUUFXcSQdrN31/FtxV+ceko3v6zJcwlfiIz6GFDKBDTJxT/DbqTMML88Ofr/Paw
Fr86aBOa06S3/faZ9RU9LgqkmbrKSb9arKk4WUV+YyJpOxXsJGsUPW34zsP6scP8vFq6asE0/uDS
eLbpOAut4addgRltFjYJIldHoh4ixxUwVUMEo1SHhlPegM4tKLu9SX7DX/5e1No8PxsKBEw0vpFf
L2zB/jaMtJk2lavCyyGlywYAa1ph6+mtbYgInGzvSbS3f77sGX1CuXD/sKZAsrN9z4GG+etl3cLv
B8lqtwm8enKYA6kZG3QSTBWA5UIb8d8iB7keamgJ8s3k6z/fjTCCDmYV0O4P60rQyNeamI40eedT
ON+BXNtaYAcCQo4ruND5r6IX0iDNJfQ7nuzTGLvTLSOPeW+YxrjFdDq/s+P9dhe5nuK9YXUxOTQt
9Kuf3xqUYXrAOuNtVER1Mtc+rTE3GmIyo1u2i3deld8+dK7GGc8ESchBTThna3VnjXkbA1vcNK6Z
HusW9v8cjfU/ALR/TqtvnI/e+k2O5N6xVqLBPedQlbSRcNt7RO0Gpfta0FF6tZKmoI0Ek2Xzl2/h
8osktFW+OcY58ux5tZikSpS57qY36QpWQxNf2Y6ML7AVT++88G/ePMniD9pEcJjmFP3zowrdFMUG
U4iNDJPyBHmvWc9u3vztKrn8ID4qwdmLXc6Tv15FUkEPXZKiyHF7/dgXZXKRh0nxziN66zX/+Spn
v8XBSNsom9cud6RBt5abNSFQZQAREuwL+vHpz49JLH/hL6vjj58FKFkuhYbtnT0nxhVBz/qF8cdp
h6cSIcHDEGp1SmPQ5QKnxIo/lTvC5MyLWtEiA/ijGDrS7sS5uDPDPr348z9pueJv/yLOYaR1Lq+O
ONv0orR03SnnzXGbPt8ZQtSXuB5d+hg022uz+2oOtfzw52suX/Nv17QFlRF7k8U58NeH2+XFrMdc
uJsR3wp6dnvGtGnk+8ztjA+h0vdh0A1XbTa6hz9f+M1PkrhQDuc09tgwfr1wVAeQg3PbBVHV428q
s3m7jPkX8Zr7TtVwxnGB1McL/NOlzqoGr5ghQsz8xg7YwGUUiXvZYZ2LCpsUA5UfvMacH6rYYDKo
tH7nob75jdqedKh3HQjIZxfXSDtAw/FQa0Lp9gOtif0E3v9fWXT+31W8s2W0Cicg9r2LtU/1I2EY
EcntPkFOdmnV7xxm3vxBy5LNigAeXZ39ICaIRsXJiQdHFBF5ggBJkES/Vyi8+V46mASWsh1tz9m3
YIDTssOE2zYS5EVXcHYv+mAIn0fftT5rYRcX1PP2Hl6HfOdWvn3lJThUOLw556zayMPwlEuunA2p
QE9XoVTBE2bs7E5HF2Nl1RvHiWni4k1+/fM38dat5cjLIZFPwidG99dvYo5NsHRGz6VV7D4gVtQX
sRzDd1a+t768n69ydmvBSAymamZ3Y5Qi2YG4w5wiGhjNo9/90zD7X/fd937Q2dbRwqRwPURVCBv7
5phUmCeatnsPO/bW1uHSgaATAboAyNevt80tzIapLT+I6CpoMOjO143PiUwAtsRL7DGP+PNzevMO
/nTBs63DVLVpt7F0N5WTZchTJRmVQRZ/aIZO/QtfG+0rj04AZCv1gxP60xm+AsbcjT7bYl/X6tWt
++lYD2P7zhb/1g+imwLrCoyxZbnLn/98lcbCE2bzTaeWj6nQFMFJlj7DFp7e9u/vnSeVAKPqc+BT
Z69EHWFoKDUWLJxZ5SrODZIjQfgduiBq3znJvvX2Ac/3IRAsDLjz9wJq4FxTFLibViEVNdGdbgFb
pu+8DG9fBYQs3g4B5vnsB3l+in+2DoHrAf3cEV5cXk566I5/vm3vXWU5zfz0hKa0oY4xeEKQDVjl
w97YggrK/6WrwJOmnWhREp+/B+ARYszECMorUlSaaZQYDZL4nVfgrd/iwzGHA85BmaL419+S9sFs
zThCcTh5IJBkmLO2q/e6M8u/9exkQ9OVXRd+m+04P+huP92xRhKDmQwlHs0k8dEnjrBBt8Fk13je
AkZOf34+v19taQKZFLvKpvT0z5aE2bbSjqAhCFjUIfHOAQhecYocTEb42m6Kd440v99C2/Jp2hNp
AjSVR/XrLRQy9ibTjJB41jlz2MkF2ROilPnrH2ULIhUUrhbKs/MCt/E6yTzOlAjhKoLQKrdUsHTq
kHS+ymN6+NfvhUOrnD4FzTSbFeJsHe/ziiMFTNKNjk37Kw0udMVTMQ7vtWN+/Lt/fTUcQsHpyYPQ
tehjnZ09S3IyJmRXqJv6KR3g0KD5d7fCNczpCNWhncBqNZZKny2Sixh29mqo130ugXonMqCWoBbg
T+5pessY2F1GuqUvUhNvfOD5yZo/E0W+w7wfyW3Q9HBt+17Uav+3j2cBzkMo9Ew2vt9q5xAegW5r
Rb3Q8c0SvWD36NpwCsS7ETPN/Z+vdr7LeoJTNE1Vl+XU4vM9e8N5YjN1D6T1wqZ3heDMSF+6KmLw
G/Lfobb0xiD5y6+Ka/rSU/BphctFzztYZKvHOissHwr77HunclD430B9GAnStSJ/b4xy/lVBLl3y
d5QDXIl6+rzSZdg6Vn4KcSWs0YGuZtOxXmqnl++ssr/fyQWIvfCbuY+EC53tGBhC60S3UUByoFtB
/chK9xs+E0xJCOg/2dgfh82fn93vPwx+5fI/9nh6Euf5BHSCB3rF+PB1O9SHEt7esRwa753lYvl8
zhZdyjn+eotYGMaBrINnn3BTD03BFEhvB1hEKTHfyD0OcA9QjsZyboZdWJkjkOUp6D5GSQZ1r5Pp
TVbn3k3YqxFWdTSDXELqiRck1FH7UCUpUdR5DpYGc1u+YjXUH0nghsgsHotQWwchXfS6FlQ9JKC5
H1xjZ05foUcNtxx0M8gQdF4+RHPVbmEoJw/SM5t7Q4IHWc2CaJoT4OmyPA02AqmRs1VEZuLIoC5F
z0DKaG3j9HLi/NFuiSUjkM0idpHlb0uAoP3ch34N87+arg1ZfSulEZcrr8PHCTNTfM0TpLqDaJJP
An3JqUQtjEZRsK2i34oeVRfnO1cV/83emexGjqRb+lUues8AB6ORBLrvwkdNrlkhKTaEIkLBwWik
cR6evj965EVVJlC3kYsL1KIXBVROCsnlTrP//Od8h1ZmvpNNEwKoFv78Hb9UQmJNzN0TuDSir9Ew
l+5uyksnhhNkYaQHOZxDU0jCxBzxAclkby86JE+/YHHC5GdG5Dr4ihL803XdWYDiCg+vcmoJPPOY
oGmrq+iL99cU8tAa2DFNTRs608988oa+OsxCKBhJKtYLGW9tk0FrC2yN+FdPMyXR+TYiJv4exMP0
lVyCfwAO7W+Vzzp/NHnUH6w09T6FO0CimiwLR0jaZ+OmqQzpcHhNF3nKffdrZwIrgY/nr69Uibvg
Ns1HPHT+aOGy0QlK5IECR8xyYZb6wasHhNAHHFSTmKtE8Dam1EpvKsvBn25Cp/oo8Knyy2vL5FfR
OeU1UOykJ5peYKvaAAwLKzZdFStGHH9hKyn1S3szfhKOTJ37NuE/3HmNC65odqL4ii8LMKddsXyb
dMIgu/alsx7LR/oTT3i23WE/Fw1Ez6TAGVsXHZQar0rAmenYkdeJrfOBdod0MPTac5YfA+1n9s+h
JwmH+7wOXiG6WVcN/fbZvg8T/epO+SMp5Go3Q1p7c2c3IOdijUEPgC833j6hJLHYTqB+fhADV/cz
rXeHlTNE6sVJ1Gm0XMJlVFBQBmwX3fzQwFwIeJoZOe4QPYkFk3pLyJmWI53HxEjmOblwczn6GNhy
WfvVcMgCB5cFib/ZXAra6/WhzKLiNqkWZW8UUAxQXXVrbruWP4x8EmjsNVSaFbtcup0CFBSG8yk3
mfL0Y8UYg9YyJbGaXgBUOnyORoMHLC+owNoS65rTRw7IPj+47rj4+yDKTf4o/UXzyR4h80KhSEQx
VHcRvDJ9m3StlfVbXg63I0GYUGe5dCHMfSg1hBSpAWm/1mNYUyoKBSD5Vtqq9C6o21b0y5AJpyUl
7No7C9L4Sl1vxxYARjLDCuH6rmPMP1j7jkPQLiSUq6Ci/i8AErBGxub4EIS44PcyTGZrB3YaOnim
wAxuMjDUB8FnFaAaXKeKqsLQ3IcDn6RDOhULNMWFvFosh5I90zQzanmw0X5qcnWAJQNI3TRpxZ5z
0GlHGVtYj3RmmWTOyj3mUjI0oW3hZ01btXy1Eov4MOSOeU0UkJXcjMWU3mUmJ8gSNiU1jtDQ73zA
I9mut2trxqDVCkBBlOFB5Fsy8pfjSKrITQLrKsyc5Cet8GrcAR3HRE3rJ5AsXH0FVVZlPka7oImX
72OuSNuZMhzeB3zfwVHkDksWDH3Jh2xTYMHwSW3WrSk+B5BAoJf2qaNSMAkWrkGvHgm1s+K3cBvj
dz2OfkDpuJ3R47Dppkpi+lvsGhqKV8/Xc7cMUGkStlSQXT0ql43d0hNkEk+7E1GwkFxAJqc8uAxG
Z5QnznY0Wt4DmjpMmoPUwdZZcKNg0eG+7KyeUpeIzuSdEJP7miZ1lB0pTp/IM0gQaVj2hvkXQL88
vRxCo6bDkK6F9FCgq83gG9slzDw5925tZihpDbhSnrJp8Kt3VHTL1cmjETXr/XdCTYt95XXNwtJr
yqP8Qhgg9ICBIUxsqlw4nzgdMa4J/OvvhS4lP9Q4Y5kWc0KF1hQ43esSdSG4u2yhmr3j6HggXkKe
VlRLH+HRLbyRwF0QxduujsObmL3NT0tVgdxoZ1wdxnW3psrqODNHsK5euy36QP7gTdYlkPNr29k7
i8NPYDx6uLeUf7XAVTpBFB/qtPeQYlD2D3CCtb2tx2r6CZqGZ1Ao55Y8SBE03UGIMs13ZTKNWAoJ
cxYbFkSEW2y3HVk3ipz7aMu74ZvHV3TxF1A+jGuPTMw+bVrr3W6E920sMlTgQWvvLRea2F7WtUrB
QYv1RetjOts49bS+ozRdThubRMCN4+cJNA/TxJ81wBq1CXxYJuB3Ba7AWuJcOyiEDnejSTnfhU4h
601QWWgZKHekd8UsipDaIG8KtyU8W2/XwrV+6bKFaAB0J6U4lTEPHnwxTt8X4Az6Vrpp/xIvKusP
kUrHbyJY1I3qCpL9giRRtelKOHlWz7Nxa7oujR4qOS45oFmrTDbO3BKa6kECAy5tIa9uKjvlfBus
ml9gpKORQOOgcGAC4CWv71GoWx7nasmqQ8+L7W+NmvkRRycxNii5wgZcww79hx9OnnddBxXAX1OW
hgiJFy7RFZFVOuXUWNAvzEcsy0itWT0wIsVzlhDs2i3dBAnd4y4O6dt0iJW7JkWtiCtElkDtxfA1
XzRzZR+qptJEbSOs3iCDedJfDkbhZMZzSGA77ufc2S/CbdVtVS4s7DHNp2beEzoYy12aFF79sNT+
ovD7t0RnvwckHqqfUFUlLBUryMh+iFEOS/vCTFksFeDEjm7sQ9nbWG03WFNEXj7QITG68WHwuyZ2
9vHUjIap3nKate7YLXyy37x+Vb8nxFhLe1tJS1LRTXRuIF1YpK56Cyi4oLSva30SpR4XNsEnranK
g9FyJhwDgJDkfqcAFJOy7Mxd7Bb5lcc3INdHfL5Q4i2KT57XHYXSdYM71aTpQp2GRoain68mXgA8
g7LdPImBSbhT/WRrvEwH4ZNDKtk0kNNgwZltup6/s+MD7J40ax0O1YFfKN3LHAlbYkBJcGqEm0dE
5pPmXfC1gYGs3C+v7obxaOmuq3Zhw6V0gyNehftYT+NDkXdCXk+jst4Gh1OSeBZRLyJLtKPsR62w
lx/q3J8w+UNwfqo8DRkF01gOD9gKcQ0XS55c2UntlJd9ZablpWkGTPacGSZ8LSqroQemCrKPAS/g
giO34/RbomGJDqrXhMbHHnV0Oy5zCDSrK6EmFblPrrifVHyAHE1q0nNjqA5eVjr5HiJJ9JjUc33r
wjfxr63MGq5xzchpw84xfadhxHvP87JKn0E0KHjx6ZLfpVPLE6ups+6qmcex3wSkhKjjg3LPlZFl
13tQTC6OUPSK5NA4DnyurocRf7BFE96XVLf/cpSeA1pSWhypQwChhOcgxNCdyIPpsQhM+Z0novus
SwfQt0/hfHJcvDwPNrguJAvXBTQoUf701+qyEEetXLLmVovR10rDlTBlZnNB+NxAtw5F8QtmgoRX
EjQg5hrVDfeg4yBmkIONP3NXdswuRnJ1r+dFfZKVdkacvnVDaRnFdduelNK45hFbZrjYaa7KMuVa
OLReYA4FJ8LBUuhFO8/JaSVXkWcEoYqlJv6bqeGtWvzXeJkN6OTkwx+9Zt/q9QcXsmujnZhB39dA
6MZ45CvHxXDnBARFGwz7Bh4+3KQ5P01JyQ+QtU2YrEnvCsAAn/VnM8L7iDPfhTwte1zEAflCqdOm
4XkUOuWWo7CFRzO0B5Yq1iFX9IxzD1j0974Y6tfcEk8Tg1C6WQEu0AGwcgabuVTiOAx1ucttesPp
PKrDFVQ8rzqXtKGNcAXG1yypv83jRz2GEEkq+gxvyL9cLnmY7sZ5cp6FnUw3i2rMtunm8BSm8Pbc
OYq+RiwgqSKvnG0blGATenu0nk1WWu8aw/kTAW74vm4jnht3HB7AqK7Uzyj7VlK0xRC6WGO9mXKm
1/XXRpZ7gb6Tcr8/ZhAE4HvkwWsStuOTjvxlG7vLcCt8XWzLuuFSZcEjkb5+XqbywumNxrACP9gd
JGRJgHgdNQ4zfnabsi+uPmvjVy5eM+okLhxQSG8LJ8jeAl0MmAL8qB9P4Ym+mqzivenGPig6fqxK
zU8wsagwqHtxhaO8u0xRsMnS2Tc0fV7DGzh2wTxv8KiS0l4hoCV5nF0kqe1UIygcnAvuq82IfRFU
kzpW1eS+L+S1UQCL/GtZqomG4cQO7pZ0GQ4gO66nOS5fZkvCbrUp+1SzbK5jEV1ZbGN+zUNbX4Ky
fYu0SG8929JbI8g8mwwKL/B+6zW1vfpmbvzyOfRF9zhb3SwPgwAguKlH174QxdwBCMhP3jJ4B08F
7wPj5maZ7UvWTNVr0yPrLkWZ713qzoCh1u01Qygc4jGyo/cM2jbA3inOtmkbQWTWTUhSEoz5DMbt
EsOevC5avfzCUO+twRqu1ApkYcQYvYz2N2mk9VhEKr5wk866zrMULgJhwArmRpZvnSm5rzq/vReF
kz1nmWxreHvqlE6EhtAlpos5MDzLBmhMODUOOoaf6Oeyf0OPotWzVwDNwlb9iBV4voq1403hV8BK
iXJmIWb+3Aixa4c5g8ZVZh9WoqtnbL/uVWk17X7FF4IDlJLXOLQLHLL1cMi5UkKGElbhbXxUpwMx
PgWlB24AVqyHBQTWtRiwvW6FLBuoaCVv4FKN4IAlDAzDYvbKLkvrykjnaijGmLhmpa575X8VsWfd
L6EzbcpWGLKdqc37cQGiLcGm3WKReeSBEXzqXHA2yMS7D1T8qxPta8/P8MH4UTVb7RfVt6mIUsgp
YS73vsrbJ3fR3VWxZKTR7PG+KCn52JY8VGmGiIl2I4ZDGOWDJ0Q3vgP/Ij6zMAFPfUxXBPERAuWO
8hzyiQYnNI3sSbVS73T8BmtKpQxR6GQg51szkKPoaF+hXGm5KEzNkZ1NasWqZM3UHGEKDeDFrJK6
q7ICCUKe8XFIKnva8+2TwohKVIVdH/dAMAS8I8or0B4epxH0EDNY4V7LCuF2Y0bhvRlfwwqDhux+
x5GtwRJEbXxQoqLSYOllfksytOyJMDlFDFoD7PKu5reVg9sAVrj1iroDRTaa8IfDI5bkTiL9I91d
bnGkVJX0VaAU9624VaCxaaKUoJ8EQcXtmKL2pJEFICXjPQRoyRpJiQgNevJA1AMohi6a3Gwz4/XO
JY0LYKEWnxdvY82TxUmcDgDHlJ0O1Q4keXBvxRnIr3oBvrpRoQd4Mndhuuc0VbkwkhLvtbKSlYqg
HdjP9GV1HXkrfzxVog6goDs6+tlUFrUDXdfdF/SYkuO0qILZDTy1f5RWFqodZ5v2DmTn6ANZ8Nol
2zAP3HafyUq8lMbi0YanMlO70QobDibulubUI6PMW9VRiHEYGImiXTsXdb7PW9k+lZShyE2EHwN0
gVAdbwX2dh8EVsBKZroJALWMHdjvJOv8tRAFVBuMhySEfTaL+NS1DnlxkKKY1KYsH28j3zikW0if
IjjJ2rwE3YxuDOQ5fhW+mjhvmzlLQGck3a++IVi2rTRYYMCjtb6c6JjH5w09KzhZ3jo0E3AOAXNU
cYWbGI4N5Q7lzJWy5+rf7+a4rt/NQHPFRsNqu4sGlKMNT1pePTcxgMXDytXz1p2MoanHUeFpKIvw
camHqDnoPAYsnMtmJio4MYvvAtpbAVEP3LExHDTjIad6tCDI3eX5gWwOj8iMfgG66RAcg2NUhpLW
tKKx9bGCj3kxx/6750PV3ftFkqv9iAzb4UemGnwL33lYLnqddN2+4Ln9VdZe/AlRef0DZF0+hlnW
pjculzpK7tdNDZpPEf40rCaHfRJ0Nm/BJI0fabklr2a5Lg26Fd5PvbcyL162gnHrpRhilGzegDlj
H4xYWok8m8SqhVAMiipRNHmITjR8Ot0ZIC/9IMNpqRoGsgjEBbf3EK42cPsSK6WLgBRu4SiETI86
6N3nKgTK9Au0rKKcpdBue+kgup3KOTH9kw0Vxhytio8UY0iNG3ZfCl6MQ0hyDFhtWYFgjYi8Zzvb
G3x/R5hNVtsJvn+49eLRug6YVn7mLHBAfC8zATSnyUt7N2MPua0JvX04U5SXWwowZvBhMw/AnpJh
cHNLWdb7WPjdbZ8GZbZLvcLiHUlX0fPQB0lw7Pp5EDssfYK6HoNDdyuSGK7h0DCSXdWlwy9+V6ej
6ailIk7I6dOZCUwMGyD10NRtWZ9AZ1RSAAQqioXrW8EWOPTG+Be1Fgw/C+1MGaR6Q+gyAd1RrIJ2
P7+EXWEV+5JnHXqtDBRzDpvre6AkNhfjupi8TU2unw6RpBfjPpLA2E717AfOBlmUqBktGlF7LI2i
9oCmGn7vT7VpRyhB9bh0FA3lPYWUhB4ZycTgL+FWL1qZ+1k5jXOy51Lb/G67iqlEN72NNg48D0AN
LxrhmJrXKfYSHVxOQ1QSB0Z2tV5n5MFhR8FDCg+1woVWwr2tXfsrOerU9w/TxELgOpqDfLpCyBy6
+7bFjLvnke8OT34bMlfte9cDc4OWmeWSGp8YfmZe+FBD+sIax4d49uzkV1PZGsoQpjBzFU6kMyEG
iLp5GqPBxZlmKKT5XqUecKWVzeX1eutkwvKPPpuh8rLllgtnu3QkkVI+eVl9m6H5kV8mfz3Q0WNr
tkjOZjL9CJcI0ImZHcjUvvzVtWL6rnwmtS3j2IRMZ8+tLMTVYAqI+sgzXfRSeCy8eJJpa7HMtozA
yg4AFGoLqbyAvS1fokl50x3VAUH0mBUu4o9D8JUbUS9SkE5r0SRzwBz5yt8D4lD6Df28GIFcipY8
b+3kIXft3Fp8dSs1ripqTETtLUfHpx/oooLBaRMIrS1GSH8cSMbSBDBJ7nkl26YN4nULdTco/Xwl
LFfBvLcp4giuxji2qM/yZs+AuuMKmFCBUU8jDO16GrhtWxzl1iMIldRSwPsqa3rBeJyn9c7Odaet
bTNH1XhsY7+K7nXezfN1XEVZci0Z8jMaGwZA3x6bgmxXm6HJybmj2agLq2g688h2CpqvXyp/uC2k
S/sZNJXahFcqxlC7bHpCtyVoIGjfH3Sd6fAJBkWtfY476oDM77Xw30op/svs4T9HD//zv80y/jum
FF0Wm/+67vnqQ39kPz7+ue8Zs9d/BRXRz784IVtX/HWYBLFO8I9+JxWtIPzisdsmlMReG2/j6hj4
o3DQCb9gyI04dzwEeGwJbGv/iCo6AQFHokQ0DvouBuLwbxUOOt5q2viHLcEnL8FeWLrkGPD5Y1v6
izGPtUnXR6snj3pYPnmSt+tHCHuh3Yys5AF4VSWNCdixncfKsRU1tjyoB2Zhiw6rwp7h+Yu1RYqH
UEsBnW05YAjgnsenskiDGzqRPL3TkcyRu6n92PaSTj1aKqBTjP0wv0ApWVZ+a92D2W1pXoHkmpR7
HlNXaZzqx7nIvbVCLpAzt8+w4GrpF0Br9CKYxot4gubj1kHG8UBFdoyG5ntfdUMClNi78G7gblbw
8E20AUCDwgO/Mr4Li6qkm0kNwj9aso/yY+23LOJGW0cXqaenrzJcWZ1pBBWUhZTNQ1HXo7DWNHQw
rEik2ypxVoaL60yfUKsmbGVU1r7wsLEvJkdBUyKJrC75S1Cn3Kic10TV7veAiZlgOvHrj96Vzbip
QbNTVZ34brbvetZwCOS9/ZV1n3hVbaYzGDoq+g4/q6b4gc0FK2Ba+3CWFTXbCy8v8hXGYjGVQSTf
ZpVUb3SIi/GS8Ceb26VP+eW0kLHeTNBa4AeAXfibxbVB/dROHM+boHNYT8rIsb5FEDpoj8hiXxyS
ZQj3jdcEHxULoJKKh6x7c7WX/ohj3p+bSpr4zh0rQI3xDLtxl7I8+ObUHivxRbqsEQz+iuVmGFX+
ZoVyDdwPIa3RuLv6bcrYOtEgbWXfGkF8c4MvuxXbzI+8z6HuJyrdPBse35AxQbatn71RPewVe3g2
LhSsGRoTNPOxPAie+AigFkiy7RCnTXqIeXA+QE+faMHq0vEK5X0k6GRRWGn+lldk/fRgYOd/pI48
gYXoL6aevGolmsLCSOOm5R5BKtvwwXYPHdVe/48/ajWo/emDysdzNeivXhGeG3/16RZ9ViSNE+QH
49f3VrDkuyIYrW3oN9a+BRK0A4463Bj+772T2+Pv2NH/xPN9+Gy6vvn8j9OHaf/j0Jc/PzqQtv/7
T4/2//zzX/6b5NFXo+u/ftKTR6///JjnX/+dRxfhFx6h/mpNPz/kPd4Hv5/yXvglwNuDo5zfmROu
Jtc/nvFe8AUf1Wod/uMf8gv/rzh6RBydMBt+ltVFinnm78TRpf0X7w/HBGcFWS4f2w/2V46MP/k4
WWz4RTzYJddvCxph07TyIin9ytsuJQpdTBVSXFHlgamqZllrWHOkFz4qFb1c0cg8Y0+pnz4ETq3V
M+9SJq4KPxErPl4VOmsYgv2N3bZkvnVnR/khYFxJjjZldckhYpaQV+QedHAll9ZL5Ua1jVd/62st
5se4Mmw0fCuPiqu8VJb4KuYCei4Mx6TjASe1Ex5TfAbv9kQBKhIjCxomdIshID7f5PvzrZ72LG74
SbPe9hkNuPn36xAQNmBcWI/UtH1G5zkhMevMkJ7nh3haFrmxz3NFc54xonXcyMEB13vpyb46DjR8
MJIMA8Hbk98HQj2gpDC3UITODDPXdcdAgxUBgXXHaT+OV/557tHnGSh3uTfSirnORuN5Torm2XmG
2MZUMJwnKVep/tb6PV/1UN2hNq1zV7OOYFB2XwrlA3xt1uEsNBMy+Srn7cpe0eCmzpNcuA51Yh3v
ilbk4TY/T33OeQKMz9NgfZ4MGY4oim38zEkP7Xl6TEipMUo657kygeht7VEx6hdRQ07euOvkOZyH
UHUeSM15OC3Og2p3Hlq98wA79xzE+/o82MbnIXeoAwbeYJ19x4Su2YN/Homn83icJD2jsoqAI1FT
mnjpvmgbu95OCWjVS3+dsptkovnEnIfvxFsHcUBY61ButfEj0DFGdQIhjO3hOsHHKljX5OfBvq28
Lr2pmW0f0/PoH6wqwBTO81c9s0TbQ8zs6ICNIiSDRk8OkWKFlWCPVo6sUPfhe2Lb1oV3Fh3iswBB
VwpiBOIXbzH3LFLMgF/gS8JQLBh20DFwBBBRLgNY2JfhWerwYrNMdJAu9FVwtUIOGVdlZB5lcPLO
cgm4T6QT7yyjsNCs1qY06KC4eNLirkjn1Ryw6i89t3dawM6yDJ7f1RHq6xpG7Vm6ScQq47RnSWc+
yzsYQht9aVbVB38AJ5G3akFh1iM7+2eJSK9qkTwLR+xyzcuS+shJ8VlaKoZuvM3zJoo3xikUhVGr
DoWchCTFrhJ5ykpXqcrQsx6jj64WYH2WsxSa3UfkQCIEt7UKXtVZ/FKrDmYzteTUPKzyWPFbKjvL
ZhQMIqGN/dgOWHxWaU3/ltlWxS06i29eyCJs255Fuf4s0LHHR6zrV90udrFO7NLGR5CqJ9HdlzDG
v6tV7UN2RPiz7WE81bwVWDiMCmkQxiIyoY+T5FWdxcNErUJiG5j5XWY18mJirVLjnEp5X5wFyFHG
1KLmS4THic4OREpFJwVFVWfxsjwLmfIsavpngZPpG7ETahDCZyQMIui06qFZP2LUzc4yKehiJFMv
SqZyx+UB1v0sCPNf4GThdguWLfxBrzHqa31WYrN44OpLUQkKbWVazQt/Vm4Hnh63xVnPLUgExIfM
wt6XsLX6Xp+1X26t3hvdlijC4dK710BE0YmXVTIWFNtS/XRWkv181tXOIztTAWpygZeUq/AMJF+C
6Qq7x/asSye0rTVHNDv0ah8LJOvmVcbu4xybxIxFcdiSUUXp9he8YbtiFcD9sxZe8qp5G/eskYuz
Xl50gvecx9oYtPfioTktsGbz9I6aPVANgIOcOM3Y2aYvOF+8y6AAC0dlzi05peGGX1eyh5v3oPxk
vEuDfJcoBhVTJOpxkuK6yOv6XoXlYwEHd23m2ZWhdV016RMVl+uJ4F53s7mPR2DnFPmKrQyHe29G
ULPrK6kwnKPlGZtr/AzLW6OPcOeWzm6ExPbAxH4lGvsyTRZWNe3amue1XznjgIsV8WNQwqFVINMN
haV7m29C2ulWNX3/M7Gno6Pdr/AdLmnMIu8AUmRMYnnHVfyoIv/7uIzPSE1yS+yG30jsmotBLoYV
szpRHY1631pHLKXfuem/tIHut1bfXdVuKz6NMx1mNNlTR1buCr5Xt+x6vIBvIsmmjUwH2LBDS4nk
mD7XfAWH8EDCKiukXDTOsa2ySuD9Dma4ry/SxrtlKeNsGsxP2hYYOg1PucrFNpPQhDUPlBxlWlLx
NitIS4Of7GJ3Ch+iUrpQu5TkXEkpXvTtjwDfCgb1SgE5q+pDkhXX8VhRgaP11htAzLbzXZFp+qnV
DXNlZ23Gxlc/+8Y/KdouaGvT00NQcqLIelI7vhCO1uk277P+WQ9sSRw9Wxdizl9GehVP/NoH0FeV
vKExHTYbz6JjiM0TMRBJRNniIUURPQ6+nH1an5ujW1rBBZjlFyjDBdIwJy/mDZaJeX9NxRH7WObC
WqhTHMXiqWVHzGJYOw9O74bMo97D1NRUqoZj+c132QuEugZwZnGcLNKekdU4qnHy33YUnFMOErE3
2Pks8p+G0ZS/fBCyNyKsnKMa0plWNFueOmuq7uym/enmiXdZW+CGZ4SozWxB8+KjB5E5BX7TUlDa
Ut2QowMLfWHPSfUkzUhB/WQXG92W5YZtTXafJ9OQ8KEqhtuqToOdSbXidO1MgtdrvFcmQmlK0+dm
Sl8pfrEe6BvoIXS5gB8z88pENWyKMflRFN03FqZcadZExZNFU8KztHyP7hXl/Qyc+CW39fJS4NPf
gPXg/rKwnJlHKlBENuwdjQkTV8kW8DelFsb7RuSXlhKamPHebGWAe8+15T6LEuspwKjZ7wY6QP0Z
74aTxzfGJa8Pm5rvP+DOmlU3qh79W5wm+C686dRij9vg2GWgDzBxXHYiurQUddNMcA9VWS6Xs4UT
mMYk4LVucQidoLjvZeL+9L3iMR6Xt9lNf2W9NTwAa52fXXaD35KOMRmjgZ+zssx8EEv88KWhoaIS
bXkJwY2Q5p4HqgsFhTKS+DtNJca+dx13oM2SpUbIGqlTk/+rxso6sWBRCCy7Ma6Bu+tetO1j08GS
unJ1Mw7eVqRDVPyKkUDxkSsq3jr2FGBP6cqo7BwyXN2EKUG5Ygwgo2+UwgHyYwgRBbN9BeKCKmru
BF6pbrEM9NDaVJ1pyqAMijKiqgvilaxJiDPngcq0rn7CjGhN777WSbAadrhHeVdyXggyHlOdYlt+
brTluNhKpbYnRekw24vyPnQJobT3g4pclX/EdZPUetfGQ/zLjtIAviwmVr6lFgvwN0G4flOnbbOw
KpIO+51ByOnYe0Y+5tFaIGk3qjhIgz203ciB+MltY+WW95IT2XvzPMp396WbOvYrSHk6vH/HgP4n
5lvzWT51zednx4D75zH233SqZRz811PtVdX8/AtnzeU/+D3XgkxzQSbxYkfQan5LlH/MteJLxKBJ
ahNEiB2QFv3HYAucLUBaQ77kpGfq/NNgy98gCkKhJ/8C8Z2/M9i658zUPzSRwOVWD0eHP58hBirK
X7EXMKujrnX7juKowbnwqUu4yRe69tiS0HZ/wZRI3+WY2PmlaHEmHaxA7zB9UDjZNqK7TpZgvGwd
7yvZa2wiALkf3Lp7pwFy5xGKvi2HbH6xdOA9Uz5Pz0PVc5AY4MIHnLbLzQQaLUNW7O6hqNSn1tey
vfLgHSf7YuKpvHctqZtDZNgpXwWZ6lawg6exS0JVy4qt5Pl+4mHfd/02lGVG9XPoxOqz8FcPBrYM
ARrIAz1GDUaS0tKZ2Sw89jO6V0vnRa6Bne0qsTaXEv5qCxzkJfuIUQTXYz1IMOFBGu4XM+cU60G5
33ixz8bPbrTG0EVZ623RjONlWJUuq2gMxxunW0pIXNxDOV28rIc1mjnd6i0F5A0wvAIxDkWUho2y
55L1GFuNwcKR22H1kMRzdtl2k0iuaHtCTMaOzUWfzC3i7GXjmejZa/vYHtn1yFZgLmATcu0rPWws
x9LvqKdTcFPUhudbPZF2SzDC0+c7qi0dweMLQqqTn0SUTz3N64avy9qc4gz4u/6H1ycNPwNRquLZ
pllMIzWcH32LkyeaktO2ifNodShoc2gnqs9S6HxhHu0ad4pfnCZJ/UuTh3Gbb91ASusqUsS/QHmT
hcH/GfjBj0TibSfFkfvBtY05iyOHN1G3zRtJcW0f9mW4cUIHfBrE3YTJNoS/dPDbvD9Q1Q4msyjk
oj+WfnDybePEHKk+CUfvE6F84XZmNED7ccYpO2Y+26FRafINJvMLviIF9x34zXk3TYvjb7FO2e9Y
PpC9NQtP+8ltijk5snWNv3bhkHwUAjcXbiScYBs/U9A3qzxVT1RT+8jP4VxQ8TQFLOxsjB0I3XYe
8rOZqr8O5cRxbfV9cOcLU2jo5x6IzCTA4s9akF2gg8ep3hGuoYx9DMWvQHhabtw5po2TSx61JxUb
9K2ojOJeYonghj2Zi8e6DqKLwsPtuaHiZ3kk/WLR8s5ZZTbzJKKTssOcvitWaZeqobr34C65aDZY
DefnBr5rvc1G1X8PM6rpkHpE8DMN2h68eDDZb9DQ5hfPVG68Nd5cldg/cyXoQfGceCvqSqsblxLs
6tTPdEUcgTDSJEQgjh6dpFGUXNZWVX/2gJtoLRJUrGFxh8DATJR05QVIJuckhgSgQBgW1zRPRM7B
Mj0F2pUrhmU3qXmwb5LQ7sZd3BDu5AWRpjosmBLdvYDJyBZl8IhxlhJbzK4Nkc8U3F6r8RfD8mLg
3YbSr5/t1f0ocY7eSruEZc/tPztkZYlbO88YJPYyTZt6K3yq2B8WE0wFhmLPfA2apP3sI/jyB879
6S1rtHoMcXPjnZs85yKCGEkeqgI0vsPPYQeHOgimO8w45cWAlQp2AQsDPAk9sYTm6MciFIclnlp1
8NwbTm1GPkpvGkqKwgNuVr2xh0Ak//8ghmh6+fP//C8swP/dQXzz+f2jrP5MPF3/iz9OYonCjHj8
x+nrf3FskvKcvmvIPHL/6fQVXyTHK9wpxFefTQ+H+R+ysuchK6NPh+Ts/y97Z7Zbt3Kt61cJcs8F
dsUGOCfAnpydesnqLN0QXpbFttgXu6c/H+W1s6UpbynO1bkIEAROs8xJslg1xvg7UHXk9r9z+hoc
1q8RCdw8MIjgkGe8bQFJ4tD3dqzcdD2yNpkZwegkXbNJ+yx6yn0A6wBm5OLRu5h4pV32IN1y2mku
LgJrTKm1R5f0F2+Tp1H5pNKEzBkIAflt0g3hn9SSrr1GLmRchiGyKujO5HesJbrbx2iZmMAFAhXS
Cbg8xSYmK7ZRI2e6q9bAGnnSZjyu06b3YINWZCkFkWMgYdKJI3vOa1/cFrmf3qR9kd2ERU+rW8An
w9l7WBQyJIefSqmGGzl1ybnWq6kjpT2JTlVjEMyVk7warxkKh2tDG4l968XUfO3YXlDDQGokJFGo
6DzG5aQKXAfmgupNQrYarSjGHa7S6D0NSHMb315Ay1jlpAt7QlUMd6che4iS6ikfmixd1xNyEcSC
SPsYJOWrnpgGgj1rn6xEM4IVyuZOoJAD79GKjfNcFEumJ6KoIshCkqo8S7k0JKqLtiY421rzusV5
OTeJJNZNlNQrBJ+9E7SjrpPT0hcQW5k5PoqciBDc+3ssoT1l0IYj3LO0lRV7uRUYUZGSz9dp8Als
rS6DiD3QCWIjH6771EvPQen0C0unaufmJprVvPTTDNYU5sWEFhgExWIDI74kbTE9eoRR+ztDN4GL
Q/j17L9+MWxkXsIvG1tnvEgVB2uAG2WYcspDvl4LO1f3NvbeBcmbg/UQjoM/BTg5lsQ/ubLeKxry
73nZZzudWV29JTM5e5a4zj0RQ5XWxzNogBFkheb84HHRregzTviBXWWUY9hgHVnmqEEH95X8s5la
IuMcnWH6xh6ZFq8qrLPltkkIwUBwiCAngIHWXCU4ybcEL8HOXEfQ9G50a66fcXWixoHn2mnoU7P2
BkGjvM7hNOVrmIvk/zhWVR83s/C+jgzl7B2CQr3Zv2wh/2lr/o5lzEe76YU8aGqW//vPrVT4f3iL
fTCMh2XrfDEb/LmtLhbGf6FzpgM659D8GMDVLw3OP7dRg61YwFoHSVs6oN9sYl48x171MBiFwQ3x
AHfBDnHzsNjkX5usJB1CSpniC2FongVHEGPrbAuxHgKDP07GJUHD5Kv2IOf1GYbDPqCPGpmHwLJG
16lVVNYrjRn+c6WREb0i7jk8T82yD1e1VBAilqZ7UaLgp74qsK/67rUd/bYV9RWmlb6XwaPOZEZ3
YPjiWiv6/g5WRyxg5pYp5IDGLOw1+SwoXhy91q+6Tou/FvMskOXF3jLR0z19XMHorKA84omU7TGR
E/kJnVjMbKdtRjIUfaNZm2OD4JLYZ1TX0BkaYyuI8c03HfwDOBIU1sd48aXhjugD20TVU80zLnjN
whSfWiPb+HxCJCEQAIzPfpYk1o0Pq/Vk7EgqR0prpfx5TEGJkmjie+2imq3OaxVUejzt7JVNcacd
u2VI6HA2xNZ1b3CTBGthMbsy3OYTF7YXT4U3rxbYFcYPgL1uCM7iA3ZAHhq5rjD1Y9TjVxRZCv4w
Rv+SGGwnzJ2rlA1yHQqqwc6M3XO91TsnIP8auYMxuITe+1bxiXvjARRseQaoMkoGenlKVmyE3642
8mEiGQ9kUEvww3NDc0ZsdwYPXfzYHZtoOrevvrrLnzf7t0JJwu2Krv2/f//F9XDudReOhOlhFnlg
4DGEOt78c831RsLYVdckD6HHkSS7sv1u0NH8pj0JE7sFgPZhdvNtMxZ6e3+K8CcPQ0lvjQv5iIVj
BP2jHNIASkv+ya2xgbwiZGCCslxqMRLEJATuhzhgTrUQKh2qNG+tTeiNYfOW35OhIvD34yf47jJs
P/AA+HfT9XD4XJ7wK0uhZOjKdI4Sdw3xxdvgg1xvgR3cT65imgfVHP61pqCY82HocjlWyNvrZMNo
DwRwkvAY4h7jb5xRaOPaiAZrOu6tLqlvYf3r4iG3adex4DOTZwoCs9pAWy29ECFPIzjLc1v07EIx
Ru0X4wBuDxt3sMOHFAyiWkVmic8EjPDKBMEy5RBiaqBHxR6MW/vh4wMgz/zI0vq9Gmfn3h6Q42zm
TrGAMjZJQJnCZvi9QmuPOnTuBN5ngzfM8iE2CNoiFMqfJ8mYBV0DtWJBc7OFIptfD5bGHtH1wOjr
NDcrf5e0xLVeFVq91KuD6+jgHsA8ck3Ed9ScOKGCCgAxQWlIgRj59x5RTnhHvlBeYzHBs9QIjIgy
h1G0Vogp2haGLEtikp1enhszKr5156iUcC7VZiTHK0wvWYlSkq0W6UaXMldIqpwodBQI4ansdWKg
Bdz4/Dwc9Mq5dSRDgsCDlSv+pEUtcHZl8lPvYq9tixOddO6voApauyZAJFFfR2xtvs+pnl+RsoK+
fNXWRtJdzrAq0jvpkx97ZU216m90361SQkyyMjmbs6LqV21eyHwRfg0goOsU/31ja7fhpPbdXPU1
arYxze4iQlfTL7WJbo9APCLXzmdVaCZm46Oa/oRjUvBTOq/2L3p6SJyYpQcdiyt6JYBElSDwT2zx
55TlOYYRBLqvcKgQBIxpaVs9ofrPyIdKu8hTe4Z0/kIjgwAsgFMaTbvVVO67tzgBoC5OEkUMdpnM
vr1YLsvuto1VaV/3WJqMd/DGoRC2RPmh9Zc5Bp+Gp039RV7PBXFofVjn4VdKM8s5xgKIMEyEbEbx
yLtAOLyPu8E10MG4oje/mZFytW4Hsibr79AP3YF012gZShFTQ2I95IZeg96dGObaZdpy3RUOoCom
31m0ZszfFye5FXrAwI1qpz1iYXguINlk4hDw7uwqu0R/U40LWtrxcr1d2ysPubCmkT3b8buZFRVz
XGzrBviW0LqsfJhM1uR6VtkQrVTnF+NaH5BpwpeOwnBDCinmJOkwVUviVRMSptMxudjkFVTsjU10
yrByiJq79aYwOtULZOlQM0XC5IVb9Ted1xro7Qa7QdPoVjbg+gg3SAsLbD2JXDHjtQRsyXbExBNP
nfjVhB4rjpH1ORWE81PY1fB+dEZh0z42K3GSdkTd7FDS+o9J6UbVlpmIu4TgIcXY1nXiOkeOrMlt
ddEkAYPQijqrDnB6QfG84szMyD266GGdiRsi8ExtX1pK71Fc6cV52wu3Yj+qygwZfRjd2D33S9qd
xuHicc6AdBkqteR8NtlNlWsYq5C/yU+eHV4uvzyH0ektjJQ4oZU8H7UU9xk5AhH7+5Fzgx3Inhk3
7WBkO2ZUH2MZVjNrXqsiJ4wy9xLSYGDkVdLeJcS0GdEn1D/j4AywLWyw8HCHbshRg43YQSHBFtIV
MN5xLhpTJjyoHLLQPm9gUWUbRZZQdTdKbZiPTHCpZKdrkfnY8Zn4p6Tb991pneEjt6uLkTgzOtnJ
x+4G75Dbjw+qpXR4Ve3Y5kJk8zgW4T/bhLAcGImSRhQRwpiSnjkU9oU/6pIpVjisrNnQPjl6X1jJ
h9eymP+/HPQU4QeHFdVkxcbgxoh0+2LLSJEwLJCjtW2W4m7CU+tLBSuf/86MzkNP0zfliOVBk8XV
0cc3fVDfLDdNj7o0Ed5iJW4d3DSOQK3VLXoYkqZcZ89RE/1psx+S7I0Tm3/qNXBlP1kO71cDZYAh
9IUgiMPvkmPzuiJIw8KwNdse1kY9QPss2F3zsfxNY7xlzeFMBq2VOkfQoxxUUlC6k7jqEYuVw+Kf
T5jAridd6ZO64/292PjM8+SoOahJD7276pK6JyeTdl3EnY5pkG0eDVrrfv/4LS1V5uvlYi05KrRq
BGayOLne2ydmteYAMrAwpWuC/4RPYJ2ocmPrlz4nBBH2RFDZyc/X9J/e++8Yur16/u+Cm65Icmro
tl+ynF4mn8v//6/m2/yDtpuOl+QXD4PHJVngr+Zb/wMYjwGlyezyhVf9uhkHOKEZp5sSdBMLzvff
VFn7D1Jrlv7iL4at9zszzYPViAgCA2SkboCaTEn5JW/XiWuzixpV2K7bprLPDFemx4luXr16GL9o
id5dhC8XuQS7JRb8xou24/Xnq2g3NU9YzXrJATkWGHDs63oKf29jYqzAXw/ViofJJRCKvL2V1Gs1
9BomKcc1kaxMaG9iOE1bCPfUTag0fg6a/lfT5eWve/WF/bwcMDGPDkd3b3lDr28qHCONVA4inMMu
+6bclrC1xq/WszcZeFOIAf3tlHzSXy/z5ffX5Kvms0ZBcxgaUXYLz8LSuWbe56dpHflHXdZMG7Oz
EKj0PU5VwgK5saejVLTTJ7vwwXH3csculybZwXbong524X6CPSVzru7X6OSHAeUlE5WWZJou+uRG
318KKRrXgHFM287qeftwE+zw8x5j1DWmJYwrdCqo2m+bQCAZW3+8OBkHvHuqmOxAFGcJQg7FAPrt
xSRdRdsmjJZyWM5DUJdKYgjuRtewhp1iQxnYPHrMiVtmOJaRBBPK7SPSh+VjXocWpKp4SFeoUgQS
yz68A0WIy3UzZckzbBFilYvC/TrWWYlZwEh0EASq1PQ4LhsLk5KqpAcL5qptv04Eid3bILWPmhEn
N6HjWlYgslkZQRh2nb42ITuHQRvGptjE9jiUWy+CXiJxzD2NPZGEgTOHHSmOoVOsbFWDJBqoAO8E
x/n3cG6UvUHsl7f8tybndR+b/vNYJr4WOHU7MYWv2whRe+GEJ25qYDbV+94Z8YcR7kONfwfxIHx2
y6jPA5VXxRPjqto4GtIWP96uy+UtI+c5X+NGstAN1XybMOq9mcRk38ZNCdeuQI5Et+2aUNAjTvSH
lECg7/DqjIQY2SE1qHJlep44gwY9JiUjdDV1cV5sItoVtRaEdAn+EjFCIx0B6VGAt91adJC8VzZM
ewU+pyffWopqBn1ODCIvBkc7UT791Lqouul75RTRD93V6rM+S2u105s6/qqLNLnRh6QFXG+EczN3
1kCtm7r5E1wxpvMMvPSzIdXwz0nJhuxcPZLI1yFIzHMcX6Dq1I9lZdoKvFjTUC02xJgywmcwgGnf
rDk4yHXDFss6AJqpNDAr6UG2lbC0PQQ859ywkFyupJ/6Tyg526tEX0SbOtJP+KZ5wxwUOyMEkvC+
EBJVc3oXgqKANVdd6G+GtGggLafYVVRVhp4BUaY4ySwsnLYGrmM6/r7VeGG2WO1tegO1rJ5E5ryP
HbtcR2GNRz3ZXdm+I5HmCYtUuITjNHeE6Bn5hNvF4IzPsK3Ku3xIp2+tbPp7TW+I8IRfBi2aPRkT
jtGonK+eqM1FAF32UIXd3ryn7c4DC1a13CIDc7C0arwdVXP/p/I660ujV+06Kef+uesIr40w8bTR
bBT6lamQ3X1i53w48WEH8xdFisdsUhgYUBzgdzg4QpVnsrqe6jlIcSOsJw/XktsiMpGSjhugO4R/
PA7l4G54XdXfibQG9w1q/1z4p6O8GNJ6DRIF5sGYhlib7djmu5cN6T9V1N9xCH+1N7+roq6/qafk
b//VfPsz+fa6mHr5x/4qpsQfwL8OAiPM7ZGVLQrSvwBiyiJC9pjv+v8kbv237sj8w2B+g4DMY3gp
LJ/e6a9iCmQDg2pBoUV4po7N9u/UUj9N6F+dz7TpFG02eIWHk7JHCf72JIkmN0LBjWgyr41S24UR
XnUJzpVQIBpXHCNFp21q5lkPTM3Uh5VhddPdzPzOOOrZXUhkd2T+3Ehjuo5A3qytaXfpXnlmujPj
uUUyqMf0eO6ADwmM0XpfwTIM2nSqyxWT5ehJFFF9RCF0W8wM7xpPL04gCnd6QIRtc5+kfOpmkWhP
ISXNF9y3jO0gxjTgQT8w+0sDPGFQDXlqYChUF1Z7VDVZ9G00c+dhirKGeYGbf2HTRltE2ZMdZZGN
3oBPg99NsjNfHxOTBurLMxQSiDN50w9rctntS4G7bGBpCB6r0BquMPqHb5KpyE2waSj7XWv3ysLb
jTT5qe060GJADhq+bpa4KNeIX0/CFtbHMd51KM29uEmvyYc1ezxOx6lau22YdWcMYZNdSfdzRjZ7
BjO2cMVXHcBpvDXx4C2O5jDFlIlJ6I8wdjDEi3Oo97FHFhY00Tq/ReefsD0YPliJTCPUB3tsIMLs
e1aXGccMnscql3egxJPfr8MhlE6987wZynRP6RfhNVdxKsaww3tV989DPNIKpitg8apF0yGkCg3t
h+ETsI3BpYBB5/PCItPfQIdTZaOtJadHpZ+NUniZDKKZ0d55wiiwJPHeRPcEKyYyHZVBFTCNwjfO
4OcUcM961WCCoWzSos2CGKOBU5QfzAo6ozZpmyOsFn0n6EVaeqfe3JoYOjp9H25wSnbuQ9xftVXr
eEid6xldEgWe539T+OcZq1Jk/onb9KI7rRAxzN5qbIpGbQmTkPq2JwY6YcmbHBjKMvMz3C3t/otj
y56lJdEKPggRTxsxhxL7MNX0/r3vZ96NR1F07mDHoLZ63GVXrkNc7BdKlkIcDWHVtHeYzjh34eyn
T7GOuPmiLvvqcZyyItlBpWKiNaIRDWrAaiKOSykuPU7FLFCVJmEUId6Lb9vBzaYdI0aUJYNbDN8d
iPZRkDEVpNPPXe97W8cRsF9ldvEJfP55CIwKilLQCY2obPJpZjgPguouNtroZDYHVBcaU8l8hX0b
Iuam0GZF9CyqDFJY+nHfVwCDMw2hv7XggFxVUpm3QjDEXIdJPT0UCprlGnvauAxaAg22PcZVuDJ5
nXFsYGTLoA68E3FSb93UyRQSg+0Z/m26aEE2dTnFR005DTqWPFXEwD4aaqySIpw7vune0AxImFEy
rmIXB5XjOM3qdo9gI8aCGOsJEosiLBehXer1epy1bL4p4grYspxYizhf1oZ9gevIEpQ9We5TMxa5
E2gwJCIoCE11o2CxdEcVfCp0lUrGpOHCd5SQCx38jA2suUEVfF9uOrIlBwRVTvytyqS9L40hvkDu
29tbWeBqD9yQTgAbvq21wWCgCg9CY2hPogrXmVXqJvaPmfHqZWWO5rEvBqDiMqrTZ9fDp3Q75CV6
vc43J4WvS6zjz6LlSXmMHV2FYbdONveIVmQvdQX/fSqj4o6JuPkV+SO1W0dczT1Al3gYDdXhZdI4
GAihNxvqVSXCVrFU3AxXYPxzOoDnKIo31uhYGIYkSPum2lYRBVYVkhES1RcMcf17jY21Wg1gZN42
7mx5VLqVn2y92ujCQC4j+JUcfJ9Qh7Se8xJvpJ70gppgPphzSZEXwRRi6rRldF2ui74DAjtBKha5
R2btl4jktMSG3Nsu0vRu1aNWisudpTDlQLCEljzcAvbEc6CFUmdCnyzESqzPPGduBgLL9d45rUon
heobMTEiWwC+6fAoaSI3CZngThIoE8Mh9OoyLasU+iJ5V1pYXbqDaWV2v0JeVfcIfoaaZ9rykQz4
1J3Dy8wL/Mn0Qmd11I2Jum2l2VqsgYAYyiNAhUparscXwm7xQt6tLVE3WAUIrYZ9yrFonCKBGk2d
cDKDv3cTRz0D/u2E3GDFtoO8zkRNO+Gzky3J4zg94lkNr1eFbr+OMNlWaoNLjzWcSBHDy18lVuaM
2aVmz6EHpdT2ZY07laF9FwBeatUM0Vif2ikvFK6S8Yix7ZRdT64GniM8NSEMxtz5Oql9twycWEHD
GqSYnEAPZddcpdDA1Glo2e6wTwUA3F6MbfsMLam9IRa3Gzed5ToRP7CSPxAUMDPHpbztAqSR9RSU
BFo8Ar3E8w2mNbKAs+Vmw6rHfVLsJD2ee4FsLKlOIttsIAOPOkTTqALpQ7tCu8gryKHBBZ7Wmt2u
XpJ30xXfYOusW0my+9cev2O4nlPjzN1FRwO5mOJG8KqqFBOwrUs5ngAj1sWMdXHKdmyZMcW5NU+O
PI11FR1NqN6G00EqXWzonLEA2ulFktvnAJajeTnrhbSCMW/ibFuP+CpfpchArbWZ9OZjtNhlrnJj
rnwwMy9tzwe4Q3tvmLyLjjvy78C7So9NBQnVeY5Q2z7O9Z4TKmsw2UAOzAS6uOgyA9aGN+jiQi/c
rMa+rcO0MV0mJt/JFo/KwIO79pDXWoTHHUqPc9Fr07WoQszDY5ttE1uwGMMu28R9xlgZpjIfjaSJ
q2XTsctH7L6Sr7nRJRFGUghbsT0Cgz2SWlQnV5j9FNfGBHvsTktHd9Ix8M9y85idAwgurx2s6YPI
8Jtnu+Sm7kpPFv6mTGUfQ3XtagHBQnlteNLkrq3vUjRK8xbjQfitXdgyPAkSvoiEzNQab57jyNbT
7zDTnGoDmxn1b8xanC57OcbRo8LQ6zEFn0a/njr80BR2B+80J1tvU1LyJkeT1bfiJio0UUlMnkQn
MaVN8QyXoxq3VRcb4anCa2j+YnhzhB57ggG9mevSdyHb+7X5iNZEtZdyEsUlcm/3Mc1tvd5AhjWt
ncK02cISyayaDTgZ+OkABImgCsNbyImWIZP+UaVYn7A7tLnYTp6vehR1WCIGi+EyPmF6NHkrvE3y
r4CHFDgylo3YWX44x0doqidQT6fiKHBmN5XuClEut2jVSy8mWr/BrTkSxDck2mRvqbviM2MczPsi
H9MLEzr9jVeieMam07DEpqsB8QPcN6jCO4MjWC+ph9t4YlyF7BFUvc5ti1Yu85t7HVVYhQZJKdzf
BuFqmxwtX3aRiarLLnAbxW5PZYW/nxOsZ48n/G8DjNFH8l9guxyH0IG+haR99AFsF++xXrIc15JF
41yT+SCztR4iol+Rx62QUVDgO6jQ9niXMGxJEUM9o6cabytY8rseCCXeI1iqvsx8qtPWmlqWaOKi
dXC4haPI7PNNHyb6VQg6eoExc/vkxglGy4aeYCiz1I4BxlK6YNVbdhdghc560ch2JjEDT1e2CCY+
eMP4AwJyRyvmyIXKFEbOlmGnfTIzWNJJQsC6+klm8JK2sPFDrO9sBNOBi+eNf1T3lvO11LL0pOx6
q11FaBy6IJtLD2fVTB+/iaae7JXl1swsOurFGA+d3JHU1WHjnsJejM80I4RXULYNhCV0JDrmk6Vy
L6nS/W/wBUps8jqWREcSCBpAJOh0DykzrzVVbn8TzwQ17Ocuni6dXrHxTHjB7uHjKBb/Ym62cbsG
Ky499csjCdcbKjr4MvlBpeFCphWDQow5KkNuBjQjRDCMbOyfID0H01qT8RwwErMhtivQQe+gGywx
jy/rAlPJcczZ3rNZRNdpETJnzHHijCXZ73B2NXlpJQhusfsyh09+wcHgffkFGIgbNNCG7ZAwtfzv
r5g0HJY1VupslJXUw/NWkzbJ5VP7/KpL/8V4/xCbfLlRywEjYWRr6+8GqHO+NCMDTrNiZJC5dutW
VtgeJT4c+qHUVj5+4XBN5pGnQC3FZ23UjjUHMQjWDWTW+DOTmvf3TeY9DTiOIottlHmAfnWpVoa5
nZQBrGF7azg00UU4RVcf3/evrmIB4HikaZHhfHiVjOiO3o2p4QUm3Ue0JzaFRvhZYu/BKJyHC06I
SxXDC+KnXP1gOi1Gj+Ythd5NyA/RAXy1JjGFRT3dpliOlD+HT/8rqvH+nlzEK4BUxPkA1rwkD71a
MZZHn96FQ0FZ5PPRTBCcNnpY9e0nK/MAReauPB1jRDAMAQRqHSIZ4AaKQ4dvI4SVnm5LUjYqTJUa
RrhWVWyYXSaf4UMHY/7lkgz3kQGAXyyZSQcfg2+4PgccIiaUZ+1zk2BwK+K4P9Fj5dzo8yC/s+mP
gQ6jPvsEOTnAiiDestfCnCNgFWkhy+Xtd5jZZBEJ+FEBwY+cmhlNxfOIOz67wAjKt8ZCxh2B4Aji
+OR9vls9PGRQRJfHLBYvpYMrl45e+c5kM0fIcgCMCIobo6JW4rbXRKn5+PEXYSwf1usBGDcKBmfz
Pm2S38A1396oWSWVTAyP2qYnH4H2bORgSPNpuhU9ngEB13fxEojFHakxYbETjRueJ5DRv378Q94t
L37Hko+FAsX0yXU/eNdTq6cYRQoZpB2oD4lHmIKtDbTeUaDXGR6HRId/uqZ/8ZYd9nnLJKMe1Opw
TSchjJsMkTEolRB3soRTZQRJ6gskmIXeRzs/8masbbPGj+QnEbDv3rPQLR1QEKYr9c27Hc9Im6UH
jiWZE/DudDEDQSWa1z5jcUML81tP11oEEwtQZpho3nnEB4tqah2ljzbWzzn96YlSvZuRVOg85C1S
DuK1WOIfX/BgV1ouyOHFVsvAlzs8vGDlp11sIlINSrzw9yoV/Tr/fD8/WDSMjU3X5RtdxsFo5N7t
tMQqxZVPTk6XyWrT+Kmxnu02doNyMNO9o4+fHZwHC+bnBZfLLbIluPcHW7sjox7WekXkGoY/jzkN
6/3I5sfERKxVxBwI/wo+1I+f5cFK4aIQXOg4DBiv1CaHOwLwRgOKs9AZteEpZAQT+KV6yk1n/OSl
/eJCGKJAFOZfnCn2wV4QT4lRmU0aBROfxQre2IQeFIAlNbPfRaYXnHhJZgTAdSFfHzJ3Bn2Y9IQm
AIO8CqPj5aZyytO1v/zp48f3juLOtSBMUFaAmiL6fvnfX52QeeiItLWwjq0s7sggCMpj4Dl0/VlK
+kp6HM5udIXdS3g+Y+Q1rwD7OtwQRjmHu97OnfwMaiVmrR//rPcP216YWRhn6jZCN+fgYRcdQUpp
mzAinmnrQqwFMOdQ6cZf/vT7l7JYObTIFAnvHjbpPfFInE8cGHV/66rhtpfqFrun29+/DMUrZ5dh
OAZcs7dHCZFWdgXDOgo6IwX1NfJ8g9MXQbZdk/8bDw9hH+IAi5XKInp7qUQh9+8zBGdDiztVnMzh
OYICPOmXP318V+8/eRuR4qIdRBsA2+zgUgxY8qwhP468jjDdM23m+x57NR+RbJLuwTeiM4Ei5fvH
Vz3oRPjmKf85HGCMsEBwKXh7g4j/tBDbqShgh/MxMKbXPB+EUhd+27FO43i4JwgAUoMHnAOdWX5S
Kf9idbqsT8z/4PNzcBy8S5plUuIwX+f87yvz0tVz87HMl9pAOpIf9PHdvr8atwoXCCmCjzvhYdcj
ZV4pJDeEvDSLmYHG4Nvpbv+FveD9hYD6XCorBAScgouY6nV7Re6wF+Ffw6BzHl++BICzf+tLQLlq
Oi/lONl2h0+vq8oxWYSWQe0QlJfwju7qUfXAVvzpdx+dQ12+5M5yO+9LmKHrvMgyKh5dmx4v37bU
k+N/59tmISysNohx7NjuwYPLhaACrsFJPTsuT5i3PknLLk7SuHv6+H7eFQ4OaD91IFU/fRp92Ns3
JHB/bNKOcUdqG6TDYXa9/vxufnERko88B30qcYvvLtK5ckqIWg+J/iyKa1vE7TNflL397Vshp3cR
P0MWpO08+IblUEKZa4lNyHoruuJ8KfCnUp/1tO+XtLs8LxO+LRYeQFRvHxj1bYLaswtXZonT5drm
3vodmn/KZx9z3s943r+8HMRIGIiUIuhx3l4unNoidCdGpWY5TLc5/JOjemJUkcOs23z8/H51KejD
VJI00+Ldx0oU0mQADWjI+bNwXOd+Up7oGY17WSfeZ+Kid0uC8YOBkoJeT0eTddhrotzxYc34BJiG
2OJp9H8bPWbxfXxL765C1WhDhqBPZz2Iw4BtjcSlnkg3AkeW5dYycV1Xk/fbD46r8NAWqiPHMWfW
23ekqrTXnCYjr4OmfdirReZAly7dL9SSdn3y8T29K8K5GiQONiEKfkrHgy92VFbrOcQpgmdkyR05
M3AX8N/6Mhk9eHvqRD9tfv/VgYdFe8hJDImfUgY348PNVU9TrwZS90nlYqSsOWa/Hn0v3X98V794
U1wH/x9Wg269q5mwJNWJzSIgJ8YFdTrR5Ug76IVjPUWr372Sx06HwBtKi03Pf0BxIssTIm+CysyU
tUI8P5pduUo96TefXOglifxVr8+TW3zUFxGvBbuGf3+7LtpoGMgL4tvNl72797PxLAlD808JGwFX
ZoucpIH42YuKbGUAQdvK0daRAbObCGcjIjHGixKtKrUqYYq6dqJPmBnBbyDZ2OhksjHcSZ2rrheP
uMFaaMrjvD13DTnf4f3M7IDB53Tr2F1ZndShAohya/hbALd2cgWkzcSxiwTNf0xmTHSUtSANe/DL
+zocrPRYYgT40IpujLfm0mXdjgiHzpmp49kIeFP2gcCL5HaYKy86bzsZ2kj8deuyjrBuXLcQGk59
EnaX/M0oxH6ptBzmyigxf8z96MgVezkxd1HjjIRfTaV33iWt8ZiihgK2chVDn99+74wdaMmZ3XGw
Hn43ZEa3KGXwpFQRNWybaQXA06fr+P3X6b2cpaCLDHqh6L595/jFVTg5cTxg3sc4ycrH8LzwFTXk
oJEIPlXz0e/dFjpiGi1IVToFOvLWgwuWzZAzIhIatJGsfR59BEd50X9GNz78PLkKGynzVSZkTMsP
GcCph0m0gO6xwjaGUhxbTjSRmrz++F4OTyCu4sMxY/bIRsBI7uAED/PEVG2s44JcqPIEASAuQG0e
0gFIeLufNBq/uCU6ND5QSn8K4cNyIUsJ1ChLpa3UoGGFJDkWIoDLn5vAb3EVb0rJvw594diAv+Ov
18DB6v7xr+Vk7H6U59/kj/bwr1p+zT//rv8/jNMZSL169++YjPc/2u5vq29F9obGuPwzf3nbiD8E
oW4UPZw9i3abt/dPGiPxFLpgB/c4PV8Ijv9DY6R4Wca4jCDeusxZxh+ImA2dBm/5Xhao6R//580R
yGN785/fKNi9Zet+tbVTTViMbdhNqC6Wae6ykl/NOBxKzCpOQPMMPzvuQ/uuwwTmskpGe62qLNo7
9QxdAdEowZr5fOLN4yUuNSRxS93FG8d2mxUgNnYJunOKxYeNQI9oMz+z5kvSjkY0hmkNLD+a9o4+
e211+nTS60rf4sTW8U1w/OOrlmxM9LzrKsvKjSIvE3dOzV0hHD9ZnMvXSBJLsbXiTjsfZvdOU763
0fpEgwbjpM8hNOsLszOK+0zDU6JUlnYF77y5VEOiH7vOIE9Fz6BvVRYTDpQ+1Jl7Q8bto1ut4/4c
ljdiShQIZ+FYblynO079/kdt8Q/Eyv0S6ZpGrMP8RBCPtnJkL3Ghm+TKbh7N5KupkmuHKBD0J0dm
Lndiao/s+Cj7Fhom7f14KcriG7E/j8Vc/9k0xXFpqk3u+ieQ3k5Ld9yiqr90I+cSA5pLuFL4l1nz
fgiNmxEWluZUOyckB+wS093ruKmuC/clw8w9NyO5iRIDWrOxgW14kuXj5eB9TdHSW6gDmibfeSNk
zXYko6JeD4WqMHLXHuvOwU/blFddG137E6GieGg/dmP9BR7BPYSD0zhzTxA3PGTlfD+0+VFodLup
bBnrmxs0pVtAmyuiibauE8KRIlaXJOiHFnQVH66V0MILxClw+jVcSPUHKz+N6h9QzHFiSDE0Lb9g
hVGusIM7cUt/S2RQEniReUKHyi9JvLPYkM8wlCzoAyiX/fOqafZ1612YNVf0yvUMNWgfeSnyXRFA
ul936QUeglSqFyoSm7oJv8mseCrcea11V5qZXmANt5nmkwxZc7T4KF4qmD9as53nh/9H3pn01nFs
W/qveFaTSiMzsp8U8LI5fcOeFCcJUhKz7/ss1H+vLyXbVzbudZWAN6j7CjYkWyIl8pzIiB17r/Wt
odijB30iu30dPzfeMEv3uSzeAK3tUvWqYetxF63Z2na2bSW5WEPrX6RM2jTSsmnD8lEPHkp1S1jL
Hcw7B/nFthfJVpLcJIpvYincS7a2bZDy2aO4qJ1+oXl3EYW1qcunpX0Oin6vNc3rYgZeles7WD1+
GRrneVgOZq69xk14EwWYkeXsOmNOBkHC31QTj1oj2Q/VDADsazsoB8Z2O71KXRMg7zSzOmksO4O1
rYU4A4wIL9akYFuIXomXZgUdYQVtlEH+lAqMGXdKxPtUMzcNalSv40csZbeE4BHvB8jVioj8qmEF
AqkuXkAKCKcw9KNmkZ5cdSd1tA+JWT0S0u6RkeBO5rlVdddK+02j3HFPeVYSc6ONZ0s99/qRgxnh
nDlvSaE6UckdGwOxXkJAckb+KJx6qmSzULci7vy2DV9twtII2gxuZ0BM5vrwRZb9oAy7ur/T6q/5
TCpbskFG7RFFsJk6arkSAYq1N5oalUN7UstkY1T2uTTsyUl3ZFO7I7TWkv4paianKTGiZwSjqflV
l5oXgsF3swgeiaGB7VqdIBJjsJfsW7z8R8m4HRBdm4XYlna4F2Poj8u2yBt/Lgai1Vtfj15nTb9p
u7b1QuwC4yQ/BfVw4Q7+TDfms2LRJK/i0V+KhviXzp/qs06+At9zuO3aakSbugMySYmrDdJT22lO
L0SIcmsiNEGzH8lbulFt8sZRCTtSGxduE3cwZRU4ecr7bM3byVi80DY3S7OtWb4NxGHkjU9CDkN2
heAjIusPqytYL3JHQVjt0WaaDurSI2nnXyrqCzb0gNFpr+8AWAFxGjZGNN4bmTV6GRdCn3lD7MIj
t58twOfs/NWrTTbNCXRUdW66rAY3Lx/pi15VaSGsILQdJAPJcZYG69qT+evgB4+2WozUtx+ugGRO
hg3WGZhNcuRqdqsbse6UisLiMHc5n+oQN9E5nSI+pcVy3+nZW18OlxZxxbFGeARkp5B3eqoMp64S
urtOQS8aJ8+dnrfiZpxV5SLkF2p3vQ0yj2mmNybEosWPUWjEXtWGGWu3VrZWbHK3Po92/JZlje2k
Vb7g2Kf0D9sd3YvbjhyoLRmw9BoXP82qbZbm3bHYSqmlX0n42HckJzhmiEgaKKfuiWA82pls73CM
I0ipS78O42f2fIIV5nuBphTtxDaTy6NIrJc6Gh5LLYAw1piPTVwHsHUWN0XUjLe3P+XFTUy+KwrS
QHMJbBncNp8Ogyi/jMPweenVh6gZjkUy1m4QIsIr5Ct6WwQ5ivxSkWf0VjUmliJUu13M0zEdClpk
6DTaMAL/CskGqmQV0i4ZQCoVPCBj3zw3vVoTg9cQWqoYviwnz7IxdXtJTcK9pUznZHkzRfQykjch
A0Rqkm2eW0AtUvIiEumLnAo/H2hbSAt5l/UI+VSFAo7ilWlJdikq5iqA/x0jQyAzLC9yr35I8xpQ
qmAy6BK4rboaAo+d0Av0k3aiAD6lWfCgLMFrOgardu8yFPbLqI1voy1uMFNuEEN9iaZ9Le7CEu00
Sa2njkPpYay1YpvIMtxLfZAPY0SmsSjleDuWuOiiCkUkfDfFSdK+9KRpVNm+s3tc7xNHfh27A7dS
UjjJTG/1egNybnEzfPCuWDGqZab05w6DpD/N3VNRA8FmBgT5BAy1Y2pmeIqj9BwbnN8ws6sXnZRz
T9Lq4asmdebGKlgNE1Q4rIm6BUiKKHazi74UBhd8O11OtD9X01/MVE3Jhz3euPQUtUZ6yY1Z3saa
0m2spodO03YE+ybgaPpmB3S7cnqFV5kYFRRpNiFo1uQCYmi3o1FsM/gxrty/VNOnOtZOIVpSN7eD
G9Vktk2C6oHyQmefsh6AZwA8b/YT24gqj7sGsXQ5dQ0KTvkSpu+4zQ0A4WHvC32+WGN9j+EK9aqE
dh6g4W0KQcFXKwigaXGYFWKHo6BxBwA1m0ot7uspOi1ForCxdVkG5bA60Ae3juBhsD128EIuFdfe
c2dNGbk36+65DvcZ+tvapsSlcstVjldNPVSyfmuFs7Ufo+oF0kgIyH+HSEC6W+jaPNKhhh2r2hXc
YHnC+wehNfCnjHd8rLt8i0ev3Ua1+lxUpukPrfTx3/PSVhVpUJkSqSY6v24/09UBg9Khm5b6fS0Z
LGstIyZyPotGvMdt7olBfOkpNLUqcJF8f9d6/NRl7P/upvXvlkgI7PrvrluX8hfgd/+t/SV7K778
eOX69nl/XLkUWUcByMUGWdO31sUfVy66wki4GGcyh2fO8ocNn3sVkiu8FbjWiQr6Bs77HS2q/IqN
kDkwCjtETKut/y9XrL+7cpnflDF/vnIhqsC+ztwFaQXymT9fubJh7CXg+5M7K/0+iU81YRRhVb6D
l0MLDLm/CCgeVRCbgXWo1OyAyfVcIYjX0qMCU95ZZPmTWeHalYzWIQDia7iomzkPTxoFIMc/xKqN
gjm2E69SoACRjMvQGZBBu8nQvQ2xcGvZadMic3DVngqdxIMQsJzQ6jeuaULskns7ubbptqm8UXPm
ahNYPlG75QHXe9NudetABMSVURsn+VmEbhSdpsjpt7XmoxWnLAo6DEsOVD2p2yBYd1rTnxMf9LHM
4L7yZc2r+hs7vY17LKF3QXKMcX2jrgu8lDZbajr1VqSXxt7Y2j67z+5hUnrZNQg/6kdVvqNmAvqN
w0p21FSHqXzKNtlGf5YC3J5O/koVVN03cFNT50FSXLl0ayJ24q+RclfcN5bzUGeXUnoS6UqLXhx2
NNIzVCSEGMOqc51gFba2C247acLYF68FGxrOxdtn0wm80c7obxEbY2Wqe2jkipMVGc680lG2rVd0
wp0it3+ZP0uv0uv8Wf72s/zt5/XH6K37+P5j9CY+dx/i8+//DB/JG8m0W+3z8KF91rd0+8dVKGrM
l6HdBPPG3tbpSRDvoNmpA/LMUXvVUQ9ZhT39krQbebQ5zz5RoS+mB3pcvGRvGqJsSsX0Ab7O3STv
SV6OxNZR3HIfkVqZeyNipYaW+BUHmqJvxohUCm6KVyjM03Jli1XFLX+WqWz5cW1glVer2Zlq6Sww
kUj+4IdC30SSj2L30+RanPYNau7ZXWAJuevP6f3k4roDZm2/gs6+Oo3Px1lvpeYXuLFet3mzS6rP
wrpyh3Gwj6nEDKNANl1jgn/jzTd8n1Hg1iBgO097IItYe5hvIrIoNjY69vhoFodJ7IpjoHrVLuo1
1yJxycjuQulz2F5z4yT2Wb8Jt3x6GT1N092kvurF4caQN4n0wlINtdrjkIYD2+F9Glw54Sucy80k
hV4YmU5uSl4/7NMUf5Eba0eI3RjTb6J+pw7wWDlevVoCS6u6NCpgsdXnKcJGwAnoViG46bManKtT
htt6ox3K7mTdvupLg4vS0yLXxlZ+iCK6djzf7iweWummxVadL5LTNV4i34AOGz+ih/hy9jaelR2s
j00N3JB2yNtZgoHuUKvabqG5y7KJo1uUuYPmthfZj8B9LL6tnhoyTh6kK2h4/kSBQy/029mfBJjw
4JCJU5p/BPGzhTssJYdZOo2u1r1NUuC3KgxZmRuZDvVd0olnyb0KcX797e5BLNwi7ezomHUJ0crv
2D0wYx0a7vrdqaAvVIEypgYJJHn92uzOr27kN9JqSBUST1wF6ru8/kgRe6CwyUHNm9jT7hajw/re
Q7B1KosN5so9JGnlXfGFSZ6IXMgCA/YsWsWd7VIH8//Wl+smBOhe8Y4mzrRXSGAnd8NVzNc0QOlh
frVH6RksXabvsgoPxREf3pq6ZIUPkfKsWTrf6baQN2nxVMhPcuZXw5FC5k0k1PIRGckSgpvDmB1V
3JSy5fcGNOFNn93I80MCxLPaDMCUz+bzyH6oOOVtfmvjNpOJvsLLu/5Hce3P7fnbL/Nr339HZnvV
HPYqoFyhC6z++79667ZfyzOWkXbcszEux+V5JgQ9xGglE8SteMQUUoLc1NqFslCZ31n2akzR+r6y
y4v2os/gB8QzdKhQ8+KeZwpqe4cMlVKKaNt3peCaKN2ZjQTybR+iA9D4KkwysaEVo59hoMMdcD4Q
wwxXqtEfcz8gPwVU4WwSFtbHbNbGSyuzr0ag0e54VQvFLUj4q0cHn6JTvFtOwN/s2TmZ04L7ZAkM
z96WoJN7By6yXb1kI+Rpr9ikAy4i3ED2m3FK3nvAHGnravU5wjMaPpUcj7ig7WJnJZ5pMk7aLBds
lzmgo8WdxEvRaB5uCzccJDeYJj/GUZnLHCRi8edU3JAYxf8nJCS9NQru24POQxt3z5o++fjFfLvT
N8KkDVgG5M5UH6GeuVXCFqsRRgcV3gZ7n4rHQEnfOdg/4ZYh8wxLqmbFZOZAZuvlG7xiftDjGtPw
gy6YUFQPxYgbAvqDNu32mrJvC8OXsuqYGfKa+uOpUublZeOP48cYnqyW9uW4RfyWrlkYm8S+kcgr
92E/EtodslHM8W2sF5ovWbY/QQd0G5t+v9IOR2Ff8+le4Z4CE8FPhebLRe1RfRAfDBPVGQfiQdJt
L02vXBsvaaKcJj27mtn0BJLiCxDcU6hdo+LtW2n2U1Xqv1v9qaB1RR6OgeNfx8o89MX7L/t2LUHb
H2vQf3zuHwiDVYPJwBSaMrP7dQz0vRDVYdyvI2JZs5CG0e5gKvAPOLNYwUarSF1mSLWO+n/nQRm/
Ii5nNI92zVagpBk/U4iuM6gfylDUTAaKXgZVcHwReHwTeP/Q+VdEvti13mueKePowZzkjGX0kqjp
e95H9DxLAtey+v/A5VD+Ohlb/1ZsGhDe0WszEPnL0J9fiI05QfWqkN7udGgvqWBJR53j/DBo8WVu
SvYvQ90meXYT6khy0fHHx7SJCEuy2U0QPLtykfymufmptfpf80b126r822vVf7z3v5z7luf7B7DZ
9yeBz/tjNaO0Y3CKVOh3htkfqxmML/NHpDCrxNlGCvn7atZ/XVUDwJxBjq26NtbD76uZ3wJIxuBS
wBdGRPNzYe9/lVsyC0PTiQgQ8wdCMHOdkv6wnCWALzQbIpXWeHhQwTpw4wi8KFAXygih0JpNUn/U
o3sbU5K0GONukCn2VJ1Wq06/FfjBvJtCY18sPA+tDoj153fD/5orDPP8KlRbuVr07y3kPFxp//X2
+T/v/Hv/7sn3/tcvz0xPvzbFL/dMj/+0+P7pH/nH9Z5+C+4LJuwWGC+Vvfq3670OZU+AwOKrYTUy
Ef9jHRIPogHYA2jGZ5HfZf5jHariVxNJCnYDRf+232o/s6uycf55X/1nr8WPC7HperXJ8kZxQ4Qn
TqPru5BpjB+X1bKLu5gkp3GItqU+nPVMuk20AcCTgQmAAkHXmISomL6bnt5co196cNOmShqs3V6A
O2QkS0wkwZPv4OQz6ZTMBsQWEcqz2tDojbMEKoLCVNBqZu0q00T0k3jBrB5+wqVfbObFGk9SBre0
mIC5ZPndWFF5wc4IbvtuZn40lNoehFPl2t2K5BoLb7RtQDSNHVPaDWVT3zWClOtoQhkW9/G0ncd8
BK6rTLChcXdNJpAM6tycfB17YCSbRNWNFnMN1K2OQiZuHkpNfYua+FLkxp0cmSRFyY2r1haQmCS6
lLT6ID4/ERR0SzP2BMznHMVi2+gMavO07RnmWnQOdXX0rKRaXF0kvdeY9laTe5JdW/lMm/FDDhKm
oCEdRWbPp7xfTvMiM3/WMOXnAxEDoyx/baPsrQ2MSxhNGKYsBr2qRlSjNTU6s6SxBRxl7enH9qtC
KTwVFQUj4F83atOjWhFYEhT2fRpk+9JmsiHCZQuSd/ratPUHKlJweXpIeyKd9/ibvRbqxVhYb1Uw
7YO0cAJBupKb1AkDZYrQERQAtvuPfibmEUlH5xpFXjrCbKqrsZSbkNxvzUmSjAFvJFOcA3Br92KW
Z9A7knYpGi7wg8woW+MlhMqtUZDK065sFfN+VN6JLU/cPmrjA075+wgoWOlYJIY5etcghOM97ssl
eUYI/5hHEJxjsAg4OwMftG55M0daeeqacbxZ9NSAXzBKh6VoP5HobG/zihVnZp/JWqk36KdInhKB
DyvdPFj4JLyGSduxVWYkXzKzkmF6ZFJI4z/tLMA2FY0G0RPhJTuVyHa2mV/TpH0IFOhrMSE1ck87
+KPoyYli6JmoYBAwpDktdPS+iPyhip0orPYljZpmfqVhTYZEzd2YCBjawl2hbIE1OkOOdiwUbiF/
GriCkLTm600O8S90JwJMA+rlOtF5OOybycq2ZnMjR+BTVzFAvLEvaY+hndBXQ33SYv0MjMYPAAU6
kqRc0YYKOPChL5uNS8TEtnn8Tzw5/h+UzLDt/uvd/z8yoqD+vNnz8d+3dqGsIU5s7lhbVAIIFA75
71u7QlgjNGJssZQXbP+rzPa3EkMTgMLY2mUBj4ssxx+3dvtXbMrs+r/xU/mtn+jc/qV0FaszBaEV
SlVwZAhxqYx+3Njrvo7romPBBEk0MNBg0umYwLz8Eppk4fzwovwTp7X4lo3yQ32OHojZka5xRUCZ
o4BA+8tfp+fECswE8UDX0V4Wu4vfZWz2NST0vjxbktZ3m9Eq4sYpczG+06dBeJOFAkVLMhvqLi+y
ACxWryfXCQddRrxC29uejcr3VuuRknmAQGLZDVQ7P7ZaRzh2XlTjfujJP3Vjm3mqM9HGfknhbyAD
nKExOjDCm9kNMfQz5oS18aRHDXuI0iTqbWo05Y095gNfS03XJEzJsqaNBPuDQZcVvzRBRauBBNrC
0TH/226rJePiBHFV6QBUCmHjxwvEq61KZu3Osxk9tSvO05WVDMLYVORMwXVdWntJUkeaAbcuyURr
UA2XsMnKZzTz+bEcq+QuRCiT7BJ11gY3U4qq5wGt+8CVB01IBADW9c0wmCL0lQ658dcE6IgBkX7p
XpHO6deI1CZa6pwDL0ylQVQODbY5x87ECCGJgPEneVSmeCe1OUmHSxrOt2baFblXzILQFauS6k+4
dYPn2J6y0kMERtqtXsjt6ITywhHECG181WSEog65r9YzZMxJJSiwy99zPAbjptTI6XL6GhGE24Jd
HFxSH5RbkgVydad1eqvTeVP622RUDTwcY593rtrHBGl2pjbIKA+MvneLsbGOrNqKoX4z2w8gdYFD
IBEkOTGEV0CTVDKN1wghl3DyTmhvUg6cwCXGUA19I52jZlM0c30z43p7T5qxR5Bgk1mBgKInICLX
2qF2VmbuI0RgJnXYY6zNUNdLtO1CrHoYKlH7d9VIWDO9C8aSiBiH6xDAD3XaIafLHEQlKDUJyUJh
cOfcgm1svkINKQtfE986L6OZwRqPRiatDXFXYSIlijNns/wAzbGFhAZyn04P1nV5p8hNS88kG/oX
bVyPKjFHgowtjhLhZ6k5vnLYTyTVgHhqkX80FPvhmuIJRXUGhBRoo53v87nVsr2hwcR0WSbSu5UY
ANmFJEEhZdVR2LVdjPEWSB+5Yak1oyWeqJtKp4+k+l4lI6iGMDpRdCnqpGW+SDUxuQE6Dwbu9Ti9
W6OtpW5dr2nzlQ78xx8WFbhfLcUtoM1qZhLSK2lLEqFtjB92n0B7Ga2Mp5kv40En95tJRBwxWllF
tapTSnPFzF6egbyaedYpG2GP/UPbNUje2bqa0ldVoutM/Peqk0qTdcknZN1+tOj1l0XFmuZC6uhR
agOhmv3GjLu3CndkzB8aopOJrDF7HeeOe7voqwA0cRybhKMvofp1VPW8OyfVbLabqWracruQjqIf
bGmhv0pTbfTFVDTFRo/r7jOZoHR4AX3I6rmbW4A/5TRYlJFN1K9p8wutcc3IjNfFkBruaEkjmDaZ
8xM4P/lhDXW7C+2IHqHcZMMNsZ26At/GEvS8UhUA1X/i8fv5B8Hq//h3a3bREvqbg7r4UjbNn25l
fPz3g1r5FcQm5lgMSisVG5vNHwc19ywuWpyTJic1XgsEpz8c1LC6OdvxgSHhW03Qv/UCOMNBUTAS
XX38ArLmTx3U9noS/3h00s+CakEJQb0AB/yvtkBhI6TUCBt0gqCU3+MhMW+0qSRJmELaXWTIMS3H
xT6gMfw4mFkHoaeWHoO6OtVkfGztTKInjJKOj0lwRVHhjZajDVP8NDUcKDH+HD9kwTGeBAycTMNn
Er5flzAbPLBUtwErdGuqeeZPvQ3xmVygPfG4vSu3BaqvEOloo8Sv9WR9AqyWeEWpHgk+fpSNSN0U
3Rxt4ZodYStIq0btsTKUHtV98jXgEKxL4iBKevpyNubPUKgHv61n8yBE2W1VAapWyRXTT6TWQjA1
dZ81Sb7jS8mhICN9K8cGLSK3nQJ9lNNUs7iGixVv4JCCC+TBc7k0cvaOBhYcqUTYMHbHriHkYg77
wl9AzG26sQn9qlS/lCDXvHi0EifV821vRcNDklV3akjeTSo9w7cWvNKx/iGhPrSmOHoI0kbbsQnv
iHwnWCi1a3g11XJYCLX87i76qYbe/4969TVf5W8e6p79/s/V9/oJvz3V5q/oEtA+0HvGJLF6I75X
3/av2BBtzhlc/jzblMH/eKjtX+mzAImgA/iXBp+2EndRNdKhQVKH1OGnkLvC+NbC++GxXg1Va5fx
G9KZ5qT+l4o4CWP0VQsQW9kegkPb565Nfs00mi+ksyD7MuuDjTyBYaVayTsk7J2vTa9EEPbuANd2
LQSjB1ufe7L8pCh9HJPSl2pWO4OTMXqYBZ2XKNK3AVoAkLwhA03dcO2UG2YmkGrHDy2QIU/RiCxE
B9lw6MK3QslGpcawZ48s3RHpS9fq5Um1kXv3h1lYhPAEqaNNTeoBgSObPPVi85BGV9Hb+8lg2s5V
41wUguJ3umupEgrtGdiX05H/mUnmvs7RImTyctWMFMJ2Ej+LQNTuODHhg2AmNeRNMXNf4Mmm9I+y
GdLlCG+sSbe1gq7iW8oSgvU2eEHgvEP2QAhp0vsxcosmfC0LRCTjQaleu84Gg2m9GKmPEtnp1U89
ilAu98X0PEi9gKEm1J1pEwawImVbEuEZfT3W6N6LdnzsU+3zEi0Vo+j0sUQ4yYyL5HWbxLLulOH1
UpOidCV1OtqptDMHEkQVe9NrKaHqoJJdO4l22ninTgHSvGJ6Mpmmt9aDaV/NGpGnpFtuTzAaG/mV
JB7VJZGs36ZF5JDkFN3WibFpIpmUGhPZc36Sp9doSOzbjHvWU1lZ9YMixf1ZDsqnrhMOdcVryDfa
yvKL0sEwlNeKvTp0aemUzX0StW5OD4TJG8rUPOpCz1glXkFT7rJS+Kb9vljSOW2XY5dNmDFRtbTL
eABuso5I1T0VLjq/On4iGsutx5zUpURufMLkb5o5eBpJaH1f6n78alXPAQeSPs1vazxuGFg3fZLd
NGIEF3jLSelIQePQtANxQbh1nnO/yCtuN46ZLyexgDtrtAfgDe3T1BePc5a2zkSk8C4GFbmpCdRh
7Mvcty+VLQp911ZVzwRgpxePuEv8UTmDebgVRnU0AmlAc1AyTNfcKLEvgSIDeA29to93eaLfVnbw
VJa8pKhs0vSgrdlxIJqJ9URBme+DHMl+eK6MfWAkrpojsIu03SQBnpfgcIr80WJx6+YXUuuJmj+m
dHraHCKbWnmWftRFv+E4QyLOxNVuH0Rk38fZ5yU8YiV8FNWRDz0baorCcNA8Y3hd8ne7vTXomaoR
qoNy2yNPiuCThgib0XRMfcnXr8zHUerelcBE71ejfYxuA8Gvq8x2cQu4TYvYNCyIV27doo4fMSXf
NDTC5tC6yAsh4QKGmYGOxVboetYoPQ6ZVWQnG71hbVcPtRHeVuZenbK9GQyCdANll7elAQDBqkF1
15UjVoNMpU5cF6WPKTbjo24lN0ranNW6/xjj+DVv+shf5uSlJP1wG0WyXw/qxRbM4nuJ0Loi0efP
ylKHL0tVWbcQcekPB0XncVWn56kqD5E2DAcuX6hdFhvtfV0QCaoqPFpcQtwE1iskzOZGtPp9o5Z3
wIvOABG3ZFkUH+ky609r+puCpVBzahFwvUj5eMnhDavi9i4N443eRodQbndDJJ37VIb+sziN2b5y
dtOjyGmO6eJdyZpdFnTYdqT7oLMS10w+aTkJKWGBMBan0KagfYEwBttK2KMoJ+wJJX7oh/VbMPVO
WBZAeAZxLdSPkQzjERTmS68dSyoTWA/Ds6V2oT8YYfRlDEZ0uboiIXfibsvwBuUK+NTWVc2moKu9
yK9jn5onpUE7FJEk5YMi6FDDy/a2LVimNe5MJ211UtPqtec4e0mo0dQLOvTbak3+oIU2pIHoaUst
J8Uifx5qCwdRmaGu4RrvM+v06/pZmPULERLcHoOXJj9IjW3d1fGXqs14njPTTeuE++ot2I+Bh6MC
Zm2QqXbFnaR1pNzZ2079XDZuF/JowHRU6+NM6Qkz6NVI8sgLrGCXhfDQW+QpLMOqZMmqb9z96HwW
vhrTy0dBk46ZF6xX7kk7ZyOwkQCVtalEW3l+QcHiClP6JFNumnUeOm2upVt94VqXmaXpEHRyp6Dy
S8bmhOv1VOXJXaQb9/Tq6KvKEJiPVW5dzCp+bacJOVw/oVjIPPoi9EbuY3GiIUG3GKnMQcgL2Ti3
uGU/5TEIYhBzAfGIfXvStHs44Cww2Y3k8FVLWo/4O0SC6TYsJ5dRw9U2Escq921zasOXoKtfpZaH
uialkwYKd+o+J5ucApfsDC8ymzUF9UIM3NYspbM+ZZ9ic9ob9WOeNS+ARsniLecjqs/MGRGe+wUt
WscKaF5VRraJ7M4ESg7fZtW+REMDWr1TuJ+Pw4mMw1vB373XFqIG8zBcdtVEAIt54Qa/NSPbxQ55
yTSLaHXe5dn+os3NJqyFZ1lIDBMdElCUZVv438cpqfc9SityxtYVa+JRGYa9XbTIoLJk9iot/VRK
5QMwvncNgcjUQNka8wA6s3BzVjDjyk3ZlcN9D8Y/Sq0vYkoNT4Tal86wnztl9dSE3UHjycepgIp0
yRtjMwtFOgaSFqDPY6nYheXKJoDQ7NMEDJRm06L6eYuacMxesGtP+6lueRbXwBpLWpgw8c3Iw0M9
Jcw37A4VdrxBtOAnZvOiqznSyuBWqRdlU3ekHtaB7Qwgz91qyeKtxlYVdcsGI/MmLenrLeqxQs0X
4JBSE7fsKzcx+qfOGPYYnVbxfd0zHFrWDHcqk6X0U0s5liWaqWSPmjdx5FHI29rk1SFh2SjSQ2EO
Oxo6a8fmiMCa6gDnX7znEBNu2gYbJiXbJbc9Y4qvZQPXVZa+DmrjVLbp2WhplLy+r9T8dpb6qzCm
OykqiYoM8k8qBNesN+7Tuvskyx95DhS3/FBm9QCyXAnfQuiokVrsR7l3J2ncmXWGsLBhRzhVONzD
4hxV58F6DcRBHp4UnmjSJV246WN10Ofnwi78WiYuM9nZ0LIKgu3niA6p/aQygbPGN2ZnzCamDQrY
mE8cptDl7eS907xJ1rli6QBUp92oRBwX+WuyFnidXIjnJlsdJzrQaRwY3Fh1a5p3AnKNQ7F9BEjN
fA+rnNTfg7MxfPDIThkkH7LFo9SnIKjHU1wSuAf+/5JEe3Ibj1NGep2Ryxd6Zoi5tM9NX7uYWTTf
Ssqd0kkbmUYh2MgdfqCCYU7s1XrBOKi8NVJB+Ta9F1W9G8lSdRrkWYolDiI29llI2o28TBvcT49w
o31QRHdKi3yeZRCJ2z7+MOXUW5SU3VY+tJE4qEtxAwA19pbcipwG/79q9k91qFB/dD4ZyAoNt8Av
9HFTxfaTNjT7mNLpAiu+YloWKFjl2Tg1HTUet+3UDyEuG6hra1cGbDzxXgD7tjYdA6e8Paj6uc8R
2+mZ+mEEy2M58i0oKuGbqyuUqKRgZ3BNdrNE3JRc5Zkw3epV845vtyPcnPfEmMpjjO8gK2yCDDqf
qMiraJQrg9b9WH7BqEY+NleHnNkaVOyRewB6Pz2575dH4OmQ6nlBy3avprZHHgAuktI6y1l7UJrm
CdTuLrbnZz0an1JTnLNYOXJOuCNX7qSUjzQyvFhEZ1GWOxJIUIYt/XFqa+FW2oCjF0OPZJj5phDa
JooSwUZM3DEBDcfakFHFofRdjBmukuLmZf+QtMvOllKPq87DzEsujTkA8nWOthSnoYBT2q6+DWPo
Hq18otbt5YiwomUL2mt2ZMIyqqR7a2nfoQqXP1O6Np+Mgv0fcDz+kdzQ2DyGguBilQiEXtFIfyf6
wkMNpzSuhGmDUVt9NEHo7UIxb+tKUXe0qPQ9GQVe3AX3NFjCm2ySCndom+qxWZhTO1FJ+vFVmqf0
OhFciU8OfegK4/ds5Kyks2jU0tuAWTbMOcsziv/N3nksR45ka/pd7h5t0GJxNxFAaEWRVBsYmSSh
AXdIB55+vug2G5tum7Gx2c+2qjJZjADcz/llsPGGktFf8mGktfaq/Ca+aSbL3miZKM17tZlja7+0
lth5g/OsNO3ig5fywPs8keQ3+ZhDJwNtuosAu152jc/iR0lS5Hup9pr6rAN57cUfmhvccl1rEXIz
sdOJcJ1zb9mYU9HtS5hRlLMNx4HtAbU0hyKIHz1axFZNIy4pWoJ1Xde3doyL9YgqNneisu3N0LWF
FcmswIBa1Z+Gm+e3LE+6b5Lpuh0VZeXa1I31lDG6SYtY3snLta3faN0J1qBeu13JZJBla5kNeId7
LrKWqhBf6drBGe1nqnnT0HKRxpRsWk5dh54yP0ezszY0/cpdBrkSThIZ+tIRjOGNrbVn/tkKA5Wj
EPl61kW96oLF50vaiLo1Vu5y7WWxz7z2odORMTL+pRl56sX47S04Oe1lWLltAtlh/lh1caLY9uoN
tH3dXxZzwLVArQHMjcb212Tuepnq9Mocj2ebZXfb93xt8VK7a4EXcDO3lonKHYNsr3cfojXfptZ4
tIS5mzvv1EhJmn99VTzZRzrdpO2/t/qwmwLvt87ysKiLHyoKVlkXf5Jhgbvqrx+80GT1YhndU1va
z46q0kM8p39hVYjG7j6aqnv3tOExs/jtNdu8VimZdu3ifoqEV0HPojlIGZmx1HWmCC3Mq1n2TUb2
fEzxhYY+hburcbTuweiOu6K6a9WAay5UiFn5sLy2upNsGuoiMIKXYe6LC61kMCvLgylUurPKD2EA
qSc6hYGZ018bD57LKcsydIfurDmaczHvrVeV32wCFoWl0R87rg+7LA6mEocqG77IAMSXWi+CQ4be
eVkGHHqgFqo/0JbxWtbpU1NT6+10F2EWoVMyTInle8yGlcXFu07v3mhZpCizuK4V7uVinqLZ18Ew
8y1b+WMpxk1fQIfM3vw53QvSicg+eX7ymzHmGEl+LOV4I1j1O+hduH2baFWyF3kf6zd/8TYApyhW
PMwQso7q1n9rcwxaJGX0q5pEUUQUyRrTJ2qQjyzvb1ka7xyK6az7RWK6MiI9pYwQCbGs4n9E5o3C
d9t2xNQDXNaGddQn0orL4Q/id9yZlbeNlbehqSWkuCDM8OR5lCw4jJKrgJOqcOdd2yt8oCBEg2W+
LjmsD2FbO9voWLMFpRT9nixiRinvE3fOrvK7AyEef/xe4McF0lAx3XLBUMgVGfQnOknW8xgbt7ZN
Lw7N3L2lvWQNW3yjCYQLTu7rq5SxdZd0gmQdemMYRdV+LGcIxjTv+1cmouFE9v9fgPBVry0h/StM
2mkHmjYmzmWcJwX1IpSxT605u0zefTjRrBSZO8E46sGbEgyLk+NOD3mHVhs048mS2JJy3Zrf8N0e
Jgzok0JlRRU9jtIh776k60SB+s5Jk8Ao+5xm6jJm1g9J9T0n5iQviSU0sXZs4vuS2J3QUic06FCu
fh8xBsQtAxcw1Z4ekUo7QG3MP6Sh8b9N1rDePdUz3+DCSxL1E4JsZanr2PTRWHfkx/qg5XF9Lfnm
tYBGoAZBuZ5tispttnpPCeQ9gS+0+/tnfi8zxDebZJCHZfoSO03k28Ayw+Q4CI5iTKa8GmuDFZmg
0TdR+nvAc3tT2x2kk5jsg9s1j/gvs9Mwqznyshpy3jARBKnDYnEpF8pTUKB5QXGKaENoBcKPprQI
aa/yeasGnpBK/a0aXORoY2/5MG+8O0pRezabyG7qvTAex41R6fSPY/CVUaZ47PsxcS8c8sWrT6vR
KmcX4Lx+H+ae3sKJ+aV3K8RTqPSHsp8vg9OpPzOlxJ9aqSe/RQ3cOVxkpe0ymfyFQMi2ibAQAxUO
PHbKssVhisWohTF0D2P54hjs0U28TgTaNEziT4OXrvVeAeu77na09p2yf60M7KOYtahysgfV0GKd
L5sxTljIArmc8Rm/apZO/Ub7SFdGvRpl+tjpI8FjsfPboz6+zyiWO6FgOqX5UTP0kDSRte10W6Mt
n33rr4UDpMxKzPvWY1CPc1hJ60yM4bc5SW5R2ezHtjhmEKE7c4kfc9wE0jS2ugKamkf+6UgL4bq8
fy5pmT22FS0VXqA2ejLi15BW9lrG712uTmb/GFSP0q13yeRsICuMK8CU6yTgnOVW5MrBBCeNj4W0
fVxgTh0hwgoFFjMbv2oWfwnrKVu8juRIMLnWepsJHHbeTHA5MD2FbcEfKcJUGgn2FatwqtEvhXpK
diOzyPIG6HHwPIhtAwgE7czBa7j+SoNlwJBPY4w7HkXSu6ZXw6om1nzlMqGjxMVG5z9mCCvy3v2Y
lQONSleC25oZNemVB7Iij7nz3CVe6HCY9dyxA2BCTRVR2UDXuKA99IWuOp28DX1eIwwgaAxNHDKc
fcLaM2PqwCo1r/rZf1Vx3q6c2Mexhmki5bYRGsqAun/vtCsBkzq5Dr6ghYKbZ3ZQDZJu6FIDaXsL
59ESB0moJ2p6S5OHSvto4Oqne0qHl/zeXzB3FGi+5VZr9be+5CzupgK4fr5MyZPy/EPnOXs6QFea
k2FxpMr7teD5UbH+MFTNR4E0AXN5HJmi3Ac9R/LUPzUcFzHOHTcOm8VZ3xNdqKE4j6O9lfr9gA62
tfoLpf/RBWm4xG8uwMQwbqbZ/8nZcjQA0GKowmpJyRvQt643HArVb9IqqgcsGE+p+jGrz9J/m3F9
xel371fHe7WJQXWHW7x3hA/Ig15lWwEKrdvY5ZOJSANn0xG0nRnGxQ40jDE4lJy6O1bJryBVpTCq
cxsTX5HoWx8/XTzPNPVJ2EC7XKcSM5SO60bk/kZLXz232LDo8smRKGGmH6lp7euy2mvjrTRAkQt3
2LW0dWUamd6Oe3PqJ9/6LPHaoZmIxsZ8rEqW+tbWSDUZewxCxbXLimPM3rbKaysy3DJUxKbUCyg1
TugHd5m+Kjv5bgxuQtWJW+mbgDdUAlb6aeHUk3VG8uwCOVGl9aHVzde7lcyVr2Rk1DAh8fRiWNlG
JL8KPkEW65bal+k64bQOqpdmVny4OIPcpbot2oCF3673mnosRugI1blbV/WIPPyDnY0nvW0AhZNw
tN6ypd9nYnomi7akaCgfvcexswlyqFeuIi0+PibOu535u1rcsw8C78/gYDKcp/JUd/k2kyX1J9c4
GJpnI0vBnOhyJTTDgFKuuiD04qcsj49Emq1rpcHCzpscf91STOvCNLn4/XVf3yRehgWLaoHq1n6u
BxqeTLM6u1mU9B+DeZgBfAlWQGbrtRgyphw15wGex2hP7FK2cazEGWn6KgegTA+Fv++yZa8lBwLv
ueKjgmExi+r6pVyuFLBsHP1D4xrPaQI7qMTb5cwQqXq2x/w8ZVGpz1wihBRCmaEGyYok9KUMSx6Z
+2poa80uW8gMVyFKyYcST4ZUr4TQrhHcrMhBOIMxk5UO9LxcDIc1crI2ep3czACVjYF7w9qluDla
rLpEgJcNbufcZlQCXSNsKrQdc+9J50ryAyIproAVyphIl0enPjrl2dVfOm3X9MBFuPeNVSN+VP1i
dRBfFJhxBwrvUVb8p0ZzjjMgEchk+pQ2xGSmq0p7aY0c7ShkB00EK2mbkb9sZ2HtkIatfdxnTXtp
aQ8nc0UG07uVPywUQdbaCohlhUbpVNdEgQxrIOLe4mDJOKbMjR0soa2ML2Pxn1J0PKu2ut1ViZAV
UCBUj1EVcNRMTYbJPQID89h5LPNglQbe6zxPVtQsw65gBWOEighX2mMaor7JCDtKI1O+RD29CBUT
fkC0FibdrHgeU5SlwEwe+zqDULqP45LIJ92v9lTbsqCVJ2EA2pbDqVsolqk1ce3T+HNymw+LhjqE
Wq9oFeRrPpb1Ab0GY6FRiPMctO+Felv0pSMvovvblNmpJejGGgrQnmGdDVRTpXRV+JtKuxYxQV2A
5ME8b1tP4xR2V2K+xjq/8vyh1ZJN2F4Pssn+0BkDxLGz7UHbqW6rzDlbzbC2d8j3uWC/kEvnRFWe
RRWm5EqcZsnAX0dV8DIbLzK/WCalp7AeiyajhudztkpqtE+VNd6MjopebZ81JG35n8ghH3NQWDO7
xUi4fK+NvGVmlpGbFiS5wN5c7uchSuM3czrWzhMo96WtLObvflmbDqE6DqFDaLH6p6WkoBRB4TvV
g8SfvPujOAnXCgMByyZj8mqkz1FS7fNyOVOV+F0nXzbgcYjnJApM1GRp7GUb6dUX8AILLEoo+j/G
ExXVj/hWM3R4zq5yuuJax23xTgSguylm88a71Uc5PEmEXs4HkQi0d/ZsXicPFqgb3oulXqfFggna
ekgqpHu6m/3EnSQ4jWAnysMOmaqjnpw22VktwBxTiq+JMM95kql35DLQgBZnbzcSRwmxXMDwttpX
Q7JWvcDjarp9KYvAP/pZP9Jran+6Om94HahHA3RI0Xk29HKPlUaj1Srpob1A/APgyXXbw4ko9UDP
of5JoqK765bBP7isKN7Sr6XzSR/4sKK7g76TCoglGd1q7wXzGem2RFGfuCGhIPgG/FQ+aE78uAxs
H4OT/gnMBCO1D8qRxkLnfeqSXV4Z1kNlbOLAShmvr1MqebYo1VtRcPcZpAtt7fdyTwv64yo5j1Z+
P0+7Bhkmp5aexa8shgGPULAcc2zeWwR42oHkVMOJXBpvNx7Qe2hjRReeeqW9RKCqpBLHbl+nyd8R
f/qJL29TkJaJXt98QcfJCmZuupK+JxOn/Cj3MMSbxOcJ7NK9MPVTH+gXL8V5ndML3phKHfIFlTui
oJMqWj0sae/aBjxJN8+djwZ966jMiVTb14VTbnThzQjX87J8RW9n55EJSrLtOttMQ93MvYE1yTI1
zpPkOSsGYa48MidhtFJ+bpjPOREvZdQJqz9olkN4T4nOaLD5nTpYBzBaxLbxOvYzZxPHotl2ev1I
Yn792BgQpASveleRmHJr1XkfFW5m/vE6cS6myopYNRFSeROt84LdZhRYK+ipgy5P9f5JgrpEIPrG
bSp1eljU7PY7a6ExngifakE1YWbzgxwlHDmFWsZGmOzG93TCVWUZGCrE38FH+3ipY9Jo12XSWO9T
5cnf8Q7yJgQyrcUE0lQWsv1dMpy+QbIMP7yDIxeJNVyXpvUiq2hBV6ocMhg57rniz6FkmEfWqkXj
r4CNoekSgkJFUJnfo6ChlLYu80bq1MsYAJGR3bLLEW9s0qG23qHcIaYbMeD0WLQIXxunRz0ZoS50
0ieWLHhLipQ5t+wnfDrmT0oIUL8jwMc5UdxofbYJpHeC3uFHENJUrWbJZK9js0knLPRxX9WrYJEg
bW46nGxe/d2k2/XJ1QCdmnjHd9FzNirnUMv2px8NcXWClM0ROpL7VnlrwdUE1qONNnPdpO9TYkY4
36fhQrk7VZF1gJXc6LrgV88UAQ62ro1bs2zvKQeTE2V5Q8MrG81WpBq4b5zKzsMW47fsweVc/rS2
VzwNfSwex1p1EChLg/xr+ehj2k31ail/AjpH27ADLIKKHYXFbZzV+UNH+TOeO0a3u/eWLzlguxv9
gsGgMteBnMx3ox7Mq9Rj871nr9kLFGVncyJryWwd81KxPzDhCCaqZiZLE0moYaCXkTa34oS/Xy9j
6fJeG80pzwPgwSn1t0Ji07D9e1hQ0EKoxIVwsfifkevSUkialP8tKCuKYLT1NnRRt1xRHQdf+GmM
bb5o5P+I1jnHnqNvdOaDAwg1QxR36bUbNfXqjbiozNZ0b5hbuo2LLhWwUjjusUVze/ELywtH0aOE
sVgprEAD01GSNEbO//GrnBKn3Waaxs4Sl/q6tdpaP7Sdb59mMzEejR7nNsOZ10RxAJ3LAkaLcaY1
PqoLFNiJ1XdnJCE2BoBmTm4DAHCEz3y8Fa7i9+t9DVba8KZNMPTpmVIqng2LQC1eZVa5gj7Rgp7F
ZK0JwunieGk3ssrUzq5K/2MsetzrOul3MuQW0x7NAtmP55HoFdNTucrn+Ltq76LxGtKJrhIjypBT
1UAUcXAJSGM+tSV23T73fL6WzNkbnXNTMR24ISQm7hnCRYE2XINNkfqkV6KyrBsAD1kknStK4+IW
BXmbeRxX7AfCWBeISCJN83PaPQ2zOYFtgH/nzhh6thP6ZoN5a879B08khODFU37U23yMmgnJUOIR
JOc3bf8Ylyp7EOwX0vSqS84giehjin8z0c7TKpaJfxZNdlOBmLcpgkmjbvXN4FkQufECSixMk8Ir
kbxNhUcmxeS8Tk0tr9QYq5tp9gvHtWlF/Fomn3Uc7wCR+qMsYuPtfhRunIAdyhT1/GfSR74EnonH
pDAdgrIFf1ZlPEV2q+/J6pmf3cEFdVGVEfkWIpoMfOJBb83hAaRKaFDv+ARI3xsDN0ynvCWWQbMd
EZZ99SeFSYh9snsQfk7HuJj7gz91kjci0ULlG/4P6XuwNHjyNo2A9eUdglSRNo+HwZj/nU/pfAaQ
+6KpkW/EF9tgGWGS+wI4plRLffGagPUp7xjvyVa192lb6DtXmTzCk7WdieVausDfe14D4u/j52h0
eZDs2Q+itoczpCV1fVLNZ3ov54jUL96xvK1D3Dzuo4pr92z603CdR0ftqkYWL36TgziJwLQHZApq
uFiwJAj5Mz1m3hmLmyJHdpPe0djeTB/nqrWuM98t1g9HsyLoJG9Hn81Llvvlg+MGw2m0vfgV2bwO
4la8GaAL60rrqIJSqiEpssLAaE8bYyQGiaq85U/gDG/3kN9ITHdwtJnL4cWfLOJhGpm4aiVdPAEA
073YtRJ3hKMK85znNsx/0lCeTnhs1JawEr4NUblAkF6pHEGWVYECwSQfVTFZl458z3VbLB8APeAz
DV6BOLb0tV0qtBcT8a3Kxc+sBMmMqx4mnY1hjs1IqArAU9NpoG4rUtfG2ssibyrrkIGh59JgEKmL
Tmxmgmwq0LwSgTDrC0F6ZlIYZEaMLqKhgB0kxARTfBo1X11sIiywqoCspSK76y+kmjBxJGhOelnF
P3Vi+CdidfcSbU24WBpKnrwM9aDx1ro+6Qce0GIXmJP3VRUB4kxIySsiDosf1HrbckldWB7D1C66
mfJ7N8Uu7gcSY9pEuXud5AoJrJuwOs99TCbVzF6edbJE6xRnj31bA3sF/thEuTCzXc/8seLH+q/k
N3Y7wuIreoWzka8l8Q1vDLvu7l4FFlT0Lg/UgWuo2C601ICtT7Xa5ybFA+tgwAthe13+KtgR0HzJ
zCT0JlG/UyWzK5XU7rpxR1ayIkVLHU+BOqB/hdFJ+ftI43GW0Tj5vpC3At/UV6c8PrrGHfTrXGry
e+6b5bcoSwK1Fn0uIi/RYAqs8c7AquQDBYZzpUli3JgAUAdzHLMGcYyTPmhzjQg7MfrjNACTT2lv
7BY1du99shBUFDhM0xYS7ACv2hkMq4mqyWSKTtV7yf7Am9hoAIY9Io/nIVZYg4u8OgdxPJJfuJDU
YprEQ3ZY7deDjvJvaRThpjOQBcVmqGPLlCTfdpHoWKvJb694knYqx3gquJL2rl8bB5P8CqRIqj7L
TtRhls/zVTXIedrMe4zhJzfKs/L31MdxtXZYW4+D9s+4RTdqtXT5kLESmFYC5Fl5A+Xqqf5F73io
VirTWwC63ju6PqxSPj1YbvIGAo8YQZ/bSylza9vX5nClRRt+Oiu84E/rDmLXuOW0HStDRtSTdg+W
dr8YFPW6sfAqTtJ+oYW59WvkS8vsX5Ya0RXvjHZKLcP+aumIPqeWSWoRDfDQ7DUwHkZsYxUny/Sw
5Dnx+KNLWFEi3LxeK0LfosLJjVcOk68BVnEPLUwIKtACYS/avKkzlZ/jOecdiZOcd2FylunTDeaA
6MJzGUN9pASo3ghDrQ5ukrTfVW1xO8UnWSxb8OwVMdWMAG280PB9v80XDXcrOKWNSD9QR2dEddj2
K92wkdRWR7vGSdu3gcM6STkrL71vJS08UOztGFCcv3AS9js3B8VlGI1x/FA1/TeQWvwyVDU1xQAZ
sOdQ9AqTjq4x2OduSAadbVNxi6lBt2W7NskKrox2h/HvhQo9Maz9xUhuvnXw7HbXxsDrop0gj+nL
3Zce4H2WtCQ22cdi6eikd/DTknQZ+8OL1vBvrJSfZoLkO/PPP0Xv/98c8DyLn//+r7/NUPft/PiT
QAKi7q9xt8377//+LxOfzv/ZHLD6KXFfVv/5B/5lDnD/gZCfrhGXYEX8NZhj/+UNMP9BuSDG3Hsa
A5E0SP3/pzfAMf5BMARtwU7g0xPqevh0uoZh87//yw7+ca8NhZPV/2Xb/X8KXfiP7I9/Wg+wygaE
PjouXoP/MAbodq5KWbkOPhQuc2R0LKPD61Dax3hs+425dNv/5XP537lz/yPk4V8/0UWtZPsYHAhE
+XdzLoGKzURFncN9iPXRKBBjgitr+TM065MZMKOJgdSzyXoNBuevbrWPeSa+5kriOdSsTTs4Pykz
Mp7RtSu7t8aa2dSRtUZ25/9f6iH4ev7dDqUbJpZl+onwaeAnRmD47/+zwwy1CthrcqdOgHzErDFj
ywIdCdoDcniNmqkzzXe935vPLZvnQ5ER/pi2E1vQ8mduahdjcQ0XSEX3GmEV552CGsIj3V1KK313
MvS2KKJoI7Gk9QEz8YA5AsKJjAFrQLu1+NckIxpXFtammxSJZ71nRSPNl39qoJrQ8Sp2mzjbYS3j
bIYo/FJmf1FMaOw9dxmrZnAeGDUhbGByCcmMjyZH1npoLbldAqjs1lTJCeuvF+rMzevWaz6qhTS6
cSnBnrqUBIba7fww5WB+kP2oPRAq5m4Cs8bfXwMOD/flWS6evS4HPQq0ngYa19/EFYMTAuzZ+sHU
VPx0qA82Q6KpsDfhQZxBQ9Sv3XXh2VPnt6hKq/o17e1gTynE22KLJweFOVXYhMpQDn4omLy3yKOK
rSeX5YQnLtjnU/xiqISuJcUxKxUfkB5wABIsAPfSEo6pN7JDsKYdglH+SeZKf1xGPJXVMlIiqo04
EabS/ArsId/Gs7Xl+wt2klKQa6JLylvH2jlnDOlVmn9PGT3kZRBnJwzJA8HpAGrbjOV/VVRpsYXc
2iIGIHSkl7qzdwIAopUWxPbRnzExZ0xsT9JEdd7EXbuWMA90cBNqYtIGQLr9ijfQ/pMVFexKEeyD
xfxEd45VuzGW9QyuiB2uriKjtG5AJm009Esd1h3wdpa2zcXRYI7GogH9FfeNqIC3TMsB6QkG6XXt
x7+5mybfwHOf3dyX0Hplla8zN+13wq2ahwUTQlglpJGgr2J99I0mlAiniP63CaIY02SDRfEv9QDZ
p+lrL1NaWlcLVuuEX7XbmkKzjikaT29pyjfpdvpTMYN1proHTpM4cRfSBWqfScXWIvOfEgknT6d1
7QnorFhcAqSQGPu4Vtm801XtJ3ednFfstYxhiHoKrDUtAo5WuNc0N6znPvNyPhwHz3GL9knIJr/E
MYLaogycLw9vBsLz2SGkWbUbW6W3xinRsDsEZ+ZVEICa5ckfqatH1JQ5Lyg5+m0/41GJd1SFgfa6
7RS2Rt+FcSvIAEjSXdtWKvLZjB5LG42pMwhnSwRcc9H0YHmfTW96H5bYfijnu2yrTeFQ5jGNyeTH
gcwO2tXdQDQ7zGPlzNMZfNUeoKR8lDNevO0HfFwrSxu+SqZY10DEKEqML33asEzM52zy/thg6LbV
2aegnogaafwhcuhnY45BqvIwVjG5oZrYWK1Pn4iLknWaPClXlmF2UZfZWVgMSn6PCkg7aW33PY67
lwq//G5OawTnmQiYYQVqsGTC7mPXw+diVuJikDO581r3NbfM/A8rW/fQWTQaNZ1BF6dXUTo8dkZU
JH4ddYaDCaGnwqltQOqxnfkfs1ZDBvKsPghJN4DI6vJm5sW49poUH7vrzEC0BYq8jChEMxafoHzd
lr6L/hcszVhls5dcHRszvp2RxD7R1/UmKWWYK9JRq6F/7Gfd2KbEAB0rZyTDRdOvuOifNdN+VY7+
4kA4u6zqIjkXpUx3hQ32tDbz0UCzpauDU5rGHmtJF5YckD+GqlH98gLvhBEjL2FcAySoRRUguMgT
Yw+kypM4DuSnwhrNoYe2Ymd5gve6qwhjgxyxdrpVgwyQxGNChRT3YP5ZiquQjp5yC0hBsYcY3j08
otmGhiMbZWGKmnhdx73+3MyN4pNt619bDNVu6QFHdKw4+clLjG1P7YUfZ+U3tlUzzKTfHG0xNTuF
Mx7oy4u9L8dImo2lZXE4BkFKwHwJdlT1VnsAPCNvsnT7MG4Sh3qJXDzEbVmwnZXzLlG2tk9Ymy1y
0M2/S5ZJAl/8IX7uaOSC4EpHI2xmMV1ioscP/dLVD0k+GFAB7d7w6UVAQy6sFaEG80bTmyUcUmVu
Etdi1awczwmrABC4T53g1rQxw29XlYchn0IEZw6SXgQYVoCaeCR94FzgnPqVjT3eWjCVYGPUTOC8
NRt90FjizRwWw7ThVxD3DbA8uLqC0xCnvxOA2EvTdkGkccd/9qNH/ulgs4FL4FSiUNNCXMRATQwD
OfhcY2CLWKjJuIo8tr+0Gb1tbE3LTtnjkynr+JDO3gDbbdmRAAGKRDD8pFVSXjpVNZHrTcad0Djg
6ykiogD7Wwd/sumc6rVlNQd5oAiK26BJd3NWU6FQwpnUys/Ppa4ncKijyzFBbBSqrUAnJdmEOSAq
k9xSn8RSS8j7d6ipd4dE6tIhOHcoCXmu5DXtluxSTOjixiI++dxAWCInfBrKARcvRy7JIc+LsGwp
AmFrExutz9CL+ePSXeKgeOwranx5IeITUfXWq8XcgRWhrq+OL+3dTJtFNRYtVqh+Qt3Qa3oKHez5
J1laxr6wjfh38DC2+NwYR1oT2p1hixb6KP/NOt/a4wRtjpIckpes4yHlyKYgIMUaN8v2oOdiVI+s
p0jz/UQHbKOYezf3iibX2ErLdVl34GFLmocIY9XZluCzpvsL9m6jz2uWYFNW6jY7XX2X9nQe1Gty
blMDLVdpBmHnIvzSqhzf6j9BUeFg0NNd5zK1DqT9oIm3JVN03i2ovTt7io+pittTMqr8NaHwbNPh
f1wXXH/HdlQETshgUBtftvkBwYLAdJLFx6lwux9N3QHXqUqayKya6Twls7u1CHl5tBH+9RPloHWd
PE2dUe9HADrqcXRzG1h3KSJWQXB3Rw8tsOWdz/ETDUlPrnLe5MfG0KwrpgR37feWfbJdFI91MPfb
xfFu0DrQPIp8ctsvfhxbxhtHA0700hrGHEHIgAtulfQoT0kj4QU05iYcrGleT6Osd2OeGReatlH9
ONkptWES69Z7nmBccR7BfNuE8dfN1ByIuVm5TmW9CHCEh2Rc7oggweZ6+90SBtgsKJLjkb6PQi8Y
39P8wYNNiTIxDg9QUoR8WIvvX7hJ85dx4PLsrKThdJTySF09UkiCXOsgd39iC6qsU635kmVJ8Or3
cNlOPgdr/KSo/agSd2+pWU+3CdNHRiYAMpTF9QIcGdMATpfl4ugEAAtNlr95LXnqnYm9ywKJAjUu
24sxJwyEWplzdje32Kie7Q4Ho2nUOhxD7mytwTmY2pw9QXqcZdmhOzDbqPe08mQh2Mw7cDDcQ+U+
N5A1NS357oE+bhzhIV1CJFZ5WRA5HjfZmOa/oh0WoFnruxjczyrun+dGPCzsYmfkNn8hyz/xQqTP
zT0rzkhMKJbqWTBkIyBO30pb9S5QOo6EwChC4LlsHWgl02TFwzcRcbMp5DiRhR/LNeJHQXu8M+yy
mFzeijajsMlNsumkEtelWp7o8PE3dNGRiN8pfDEJtF5m3/gm70hoexalLh4B6tHMVtyg9iBIrm7i
b83NspXocHHd1RSzj6z0f7B3Js1xG2uX/iuOXnUv4EAikZnAojcFVHEUNVCkhg2CpCjM84xf3w9k
+7MGtxS+u+74Nr4R9pWqCoVKvMM5z8nXBLmlHWdBywMMqRwiaub2aHyrvnmr3Ty5zrHFnil0MVD8
ABu30wWKifJFoVBSQe3vD9vYVgeJn45i1HNe2WkBps1N3BPIHPT22wD/jyVM1szeiSGcejMvzSe0
eOjSV6J7Mmlw72SQwRUeq1lLRJaDfSN8F0ofy1KGg4akMqs/X7p0eemWKWuHYjjFmbddVRg1UIha
XXK9soepZpeGq+9UkBcWpjQjkO5wRtYayitOy+umk+WrJAURLQYUENDkhkuGkyN6sRx+0kDIFVzt
7TpfFg+tdf1uK6pHu93mED6fwRTJ4PSAEWt6jHMm4LC8iltniGEko/TiRl1Uh4aq80akF7Ub1Azj
QgLcdpGgK9Enqng8H1vicNCHrBUMiYOxR5ZmZTY33Hq0mFs0fI5zWx1JauA4TmtNBNfAMt6BrBF2
vf2h7cElL4ibSw+FL0l1H+Z58l8uieM/MT7amHPVrAmpkA5+jztZMLc9LXldnqXKfdMTOxcwhXzd
5f4jy53bYkjiS7fep8IbbeSwmtsUxfS5w1Lr/VIRz0P82M1S6rvB92omdbh1i3a9sfeTzpBPhfgK
Vxvx5OOxLF0PWrpPN3ug1K+v/VJceCtpP5ljWG0Q1dOPW3mbx7t9vlL2mRvnLxmH6ZAny4YuSWEN
Kkd4iynvrB39S97TB73eF2vM2FDUL2nWnTedAU2niwpo+LK+UTVKDS8z/YfayemSvVizrcrxfcK2
Qs+0t5oLGQ+Dz4K+2+iXeH/TyQYGgsiCH2yDziUkcavkh8cHOIJNvGzKvDxxAx013NQzf6EEtpfr
2SmyU08fHpjojQ+i6MVcERpW+AgvCN28q01BfNXAlx7p7Trd6Fw320frzbm4ga28lXVi3VNzs3yR
er3Apx49GSwBgUaXdSltFW5N3r/r8vHS5AjRmjpZA+ND067pz0NLzc1lppn1B65s7LueXdwZy1Pr
xcZ844KleH8yXb1DF8vkeZNr87TJjoCwDNPgf48Qv8wJfzFClMLYPwX83T6k1fDbi4duSKvf/uep
e6ienv/X1zPFP/+GP8aKxCz/zhRwT2YWiuRX2CN/TRYtLX8XSsLPhuhLXrPcgUF/soSE9zuAH99A
9gMJQoglRJI/R4v8J4aOyvMAD+/x0sb7z6F/itgXKAhgbRWkBcZnio/+NfQvX/J+WGxbhusmnPO6
5ZhP5GYfJTP8XyH/vp3T/fFaPq8kXIasbK33oeNXCGOpNl8smS9D3HbYSvtj2fU5xrzEDVA10cya
9UAibhZ02q/CZiAqYylIfeKdGGI+z4bPKU678yHf/NBz0f/biFWxNl9jeVenn09A3X3C+TeM5cub
xb+gtc1I0TjC22mJX71ZxxtMP/HlhX1t7r88DUB4wWnzkhc18o6lwd/QNt6dLpAOmvbcRkFxli1I
fsoetwor2SloRhiDrfQe87R9a1gQBc1AAJUhnmZRowwdL2tDhBghVjj2Rik+b0Avl47LstW1GGco
gKphduMMfUUUZXOEWQoYZeMvUmWNW9nJ2D9mDCsyUjHTT4kXvZGtT6qLst56bXSpolod//258FMO
2LfEsOm5Y535zO+l6X87wVN5GJjZ/z+Ri/vVDfNDLO6h7oF8/gYh/7fz5257jmuGHg9fnwL7BuGP
IwC2JzsCIUGDQRASUjOf/mO3IAA680sAoC/hEUEI48/8BRNTvztGga6XjmvYre4Y5r92C6wkOCwM
tn7m89ya/+oAQLv3zZ3OvW0kx4CEO8q9zknAKfT1nQ5VBe/g5GZfJt8QNZc9oi9CJfNC2BvFHtNj
FrD0evlhUzFAe6/bRo2HNN6tVsswZ6fM9lH4u/04P8TDLO76BHAosIatwq1ddl12XLYZlh4R6CKG
kzHAE1VO0XoXcAoIKXMmBsMhvkQEbotm8Hqj7KUCCdOv9meEaDO7tElHy3GcCEU86Nwq7i26SZoO
DZY4IBwTQWjESubSOAPVVYoY+J74iPRdFyc5qUajj66m8NTtPCcAJUmX293h2wLWBe4GRhxlZv5F
7IhzkU5OhpTfZ7kPN6J7MfglAuvS6bsrb0KjC/im0MfYjN1V6hb+rV36UGZWoheBO/HXysqbbuYx
wvaCvrfFKTYxWYRAWKL1GdF8DbntHHn3OWCnuLsqSrbWqCsgBQZpPpNDb29rCqenheyJRy1r3+C5
HT73CeXEVeFy3cM2txBB+mXqp6EkWdyDqNL78nxzezu6zrs8nYJV2dFRtDZtZaS7hC1D46cfZ847
4nYGuEOguBWa5WFWyLinIn5hZb3+aHWlNx9GIDpPdW6bJ8ttthUbbk4TqOB9MmlNzTlR8ex8pVcy
GpyKKLkziDAJWjLVgirMzgnu88rhpnd6G8yKN0FzMknEXZZ4wzwdkLI51zpvEGd0YwTHokqde6ez
SHDKmmZXXkNaKbVRXcDFhxa95dWoD6J00ztk5xS//C6au8yU8WOFiQ/pZVQb79BCInpXeh2lYBk3
pXU0q/vlpW2bOg6HK5JI21avtiklZaZujHbYm7CFPyE0c6IrrUeAOMwZUFh6kRZX7PfRPDZdymiw
yTKib/Zp/C1SYt5aa0ZSqlY/uyjo27OLZm2ZC2flfGP0lj+mi82SR2vUKuUUi+uNJQagBqWj28Hv
YjjTVY+BsYgy5gtdW6QyFGlavp/ZCFdHq7R2YAIxhnFUb69Ww5fI7GE2H/t492JsSw9Vyq3KVQSb
1ye3FqnzGxlWq/eUZpP1zuN5B3SV9ckDb2l9XRknIkd37egrLD0pKxgZMV016AbFCzlPJCdKK8Ld
VWNJ9EPCAsS9alnFH/KpH946c1JO0Fu2zguUBWX6kvHsaActBVGJWBUP4w3svYWIJ7q7T5hfMXj7
EDJf5blfvUuXwnnyo7J7ZiPWCgQtJZdtzZm3z/P7Uon5fWE7+Rs5Y9A8g3VaQQvAATif1VPOE9WB
3/ImmsgdwUwhepJh1IKCcBErbhBZeJ2P8dweGDd6xfzaT206UEyCMjCDPnRyt+T1w/aU9CZn9Gyn
HXZcgQaZBzQMT39RjB4G23UvyaktwJxAGPqE5dP9IAbIpWGPMHzj756NYqYMITBl/0QYXBInBaHG
OXuDHmdMGDWzbIIOeBGLHqQg7ZkvICsUKWMbmyOMbwXN0WGZIhBlFtI5cyhWGuVjtwztes2vlb7L
N83yvFlz8XpDuVYg5bcGkDpJpTG/simhR91HbBkWnCeeElYVKsbUMOhtOFKWjz444CcA2dTRWZGQ
qCOWd33NPAbpTkpS0ED7SvbUvKToSWlBFNJ6iaLLWjKAw4i4h/KmjLsK/7eXcRnneXwd+Swfgk7V
6o1DBfPcL/mu2to2wi7JFtxtbsPmoKDyt02FKUrH/NJ4CIgC00SZhe2d9IpDZVNnYpVDixv4jJI5
0WNtnfdm6WbAkx2auySOnXviDDDWJwZq9nklY+/WKvIOaS3aSXWyPNu+4cYq/UB3A4PxNgXJFZqe
L4mIs1h8ZlLrFHCXSnATG8SW4rJbN8u6Y2nG/z3hceUHxmoHcTSOGbwrpEUxYYCN8K3jyCP7oz8b
+LliZpFxyI0hwdQi1fDG1vn2pq57S4S+BSgD6JBeHseqKt7p0a3H87qOzFXkigJrdtqPT0OSzi8n
vr3d+2PgcNHKI2KvUMpZ/JzQeuUA86IxST5+VY/8wwp/f2r/Xb/uT3XXcz2ppU2aFZoBGoivn+ou
lgzOcYRV/pD1r0orTi54ahs8hwCmnKxSIUPn6mrFLPYfdI7/fwaBSOqzn8hLxiJ++A4+uf+JP6pA
x/td06TQ7MGUUsx//4s+6Ti/o1kQJCI5rnAVXeLfVaD7uyNQOxoSPfc8pL2o/KsKFIQlKc2fgo6N
9uTfxcugJPnufqH63DtRNkYoXWz+vu/ulzmNKFmmmXjLOHs5MeMOlaVcov+62maXnyz0M5xWXlga
Vz/nBedYkMuRp2hqoyTUXqsFgnJFrqWbRn3A/idDH0eYW8R4aNjeC9faKQJd3SPCxdLYBx7/GnrY
ohygfM7S+RcNOvc3m6x8QO5p7LL8wlWLfSwR3uvRUsY6iMXROATZWjJvcwpi9aQfi0+sLmKecmq5
z5I1uh6ijZdl7Jwza2oaY18YVdBe5tGzIxhIjzn2iANU9OSELvIdldnJNuqlI8uXiRreW0jQltkD
IMGAFK6KX/bhPOWniNRCRRCiEy9H4K+YQJbzqCJJrRfwjhYWt5mcjiyGbeBr1KWWUXJ4tfi2fFTO
feeTioINDtGshzvPJ3kz6uCm6PPebh5aYF2RxYLNy66alij0fHm9esACLewpm+BPjmY+WHSBPcmm
YoF2tSCb72tGP/yD5G3TYZb1bKorueN4qMijxAoajk0zyvexqU9rVV50pEQvp7IdEPVZ4eCxPEsJ
dSsS9dFpF/9DkaYTURQ4ymmClkWFde3iuLa8GE/7HL8XbQ1al1Ar63l2VjTTIl3dF1NXUr26PD8O
i+0I0iNlhw9WgESgegKCaw4+VeFd2nXdTeZZZMKnMYuSNeGYHwgjvipyCXQjz8bLOZ+Ic3QwJr4Z
9JDcpQ3Gpx2qMWPM61vgGJqK+tQJlvcBWsY45XEjU5jZDYYi2Qss3tzMZ5HW/TE3Q/na1tAGcLbZ
+JstPIHdcstmpfBCg5ISt4hPoaKn6DwXFZ65AtngEdJl9XlNEBdy5y/nQ4zNLVcRkwdVTReDqZHf
9gUZ5VWfPK1DxaLL4iF8mJwyfxnD/T/G+Hxil96CqcD4mcUOVsrWJYE9KiPIQqJcvUuz1OxnvKWm
0kvJ4CaikOqYer2O6k/Doof3yTw075zOjNhlOgSZPJOk/1oWGaiGoe75gmFEs97xZXe/bH7xzm4G
TNXRpNSrZWqJPdvoTD/WScnYcS3VIyIVUWJwRF6P7KevrpXM2HUDaqcsKW1cq1GUURE0ovKfJHUj
9xiz57vVLydgSaXZ3axF0j/2MX64AEcQftss6pz6mLQxaSKFJj8iQKQw4/IZsvm4LDa6Itfs5vpm
QSo7u5EdwEnko082C5BD0ThTcg12sHw2wpmfjOxwi4oSM+RjnuUCie/cVzjXQS7xjVrNeJZ4btHu
w9DIg1CG/CWs1nyAwzG4UQcJapXvuXn4jJxObKPbSMEaWVza11Tn1RKaeSrr66Ics/Qit5FOXdSD
yel5qxL+mNpydgtjN3IC5WlfU0hZnntIDOouqkrQD+fSotC43jIvBQ9KsAHVQtQxzd3dadHN1g/Q
pUu0pO5xiXFZhSTtRoSvZtgjDm68QW8axcResCIlksuIv9E5VON+0pSJLzVQ2hkCXyz4WbOGXVoi
K6kwyXzgtrt0RUPQi1uT44kAMd2JVj5VJuyiEc9NbjwQE5IN7mmcdQyBMBqlPmEzFGCfXLtBp+sq
atEEqMrLlFJCHIu1XBeEapbG84lHA/zUliJcBrW7tFdLhbdQbHuUTj82Jb42MFEkAQ8VgQFzITb8
z8RS14HL7dVet37vDRfNGA0AWYsqSwhO8s17H87edp5MK1Ge3exF/alti0lcODahZAcUVi1IFr9i
G6I8ZZWXct2kf4nkv5qvS/jcCJoVyVHx2Hvjq6Xo5c1aIwEI1qajqCnaNK7P9TzbjOfIY7NOXTuQ
g+OJCDKDg7hPnOE2ouFKU7tw8KSCNsLbo1VzvQxD+rzhTOiR6Pa4f42uidU1kyMAl1KuXtgTtzFh
rCXaCBM3nnuUOFPUSVXIOXYYMav9eVHVgw+z/zpqUfYfHJ+hP+oDjRvAlpkLMaeZBBTYviARdRmm
q6ZBbhfg7eIn2dsDgahDV7bqguZ+LALWPYw1Sr3QgQ5W7n7sCAaMj1k82VgQ0IT7YVGRcSyzSV+N
S2Oxv7FyfT33qshCO0owh/BQxwZoiZFs321aXPCxwIgJMB4pfwPF2doHPs8d/k0pqyZsFwMETHqz
Y2huOg/PKJOL+sBwof+4jmbC0t5EM76RNDMYk7MoNyHJFxgsIpchMhEqaULzKJOaaUekWVqaGona
MS62+lPZt9PjSKsBg2sc9b5YjNR1SmjLc9/GBBVNKHHXIK2maAzduMU87ty2Pn+5KBMNRCNLkKwp
Oa5gTYryHHmFkmEni/WazfP8znXLGG/6sIDWI7I67LPZeVRNbQOLieZ0DptZpJdTHvdXxdT3xVFX
UVWclTUkT2wrynq9khuZknVbxx8Ug18cEEFSuuMnNExrceNN7nLH44m5sBMXCVxsHftPLtZMF9TX
sL5cV2sog2ScnfuMcznCG2sU3JNijKMDF1jfmsYF7wLuku5sVuySKntunrzK6wm0IsVCnpGrVgDI
tCNGTdDMMTq2Sw+bcymH96tt4elCgkJ6Nhlm+gn0s/ysUOJ+ctmkDqHVkv3skFeBcNE1CETrVYN8
YdU7c/QhmKdV1574HJNZ4QJEmqA5+ErleGu2mrlzAzSUhZZqK0ZWeW3e1D1UAJybef+09PsMxswj
X9/QapgZWW3zJUnt8DRC2jocaYHTJEBkQk5LUbyRXduWQVcUMJ5rnJxtgHUr4m4y/u49X7N8hHA2
18SHVcsuHt6Eezk1ckVoWdWxDlovn09rY1ip84BGlTrLun2dRKk1oHzKko/8Zv1PGwsFL4R5tcsQ
2HzvQF54pztiZ8qw3ybLG9LFSMsCmvBgfMVi1t8qnlvb1g2QlG0vWo8YTdpLRh/UHkuVCIvJZbNA
UakzLOGmnBAEQu/b3OOGWpWxaL85j17q5Y8D/yRlJdrDeoqyw4zj02a7/52v+KdqX9Nr/N/bqvC5
KkGDfz1b3//An7N1xQpNkZrFhB2bKhuxv2brbMmMh8EQJMMeNful3/pztq7MnqPIf3Mc+mKX//mv
rkq5v/PXMQqnQeMfwhX/+XKNk8rDAqB5JWb42uWn+m1PVVc5A5V0o6eqd0NYy6wW6Wt7XJkdnX91
Tf6h3d/b+b/b/S8v5ZEYwKvYQpBzsw/5v1pXEUUVYY7pYQZKizl2J51Tyjz5ejFTdQ2MGAVdVxZ3
GeKFsyadkoufv7z8dl32x+uzR5D7/gAL45d12levP+KnRB8FFyGFd5+8Ek7iHZ2FH8aJjgjVl5Wy
YuASrEmGVlm3YBCTWNwaOZmnODPRK7ahnQmxD3JUZ7kCObkh52wxNVtQEZwN4OOZEdn8GYMxkuJK
Jwi/W49L2llFie4NoA/cZsDgnxfGpUxcQQjgpp/b5C33jxcHHbqrx9is07tpUs6d3VsVjAnOa1hM
RXL38wvyJcvth2+EJaeWLDr5RjSt+9ffyNrYESLiDM1L6lNfj7aLVHxSqExW9i08EjLtvqMOEQ9F
rx2g9Z7A79rUWPJ4lEgii/C2OQdKRwZeSQFNAl5/89SL5Usv1ZQRjPvMY3wYxyo7o5KVTzTHSpzx
0BreRgPz2jCBrvCoxqQtTtbkdcu5NzT1+2X0iIBIdYS4oi078ji9BDj5oi2sjb7XDU/Q2Za3fW76
kvwFOLDoscbkZlr61kFk1iR7hNiY5bjiTdlf0DQQtWVlGD0Ppd9oaPXaITA8n30Yq13nJl2IzBoL
v0+s3INd2CVgYL0KQNgjE7QXm1cbKOW9hCosOPLPa5PMlKpTJ7ZT2i3GADHyUwoNVgG3Wrlx/Aps
w+JQOnnJg+mYE547tQN5azYLU2qNwtM59H21tcd8iGRD46goVe0tpZklnRP4bqZSSnraZKV59k3u
CM+RCGYXftpitySuz7m8nqwI7E2PAhsFNJlNb1LNaPloALGK0BljlleuV3TmPBWL7zzxgbW6WiMy
RgKifOP0dR55Zn4RxVgMTlvqNcQ8ImguTgV3RRnQeTjFRSQl3LBoynvnCGnQr15mgtnuoQaQPYQQ
AAoZFpno4DhXMAkkLHs/mNl/odiKpj56HDc3SU/uIAFB8iWtWJ+tFpLkRghXEprcl0BqK9Y6oZ9n
XXN0x2JGEhVhKLYBVU7hz2/+fzqMsDHjOJWarMPvF/1Q4tZ8slnaxLXxz3RCc9brnUEvHKrikY7i
iFqmPkGS2xWgY/T556+/ixa+OwzJZ3JtglyIWyN//NufHrTUOAUGy8AKLv9xzxe8cgh5YLFeirNa
+Nm/S/3+cvr5Sngsc4n+1p4iFOrr37puE1FjFkTzXs1UPi4arG6pWA92tfeApbg7j5zNDQe1ZCFY
DPuiaBv5WIPxWU/LunOSQCScNkQDV5g3gUn8/HqI/fT/9oIgU/UwkNkoShxXfpdK7pS2v9BqQa2x
ovoVznZ1NtKPHGcbAtshXlJBwQRPtaK98Q/14oiAmLrtVJfWcEZAoP2Lp9WPTwue1TZuLeXz3AZU
+u31qqy+soVkd4SssHWCKZtjhlRrVv5RMyExiJ95n6jC6uq3aixf1Why+v/9P/ZAze8+uKI+cHke
+czDlfruEBZwNmbbIzQgqefpVVJkfYYEfpbQ393eIAeuGW8smdLYqjGECWTrMAwPrk7Y2Ylxhl6f
Q05436pNihPGqxZRHB7oM4z0URmO9a7B/fmX9ePNq4RmFGscyZWhCPn22niI78205xwk09Y8Cln3
0Fij8pQaQLTpZrlnP3898a0sx9jY+xAAOTZQKNvjN/Pd5NcyeY3fi8yCySrc+5YtOlrBTs/YW2MW
X7oFOYzvtYhfZn6e389zx3RibnvrV5Kbb74r6hYqF3QO7G1RSpHD/t2vNtlUIxqRtYHrWfPrAtXS
AW/9+vYXH/fbe++Pl2F7tM/ZCfejRvv2+op5hjUEyT+Ai0gDKhIyjkvclW9SIDBPI1Cc08Bi9a4k
5ew6iiuIGItdZZhaMpgdJ0t4tTivl/YhHrcq/cUv9duTc39zrm9TNrqO43lUUt8dJA3btt5lDhJ0
5CNctMqzjlhCkjP21nfxmGdHz8XYEUEbvrIZI9z+/Nr806vTT3q2QvdEPtV3RWTaOT0DS90EZhvQ
aQwFMII6TwEug57q4UYQQsHgHu8546fx2Jlt/sXW6tvf6x+f3yFgj1ufg1vp/R1+VUZ6hsBskXEP
TFVWbcHQRBD1hqxdXtUoRQ5RVuChXPvp+PMP/t0Bub/u7uSl8FeckgwBv7v3CKbU+C3B57mZrKG3
OLZ9V8QtpRGWsxxdhDZHq6/FS1XqjPngkswEZqk0L0IMa1tzQkcGq+jn7+rbk+DLmwLcsvcuOIxd
54vv9auLwT1iA0azxmCLYGwahKcXo72M927hblcTs5l3P3+9/c7/+ynx5fU86kODSokaXn5fw8tl
w2ef8xQTlfR3CqQ65oLBgNV5wy0TfO8o2BWfotrXv7j+P/4mOYIw5fzxys73y6dNFFUBTmgMGO53
IT7E/BgZZBs//3xiP+2//4C0SBxyPtdVfTkJv7qgICZQ67UdZN0mKc9jXCEvZCdJKR1F9XYsdvrY
aD2OvTAnt+xRyacmvvMZ/b9wkTRc9iVBh1nnVg9qUt4vfnuu/Q/vTrDj4wAAxu+jFf323h/r0elX
X7dB38yvYmSDr1MLygArc5COlN9daApEkSjuJwo4fI3l0c/LUO2I+wQhZwAOP79CuIIMJ6ZFhOMm
GfJj6Yg0cpli0E+lUw9p0CfwL8MmRpofJjkxGxqbV3YsesrnhnDHM2787ZWLryOL7fja8MiIjrnl
sb5HN2F4jOLRPFD2jp9V4ifvXWthmFOx6t6OtmpI9C174o5P1dKsT1YStfiRZs+5YG5UMpgrh2lh
qu6QzlZpxlQeCvIPbjvbLy1ojyXmMj2Bd6p48at88mDHsASd8D0PUfrSsWb2P30jnAu7bvz+gpqZ
VFq4nBpzU94g8EKeGQXj3EJS6ly0FkG1rtMOv9SYiekOZHdWpThGL1fyiE/sGLBOUz57n7fYA3Kx
zIN/RyQlIs+Wxm0J4z4HgqIGqGSMqE0ZSFWqLWwKK71kgUI1HVvVxjp9HN4uStbviyjtn71Ytluw
u7vgR/Vd9sxEyY8uuDddj6kn3J8Dztv5kbItxRZARfTWduNyOWmWOB1ke4kvNLOjPD5lnoMiD4fx
+rIaC/E8esvy6IkkuaE5nuRbPox/P/VVTguAe+vFaAlsol3tMJ9M0xoZfLew2QT+M/op6U8lHk4H
aVKOIa6uyFuKOcMOc7PxzngytN5N0cj0fVlA7Agd0F8xDg6ceIchGrs2XJzEP8PMgxoEEzOjXlGt
WxAhdb6ouoIEnm4dsQ3M9HGfAPpv9y7adfswIWy7YMYHDdQiZRfiVbNOSKiIRub7K/oMAtI6PmTT
4KMHzmz7g0Nd+ok2Ym3DERjbZ50bUnfA/1Vhbi9iuVjBvkmYNJV821l5+6EeZ0x5jvBfW8W8j8hX
mV2WNaFTh7zimgckBqMzrPS23CDqqXvYYHI1F3wu84QEuGCmipmZ31jtykuVezo6o2ehe2csO3YA
llU8kSMz0R5amO2dsx60XHya6IT2tQ1eGmArORqzVaVE/Az4TC4yL0HPBhZJ8jFGz04vpUafR35D
jn0Oe4GLuC1KaEuFrtsHXeZDHyiSQGbGqClhRwvja1xKzdJ+hpGUPHi1bDrgS/v2bU1zbzqW9lg3
8CcZQXElR7KW8z4evcu1I+I5aPPcuphWh1VhnhTkoA485x8JTsLeTwaFbi755M1yM64K0yqIPwqv
EasC05hmyexwiIhNPqCBondncU8NfeY2ezgKlXdjB/mg3T4co13/nPbcJ5DU+1ieIJsAOwPb6ryn
YQf366WRvMm5WZdDZ0NtP3f0RJYMAh7dHKMNNl7oVp58648l2imDpOqm5jvyQvpo+HITP+6GbzAd
rlurzvsw1tUkDy2eOv5C8IfvQTCw2m+V37T0Upm+n8GITqEexp0RUEXZe1cWUKaN5Y3WRa5887Gp
YcSEmV+LJ5atzWug3iz7Roii+sxKLZ/vfAXI320x4GvGL4zDdZeymfFY30NClP4Hx5Le58H3IzRs
1UZkazHu13XZf3aSnL913UAUOYQMgDLA0q0OKsUxdeqNZ30QKqbcGojAobhJlHwVCxQTxBqiQjh3
pHBeDLHbeEe9cWmOqiFsbW6mliFCM7lvfIXUIDSd128hFWlL2kM+Yh9debyQ2yUAj7krLIaD4yiQ
U/E2lddpKlTDHTvgw+Vz21cS/9OraUmLW9uesd03hQTSmw+dYoxTJKzUmOunxFnbjmSZphpWn0M1
JYjztLhpatCMJ6ZA8bnY9jsfoHT8SQk3LoIlX+zLlDvCD8krE+4Lsbq0Vf5Q+iMGm8myTt6gKbT6
gujJmLDJ19bsVM/2JrN3/A3u557F5RxmS1t98Ep4TyRi5CkrXaBoFc84llfh6rl7TLlGWiUTW3Li
YTyCQK0SebVMtoOP0iHzxHOaIQrqVjIqtLsvCLZ2vc+qZTIBbT0BoEW9NJdrz81yjpAZapWaOjVh
56TxD1kJFsX5Isj1DuHF1CNr+Hn7zMkpbvwsooNve0xAhxECAwlOmRy6w9jY+mKcsZ/BuG4j1mE2
EKrxNPd1jvgEwRmAtHF2x/k6SXSPwS/qNXurWqMqyIqevUmH1fHQYGn/WG3gSLnj2HeZgGgzKwsn
0bkr8O64lC8EcmUEzjhRFXwAl9hU6bDtAxlLSFYA8DeKTrU9Trs3TCScGyLpL/nlQAEuUT68zms1
nhDG6PvWWa03GzSL4WIryvyFs/Q8CRMnsZmxynEcz6BQH4u5tq5ZLRJX5EbE/wV99wYNHgu8diL9
EoLWC2z4/XOJgfqdaGdQhvRa1DSXTYxz4VeF3Y+NCznYnrTJOpVC0qB+WzoVNT9P9JkzHtAcbGk1
1E0M876DAq9Ulz+lKkOx7mTZ9jJzFnati9kLgyZZYY6WlgO5c12r1SLdfh4zyK/J+BETbENIbWuR
1UR4cFoFvb1mKcjGohh/Uen/Q/9BA76/daa8u0rsux68XUQDtkYvwEJt6DO4/c+aFf5FODZi+GSb
9tZNFTbEhFTNC4ZK9lOj3OVtKhemxZNdyeVXl9SWPxTLTCFchgN4E5y9Ofj2mg4JrUIFpBIJL6fy
5YT7m1/AXMsH7cFBRL2ZkkdaAFS7BwhGimLT5a1HhEia3RN8PwLZ8sT02q8gdxDfZzMv5Yes9+An
Bq8vcdklzwqRD1lVOCi7g5943UqH50woQ/1qpdy1LGIwB8Q+xygBhU8eksPvgUyV4rHt/EhcbogN
dtmosc5Hm+/rMAmLxeA0rdEtyjQgvjPo0LcRt/sDuvhFhpg5Sd5kPPuh2GIQEER04zDN2QLXgY29
dCGKzB1ITIw8PwdwxB13jnUBSZEmxeuuSBd890kkuw8J26NbKXLkImU1tQi6tpTUUi8mElkOg2mP
LsN160rWGUosnKFqO2gNA6FY1hzTfdaiZkqpBQ4z9YQKXQmZ9NBHtr7e8UwfvanbHiYwx8WxqyEe
Hkzv21boEKnJ2JfarjwCT8UzPwJxJW1unGvECFg0EfHU0bGIx/bd6COED0dlGhmUAzPZoOr94iOo
0ZhCUNXAVxw1iTMPHsJnTZ3mnhfj5J4GikaOok02uBl47SZIM7T6QaHX4aW/mRREYkt6AI8w8khb
BCV9uORJTFaH4zcvqE8VfN3ayq3D7Ce1/4spyY+NsdYuHjh0KUwRaY6/vTW7WHij3UdTsHTkOom1
BGCZSZ4F+EA4LuG3/7xx/LEzYxax47dYJDqO/jJl/KpvLClz1Nx5HMtOpa58giLf1fNQnoRbc+b/
/LV+PMoUSzReg2mlY34Y1Y6gy9MiqklIEMgT+KQL84+NCrwx1hUz7erowBJFaJjZN7oanF8M4X68
tAhe2KQycGA/6sr9VPjqo4rVKSDg4rTvEn+92eCTn1lrRx7xONonrdPsF5PgHwc+SjLk4Ow2uzDW
fHfKkDnqkQhHecH6P37vNasbVGKHN1Cw3KERwJnD9OP1v7/GSKP/D3dnshw3kmXRH2q0YR62gRg4
i6JEkdQGJkoUHDPcHfPX94Gy21oMshmW216UWVVlSogIAO7P37v3XFqANupo6G6vvyRjIci6g0+e
TZS1VyVphg+5NocLWNvdGk3Vn6PtTtB5oBuqOfr/++/sYt6y0d3ZfsQS+/ryRp2FtB7Q3egGXbyu
On8XjYRbDa6HGVigdgOaaZ5//J1Xx+hx84Nn2P7TTApDuh+vrwqvPyjx9BAfXOrhF+ZsIBvWoNhj
RthN3b4jppYMN0YWyaH2JyJJUPzPP0RngyuSlIA13mVb1bupW9K9tLzMi5Oy769BjPmAAALFqcQd
w7Hb4ychitfR1MV2W35d5rbYpiIHZ7aQYUxeqnMdeUMDmwutSb2pUPGtrMyhQblah1O7mSu33C21
XRPbwcgaI4jEcb1NmRzqQ2Q0mjGcScLNCOg72SHcS5wTr+E7HanAQQfN9DE0eQ+PusR5NQiT48QI
ga1OHtj3Cw9qQz2fMsW+03MLaLbiC2Yggs/2qOljcGUMDAmZFJ2FeYdqlnOEhZK6b5rPRL+y9FLG
K6gYCuT/x4/E23fdp5JAO84IIPTfSL6XFOgp+TBMS21hHYCrjrvUzcO4jcL5wsij8USV8871XHQX
sPqoKMAKHv2m5qCaxVVVBxQ0WtZoNJkxep+STx1vPEQOZjHGia/49jYyAIz4hR1GX75/7III+ob/
v+3+gCcU0swQKQLPcyBPXOfty0XbJlgLJlJjLV7u1y+X1TdaK5dVO5h1dss7vzL0OPClljIe+4oO
h0chfk5fctg5lZHffnwn39mgPJe+Lf1rii/Oha8vbyL1W8wB9cUwdeG+753o1uoJ6ahMs3n8+FLv
3ESPnjQDFHYperZHa6cZ6rRkWeabkkfyRfQpiSYN2vJdGHHmAaKrv/37C+JzXW8eUyrUOa+/WwnK
yFANeMEQ5ixu8LGCoOxXXzGmYZfyx/zE9ezjeZgFWQjVDuMoxkO8f0evZFPPvvZNnhlVcaiKC1k7
HBKqqt6CFQ4Olrai5VCM/fy19T2DUAUZud+MAh4gwBBpEoxb5KLdJ97Qg52KEDYE5K7jyPKm/i7v
DA9pZjvTV5+biPSPMdXWqXnGO4+jF62zb1aKAJfw0W9W9UJbs0NjKaUDfKF68mGrKqMPID1TbQIv
TS+mEWi4rnPnvLSnxTvxPrzd1lnUXNQv3jpQYLry+qaltNL62k14SjTcRBWSMT2Zc/u7Swqf9gE5
4b6JHOPjJ+Wdl52V1DY9By0N+vyj9aWNgrnXCsrMZPNQLkyuLhyRL9f//ioorRjS8q6vs4Sjr9YE
nWWXXMVvguWzokKKkYi0lx9fxXrn+BVAkA0YUmLiCu2jV5r3KqCpUo0x7YvvtJLVJdYHmuCcNc6z
tpOxYxnBLf1fGuYYB3d5Juwbkn/nfYHNEJTzAMj4xF19Myrm1QgtME0RJzp0TZ79+rsPi4pI3536
uEuN5FPo1u1ZCOb5W2e1cx/75ujvwjapyIDJs/yJh2C1eff9qbPpepnXcxwfvzzjOvZm9DQQMF4V
qVgrHZENFUfTHkPFpmWceq+LCqUw1CiIqkobT0GRhRipm2l6CdUQzbdlJqyf1M4I7xtobenu4xv2
zhMfMlK21gEicePR0U+jBx1WWAaRgBjJDxLp5nNHAztCNr7sooyTIQYG88QPsX7P49/Bw68V0r9j
dOYeFethaYTlRF43JuAlBweYlltrjUCiNyzjgL1gt+QDCZPDoH/+62+LXY1t1aF05xMcLTApickq
j6KB83Vh3gqmq58MGyNHit3gbPZU94zqv/nx8UXtt78xsIQAHgpSDva541evyap07ZHx6vkNJmTD
64HoUtdk7Vazv4I3LzrI9gIEBtR6akOSFEy9WFcAXbsHspxzMG6tS3jrjAsL3miKhxL9Vg8xmO72
mNPObK0bZGfz5x6Y5ovoPJYvx0poyqTe5O0X6VYkRVHx+gcxZvbE3qfn62pJ9Il99u2WjsCBTd1E
CMOrftx+AR8Wtk1I79DoB+8AtbjcUVjhG0qy5vzj3/XNpf4cN9Eq2lGA4nV1Jv595iuSvMpFE6Iw
t7uvizTgh6gRA5AQ3r99YNnFaSWtk2vGJjBxXl8pC6u5skbaXHT0s+1oyeQcq18dm4bVgn+wkq10
Wn1HSJPef/wdrTebAw9rCHmGua8D0uXPP//rYEt/wPES/FPYpUrzS20JDA8z/XCFxe5smRf/tqxR
ABoLozwGKeRU5Lr5bAmU3n2XBmAJpL7Rzbp8fPzJ3vlgmHTRCNt/hMf+0X5iRhXwGw09OId8cU2A
un/ppYVz8fFVsI0eLxZU+MihVz1yQP/fPSprgKvalSSkK54aNH/7DKszROMAr/sOz1n4iF6/eTTh
0qDK8iaFHpEUJ0alTpMSFUnLb96MjCnLOBK0ZiBcC/U9morwGQDsZJEmD6vm2ua0Xu/GwjS/kGc/
fCL4uZP71XMOIjOfJZZEO28S2oarWciShi/O3VHa/YYebqcwTDIIQnq5EIIGDkQq4kn68DrKSTqm
LUuXe2MWgobi7GZEgWkscU5cLJpmIRFhT9qykH3alULN5AZVr0hhnpeXXvbAchtBqvulEvi0L1IJ
MG0zql4TXsrBTJ+Dhxz8DcDAfD5vIyNhZMdab2AYcXp91jMWDe6qcFbJdkl5IH47cvTuIzkNv7yw
IctKVBVhiKxfLTpDpWYBnWgiDYKDKwMzhSYZavswdM9JmdjfmSTpaDMYaUVp2U/05Qlqkrdd1WGU
4EYliJ0DI33xgnReG89YmxjNSvdnJl27wYEmCc9rEvc3A2f7cpnsNcxaFS0JuE1U13E1l/U1AyAr
v1jyAiuHj/YKBY+Tdl8Y/HkkrHHKoyUOZkPwOXKffEZ/LiHC1prTUZD5Pkk6oxNwdbdVX0DbKfPQ
NtHQbr2hQ8Y6dvXyrW5r877p3DDfRBhkss3CwxBumOpg5EdlKpNtr8f2U+pO48/QridzBy57/t4t
SQZwV7bVvdFLUrQFYTcwAvzCIViZI1214W0h60UMIxi4EYWvOAsWqygOvZ3WZyYCJHVG8yAsYSu2
5CfDgcPSGhgU3ESyitVdUswYDNGu2L/drFOwMjnK9xyRWOI2E3oGxTZgqU1dY/LZRKPdXCPKqyLS
XwwGnlVVjCnen3odF0Boac9lR7LSDgEbYE4373sXf21tAqJI0sA5iHKcnommFc6VsJNob/Y+yR39
rGR+1YDbIL8oc9WjYpW7bXwRkhMhZH+N4Kh+yIW0v/ZM5xuy63CLbntj7RSPtoruosoWX4mniEAj
04N9NhknPutlGMkIQWf8WFGr+YStWQvCecSl6HWycY42MpQewVGMHIlb14mxVRZtX5Smhn2PsZyU
ZrXInxwAetJyHIK4NdS8YgvcOPpJR3XNSRlkRwL4AoSm81x+mAFWGKkcYGXlnvQoWjfubDRlXNNO
xN8bIocmgodXciMqGf3yGl8+lgvt7k0nHBcli221l9bcRS/zSLgjqUNi4IXWPjHhTR/KfgNlSTBe
dn0CoBwUUfW2C73B3OsUtfYlDr/ihvKfwE5lNAjz6A2n9ok96u16vA47bASqPmKcYOW1/b0bZqQ9
ldlIsxf72bDaSTFMGO1yaj96U7vRdsGCEtF5QeSJ5uz1ZQCmAhP1U4bEPX5nJuK9/x0fJbjcxAgv
eJb0rV2GOARdorpK0cgntAZrtkgZxgABEYUB2zibZgQzOOfzA5PkpxaO0D208VSd2KPe2z0DmBLY
WUImQm8O4XAm9cB014w74Qb1PrXr4L72QwYWOWO2SwZ/xG0F/jTdsfAkd5Lx8nkti+zzWKdFf7nq
nkiI7C31wBgk7098vHcKGA65GPT5dFbEPv/6t6QGLWtMISNWstx57lZnfePW8CIbcaIEfXsC4rZR
8KJbDjkBMnR8fSlUFA32cD2CMRrTrU2yEKTLIsxf6Ir4n/opkoemn8OYaVF6jfm9uRyY8J44HL7d
ygFC0LP7U8pYjD1ffwj8jA6bJuPOqiJAYSQdaxPK6cnxOvdmYGJ44mjz7uUYfzCMgK7DceP15aaB
LmQY0AsdxODcpGZVPU/uUpxjRsDaFGXJiXfjTfeC35hZC6YcyjV8P0czgYJdxjDXjFnbwFAfFlWr
SMmo5+uatE3CAkkfGJMlvNNMonYqTNj7Pi6W3pwz1g9Afwslqg247bhB34TpPEJXmmKzCQim66vg
AppB8MPL85cBlNLjJFzv4eNrvn2GuSZlGf0al7xE7+hLm0YpIIyBQUyyImeClrXnE7IQpKiEg524
1Ds31LJs9nePw1tgB+tn+bsWjmZDuAxdY4ZaWRZniFemTa9c/2kcI/jpZLrqJ/oOZXpwc48urW9m
2RUIUrZ23mz3DiBD/5AZuf2lM1JUQThOlv4weK117xsWxNQp826wPyWfTSbt1Yb8B/xLTqNoCBhL
az4vtePi6ERjeChptd1DlRc/EhOuBmEZtXk5EuZ5vWRDKPa2O8C+mLu8ug0BEwwbHxtqsG0tuRxg
CpfZNi8BBO2gfdc/ILoKAPqG0z57mgKXYevocmBzUch0Ro7dhHQQ045Hk8DbQ+Ckw296z+O8sfWi
GLKNYLmItcZuT0yDAHZLlyqIGHwNGTsqZsJTbYP3bgVPGSRpy+ZmHB9LGD10vudITkRT+VRVvn01
VXw7YxiRYqHwqE882u9cj+MPjU0Oegyh/kyJ/rr1oRNlC9okCpjI6rCiwfpDmBW0VWywsm15sM1T
S+Y7TzYGYJceFn87Dpmj1QrflkceLYSAsl2Wm4kNjSAxp7lBKaN/NJ0gfxZT/pZQSaJrwVigMkZs
HhT+YxuZ8xm6tXA35CBKcxDx6sTa9u6HY6MHvMNpG6bq61fBkGMY1S6nImlN2YMjGPrnxBDQwfL9
5cQ5+51lBdUt7zYyD2arx86Drq9GYTgB14rgYWdSyqu2X8xLVKaS/9mIQ4K++sQXtN+745y0Caha
u/ZBeLSw9E0uMsPjGw4iwhIlZ99PLuvCh+DduvbgU6CDptiTpGg/CGlgn4wIpQagjRByS9zkMF/x
RrLNzTkNLTKWquJnGyZOySAwlw9ItLovHi24JVbaldN+qWT4ib/TJaLYtfvd4OUFyZwQv34jDWZG
2BtDF55Y0t4KaDjY27AwsX25vsOtfH0fB15cAhOFBS+vV98yOlJ7GrgAtlaMCSgWVeHHc4w4HVCu
EYqDUKAwOhdrja+vlIzU2cdr7DtVJJ8nBMvEmds0j80symqTCPE0us26LTKqWOYzG0ZH6YlzPYbk
ox4gZ3nbpfZh6oPX+Vg6r/CfRq0eRzjxc3bWW2bT7WaEsp/ngPDmjV8j4oxHkCw/YEmQNmT50wgJ
pa/AJU0IGKAPOuI8UwnUDbfxqzuT2iK4kC7lN4dybcGvDObpM52j6SErSRKOl2wE6uPCnskQXImE
EAiGjJeAzBY3Nmq/+cXJ13op7CngMG569R0WXiJR5kjcFsDf4fcYnU72oWmi0SYcSj5YS4tuqwjQ
sZENKv3fcKDKZT9DlOHVsHPv1GDwT//8Ve8UVR+jSPZ4JlkETTmvH5i0C0BXZK0Xo2YmRMk38MWC
fXJGJDHLgPIwsB5oztl3oQG4fusBfagu0BNXX/Mk8O+Kwa3Tz5QeBF8kTNn6KyOZqh/1jBN62xYB
jYqIT9/vAg324EsAHDHYsaNm6h/v4b+K+vv/SVvzqTP/byzAuXopwe++wgLwB/7BAhjef65HKg5W
mDF9JA8u6/4/zF3DMsHxAuKmlv0jGlyX4f8BA3j/yS6FICVcyzDcYfyp/8atkfXHzHq1868Dc/68
92/AAK/XZI+ydh1L2xZyP6bSHKpeP3wwfbRmqt/G0raffMtb9lHb2Lt8qchiqKFp/vXL3P7zVH9g
g/znenzy1daDdOxPUOHfBV9hk+9UC66HSYCYTyPBVNHaqb0fEG/sO0geB+R0SMwcD6e28L1Hyj6o
Np3bnLe6ni+6cbqbvLa4yEoi1YzeJj6nZHp4ojp5vRv/+ZweY1fGhk7EmfCYRh5FzbLUeYncLFDf
ZTOKC+HICNyJlCfWzbd3gNMiJ3yTG40D9c+u+VcdZPUauLFmNxoiIQ9QSwn2wUxPoRE234MJlfbH
t+D13r9+s4BB1SoN4OlifHh0xzO7zOhKwuW0Cxo3c85KSQcli0Hwztf9SDJE5hjhifv+zpektc/V
LIuhCd2G148ZmNwKaTVMzNoJjBhMwmqDhwOkSPU5cxrj98ffceVm/DWP+udL8ojYvFgBx7bjcxO2
yZQVrsDBudR4T4idG+5RrKIKbmgrPuac+ajIe8v44gStFW3JZPe/gGHzfgVmg/lidFoKo3RWVr3z
gQwEO2H0bU5qQ7ZgGcpd/ythh85PMdbmd5l58Exbewm/5FVjybOPv8x7vx0PiEMzaDV1H0+wVQZR
0BOtjBGRh1e1UsWhIlsFDlXR7OrePmWBe+cB4dlAe8dOzqZ0jIvwpdLJMq6AnAKL7zj09ZVhOD0E
o6C4QUeafCG5WZ94Kq3X1cOfO4YCyCVgAKkAGrz1V/jrNYDVlOIUwQxbArZGpDJbeTzmpWLgJPMd
h9Lk3LKxG5SBj+y+JiLMKeFTYxhyTzyrb199cggsSiXqCw++2dF+bHihbpwUh8cy9fZFhiXvMGfh
9AUlxnIiMdR9+5iu6Qn0cAKaORTir7+03SvfIL8TsydovEvISA2Zbn17otp/9yqrBoOjHWvMsbJL
e2gwZICYz0mtZVd2jfGlbgp1Yh17exW825HDVhJy9/CGv/4urjfkeUUzNO7BN+1rJ8FrQu2i7X99
e8I/bn3mr2t6w/HkvxaUicRxNzjaIovoTb5Ik1LzVyti7+M37+2TQEuU6nJdKrk/f0r9v55JL4fK
bQqmgp6ZyUsDoO45sSzmTkkYHB9f6p1fj64LVmMM/vznD9Xmr0tFVjmFuDpbvAI52VdRlJ+hDKhP
XOXtW0axwbyT485KIkBz+vomMZo2iELjMhhTJ8DXUY5VIwmfp8EhjrHB/+fB4tjWwlt2Xtl0h74F
z4zw0j/x5L9ZZNAyssgy4+V5WWk9rz9IGvjKwITZxsZAkz4cWKpbxh+X5aQYoWfo4500sk68COvW
9r+VNmsMF2W6CVt2bTbBoHh90WBUGJbWR7QunTx22AeJ+jZIuOlIFNDQXA+D2ZGumbUnfSFvljcu
zbkepS+NA4ztR98XZbjjQR4CH+k6AWnhCYzwnIi+xKjsK2VwPBsRfN/kvrIv+wHxPzFD6SZM7FNW
7vd+eJ4xk5qGd5Xey+vfwOoT1LVN3sZFleE6BLtdIdjZCK1FnKaRcbGY4akjaPRncP/qlwd9YqLU
WU0l675yVHQsnt85smyLPyvCBVHsTU2j2O5vASBinUJhntGthka9ATCZnvuYTh8HBoiXjUwh7Jlu
5eQ37hziVc2XHNiBG9btQFvWz9CHpv68ywIorRuJXePFgVv4KHvXIDfMTcW10FWqmbPZrj60Ahg4
nsTc2anZqr/1yu4wFXlghwB5knMVp0wdrpkdNXoXoGq/aB2Vfs6TiLGZZu+pgUIIsPWYO9E2hbD2
76Z+IadTD+YPGc4ulYBVKjp90RoXA/oquusWjxhfvGrzssP3zJxqMCfMGZPbyW8RQBFFCG/ByMpq
IN7S3PM4mCr4dwwxE+mduX1r/EyyyftGlYzHmPKFcVa76Nui114D/J8YBAR/7ueFYLx8N2ByAWRu
OgANp6pk+gDLZxNmpmTmq8J7V0XBgksUtP7oOJOB7jkBWDr16AK345iYP+Hi209uNRrlrbTF6s6e
ya3cMN+YDdAyE7PtKiGbYJOCK+Tp8ZXpxQNddAyqxFyPuwbTs9xZrZANQaijuA5g/t8rvPukWmYD
fc4mImEUcJSDEHueR0xmBKsBOrZz5vvLUIhg05RpSCdhaI1gm3kFIcZuTuMV4F3Q3492S0EuJmG0
6CIy90nDV8GC1JozHirdDt4OPIP6Xpk4zGKAnJojw4S7XJDtCQEJao/gQG/x3C9CEu4J95BfwgZs
GQcSducmrRfXJYSr6wiV68D2MFgM0hLzLTmNW8PysyqWVIjfwDkOqz6cDXDrtxGpYoAEHf67a9YP
EfHKBANHyngqgTrB35pIJkRe3jOziALITl2FmW1DfM70APkBHnwT4gVCFGKOT8A7eYpUlE8/ghb3
zGasO3krPD37Lf7FNoRiFOIJ3buuXG5mePL+jgRgCvi8n8qD6H3YmjLpmyEegPT2W39OkzN/XmZ/
T4iq1nFLsAJmvExbjPmiNNsVQ4d+IEng6e56oPEECZfF72FpZRo71lA+lL433vqL2VeUpBQuMYLT
9MZGtUKQAc/1uCcmAq4YRvXyU1vZzr1Ju7HfYedtz0XlgNxKNZqJil7ZsI9oA+XbsQv8Z3ply9ei
pZTYpAgiNOblOvsVDL21bFJLd08FubKamOqp6faOckgW8UFfkExoSDIWNKOn8z5dILaFMwDUXQbe
GcoopE4gkwCv4q5r8csv8wiXvxCZGSvI092ug7cSbZdgUQ3xyI6PnM+zjEtE2la9BRGcVtuJuABq
DJF50cYeat5yAVjxyqcbg2qBZD29NVwfUERXlRio+9Q0ui1JySbGas8Y011tlN640V07P+eOh4Je
GTK77QwSaDYdyoQOu2gFL9YnQ/DRNkhQBT5XKiK7ocntglJKN84GZtm91fNhE1qpX2vwv5+rkSLl
MLR+KuKxrc5aNNh36/vsHvy5ln7MyjQ8EZ0SPeiFl2hjpYAGNv0MdRLvazTUYOCq6CVinrJwIDPH
S0yAXgrAe7YBDQuJx2ocbQ7qOk2bL1nXD/SMcQUYPKK2vqKR5s2cxM2S4b+v/DVGg9XAn+oC844W
zT1wdWKGc9JOfnnd0n3vOH82nCy0150TxJJsrdRE4dXBscUTTo/PiXNQQHd+Tdx9nHb1hFd1yMny
LUOwr/E4TuZwLrRMPhHyDlh6aHP00V4giFbxvXV5tsSYE9qQOB3W4dR5sBkwfW3nxOwO3mz33xnY
yfLc6UZZ7KzRcB9n0dj+RmCiU7vKthZcvaKX192s4OTViy5eRCCia97E9jvc4OanDyBnBKjQIBlq
LZrWSImqAafvaMyXnMLFJzOUZbEzaXzaMAdS7xdYLUWGutHa3/uCGBxYy1H7Ke8kiY1DveprLJpG
11aPuwqqLBzz/eB7muCQ2Z3C39zOsb4bu8IDvANdpNsWlTvDXO9S+1eO5hLgAc/NFtRDcK8No/y+
iMBctsKwYHJMxBuZFyTTIMYmipHxQkcY5CNVZpGwgyzeJ7Jc11yMNqias2TIwHZkoH1KDFgO6cZ0
pqertgjHKqal7P0cyG4GgzzzMmzok+KZz1p7CPFaTpyGSUZGqhZWBC2yiRlISFBdG+dyaDCujHJa
8ClbDew/0RoI2ZJ8qa9yf9TmjpYUtnYZCJfFPFjEstGyNoyD7TbFJ1lMxGdLjO8GXc0kuZ85ieh4
qklzBxXrlA9sWh0r7+i1O7JjS6zCbbI8A9rWYscTOn+pelPya1QgzImOHNp0v/iNM21kA/Vi2xN9
q/infoN5syokmq6ugl8310F2Di3dR1xQFcFzGCSFwx5ALgtpT6T18sSpZdlwb+0rRDU2OdXl+hXo
Q6hv0mWmss3KoCg2mUgQA0XGzEuZMn/YdLpZHh1/aXmfXICESFkC53c1JBWUctHiXMS3ynLaG2X9
hE/IyAkdbULiVlIhSPIJ2u+D1csKOdjs3rlwCcsNeNkcg72JYYmkHetnIAPzxQdPsQ1MCiiULkPy
Ox2AHW66EF30juSn5EFRswPUdpzW244V6dBZ2Du/nGXsdkRgNt8rwAyfEoG0ACCvo27LwrCvjWbK
FVtd+RT4xnQbZoTDQHNOOtrloD12LDDFnnEZG4vpiD0DgeY8I2eW2PEGoYQk0RiAbmP0L02bLU+e
J9yvRuOOl3aA1oy+pFZiVwe9fho11PhYiqrfElzv+deuU7v6LF+88WEk/KWN+eHM64Zm/xxbedhj
pW+XH1MfaQty8VJ8Rfpms67aDJsZvJYzoOiyAxLuBRAZiKhrcT0j+LTlCqPr6qIkC3mgzt3gUuXF
Mgso2qoNsHQ3Pf2ebbj+OwRER/PvpEcCsaksp4VgN0j4k10+WF+WBjz5Vlbz8gDZCdiNnrz5JodA
TBQQNJcUPkyLUDrvpkjdTe5YN5uB/KivcmxZmfG8+162CYTXgDmwUh3tc/Lepy19qORHbzvqlx51
8dUnnKNFJ9jb7cbMG30PuZ0jJPll3iMPbfCV9KL2gn0Ooh9gkcnYEtuAj4RyUEZb18x80ofKJiND
egzhEJu27MQ+IQAr2eUA1zxM0cjWL0zCNs6lNqfsYOQGjAObHKlHIBVsiD4Zw/jzMOUH7Ci2uMKp
76wej8J+5ijSQiowFVHHWVTlzzKcNJowNUODQXVHcyKrZHbpzuaEyxi4wJ2JGi8CgGATYM7oRn/p
Ev4ghmwx3ltANfBZDyBEtJtXT3Pj2XfrTPVXW5nzVyvoZrSzeWZOMIsIMoMfgkeIw4eZPEGwgv/K
RkByF9ERdnqWRWP9WWcNQuAyqKBpkELgfJJCu1iHmfRD5BtT1vdwSMf7rPZxv09ipk7r8l7y4SgE
YLh5kXGrICauhmSbzO4mZUlyDKP45RYmBR9M7vbzbCU2nFTokxetamdzE/RDyKDX8bLoMJHfTZlW
MYbaFY4bRiRztMttbiRgnzMdtL/gNaEWbiw7yVBn6AVGRgq1nhxa/4xsL31ABWtDAZrrIh6s2T9r
uh5sGZbZ4XaaBdU5kE6o/8h8XeKhbT1/MvxxIKDN5uj3GasJzr9kEWPFTrJYLwSnMMsQhsLaQPcH
1FIq6VRPVUJUfObil916YyPGs6YYpx2Z39m088uS9n7QowtVKpid2BzMFfbDYvpCFAmRbG5vSXwZ
xVJvw6DKjF1TWZm/94deBNu0JomOLgS2+7izi5pnSSUN9vOiJEAlKfBaRw4rM/nk1qhiRKPBNYJo
UiuDYZpYB6gINyowpzk2LDWRaLSsh31jNs3PpMHMHopS2TjklPUMDcq5m93tKGV3HcD47+M0WsO1
CsS4hcN+T1XOv03IizcmnNWd4cVPXZiNKSlhNdVwxS2c1KLOgKwgVBbKSbKNNyCi3wz+MH3Nw2q8
IremcDbIQYvzAnsKJDcOyueyHnjgyPxz7/phGi8i5hAPg2XCTul5NaE0d3L6ntg2sro6NAHJSOpB
Gvatvdee7BQHOLbqXWu40+cE4neC2LUIvjJVN+CGN5DP45AsX4L3GF8A8kEI6ccGdQF8gXyY7ghI
YGUDQ2vdphAIXzqro6yXZLFvlFNVvyOn0z+x0ofTDTGp7ROM334NngBofuBropFuZNNWn3tdOY89
ktsgDknjNjYkz3Z1nKkIGIkwNW9OCvGj2An2XFLtISrJbaLb5UF3yp0ubTUx/9H55NxAX/PKmIAC
VuKSVKyzRc2c5iYee3+jy8BNdpqal7yRjJycMVSklUfTQi6OMc3qmzHb0bDl5lufoLwQZAI4ZdiW
vc6BZJnau2DE5rvQNwbBF68jcRVpuClb0fgIbPnrCmoTq6m/EkboEy/UTcVPWVrR9ZTX3RW84nHY
SKn8JaaBUj6NgZo+j2livOShhMcxG+DiLpyBYLx4rAbU0Q2V6/WSrmvKmOSjtaNOWg8qODpIsya0
9WDLQD9FQV3qM4TK2Xnn6OkXwQMEzyHx7kEth0aWbhlK01KIHC99dnvH5IY1aKt9qiMnnmQIT3Uo
rbHYIVrnB5UYsjgqrw5At+hqHFrkDDjQu3qSGukOGvm+gz94JuBQNxTMbvFj4S32trPRV1clCV3c
ODFkNyie3N+5mt0XndlkTmZBMJxRvHGCm5DbfbOXwLvHG8164ZMlk+DUqPNPCC+XCIyJLnVcy1qc
E2DcoGgHM/1bFjoHVBx0U/oEJMGl0WWTRrUdtDIv6E14IYSrdEF6blWUjhNS/fNGToXLkRGy4X7I
JSqCBmhFeWBnBVbcIVoFR7JA+CaQRRmXExprvhU2b9aebOCcTGBKtlDCtT87WxB062EkuCmcYvk+
dV13pbPZ+C6nyvgOmj8IyQ5qiGwTc1Q7yPPxgZBc1vMTG2Or5AW5QHO658TY/lB1R2ge7/9sx23X
ABoikSQNb1yrxthBKsW8G8IRcgWdRpMQndCtNl20HpMbRyR3pdZNGpdWuSa7KSu/97rRfdS8xNM5
Tjr3Zc7G5U4iGUjJLnHhlSu9Qpqa3PI6lGwJKemp5ARCnORsXBLdyymyKZrwHuVPFR0y10VP4DRA
pzhN9LpYtfcrt8lFXn0+OkN4FYFq4xcfhDh3lO1bsesKSUla985z4NPPXwFkuiazKvCGbUB8+YUm
/rJl9W2IDqqbMmB0nEwmQOwOwu4+GGm5bXSe0zouI78ictTvq60izueGNjvkL6J1gP7KbtHfkkCr
TzJzpI7NohUJHSC/dkmEokNDnJKtfmUzheZmodiDkzuZ/edqSQ2x9dOieKS3zMk0A5LnnCteZvaY
Bh/9zuzbQl6IHCMWxazifLnxtOVJqsOK3A3+adh9GvPGe84sGsKbtpsNNsO6zx9siG4Rw28XALxf
JeW4SVN05TyScL4OFo2+3/Tnw6uF0l4DGM+qZ7a46UpblS+2a0tSUHCMRJnWMk+8Lb11b5cCOa23
btegW2dZSgjNAHByKxVGE5oTdigv6J/klxwoZkJfeg6UsdQuse4GxH4yLAd6CptiaHW3BhVmlPfT
EFnFl4nvVu/H3ljxCQGRFZ3jczhyQsjhqTOIcefP9vDM/tt3ewwF4poQstQ7h0MX1Od5A4Fy4xAv
g+chXR/K3IesWzb59PgfwAIts+4Mbi5dxFtAX8vdGKbdzX+QFYtFqRoZrZYQw7cmm/aZKumR7D+e
iLxt1q8oAF44RuOmAwX0daPaZ89zakmBTF5ae5gHW8ZLZ3qADlNSqUjPYXdzsNgNaX1iTPDOlGSN
H0YM4dG1x319NCXpEoMGoPCbuPEDKs5KtZfUUex6dZp9mzqQeZim6zUIR+wyX5Eo0xNmQis5PXz8
G7wZQDHqwmyO2gOhCNqRow8y5WFRkZ0IPAg16EbV48SWxtuSj4jtP77UmwEUl3IsHysc+XsB/tHX
P3c5ysHuPN67ooZ6L8lJ2XmOeUoD+PYqjB6YwYDLwU/MMPL1VaAfCReVa81jZaqDnVXZ3QQf/t/O
7RjbWSS74n/FeG4ei1o6a5wARpNUTt5eiNqwKg7CLRgjDLThP/7Z3o5TfNtlSozazwY0fyx6S3I5
iN7hUoYSgIjH1jX2XRb6uyoHnhYtBBnGJdzOE9bvN5dd5yn/xd559UZyZGn7rwz2PoX0Bthd4EtT
llX0pnmTaLK703ufv36fpDQ7zSKX9WmvFwNh1KLESBMZceKc8z6vpMCNWdjlnJ5OnmPikwiplqKZ
qAe7eUYGIARpvJeMjBTr3Fpeh1DpTPXwwxfJoAo5azoJl3enntSwcGALS4n9gaQ357quJ2YfYEet
ay1/qXxpchs+VQcXpvTMQ/74QS4j8xf9lIQDFEnf364o+EumERiz0su0EgbYcFMhMUttj/pKuRBG
mayZTk91XdbdvmgAxToVZlnujEvhmafw5pVyWsuChy3x1jWMXU5rWRqYnIJjR+WIRlLeJA0+1HJP
mm0Y0ff1Q39B0zdEHdRuwFTbfturdbqxVJr4k3A50/VRuSqDUnaNwqiuaIWRt34gURDBk+lvr6HU
/GkvUCXgB5x/T5oqoqqG5ioDH2sMIVlNC9V/TP38opcGemlbWbSzomttvT1Xaf3kO2fghRqAmJSe
ppPVBJ900TfbroBoOI53cI1AYilisvn64/tslKXPlnrqm2DhZELiG9eUepnh9ZbJ5iEvjKcxFsrr
/8UghrTcBY1asnGyD/UdbQZYoHGYUhJ1g1I4vQLYap6b4ssUfjerIBya9CqhJl8cAk4/rk4Z6z4D
/sar6tSjsnh89rJuXRDuC3ZDVcKWrBrwVaOG1wAwQQM2XQJCRotlvFXifJNpcrQ3kWbdF1pvfv/6
IZzIrpbSuU7TgYZiFx66KJ+CDmSwnNBq4sIpM+2XGAXVt66sbvRhLvYKcKxd2kyFM2sdGRljMLoD
4B0go0Y3HPUABWqhjmRwMc15/Pq6PixJb5dFnEB3FK0N4klFv7a6SSXtXzhZKWWroIhIsPWA5qxM
T3Zz1SOGyqGjTdaPr8f95G2py5RYejRJuZonCxKHITQGEpMC0C7lB98kjvVJ/w5idm4zOxF6vT16
xlpaPTVAJhTw3i9+JJp7Ya7wT66SjNpuCXMtw07dy1KK2C18LtxlIwi1aFGOmoX2MrXmc44Ib03I
J9NzIZnAYaJ1EBbIyYaTWhNRf0uFoldlmNZyInspTQ22IaJ4TnntW2karR3ppfF7KbTys2KNv+pW
l2huIHtVyUJ4mZhNjjNnZVzRcwryFxW4fhtiAI4Ko8bHugYUJCMLiDXSKZFokkgTzzWgfjJhYPkj
cDdNkUjn9MWR153EEht0VBZq91MD1HuDLCTztJbm8NnwBRrA2a1HhXPW11NmeU0nT1AzICgs2xez
5jSoRM7SliKJHSdj5Bc8J8U1KiP5hmhTvKkm69yn8cniCKQISSfyQL6StxbJ3zqKcgq/8KLlzElp
ILyhg6e7nHJVOXNXn3wIaPhlkAUaTeywAt9PTnaYKJbgJDs5L/YW/GfFihVElwDQpcuvH+AJiObt
Q2A/QVJBuAWt7pQbNyL9ZYVBP1G3UuhISgYBANrLXkK9DlEL5mM7iBLFBZFvJZLLNYSmBynyLwiP
/L3cV2cWn49P2JBYcohI3vrQTqEnZVqhKMWw2VEFKV6rDacRaNTBmT3847whtKRxhkIWywBR7fsn
bMkBYni+ISdI0QXlyCNcWHnDJqdN91jkJHC+fswf3yjjoShlocGkFYjR+/FUIYHHJzOeKufRqkG9
ChtZ8hdp1DlqzKdD4QPEfof0j7Pe+6EiUrNpNZapY3RdvdWWMHpOgJNBZY3PzNNP3tVykqKdfmkA
40z3figrobJmpMyYPo2gk2a6ug5BtJ4Z5dN3BdeCacpZgBLs+1Eg4eOVPXBDPoVOXpNW73PyUk47
qpQJ9aQ/EwB9+gB/G2/5+W/fuDFWoAHriruqu/m20s3epps8XoVjdq5B8bOhFPY6NloFkJZ+EmvV
VuMPsFGYhmVt2ioCIqdp03qPkl89c/7+bCg2Oo0uXAt54CmHJJCHcpR6Cmtx2apbMPa+rYyZdCzE
VnC/nuwnLJJlTaEHnqMMZkakt1AtvX+CgNKpYLf0NuSSLL1UekEPIOTBqxK2Xbwqilp3OkxX7xN5
ptze1BNirri8wvMPL3mtrDI7r3zTbWkwp0bTlvjE0jR+5pP8OHmXi2RSSTTRYSOrvL9IsSVuLDsW
WX1MoNNIILQDUt1nFpqPjx3lOooHPCcJqrESez8KxQPaUkFzguIos3XoZ+m2qvTZVfFAPDPUh+Or
uQgwiXfZh5cu3pPJVESdniI/SKkTz3niUtoxHkaTMugEkz+3xRR5mtOb07ko9uP3ufAeuUXYWCR2
Tqk/vkXfk0ow7fTY1vp2HgQNdQap3fSSv+fBFze8/GbHVJ+Pcq/2e/RrxRpv6sArgdK0Tmz00f0o
JVciRZ47qRrmM6/640tYuL46V7mIB6XTJxNY7VjivkzThWx2t4IYFIdOpGIT4uzxtxerBVvGnKLD
mZdgnLzvKkvw9BijxEkFy3qW5cS0ewroo1u3U3GFP+Z05mP7OI2RINJMrUkskGADTnaWGKRVVpVk
1DCtbe7NQZluzHrW6zP3tVz3+0CLwE55kyAyyT4Ii0sNnLSZjDT4kvbdzWNGK11H9pUeNxDG9MxR
zeyhw25xGtNtK6VU//Wi8sl9khIiUlbJo3EAXn7+26qMe4BkyegMHcJoy7OKLvaScAxuvx7lk5lC
JAmceTmDLBjd96OwRtb0RrQx6Xelv2mn/pqu7+xJS9lqvh7ps/uxEJ9I6HbYpPWTNXKqAjguQk/b
iYh1pF9m/YshWuXd16NIn92QRXM2vcmkl+RTAPNclAhyUqD3o1CDS5NbqjiweEbXAFzkRokVeHqT
Tq4qtxS90qnzRn14bbUGLAqdVitK9bQtxlPrSPTQ/y8mFdNqOYCB1ePw8P5p01TjE3Q1C5Y4bC4b
urecPKG6MjcjZT6+Zo7iup+v8Aaj+4828DPjf3gHPBdmDauybkAPO10XWBxrv4M3Y8dxn9yHgpUc
AFqedSn8ZBiQaItYcelSJ+B8f5sJ7usNGzLOFHRUTCSGwnCNLJZ+wTylwoDtnIkJh0nDjkSrnJeF
83dVCvt1QlegJ0Rd6+GBa9yH1ILct+nxf+rSf1sm+v+sLqWgXeQRG93PHG+TafvjP97+gz/VpbL5
B9sY7HA0I4tmauHB/ykulaU/jCWbRKhLxLCIcv6lLbX+WLSozGJSCgQ9BrvvP7Wlxh/QhtBpk9Zk
pab48ne0pSdJI2IVTmvmMj5CsoU0cPrRyKXcLudDNydjtTfm5qkM9GYt0L5z0c6TtYukLN8vm8aa
ZIqxBhFLZdmg2bWkoGtYFGr9bpfnQXz/2yO8+nMz+F2G+j4OeLswkxQbF0Z4yang5MIMPxbiIVVF
l9NHtc/hIdDG0wxcKJ+ZowGz/FtL6DIgy5rBoQraORKQRQT8+5agikMdkSgm57sQtsXarHe1IrQP
X9/W++QGgTmwGsbS2BNYPz8k6NUO42uT8NyNlE68GP0ZXDCkKjGyBUW+xz8yuMeLQb4qpyE8sz6d
HM6XsTn26GgjKO4sd3pyh76pcOQxxsBTZj15xlol3TV5OXNS0GgXrlMlX4OXH2j3jnGcbkxYLXPY
yetMFfUja4t+2UJc//b1AznZU/68KuI20i1kB4mqlPfP3Sjhuih+4Ls4bggrcFLGhrbTprVzYTEY
subwJh6HS0R+zb6cjMQOKVFtdL0XH5MctyDO49f0RNC2UisG1fAzl8eX9luo8tflkfd981jlgLH8
/LdIwZwNevdhwbljYJmrFndkV4zV+vtYdOPGmBKJdlahiGydnMZakrDwtmoNOMeoF0B4g/Zv0px4
h0uuCCILRQMiw5Onpc+gFcOl3VKjb4muNDotvbLGP90oReEp1Kzp76V03h4ASTEWIZAgMk4aJ7OG
Fs8U9RFcH6sqsB0eOzgNSVGLtzVet06YR4iS8gGrdV6BTUm/PWJZnniIb8qd4IcCyoLxXPj2/nDy
dk1M5SU01lgZSDe9fyljQ3eVnOp4bxq6cV23/ujRGNu7auCPZF3wLTDqzDrz6N9vvAwqiYsJA45N
xIsL8un9oHJXKh1A1dgrDD9Ym0rTr2cEeGee9yejqMu6By+S9Ccpl/ej5KhNrYjaoTcm0LDZ3mPd
STslu/l6Xn94gpSbgFosNTtALwSpJ8NELBPYguhuAsjxgPufus11HBrshDBqPXeRvoago199Peqb
Jeu/Av/lGZIaBITGvoV+mRzh+2FbNbc0EiKqW2Sz4G/gKgm/VGkM81UxVeEqGyS6CSZkw6DOhXqq
Pax26LGu50HG4c6E7e4K7I39UmlpbxOhIvgpFJq5FpWXBosUH3u7VqfypkbNBJoS37qbONaCiyVE
v4yHWLquyGJpXtlSrrABbjYXGBdLoxN32pTaNKcuXFW/GNcdN7NuxFgujjxGTbOhwYxemyvlCkVi
j+RnlOkfDawGUyB8y9uHsBz1oyhkQ77qQ7nYMU9AmY4GUamTqNAJnCRKsMmVOyO9bcwoFW1TqgLZ
zYeu7GGr43t1PSIz2JS0ipprRcIaEGJpnz63mkaboKVM6QPW8ZEP4F4QerpXQokORbGlR1cRBuMF
bVZdu2CrYlpKq21TWv7tEPnVQ6rGdLVkdd78GfX9j7bZn80kliMaE/g6ODiepJfxYpzJXMtYy8mZ
4Bb40axpXdA9vaKpSJnT/himmBt8PZGWD/zDPKJzAFIUvwsW1vt5NADn7ZSAHngMOnVvBsTpVXlZ
ujJEGfvroT65P2IC2hRw3FpqAydTtmmChNDJYii+CoCUVPj8MEycUinVHfN8AvglnHOf/WxQCeaI
CAKLSP9Dq0cQ9P44J7orFVZ7gE1KT7+B86jk0+JuEJ/obS3+/WdKeg20FaU6mj+Uk0UVF8tQQJ7A
jUaRuqK6ji4pMvOVUgXGmaTo8sxOXh9xJyGIviQBCITev74mVoEwYLfhNvqYuexa9VbMowgAtzUf
pCwbz4y3BNmnA2Kr+eZ2oRJXayfzJTW0qujQK7qZjlLQykzrlzkP6UsUztFdBw3+CbVqN6zFopaQ
Xdb0UomYCpdrMdEUw5lLs1jrSxejy/clXlUBskkMKJtp2+Tow858Up/Mboj5IA01qkLsvcse8VvM
4SM5GoS2oGEPhvFF1y0ixtIXHb1szmmNPxuKeJR+X4k8K2SH90P10N7RU9DyLYX0iw90sm5jQYAa
yqp85iV89g7QFfPFLl0ilKjfDzWFcmPGfWy4aNz8C7qeG3smZi1ts4nwiG/pjcHs7u/l3992HFTk
i1E6aZGlBeH9qIVlRehPZ8PtjCQnyQNJsKapHrnIKK+/Xik+zmpOECAPyD4AgqQZ7P1Q4TgbKXpW
nf5pSPExjhZeNXc1WETqwVLSpmc6jJZLf/8VkXCgtwIcB9QW5c2U7/dpEioJfoxUs0HnaqtGmNoL
ix32zGT87K5AjUAAXFZ3ymjv76qKaDGkNUZzI32yaNiPujW+mN1R0a0C95LqHIeGX/nxvlgZdJY/
3heYtpM5mSaWxTksB+2t9wIkv2jMsfyS1N5akXuGCpkvvblk8cNy14zVjJPm0KL68hsJ4qNpljHi
ShM71oYmNDCFup7dodqOc5qnFT9xBroqnQK3ld4WgfFv6OzsH4jaq9z2pzJ9jfxiWoeRMvxqMHy+
DFBryasKe6DBThU8H1f43XUVWlasUTwjqaIj7db1M/a3hC2YNGVXRVlbgZ1rTfqtisEF2aoYgFOO
xbr7GRYLwwFRG8qlQZGHF78g/HIsFEUtR+q42nNIE19VUGyjw6vP7puuq+4T3vavJGz8I8ABmtX7
fvYT26xbccEBCnmG94yRhXxMkhrbmjgWL1qhtv7OMlJteYj+dKUJEYhuFfmHv2qSCJnDlIX1URXq
ETav0Bl07ScYedpCGxl7paNdGVJ3MP6U2wrRTBjo2Xe9bKvMG9FW3XFY6B/pa54C1G6DFFx0qQLr
zcIq+8Xvax2DwhLDVZsKBc3hsLnbR4TdeblqZ4VzHC3cGUDuqGpmRwrpIl5Ho6EROo1Kq9hcFAsS
aPnsdZ4a4QYFVhy7ReUvAutFaG6jZ9DhqaGXAkZn9drrol34pcv9wH0lUdCt6mgIbtIp9bHURax1
CcqlfCB0a1uoVhEWi1E/5yYs6wrnZLA5DRTtRFACOyqQuIMZQEoNzKBpBbtvR8hEoItF4wJKtd9t
O91s79OCrmIHCXeOG1k15btWRjxhJ7MJi5veWGtdkQHdi6gmsC6jM29ySsuizduKmgb7WZRie97g
KDlEnwOsdvr2EfsGgoFBed3yL8I+isD9+0p37Ey0QsgSa+MuFnOhdKPFm+RAo2mxFbQ8/CEXspWs
40Lxt3M7QFzAhyDfRkqOvqBXxOC612f5joFE/HabungYxny+YV5H6GfCsv9ZAV3t1kkxcrVyxiZn
Y5RRXeJifLZh8H0JYFmXCSCWlLVJ9sBEKfV+WYGUIKWQqGS3QlK+rgABumzB8qHThcEj7MhsRRwG
1/CHmtTEufrlx1wIw9PfCusCwgpH25MsKnDxqpKzQnbLHDGkjWN45dbpohecELplLbbHnVoGBChC
7pYYBV1aamFcyrxw19Rw4cW1bjoTaX7cixewEsda6IwLY/Rkq2qFzByAH+puZXK6QBmQXAkmSvkK
Fuf111vVh7wfj3/J33PzC9jIOA0xrASPciQeCtoOfdiORT+5ePPkF0vFfD9Bzf0OUStHoIcQT6oR
gHEAKZwJTS2fMzYnBlSwPTSJfPX1hX0MEqjL0MTE8RcEzoeyY5QiMJZioLZiXbQXYjfgJ0yjj7Aq
zLK1MYTKH2jYHLyvR/1ABCUMZb9hUNYsmoRPN7k5LsVIC7Exzfw+OJYRCz5pwHKbg61AN6N3qxkD
EFCUiXFlRK2xxZu5yRbbmOYZ3nv29PX1UK4/3QNJGIMdpDqlSEtb2fKcftvbkcWNSNmUgAii73Zq
mM7aKtE5FtqVgpGyg3guktc1XRnHAHpC4sgl0wdhoIgghjn8o5/ImdLdnBvbMUF56mQp5QBbmfE7
AX9MfOn4WlKXW47MrHU5VOddUJpWB/ofDIxTBor2kHSiuJH1hUKXSxX4/ayR6o0chwGqDr9IC7uj
tQhXDJlF0hkmTX8MtSCH9jBNEsLDRFZ8PqYuOqJBDenCk8H12pmZiA0NoYL+WuYji0ybVcO4VXSo
6GhR6+HeRI+nwBteutlKdQi2Eu/hSSkVJD7KACfErSv8NfiXITK8VkGBA2Q2dSIs/ImyEwpuwZTo
5jVGGgDVlRIZ8qWmlM29Pg9zu5JmpbrsWHcVB3c4KVip8UR3cDTq9V1jkErwOpluhs1gygIoaE08
IJLX8ysITABfxtFQJAxCxPSh6gIFvgkqiTVFcRJeYdk0WL+hZlLsImrBcYzToohWuqq9Aomh/YgL
MxfW7Itp9jPrJ7G9i2ZWy/vZCjV5U01FiDHSVIOwUpD5dzs27mY7ozc9Lp20/QXoekt1EgWaqDtB
2VC38dBW9XoK2wQwr9bX0jV14m4FtVupUDyYog9h26wBudAPijQpbcLLBVOBo3AbD3diMKLo0kMK
DrzNYBHSdzW+yEVUSpWLrYYor2pFbF5D3x/wuJmCV0gEuCHjrq69EPTC+V0smGU6SIXyicYUNsoc
UeE3zpMYaadx7cdOiHDZ35rTENHL3Aw9uTrU62toqVFsR0kjqN5Qhe1d0+jL0j9O6ZoSt9ng+ZgZ
d0U1GDCn6nRclRHKdKcwcBdHIu8nidcKI3azc840RYKblBhK0CNxGUOEkx1sALMJUWob4jYhtw00
oakRbQwrA9Mu6iib3JmvT1rVMBfvWziHmecPg0Z4J/TlT7wxinADhbqDn0//CdabepKmcAlruHdV
GmoXMT5nKf4tgSmj1VrGMSah2eSjGna2VkzU6FS10del34LhaWdofS6TcCwvMNoQQR7mTEDqIMIL
9oSGYedW1hhuPdMDsSngzT3hJTVshMzChSzyrVF0DQn00ozz4Leu7SYBNom/SCYTignu1CDAtdsR
sMByahWQVE3iVDGl8vF5EEgkusqYjk+zMKPWCSxmGu56arGu6nGJbALzSSiEMbLRolm5S4PmYrRR
NuJ9B8MCSA+TajfOavxTMxrhOmhQeNtlGvUv4Bpr0RmMVPyWVJZwRzsyWA6iSuE6axVoKhFpmls+
db91B71PvyWxqT/1stXdaVKc/BpQ4x7qoAQ7IDQlCIoMDvs9DtHBS9rib2PDnqK/Jk5aFYlNHcqB
zXfWZR7IDbyp00qi5kkGrsIR3NSwlzT1EYqD70+GZg8Q0y17KTR5sooyDTOGBW2kdKl0mRJUQ7NA
RJytIVEqz8DcE8NJk2ramf0AlqnT0IBtF4+i3OvgCVCJomXsFU5AMOBf1CbjHrtctV/NnCyv/LEa
nsYs11Xqzbl5n3QBstaqkhRXTvsRr5lwDg5Sj8uULUExnhzcGczULYdGRiaWZEZFXWZStA0bC0Xs
oRgQq9NaKEbbsjMqwUv6LDpmeY2ded0uCj7FTE3Jq/VgztxcgqRflkXxgJKH7onIQlnpyXLf/EDq
znpmBrFwSZNtEpDSz7veaXmw6NnqGIGsMCbiw9AKFvgjvsp6beH8ymuX1fBB9GESs6Wg5HOKEacR
OoCLyh3EhPJVYBZJcmmoba67uHuO03q2LJyPpgoTx6HohEfedF1RF1Agi1bhQJitBSkKHJr8okVw
LVlPsE1bG4hRDDHWjEkNpGh0Qs9KOv2+93P2rKAr0h+RNItIuwUjeWzFoLquUJ+ELi3D+UU1Reht
4YmoGpwydfQdKDth5IpqK9TeoORQvmuzGF8CXcZBWCZufvJxB3ipQ8HvN2GRs4u2vZJgYCw33cUI
FoQaE6oZ0YbKOBl4LPQusmLACma7RGcdTiVPWU3PyibMFT1Asw8YxIUXPQC4xv+DDHBG8cB5CxH+
r9j+bxS44Dmi1FqqXHShUSn9LXpyv7ff/yq0H79nP//j345F/atIk39smw+I589+0Z9VecJsoM9U
G1Gg0RhNJ8U/q/JvP6E2ioPJQkCm//y/q/ICtXxI0XSmkSkj5yIvCMi/yvKCbP2xJCw4yCDmIbNp
/p2y/PucC/bO+ttvQmXy5j932rKdmoGpsuWHj91uqm3O0U/zGRToiWTh4xAn569WUlpSnQzhmvfB
9/4pveyhXtiDi4PWb6/j6s+E1O+V/PfHmg8jnVbyU8MoEstkpMKrN1fnMuWf38jSlKTQF0GG6iS1
iyw2p7YyhI8shmxbx/nRX4l35TE6czJ588H9V7rtr/v4baCT4xkJUezF5TF8zFVIzB49acaqlmzr
JVxtOf3vtF27K/f+VefGdred3PqoeOhqWA5X2N+4xSojf2WcO7l8+nR/u6rl578dFNJ4DPQ5ncLH
2tzg6ZxsVsVPpIWr1gOp8n186J9H1UY1/vU7PVHYfXwYJzm6sPZltTIYVtyhCrkbt/NFHNvCY3Pf
76Ud5ppXTU/3rZ3vdsbdmbE/u2UYWJxc6QledEXvb1mocKBT4zZ8lF5Ju5i1XTyDtP1mIiW/Q4Or
XiarSPZAuSUvX4/8/nD6503/PvBJKtSSa7kWpWWqTR7oT+zg5ofXYvP1ICdn0Y+jnHyZDbJwcr59
+KhD5ons8hsZPmzlFixcjeuCDcgqEsjnnPlM33iup/ObjAh9/tRo9Q+dDj1xtZlLVkhDg0eZsF0h
rJ89LE8AgXNit9VBER1k0NeZFqdQBLeK2KOwr/V2b0hUwLqIgmvQd7UjhmNxSCX1aLWEWslo3MZC
/Szk5kOSmbEHmsa3I2lc57Lwq5gWs77CIDrrhWg1KrILCOwRk83Gw+ghcM883eUr/eouT5YLvDyh
AYhy+Civhcv2KjiMN5EjHQGZPUwv0jeObWfaBk5STf98n/96rifrBmL4qe/lOXxUblXTAZwv2KqX
eZBJLzHVNJ84d319j8s29OU9nqwJPj6NfV1J4WPlZd+rjQ/W0aEVc5VeiHhsO6Ll9VeznbrkcW3C
TyV16Z62kGEnG44oA1nQTbhOt80mXfPn5FJw5b3vfX2Ry7fy4T2QeaOFmpWb7rf3H/Fs9mKYIxJ6
rC/mvXXM3Pj56wHeNAinIyxN+ZJG3p0zjPx+hKktKkWto+gxsycHCXRvH5Kb4qb+0ZY26V5H8F4H
gvF789u8R/t62T5KuB140XO7n7pDa6707XQl34os52DLHgPX9wjeCeeMrbCSbseraiMatv8T/MC3
wdZ+1CqQXO+ajrWr7kdyRR+oPew5HAEstYOr74N9TjDzVpH96g5P5jKWkNICEg0fNbvzwm3v5peC
Pa8obqT27IrecIPhZLILb82tSqvDanZ8W3azlfoC2cwJn0UbXpNT3YZeZ1vuWeft9ynePyf+7y/g
5BVP0zTnVKzDx2kdX0w7ETzaQ7LB+mvTFlg2ET+vx520w3N6p1xZF+W5hty3hOlXz+fkO8j7chB7
nxmQ2OWFugu/pe68weVzP1wlzp2xid1xb7qJ81jvGtdylklR7Sqn3TWHcFXvx+v85er763idekDt
ndh5whDUVb4BdrDccLTjQ/Eo3zR7OLTlYdifMyp8axj+cPmolIhDF6zXqawslJMI2XwYPbZu6+bb
Wnb1tfWKV5Gbr+IVDjGWXXr67ex1l9GP1mnvA/fX19/Qp2uXSVhLl8XCajhtGZTRNEymHkeP0YP8
IP8UbtQfEMraXZ55CbITALKKDVnozKjvk59/TZzfRj0JLmZaLjROatFjvCovtY1gXzUX7TrcDftz
n9AJtuDjUCexRF0adMgIDJUcOXpmB1YEfxVtc88/snAWZxa9t7T6h1f6252dRBCVYhXIVfLoETOp
3eiCPjtyQnXHi9FlQTqOL4I3fRO3jUv4aA/b5jZx4So/nnm+n36Yv13FSYRhTFk6Gxk3zUe5Htbl
Zl6nL+Fl+GIdg53mKV556GOmt38EdTmtvx79raHzwzMgpYZKgbMdGqP363KekvPFszh67LzZTd34
MnVxa3XBNTuRU/4avpG1dH273Mn7AKGLezCxqzozxWh7/WT/ofxLDyVCCLABp90InRWUhcozeNq+
ZHZkP90eXh5W0bGyc5cZ1zj9vrBftocXw95jpG5LbuZ4su3t1hRC7aut6mTOpeyITrbL7Cd9/dzY
8Spb37GGhKsbL3E2F6G7SmzUZ+72ylO5v95+eQhWt5l96W/ZhZ3V3sHAym1sxT5QNrUb+/n6YKz2
xfr5OrEvZ/5bzV4Ztuaqa9G+Ht30YlwdLkk/ePgTu05qO+vJvfq5uvp28+pNl/gqy968iuzDpeho
tuwU9r539d3lQfWe77Cmt3+RGbcPD89uZd89UDe2X2t3ci4P9ABvM3tT2Hepzfi2tFLsp5W/Fbzs
7QFIK90JXX5rw2+d7Z+XzwYXd124mX17nOwfh+eZW3D3guvdXNq1fYFe1Na27up691DYg33gfn7g
WrO63/wIViYXlzqlvbnvHN/58eR7D8/+NrIL5woSLSvtbcLfF84lz3KZHeP+hfdBPd1GKc1PBHur
2deHW7d3D9vWvluP9vO0ft47P0ZX4R89j9wU6U9WTfZyAORus7585qRGzGU5q8xZz9xhcmjtGwo+
znSl81vQHrl8dyt+f2t7qt3ayfI3r57meWvTdsad4ji33u6o28l6e7Ua7W+bey5Vcda9s23sK4D3
zNuLx+PtPnWO9tXFzHS+2OzomXAq19td7LybC9PeWe5TZe83nX1be1vNu2AQh0jLdnym16/vpts4
RKTolO31N9VWmXFXgdfuTJvl/dDZx9z2NiD2ebmy0znHW9neeKH9Y15pPFBl9xq662El7JSdLa++
28f7yU3uAvs5dLK1zoPzbvi/0t4Fy7uL7QfLps3Izp2Qf3jx03C8Xbn2995OcpYr+1k4K1dksoHx
vjxeMBDX6ZTO4TJyvV+eu1v/XAId7/jj0Dm7zrPsexY00R6uvNxb/6Rwvam8Q7e7npxD7/YrOhZX
rbtJ7M1B4frl3QNfN9RPpuxd764mZ/Jq9/7hcKnZTxto/nbvmmtx7W1a17AfDvtrrjxxicg8+Gb2
ZO877/Ihce3C/aXYt08/mMnLZ2TYvzLX29w/ON7VDit6+7j+xuPL7F8Pm6fB5ulObnz8fkGS2D5+
C5xv02r0dl57PblQQL3eE9aFG9oAv2z2dv63ph5uB6sND5sijx24/Nbl91FhczVXWC7o3rvn6lpv
5zu3108vg70f3YYHYth8eSvQX9u7B5E3pq9NHuG14ab3op1uymO9y51dc+YU+aZs/7DK/ra+nRS4
ZcHUYZ6yvhksL0/C/ml2Xw4Ns+aBN8UHuw2dA0UDHn3hvNytWy/bvpI2qLaPpn2xxK69V60U5/Z/
FxXCCuMgTW8PArz3y38Z+5ImCHVE5iDfil4AJnVdboPETm9hHpKAGi71Ddi83FMcWBRnFv6TTsC/
Nvzfhj/Zga0QI20a95aYUL5+Lo7j1mAdXEeecgS6f6mvyh0M6zNvY/mlpy/DQvmxWCeRWDy9ZzFM
cKdVhuixqaPSCzX/ypLpDBak6nu+tCHnc1k4wVgb57J8y176YWASlvpyntfol3//sDPAZIMkMPDg
zVvxl/lL/TY8yU+cSMqDcSXc/WWt+bey0v+PSlD9PY2+5/+gB+fn9+4fxa9/3Lbf26hpo9fm35df
9lqUUx0FYfuf7//Y/Pnn4Gex5Hnf/cF7E1dddz/r6eZnA8zxP//9zx7l5d/8//3hX5nju6kkc/xa
dPh28Nug6efv1FscFP5nuZcz/3wNT+Re/Ad/JZbNP0yEpRjiSiSo4KgRd/wp95LkP+hBRNPFUdSw
oHTxrv5pJSj9gZ6APLeB6utN8P7feWXV/EOjpxqdH5r+RX2h/J288pLKeTcj6PhgBuLhxS9CWI/M
6TTuCRJTIPO+wF8L87aABYpRmbXBNuo+zoVmC+YEx8+Y/vGaCr9Td8Z3CjbmVZSJhocMOXZr80VU
k+sISUgw0nZWqs1Fj8s4XWPqYS60/Kip1t7I4tyBtEB5EeiN0YUiiMdiixjTUXsFV99m3Kd1sylD
iU0foiNJJdsqqAAWBwHsbxwWB0vLnvVMfC0Gf6O29a9GsJBUKjuxNG5CuV91qhemD6H1sxj3vfXQ
zuJG83fBAIAwupCovFXKsYnFya5UkLWoifxpbcFWrhTt1SpfuDq4PAcR8rztY7uVRdlVa40UcBLP
pBYW0TXf59spGT3q6WiU9o2GskSdnHi+ndODTBMa5APO/sJrnIj3MybAgzUfl4zZWGUbwbob6Mij
N/4yrr/NueYABrJLqrEzVagg3AWkySbVqfVobegvKkmI7iHIShQN9oKrtyIgN0e53VXi7LQm2PFG
+ykEmEo0nexkFmxk9Wr6L47OY8ltI4qiX9RVyGELgmAOk0faoEbSDIBGDo309T702rZkgkT3C/ee
K8hmED2Dzy/wgYEeAyF5IRp4UxhyrxOxu6Cxwtpxn1LyolIDoLd2SS1qfi2x4GNa9sVFeifs7m88
J8fH9DEYZziz83R2temWsoDAcrQfs+xP3kVz/kUOjhnk2iMMpsCklYWGscsSwNmVvvdHwV7uZg2Q
3kHODgecNPIp4a9NUUrkJujde2e8SwSMCN42zXQvhuMjabsaxwgBRxUUHNCHVNXnMddZ34ONsePu
GbHkxtXvcQUI0zXDouvuiTO+dF6ugtZedr1Z2Q9etQrEUv6aAXsHrrM8JbV3MketYI7KIeutEflw
/mbWSDOetOfe5iGvYEqRGwwbA32Tteo/uvZtkWccsh68LPJd68tdQsJC7wK1GT8aJFyHgZQkaQMk
lUgO2sV464lEH2NEzOB8ywUe9nrwhzGwh+rEJSw3Y1/fnOVCbMmPdOdr7xdh1cFWH+pdTGaNnf8i
tj4c1RT2XnnKVB9Y1WlJX9jwhq0xhMr+WlTx1iX+PoGVWuCssLXx3gN/D2oPTJwCfabjvc6A/PxL
9TWy9OJjMNRLnFUEoo3BuHrhsgxXf3mtYZJbmf0ErZyYiOJQWGI/mdNlqbW/fmH/wl/3V3af/rrv
0RjGwwqOvjtY9Tu4wuMIELysbp3tvigTpejsp0Gp8TN0xr2Xx0/xWP6kic23Qtbbxpp0nV+5Ypdq
X9U6Dl+u0f31u/qY/v9lDBFCEfoC6MCzsB4umvboLfIXu9gP3+MlEbb50/vat25oBJp4ow/SimMi
zrYoZU+GKLaqS0KZlHd8gltt9p5mJdqotFeyAXOtivRpfgGH/cu3mVckbe7exGKiMFi9Q1oTSbck
C8o3TyTRnBY3rDp1qI/dGxD4Dczri6YVew1dZlX9WpttZtufeVzt2xjtemuSs/JXjxdiBMo1dNib
zU36R/faKyPmwEDngTB0zYK8ANmZkfWx0WJrvRXKnp85R6dQd5ezXvFaG7rzb9K8rVcDNneNk1G4
7UudinNmaRa6KN/atcsbe67Nahkj7gOXnXXZBmNtveTY8dwV74Q1QET3CAsItLh/WdIiKGHLPpV9
dWubfEcW0KZyZu/oFSiYnaRZ93EHm7zWhROtKa8mJDiJmiH7nRv9iXyjrarjmzeSISPys1dby6td
ah9dsdwxjp2ka1/1ij7UOimRAO8es29mkc9IlSw0B843GyI4AYg8EGrLdO8vBhKfwpPHzirnsLTn
+6hs8cscfES2TuoRTGST09Iv0A7HTraRA3TUXXibLBGfwX1016xtkYWMSR80VnF27ZgRzbBMHmdq
NVyH1souWRljT/TV1stMJ9BMMR4MjxAsrTHfCIUoDzLWnIOHauJFdLYK3W5OOb+1S0xUyeegQCk5
zpy9s8+fIhuF+RM/EIkDPMnOsInnU2JhBUp6q947RQ8C2WvabZGIljwpsnkITI+5FWUOvGy9uJ0f
tSs6oYWwJ6HSXUKoOMfaX1ubiFqA2h2oTMtfEkS22w6p1jZJm/rA2qMA6vyvGZIXXYi92Yo6Wpg0
ZrV5jknCC42uUduOE+veuRmvzeg71bUzLSKX0mH8A3sA625hLfoBWggbMbyknLdGdSU6AgrmOrY3
UFjEPTmvwp6bwyxdzkd0X5sZycbj+kuM31alaWHqGaE/meUxb4Z5V3ghD5mJNlTyYJnz/DC4lbV1
FLqTdMl/DXOqRfaEUtNlj1QkRbDA/kzmRh1ITHnJ8qW6WK7M/w7ol4NGTPIYo5UO6tL2Nijlm3CB
1x9YLfITlRX6biKRI+K5UxY4xp9SypZ8A50frANNQtT93bbEuLWrIt5YMO22dlMOwKkffxr+aqIU
uvJWVcaXSXjjzibFOOjTdE/o/CvS+5utedPGrO32rDQKBfcdx7a/I6PF3HRyXjeiXv4YslGcEjPg
RgIGNlrvLfuSumtHvFe8Ee1lmXcaqT7Z+pMMmR4iz9Y2hdN9rFX1b3SSJ9A82jb1Sk4Do7jAvXgz
s/7QJ8slLfWnVbiRaVb7wVavRleGusWNEq9/Zzf/XZNvThLRruOxZ1mxgzGyczxFZksUW2dsBbjD
HjWTfcx6e+fnjPQR0kh9wl0Zb6Y+Pa6lx1ilU7sifngd20tt50d/Lm+JrzbFdGt7e19VMMoamn7T
2ZJpBaKbwo1cja3IeTUsnQY1wdLC+2JJ/9gUlfsLrvh4Wsc1AXqe8vtPtVG/FUKoTV9OkrkVyMEN
WGSfIYxmxQc4ud4uT4w56qpxDoe0FiYgOKvKtkO7AhBcJ7/YWmvfQLvuR3ufuPgUCD7MJEov3T+2
jemeKJKdP7mggEy1uD5hMMhh7gzarm7W9AmIAjcjrssi6keMiMSzazsnKfzIKC1u53FgsNkbILFW
LqbKb9fTSBLCs576cqem1d6rNNfPY1fL32iI2ue67msihVeqpJ4klxc4/IQmmQv6IHLgTAt++Dze
bIPIiLaxtb0s5vajs/A6syh18kAbyT5bRFUR99Usr3JddKKpbHUkg8P+KXWImPUwDU++Jr5sMmWo
5lo5XL2BLeqc1NQzJbqmq0SMFimvyl4RQ2vsXKHJjanmPkGFdUM5AgsvdLfZk/iDuEqM3WaNjYGT
LzVDZ5rtzaRP5bHLDG4PtzWXiPPDNPdoafdzAZh49LNPo+9nC2+NZn/ohcHwadSZmblK3kl+Q+2G
IpH4K4d0rUA2XvzmjMo/WKJa+VIfaMgupkxBhrfRy16cqnwiukH65ocpy/izNPviaJoTROmyXCkV
MfF/rWjsAtHqyeNw6tVuckt1mSshPxFTeodZtzGSGFOJsrIqmvHfSgbHfh7BqIt0+E1UpcaBaIrQ
Fcq6GLX3nPn2zkZgCw0+CzvHi1rWJWCZjm0yPrKO5nLHkyS+KREXPMVXr5vfrXwOp2W6Gqho+SmN
83yifO9DZH4MrhZBbl8e/zatKSrARqCHq86Zpp/9lBtw8YqDpupXbyrfzGIlfJAxkTVzPNWv3KtH
s/e2GrFJ4Yy3Zot+8JdQuo6AXI/QRTbbVqvZrcv+bhD4s2mhXbo2KUI+5yX8mPhSGPWl0dODjxBf
rDVqxKnZ+k7yXuczJuX41uNBpgDU+kNdp+kRDLkf5MZIegFhm5sysT7WSTO2ajR4+G63Idb9jz87
I/cAfgdnybKjXKzm1TBaLdBRdL6uRaY2QE79wAEns7GkbkTkGHRhI7u3tVj95zzPwTIkK7S8wjmW
0D/Y+SdRHOOCb8kJD5qcH/4jrSzApNps50YcE9eKjMZ/XvTfdYYQuhngo3e7GAEfN8rWxd1tVRVP
Rs5aQHRmoMS8mwkGwW05hKOhIrvG4dX2fLUIp62yT66+Pv5Tvf2IExsqsga1LiowlGzYBIuJtyrr
+IR8YHqAKT9pqxrDmbAfnLO5ChV1KPeEKIGKJEc4PtdE9CBMNHVv0kkPMtf2doVvPtL+0l0jOgLk
LNxmCBGxmFX9vC3GEmtSgcM84nZwL/loU18ZSba3M9P80DqOhD518D/pee9EVqnZ1wJd5JaA9faW
kom4JeQhw2uQeCdaOV4CMofKyAAPHtVaYe2JSUuPIiuqt1kIf2tBLbwX5BpvBoI+P0xgrjtH67rd
gBVABPM6+x8tOPW7g4b2TeLof3FtZewhoA2RQvycbbzCtz8MGw9iOrbyUlTCf6kK9AdAHaxHLiO2
E01O7UHXsvJjYnrz+uDyfs1uMfwZqS+Ow6rEUcPn3keq1Yc30lbVTeWVPArS/H6T90C04piP486q
OkTBtl/6V39yhs/BNuKXvJPJs64yLqIRve0aEJBUvipzMX+vjpXmIcApHcOX0cah6TfzXklC7wyj
cl9tKFqRV+XzNbcb7bTqGS2Yyw/TcUv9JTbah+28E5eKVKVD2bntNUaaTmaw03DUy8IcsBKurXPm
0F9PBIbStXl2V30MOfekbi/LZtQ66wVlX/pJBhAGepMw1Q/l24MRQRAwSIcr5kOXSGsLdaPeClvi
sMIrOydZNwAs64znWSdWiz5W2aFRLTmPZuRi9np/g1g4fS+kZW1bp0oY/Y3pj8LNqAd9YhE3F9er
4qflpoAX7JbI3NjQo1W5dIauaJYTWC3uBD/3jv08Iuavqy2pC+ZWTtU55Veb+fNBf8DU+hXTFL4L
wPNTYA3Oaym6O/dsH8Cq7vB7MNdV1otWprQweRwW8ZTt9VkgIG5FSt7pqv/zy9EJzC4O29zMNsiV
y+9FZcN1LOQhi8txW9Ggb5UN4j0WxLn4+WcdG8XOcNNo8q2tNDmz3Tx7knbvB6k3UXblv6p6tmnN
jc+uLK/Nw2mpAOe9enDXA82GczFWHWmjLpSHplrHUwHGoUx/VmYlENxI79Q+VBoffFVsJ0tXgdE/
iDXGigE/jsOhMI/kC7Lcmlb+u2I610YRjUTNBD4NmNmUId3oo3988twcoBwi/L0TKz8EyeasbxIr
4FIwbWCe5JG6Vav0VcsGhgNmXYdUqAfNrfd2h9pP4XOk4dObi9F8D8Ztram0EOgHhSyvTD1cBNyO
jScEwK2YmGS4LWljXuj7p4x5utEWvEN4IHot+ZY6e/zS/W7mrHirSnHp56nbuo9ADb+Mrb1u9FTZ
Bv1ULpsbndSBR/lPmAiGTDKitwkarTyZvxzDuXPIccZDyeTT/iPwcas1n7EgUI0lLFrkcdpgmk2C
oX00ZZIMSK/I7R0JsfzvI5zmYhLv6Pu3eCHpSf3mpLpVnbTc0aMHY6OPHX/beckcEhM6EmrJkNCO
+e46zDPe2SyiRMpfraPfkrz5K1J/CgFIks8r8gV4IfjNsqqtHbcOUTZFlW+7ulRRmjJEaZfG3JZ1
2ZJaBO21NOr+KVl1lDm9x9FSktzZv2JJPMfKo6rM6/cuaUO/8b4QLCBer6psp2v5BfGSr5hKYAcJ
jByMQKcFKeTfVPqXJNZMIKEDqRkST04TAwDpzYZxi7+Qt6ydAbs4V87saZtU/cnCF4rYrva3FXP6
gEnvprDTs8YcaEu4mPxKVsmP0Gnrj7Wef/RpsKP10XhqXSG3GEGumBSOfuLjJpRMyjPtbCXOWfWi
YnCm6zdVOSRWTeZ8g1fq7qYackW6nGqi/FSmDG4lCO4OJszC9S8OvwOIWy9+19Tv5rSSG1Uwv8XB
NfEYCMCZR9kFWtogXC9m+yyYOL2YJs8mISJlM0Dk6fJ152TJU1lR0puj8b7Qa2Mt86+mkfC8qnLV
GMn0hH/j6CtHotvq5A2PYLEjC8k5OYDlSRxKD/1aRx6WzG2Xzne9KO3XkvFi5kFuSkrSd60idXd1
3bqRUS9yh5GvIEu69p5ESk7XlNyN1Tryf/LOnXh5+G1L1/vyCV3eQ0vlKJTcjXGSgRdmN6Xj1Z+b
StvaAthl7DNetLFVe3m2w77BJo2c5e1ieSefiqet5uU3l5VObZ9tR0ZBZ5XrDFENjehibenuY6Y3
N0qDiz70J+fxXoyThQFykk+5L1yQosm3Pqb5FpfsXyIdDWSzifcyFyuvfV4/CbPjkOwIuk2Krn7C
+p5Te9TqkfY3ehiqV+PY2I19XshovtXCyPa97mdRNmEWJzkM4jVsby6ue+HgSM4a5x2L9W5a4EcY
btPcuXh2Vav5ex1L0m2w0d5VnMGuLW+6U754Ntas0fw3Nuv/txLfSLy0BBCSsAY5OQ8r2b7Z7pzv
E4sTdRkiDRNESfjAoNp30/mdIW2/JbNm3lJ1IP85dI2nMcU6o30J5nAvXo1mFmV7e9TJywvovKwX
7Ev5zhvW8bWK+zpYvVndZGUKEuvyQ4fd8GKnimh36f1SXkthmBGlykiMMTsHL44MWqapSADeYykE
WMonxfkkNVL//Jh/qIw0P6VNHFbabTTs+ShF3RK76QaeO26NUTAobQnorS3YDbwQ0jF9StyloFBh
KAviJvfjg6aLy5RgijfroPEIVM3eKHoNmMtY6joht7Y9kBlFQ8zY9QOiDAKvPrUDq3SBBrVKf8QJ
7jrO3FzqDWmxXrsx6PbNct8Rojc3DvuKz7wdqgCQiH2qHjHdcaasfWX5KRMDyq566HtS6Eo78MaF
e1A2P6low7nOW/zMiN/yZpWRYxB1x5Bb2EdsM2wkbFeL+qH8ayTuKW+r8+wk5iFX+We3JNppVE53
zPPpUJZJs5da6QYqJnk9KJsiZGdBnIHq9W9PK4bdZKhz8XjseMUS+uj2OGbFsNWXZTsaJs+y++Pr
sUR/GmOLqezpPHn8yLPYPbKm6aLSs1C3kZB0LPX+rwL49ipj5zutoJkn1lExQZ7SSkRkQHIjJf5E
cJjikqwGTQ/nvOz/tJ79lTdEvuf+aL423vTKz+CuSicLGzP5pvoxzo0/HM3JsU+zLU7JKEvEPYyA
fZyBW9BKMIXnmBTgHGKGJMpQiemQNGa1MVYayLo0L7mc74ar35wk+RAK7UBplTt7TeSulcaxTLIq
6FpqgaIk3lROR6t0SN4xwEYQFFkSH00rO0uTo8relqU85v3kB6a8pOrolns3f61QhjTdjTYVc7Qb
4R9zuPudInLJaQdHtalc4QZth3m8pPtlZhhB9LuQVX8bLf1JCeaZaYcvsVsFxY1/QzM9B+s0z5Ff
fAsvILlrIjC4FrioSMkkKW9vasN9HuSLPZTJAXv5TSfGrpvqBcT7clU5a6NW+xc7GSd9luGXz4Zk
I/kXbq5KELo7Q0m0B7FuhbmQkPpb67QfSu29K7wH9QI36OK9+K08V0t2G2L1r7Iy8+z1lg/roGy2
RmJPt0UkJ5gKiCXd9WNIbOhUDRKf6lqK4slPhoBR4SZb/aMwl301WDJc/X7nkCkx+b0f8vhRUk9V
0LfL0+hpN0iS50l7axGxjxUpz+W0K/PeC+0i2ZZd/8LXGlAolZt4pEjqY/++5I8XGMTeSC5lUnb5
zarXk1qAMvJtJgkDMXK+UeDGwA5STHQAAEmeZZu9FPUhsf0Pl2szICji6nYaTre785jP6+JD2Rmx
c4u8jTVJk57Jy69kvd7AW7pgOOo4zJVrH5ipfMK5e6pHPss8+xjAWUYlu3YVyL4ISClt/xcppIHi
Nz2ZOTtP9W/E2ey2WtjZUeFcfZ+UEyd9pLld2rjdOHDNCrrGRvHe678KA9ZY6fyZ0vh3wt3mNKzm
K/x5+uvSXZxKXKxZHdkHbzxN7BVG1iyLT3XstVzFUlICZpsSPu+2Y9b2AiZs2Fm14YVp2zJ+c2iV
C2198VnsvrYYFF8ad4GIayb6q1lPMmWFmMRjwMCqPtEsHy2ixGjVwNQmiv4O/NMUQod6kvQfTKit
PjRa8Bf6Kg4EQCegGb1vv+Jo1Fne4qhdyVSvUy5ucN2BbDuIMKW+MawF06j0APDSBDWqglNeytAf
1Q1yBxWVtvjUgUVP7yOectUdRZE8dRJir2fdUlHkxy4td+QckGfrDyfD8NKjb4kpIjXsgxzC29Ll
Bz0hz7UpZnfL+M4NEgZJG9kXI89nPpFt7r4R4vyjaYxUF4AwkDz4C8Tkv7icgMAzBoZcVWHtIMo1
J2EMe2kVYT2uz6VhYCspy6eR6OKndEhZoPmCz9Qgcbgavjg3aR+V+XBbWwMeJcaXbMWv/HcAlqHZ
z1Ud71U5kucKMJFC+uoVdWT0xs5aqmevawJj8Onn/vUEOFPW7wcv52Th6DpkUkZYMndEhkQZ47Y2
adlyO5GPV7TG/lE1gPHwHOvjxq1PQ9WEqfXq5P3N5DhP0vaaGSKciR90zal5fGvWLzAk/RY3r7UZ
VG5AT3ASsDIJvcwERg22leLTwWGPMuc1TZZN3r1bxRIBB7gSjh4l3UES0DqfbTfdWclfnzacjHHi
D7lICEPkig3s4geOLLct7O7c30Jn+XSGOTKHv6kVaWbziQf8K17EXZse2gIzTMZ0s5JB3gAo7oZz
kSOkRE+Sogqk3ZQcw+0QSaffDiR0AQUMCudXWZLnR+IpUUo+9LvsiCczbFwAPy1R5q8NgC+2+Ezu
ckt3N44qtMPq0WoHceNoz7Jwk5cu6ds7DlD+YoKHDn0n/B1SDnRoZpf9gZxt7SrFL1oozqFN15MG
y6YeCE7LaIH9I4E3p9yLrYeWgI+6pMulaVR/jM1q2g0jefZ1WVnvVWbQvM09R70EjBD6nQXOMW1u
ZEHqv2yXN9huloHBbZH89JabHLScI1paWv2h9AEUx4SDZttJr3kmC8zZrAUyyET38ADJB/TT8pYj
SdQlf3x/Bw+Yv84U9WA4i9DUexZ59mfrx3u3rF9kJ97cAdMCo9Rf0I22DTm/oVtwiBJi+dRrlsdl
9c7CvN7VC+6ieKrioKRNqDAZETmFGYSf8xHHZhvmcfHXkM6dZd077P2DkaY/sHhoMQhQHcgjGch8
o2R5Hjzv6MfMdZvZvvkgZ9lJmjdympk04QqGWMq7FH9yymdhXitmwmaIyCQYbdaAIF/moNV4Wyas
92wxLKOewOOizptAKXl1ee+mYb/65jUprBvJ8L+FYT+bkzhKcyD4s9tJe+qYEUw5X+Uq9kku7wVB
kdSFycusyWNpDp8WtyvB1Ss3uJXitS5ExHx0CnwrfWln815qxIUKptK1aW6mmX2jYk2j55c4rjWm
hOqPnf90uhIbjeJ+Q5eKkoQRr0lkfEAn+jNg7edxcrUl2KZdvQkhej+MUxSnxWgHGDeulqmevAHG
SLzGO3POfys/x26SNN8qTv+YWk157WRHSJMV0ZZiTzYoErkUyKnQd6bVRu6aHH2HtQ9EfTbayUnG
/juF4dXUhaRCyO6zRqZpulyhpgdLbM9BVpZnaXKd1qbH29clzAgeZ7JehpBdwnhalqAC0bAnO1oL
QJF+Nqu789LxqFvzY6GINrvyQw0Y/K6xaVni4ffSlDcZ99z9XvqipQ6SVzJqnTF+VkTuaIXxu7KW
gzWo21DJKGFWAW/ox7CEFiWG//rIHp76NhoIRQbkqoWWande5Zl7d6mWaChnc7tKAykv2roALPR1
plIcSvM+lv3BkWVHanbyBcPOCzRH/NbJHGPMqP9IHWZZJf/fejNE9tQ9nfUbFIWroSU3McWh0w+f
huhv1dhFwl2eXf+PryLQnFfWhYSkD/nWdjB7F74fFpO9Geh9cm3cA8X9tlmH4udqdd5JbUw2BlxS
oV8IkwysnhFLaRyAqG6AkDwv6sVzDzBb9l5VPs3li5GLcBichxTATliT2djmlo62Lc4PiT+fWlDH
23QyCFhObfYuVfagcxfbVo9vEj0bez6mVutas0ais2WiTHGrDT2EjNbdSdfH2JPTufsFpHgJ0CUp
nX9iLc9IP15slW3FiqmwVqMZaEzrht5kISMXcmmYmxO+LTd6MnwWzXKEbPAv6YYjdu1nVmuhK70L
M44j7erCPoy9Jv1lUDsdEsaxBBHeLqFb1TswwDvl9whqZaeHcoAk/Uhwwbw4Nvzk2EBShpE7Vo9n
5Wn/LKkC7NhvbVP+id3ytPjjtyraf0LEO03FSeggI9gYqvs7ePJJ2ORSc7c+ezbV9ugcsmZCaZWc
fdmzhoJvpSQbvR8NWtDWcr/J834jav4KIu4x8SqNa1e0Z6Klb+m0IuInhLwZ/XLj15yjisg8wrbJ
xJuRuDSy+KTIPWgtqkeVfk59bLKHcE/zpL8vY/tTscglAL7ElJmLV41XW2cAtVuX79XuIerWnJKJ
gQXPc74YH0OlzSy1hal85y4+Gt5y9zwAcMLaPVQZbqFHLPUn3DXEe6wqXwOPb9RejLOsyhsjO3eT
5mkd+FNzFiXKpTR/pI/oy0+m2Ft1VKrD5Kmw0NjMFn0TJiI5d32DzpuJWdAbw8JqA6akq5jg1Ys4
eO2okTHO39Tq8zGDDE6GHJNbtCl61Dj+DZeddo7zNN3wjADSOcWmNsSfdRgQRKWvSrg7PRv5E0eZ
bs3cS09ZuvD4GrZiiWHW/B71U8XiYdMB69kMHdTxmHeV6wEWDtqeXeeM1iY2sh9b+i8LmPSwkAZz
u3LnJ+PvwVGhZ52rhhXM0vGgU5mF7tj9rrr5bNEnpFFjLXFgNUgyHPsdqkzIktRmytGP2wVjabBU
6Zfo5JsNl+VUwdANc6Ow/5hC+3EqvDap/jVN9Fll0/wyMnnOAAmxjUgeC6k/Q2/8qrV2Y7M5lYO9
EbwLqIlaTrjP1UcmMRUUUaZRnoF/IGTIDiSC3/m6TsJHisZK6S4LK2yw0zQGO4kCzQNUumBJb6q/
+Ol1Ht4zV1rh4DgHaTTHZO32bTs+e0XRHLSGV8vW41d7cBBHKEQwC2GkrT8dHXP+tGULdXg2YHgO
2svaoEz3y5M+j1cofq9Qzna+Cc4q7SKLiVgwlY7YDYIqJzF/xfVTJ9C6Nf4awUYkklWxzyrT55bZ
NCO5wEr9Jx1d45DMH4lT/G7X1NwNk3zpRf53RHAYu98mZUPPknfCDFZR7xvDTuAqyg+L3aBWYOua
F5fHayHrqEjXDVkBir2er54z5gHTNrfCpaOv1VhyNDIAhxSZC1LDhZnRUGbGsbKVdvSm/Jy6SMI8
bfuW+hv9Zj827IjRkvypTZ30NWtJbO80PiiSVO1oLEP2DfRz3ZfKFN9k3ubbIh2rlxX544+Zetww
BjConJuonLL0mpX2tIQGMa2sWpfhA+LgdEVFCxbG0xYUBUqeFjF4h2VtzchLq/68UAKdSztP/8RV
2nGl07eaMRgrnXVmVMZatxfkw+CpzePPyUm+SDK8dLb8clt2ScZQY/7p4GMFwjW2yAGb85iu3aWA
6HV1zVI76P34DqQf1lHMFHRriurdbXKb5bihzKMOKYKFZv6vS7oNZy4p4SJadSuclROmlX6re9yX
3oiIzXnvMxSmela1jybq7pI1EIqK8w1Gc/PaSkc8KZ/Bp/lVU1iA/nVhgWsX2eT3NreDRIHrZgCx
Z44kdmyUy21rreY+G4d7m7nPXeplz5PThOjT0UsZ1XzsEEqHM7ipwC3UtXb0zywbTrXxVyptk410
IGxmwEFNA/t4me/yBVQKOyqoap+edpnIihmns+4kkcvOJXHutTvuWYoHLYWdq3+Lid1iKvZSCaJr
29+m/ANzhhnyO+/thnmwj1ho/S2ycYmUYNqX9AKFSI+ExlvWL9N9sBeRnNpO7ZCJPDVUi+4xdx9c
HHlN5IONxhJ3SRAMGtlH58fDo3tpOVWScJX91sIPDKwOOZa41x4dAwefkYWWcajL8t4+iEBeprZm
ocWfOfrGyKwprAmrnwlHDue1/kir3dhkpzpbnuRjmDQDhNxOwusPS+/T4c4aE+fxpVD+OR49P0gG
oEyrl80HY5XJNgFoHnZw3TYVutl7rAnvnclgGpmrT93fwIXzJy0aq8ceAN1a3uRIQS3TDWEjbvX8
UbN0mbNpPa7WYnbcoCjAaNjpJcnXaJz1j3XoTv2ANreyd9mSIFaW/j/f4IhkvCJ+uTroygXm20U6
LaN5sZ5EPe2gC+1yAZJVZERWZf9Rd2bLcRvJGn6VeQE4sC+Xhw00u0lKlGRZi28Qkkxh33c8/fmK
cswQaEwj6KtzLuzwhMaurkJVVlbmv8QjNLRGRYEL5UygYf5foUoHsAXnKjn9m6oLH6z2KWpkgDk6
KZJuTPOhG9NvXLkcnQH0WzF+yefCK2BuHGyudFrlyc3gFOUNSmZumik/rPhHXTag0FXnzWCR/3f8
DwPIKBzV7n1a1u2hlBH+9dM0JpAMthdpZfgWJN0NsRlpO8uiMtoVXuAEH6c2KDy0aawnnOWRwaLe
5gbou9H+f1NH8ic63OGh09MBxLWRIbSZNhm/gjbtM7PgVXyKx/Ip/72tn57aN9/KJV3imQLx499c
ijfRjxpU0s92/f9aUC7+b3AshA/If+dY/E8egO9Lv71kZYh/4xfJQjLV3zDvMgysC4DFQLj4N8tC
MrXfENAEdoXaM2Z5aPT/m2ahYMWDqhC1E0Iu3mYavNe/5Xv4I3IYvHgwWrPpjdn6a2gWK1Yxvwgt
fOHQ52Alo6NiuiJfUTTIu4ZOoVto1CcMOfqMx0nqTWXxAz3374iHve+qSTlB8UbCuEcaeNLJUV6s
2LtfLJ+XujsrZRzxK+B3mEJFU9fRExcmRi+lYXQemZY9IEXdoVt939n9HW+PpyaOP45Scx/F2NXZ
MQ26Ii8empnq7M74gsn1H/LRr/GRLsSkCPCdpcgrGjfacjyKu0p3Mx1dccKiijKXnlSPZWZAn/fl
ueX2wWoIvV7TktGztSvCNOa+w3EAoQKueoi4earA4e2cxKGLpwDI2LqoT+RF1KZff9j+6xFakJYe
+ydu5frpX5zI5l/HLv8LdlOR/z84dhYf6b8fu2OUr0W0xL/w69Rpym9sKdjSDi5WCMQIyd6/nazk
37BDwXpUxv1SbHyO49/UJkuG9aQiE6iriiYgPP85c4bzm4XOFlJfcJs0cVRfc+bWvCZZpWMLzZvD
LetoJaw2m6ZhUuPkRuiB3u5oXqb2cMfzKvzDKbT2/GJRNk7Wks6HXD42SraBSK0OWQsT8RWDHTuR
NKFoE3lIuOrfUSVsTNpNpu4OmWKBb5Po9c4zqPwbkMnJjur75uDIoxsss2Kio7881bIetHGOtxvp
lxTd51ICQNipNFfv6eiimc3zyvazO8Qkx72AQuh8caD/nreNbjAauTq/QBz4F1pTQHPRXkJ73Su1
CBIUWvDeVE8SitPl8BZTXbJzc4S50gRVeDtlsGsC6AlntUiEResAmOf6d1jF2b9/kIOXlQzHUeeX
LX+QBMYjoUcfeqRN/UOqF3R4Y6M9sSXnoz9Xxc8M0SYB2O0aMGJJclSNxHkvAtbDzk8Ry/6fYPf8
Uyx8w1RbxuHAgbGx/Cmzr9QZxRgQzZMUv4lzEB4HnvjO2ZRDglYHkuWdNFAeO4LPKL46aTf/bLUo
MG9gsECisaj+PICukx03BuqV7y2VCPbr34eGB4YB5rPm9uoyGPHzALEOlaGyh+iDLvcjtW2BD6pt
A7mnsLlNscW919I6P4ItjVwe6s3bnUVaCnv8WiSYkThk60joESyWi2Tj94OKLBJQoV6Pj1VU6jjE
1OlbGE/SGU85y52MAGHaKaiThyRMeBiNSKt/s0wg8Nd/y2W8sCxHw47C1Khx48O3/ClwNzsnR2jE
y5tY/QuF8eQIC6K9bUEz314fSnz69dK/GGotNVH6oR/Qo0g8Va6anl6U1N1Vku//SeY4vUOC1Dpe
H3BjL4rVJVSbmARba0ueSHFiKS2b2NNCIPiNVuX3up5rO1FQnPbVtDgoOm4emkYjYC1SmBuZKsmt
zI4awG+0iQblajYoUFAwvEGC9ZuV6NbOVxM538agjujKEIIwvVh+tliapAhHgtgzszQ7dlkyvYsb
gmGWSu2faNWGR6McacjrskO9babVMgQcJio71rsEvfdbBUMtXs9gO/+Y+5Em1vWlv/x9BABLXINC
sQdl++XvI07h5odGqdcULfXOqrR5AUcDRVHd3xnqclsJFy0Cn8ZFgA/uKuLgd9UOdaGLr2z0Bwlh
ZPpflvwxqNLenS0r2HEm25oabiP4tzgWczTEn7+I/tlYoElsOjjl6vQt88o0IC/K49ksERR7/Soa
hoYCJzuLhVytYpfURNEiSD2eb8DdasAuWhymx3EYrcP1oVaCACIm2ajAoPNJgqKBblpdaoneWJEc
VpzOxAFDnunSdFf0MCduHFgzh3goJ+oFCH2/VYp6AlSml28Cid6xD2LhZ5Up3WeAQA5FkGn4kjYq
TUCpHU1Pp+q0Q+e/PHEcOFnBHJtfrRK8ll/AGlTFAe+aeH6pFMeh5b2udEF6JLzhSihIEW0Ogvb6
Am0PygLhcSXz6VeBErynrxQAmr2oKegaallivzc4VKdamvOfoGTCt4mmSd+vj7q12Ux8fP8edS0a
WtnqjG1qRwsES5t7gdxNw9Q8SfNo7xyjy2DJoqKNwC7D9IrXynJRbRMPR5+/eVoR61yCjv4m1md7
TwVwc0Ivhlkt4wBuo1ZsYEGJDwY4rGAMBhqUASUAy2FrIKkOlVVANbORShYG2biTjCPG2BYa4Gin
JdV7acSGssAq7oE6pfXu+oJvRRP0cLkT8YFC72v1ZO1hSE99WIB+JLk9aR02oWVrm793oVN8HgbV
P10f78KBQpw700BaDD4FZknPcpQvwkkhl3j25ErigXm3vrdoJzxNvSVgBGNrmNDXnOFL24f5u3ww
bJqkejeeMbsDhZE6yQwaR/Xlb0M/gzJG6cTYs7XbWg+HoCDOji0e0MttMQQOWy3sM8/o2uH3aR4k
6cYoKukTwTa5z82pePV1apPGWqZKaMWRd53XY2GkWYM1Zl4cKKDiMoX7I4Jd9rm1+Kc2dsb6EPe5
8/76dxD7bnmL24qChaai4zTMX6t9mYSKMkxZi54bm44C3uR7Fb6GRwxwi0dDAa89q0p6ULRgvCkC
S9nZBhvHguF5SzyHNX2dRKiQErMG9Len2jnve0euAQJArwfHNu4Esq2hkBtgxynojnGzLL+oUZAX
p+3A1WwVktsUfXMftw1CVuXQ7uqLbawqFReuE7x2f9WnXt6VdNbMosMpwHN8QDHIqqIBnGKtN/Ny
oAbv4y7Z0Uy+/ik3Jmjw8sW62ADZCyt8OcEe/odPNTnwwroLPzS+5bsQIqZ74IP18fpQYvevdg0C
2Kylg92ZiTnYcqgE6ytlgLjk+V2sQdcDYuWnaucaYYifMa8czDTa7Ayv/OfrB0bz9znvUakBXm7X
wSeUo0hqBuOXVAmbL3mohreaQPRhlKUiHG8nf4jsd+8JtRERyBSwZNGIXDrM++WcU12vdUwxAk8C
8/uYVsHPGeO6YzcFNOMxIfWuz3RrOEajqEE0IJVfLTHPbN4oviK5cFipxyuT9TmZ5/JTFebpB8X3
1Z2V3RwPxRpZwW6cyuUqs65MqdJUaZDccmybh5zL6qbRyS6DXigrZO3OW/ByBzl8R1uTGUx8T/Fz
XoR/5AMAgXV96M34yIjXb3vXJuAb5lTubqWwfpeASM9Do9pZ1mcrn+XWZWA8vrH0VNF/l7XlwBEG
W2PnyKGHzxBS/maaAUoE4T3eWvHovC80zK+8MeBUYyUHd+GADcKU3JeAeM9WTAp4aAyZPo88Bt1N
jXzFX2nh40s7aLHzyYL+9NgFoglrGfpA2zlogdOEVS4D5EgM+d0EVhYJHAzBJDcKNPlPpfQBSlbh
REOmdAJ9J73ZeDHBijARnjIQoLI0Z7XQtd5B/J9BV1ctiPm0HEtPsfQSSN8Yu4mN0EU/01CB7J+6
vQDnIRCEAxyWOkcVU42DlGTTvWhsepIq1Tsha6OCw29jj6MADPpJt1a/To2GOBqcMPLgcKuH1pjV
DziDytBVFeMkKyGdVNWMIbY4EEKGobudulECVgp/5vpxuwyejkk9j2ISDAJEKVfbP9OUCZ8II/BM
BTthhI3yQwvx9Jz1MI+vD7X1SUxVVEOZskYnYnW0G6eFp9IrgdcATWiQYNbqOzSRUPqEt4hOodqC
U2gEcKuCvvxDkkLYqMM42K5pzvadWbUVEIKMxp5lWEfUT/Afv/4TL5N+CrxUU+kf6Eh1WqtD0qNA
EZZtEHp0otGRrNQEPEVUo9Fb2p4qBahCZ/VeLrA5qFgV0mQcybTVoEGDJjS2B4HXjZxNSmZleEpk
3LBv6jlPvsBWoKwK63jny18+AEQx+z/DruK6KcnDCD2JIEc39ZzamrAWBHX2+hUFOE1up3Bj8lBb
hp0AECPmUISdqNDMszHDx+ySofdsPzRoqiJsNI5yufMZVy0g8bh12M40tSycxDlh6+M1h3OqFHro
KXkKiTwPkoMWdKlrGtL8wYEfcrRFap/kgPnh2KGTwgN5b7uL77aKuPwIyvOaRYsAB/vl1J3S5+Ei
fkQRZdqjro/ByYJC9dZM2/Y9n7b/bNVDeGcQac4t6KNzkRrFw5DkEvgWVX1jGFPe7KzMZdqL+4eC
EhsJNx4b69tVMXlh1haFIxLx0mvGOgeqYw3HaLQtEF9l+9DGWXbbRvSJO8qy7vXdsBL5//VhcJSW
iXlcgtSul2vSKWPQSz7jN2bVHHse2NhDOMaDU4fDYZbU8b4A7SofAiWNvzf0G99AfLBqd/ZDnQJD
qe1cx1vhD5Fp8gwN5Toq6svfg69Z1Vd1HXoI3UwnBSmq4xjYn+wAUYLrU99ceXblc2US09rVbuCF
l2mTPHIQksQ4TbWuf+2ppN2WztSMULtgfaN0oZ3wxQrf+v2ofr0+/kbiQZfIgdiPtpkCr2I1Uw3i
HYB+QptO9W+q/Cf8MbuPYz10JxAT8VmFZXMYagTVrg+8FWcMVaZ3InwnefIsB87mcLRQMWJguRTY
Oie9RyRB39lZYvnWh41eHEaGoktnq+pyFLOgXWUrDRRtwZyMZFQ5wsaoXaewgo9aDSTt+qy2gjY9
bhJivLyRwRB//iKPk+ZGIP8Yb47U6c6YawQscr9CP7DEBewPcpv0KGdxWu9so61xTVZRQ+PUoPy8
Wk2EpWY5DqUIIuIU3faqherRJD+aQ/RTkyLlVJnaz+sz3do43BK00ikXMu4qgocSHJKAlN+rdTly
nRlHvyScrA6RCsX8DJS9p8mVOu+arN49NFvHE+VQpotwo22s7+PIQv7AcpIIXcI8c7us0NyiqMOT
Zjn6TiTY2kAvh1pdh3mejlnfZQCEhQCbbdbGQfgegsTL22OjWObOht38kDxlhLOSRXt5/SFtPqKj
ICbpp+TB9YyjbYnRGPgf6HZRgnthNqV72ISt9WQoeiOknmyhVfjVm6YZkNyIvBnNCIGZjQ6BZmtH
3ujDzkbdOvaEVWKqhioowJPlAUnQsXBIm2gMUmJD44PO5FQGsXd9c64MeX5dKBa8cNI2ght1gNUw
LexUnSVEUSWq7ya19o90rgWyMKrKEzjBh15GhVKxIJVYOrhepyrbn8gvdbcq5nQnkkCYXz1c/ERS
6E8hz+HqWjZ4lmqUOyF465NbwnWXx59CHXuV6FmYHOOGXsXeDCUTDS0YpmVtaED/I0xIymIGXm1q
v++skMjgV5ERaIBqOiYVL87RKsOfRoT3k7qOvAwy6AP4yc9aG82fJmQSDtLEDle6Kj3VCqA5e27P
vakOO03ijXnTqgY0oGtAHmiELr+R1LRp0Ob0z9Uo7zxdHrFQGOvo5GiSjvKXFaEkVow7i731xKJI
g/YwrV8VsQDxq15E6AaBsyCseW2UvV3fhnCuCre3QjhSc44+UdonAjKaQYtv+7eSkgv1piqKjxGt
2j2ToY1zx2/Bb42qKrFs/fLpdDUb0SYKvNwM5KNO7H60+kBzNdx1d9pVYsOvP7cQ06UQRpsQWNdy
2kGQqs6zyaHSJop+l2EB+lXLzExBhUVWbvMgTJ5izWpuwwDK5mHI6/p8fcdtfW5KgHw4Ujxd19eR
Df/oduyK0KP1pN/nXaGdMY6PzlC5fgJ00qBZ9N3x+pgb0Vsg47ifeNSoFxANZeR5DHiYbg2mirda
HPRnKersM7zY9NSVSfjp+ngbl6LD7S/DhOZmxLN5ucrWqPtlbiDoEYFf8IIiyo9mi4wH1MofHYJY
DwlWjTs3xsYm4q7gAFEWMwFbrDY0VqljPOa0UriMMc/UB+M21eToqI1G8v769C6WkweLzIVPh9uw
VJ5Ry+lV9NlmXvHYUUpQNnihNbdYXlbQ/iUk5ny52pna5WFlq3IxKSSIDjjcdfqGqIGaVSncoFDv
YDYpg+H5EgIZN6WcVAgoKtO5lS2cDMweC4MuLz5ChwSKDTty5/xsTJ1GtipzPYLMA9q1nHozIEUk
t1SpChkxVV1ucg/NRSiRdlFnx+vLfHFHilmrBrLYoh2k2quTEldErQBJSDeTfagoqF1M5mEq4Zbs
XMabkwK/9DyQZq/LTQGKTzzKWgT7E9iZUwA/W8oNDKwVcMIh3PfD9YldXsu8cNiqbFK87i3KjctV
LGSl7SahUaR3dXlr1Hbp1kMdvQEZFz5VDR3cWI31+1Eex6/gxtpHHTvpr5lcGseg6aFt5A56b0EE
87qy869VbtUPSSEVT31fdzub/eIsi99KQiRMUSiwr+OVE+CRKwTFULYY8ztV0sLvcy93X5UkCPCj
QP/oazHlpQc1WtpZp4sjLYbGZAg/P/y6YOwvl8nIqn7IMZd35badzn1cqR8R+zaOtRPv3Ycbew20
IRkZnso2/T2xRV5ch4idJ+aApCyd1Cm46zBQPFBljz5d//Bbo9DNeu7lWeLFsBxl9ocCxE0subav
FmceC919V5Z7vfmNUWgy0YBB1Z0D5Ig78MVcYsXXCgrMvjtmunZfVTlqCIB+T6+eCwpzVK14tcvc
3Ku5RFhl823gSqIBYZ9y7BePNnpdO++OjS3A04r3scPrnOmsRsEnGgEGsxU9qyg7Yx2gHaEDpy4A
fWUnClwMRTkc/KLocuAZymt8uWxmadkZNSF0fKex9kZdww0inPHiibPgx/W1E/+pRRYi1P4FEJ0q
qkbLbDXUoMM5SIOBoepYuUNRx/fqxAhJyBXz0CBC8wgn92M2tKp7feCNOYLA5oHDc59DvbacqCH7
tzGwSHdI7OgxzaGs6GVno4Kj2jt5zsZQJgmWweufk0Vev1zOMpADO2gUnFBQXTrEbY+clcHL+L5z
4mTyrs9rY0Hp79H4A7pnG0SN5WC9Cc/ECAektUbMHeDa2eN97YPhwTW8sb4h4Fx+NiB8C3ZGsGc2
uzVTykYIBMkgbS6wIglE/zJTUM6rW/vPyKdomQU4yNs++JTXT1N4AFPgJIW8yB1nLYafjvu8G4+q
iSo2htouRbrwg97h0X6AoK+jbOPknwO/jL9eH3trlibFRoBeGvyF9T0QGb0UO70paDU8ABBUtDyt
bw20BcI9PN9FADNlnvyClYE9ClWEVfroAzzVEG92XER4lPMoz/1dJ5nNzoQubn3RYgJ2qlFh0DXo
2ss9Y49KgJSsJlT4svzOTKfgME5a/ha0lnoKxsZ87W3GeCT9oIgRNoYjtrpiDBAFcBQQZckihBGs
ECQm3XLpBF3J2LlntqYG4h6UHF3iS6RcMkRqKEsd8uLUmu/aAu0MVKIQAClUcnZXH9o+Ol3fHs/w
9lVM4/UumqfUiWyyzeVyIl7H24646lot5aCbfirwQk6nVPGKKeg/ZIo5wPVMp9mdKg17Xj+T7DvJ
mRUMIJBYdMxC80zIXn9c/10b25af5QBd4lFAs3MVhnqp1hrmb3Oxh/mfMld87wZBP91O9ji/e/VY
YADEulNLxnt6ldYZhe5PY47AX5QU4A4KGHVZjqttqGXq8fpQGwHvGfVHRgiqVIUlsbjj69Dyg6xF
QbGGfH8MhfAgMVwp0AdC0jnU6v6T3c3vGycrnq6PvLGgjMytpRIERKxdjtwVqNvaE5Oc41a5qXrk
9ktAv9hV9HsGSZeNKmpwMvk4n44HM2YVy7FQwdENNRBCmRkgy0pvlDM+AcNtgtznGUm67DhpvX9b
6YAxVQudgsDR89ffYzbPZoGBICrhxLP8DfGshDQ9FWGUAeypnwf9Ls0VxTXyXv9yfWm3PirwGep0
vPNMwNrLoYLBGVAkrWxX1S3psY+EQS/dZ3TdY2SK49jgbQtFUo/Ru3x98gOkFvQd9BWOyZooU6st
QDOntl0/K5+y2RpwJWBkGi3zTrlra/+Qy1NlBSgEdFQE/xfZaaU71RR0rU3igSbsjIjkqU+K7+Yw
ODtf7jIKggJQRDWXcAuAcZUUDADzENnAaiLOABAWkZW7xlDr2GEU5kM79enOeJczYzzdAivD29ih
ZrqcWWcWyVQK4nw7NE+1b6envosex0ofb6/vk62BKKyAsgfDAa1kFWpxALCMtjRQ+gcJc5Ix5HZz
YctQWXsXyeZIvL2eD7tMp2E5pXxyNFjJqECbqYKmVWSgwl9lo6iLSf9gUtxZPPkt0kVs3JdDobAY
T8iHwVCHJ3ym15AAb0Q9ImrRBHn9+pGQiguB+5giznIoSFmiLlqaruZDH0waPTygqN0AZlBN79VD
QSrgNaaSDNMOW+2JUqooO8+p6RoV/YSbrvOVU6nmxSNqWcP362Nt7HdRdKOjL6YFJG05rQ4xAARN
chPNEusL0NnxsQ8UXHYkIfwL5OR0fbjLLA10KFg/5iVal8Zqb6RWjvKeMpiwxhvfQ+oGuy4rjV5b
cCLw86l+IbM4WatJOTxhJ0rQJuUHmpZZ4wvMSd2c/bgtTtAg6GVcn5Yo3i3zmOWAq2lBiUH+Smcf
KgliJYqOnDVFjgpNv1l/Gw1a5DVOXu6spTix60GBQFiwc7hboUYuPx0EeH+skUV3uzwz3zjOKHmt
PqUnewwxmaaYeqjm0TrDQsKSNZ+GT9fnvLVzIGpS9yCVwAxuFZN5BnbIk+imK42zEMJJUHLR2+yY
8VVPYH6VHXCN+GgX08Xkl34H1RCA9svpDkXPydMmDqBcG19jv5VMfB8G487GmnCvurc5mAMR1IQb
AatrtYMqHqiJ1jC5MU/p6QzBeMZ7aToBo4xf2/Zms3ImLHpoJtOTV4E5tzqs3WYcigaEwmEfaapI
GBpXTu36Axc4gmNV8Q+uOUG/ERcP9w7l0uVitoHUN3bMCammJjnRK2pdZwwQmBtr5dC3sfz66Mnr
jyoJDUXKMussV7eJzWrEJMs2K4+9aVVgH3Xp7MhF+P76vrwsfIsFFcQpCsBUZ9YxJteqlLooG8XU
JWc89EqXIjbRz/6dDqT5rWVV0h9jTWIkA9s4jUrdeihXICnOC2Nn2lvhjs3DzwH8ZpNULJeZ92ri
973GtMsppmOLJGZhhdpOdrQVfeDfP+MeebY4q5MhVU0IWqI3kGsNbJcXVXKThFqP89vUH03f6N0m
yq2dq1dcQuvjSOmEygXZNpX91Q7SK9QnDd/kLV/iiKLHKgj1YcRPKaZn004oogc4OJydEB+g6x94
K/CIl4QF0g5U4rrnO2XcjXWlGa5hhxli9nmFQtsUUbehy9yjAkOVMdkZc+tD8kSl6ctbzWSDLT8k
lmUSzjWT4YI4Co6TiuIuCuHyDitrK+q8HGUVdXyQ2RH2T5T48BDxJqnpb9rewf056PfAPVtDUZ4H
SECiodLfW05o0CrZniPFoEyugQWT/RkHJAD/eWlE3vXvtfEio3HJXc8Xg2uprIE984g6pY0lkFub
YSe74ygMVQLDt79gDJHH5zgJ1dusU5wUDziqwb45gNwYhEfA9V+y9RVphMG3F0IBpAjLSUe51hWK
QgnV0KBM9G1r4Zxlz5+vj7J1L4sUUciKUEoXsgcvHyt15vuBIwemW7Slqt+kvenfQ7NDBG5oB3xS
9CrsvmMykea4f/rN3Yi0dbGTAW2FBPICQeqHYo9u2PI3cC+mZTInpps6Uu7m7TgfTasfahfgVXmL
eRXyaGauZTvHZOtoghP6JWkAHnm1wFpsFG1gUw4fR6TwahpLB1yxKipXvYacoOrjEHB9sbdGBJoG
rljm/gQCspxoXqhjZGIQ4eaFbL5rZAnH8II4HiD85rUR1M+dAbf2kIAVwyIzCD7Pm/3FU1SSer+r
o9Z0eebGh0kPireDM/p/Xp/W1vG0RaShkgFlzFrFmyoNdAshKtMF1KgdUj2wvT7FgsIuEufj9aG2
VpCKJZI1CpQh8tjlCmoqUuj9QCA3Qx9GriGp8HAlHJFKEPz1mE07d+IlYJXw+XJAdTlgoSIwCPvM
cNsq6e9xuXRcrdOzg9nZKWKfiL7rzpAcZaWx3+A3+ac91KZnOj7qouib7VxjW7+G+5lCPEgaiq3m
6rSatVTnjslja67y6s8IlCwKoHWJ+1MkGdlTMSBq5oV4EkG5SpRMYhdH2QOyFRKFiFzCXmiakbzc
2WUb3x9jZSH/IHJQRV+vUaN1ij2S209QG72xpRba1ubDNBbWTnTe2M+LkVYHCPE41TdrRkJv9HNZ
J/ntOEvmzlNlezqkKKIdzIRWtw1KmbOsoQrm+rWRnvR6It3EMshtMD3a2V6bQ4FvVCEZ84pWVydn
NvKi7zqZ75nH7U1Cl+WuTKqPs4ZZxKsPDgGe1gqKRESE9ftriJ0C5jwVAavGLjMdUPiXgb2dbBsj
S82I453xNmI6cBxaHMQ5Wuv66kt1sWSXWkbkGSxIN1FjaYdJyeVTGNsVmmtFkvxhofa8V+XbiA8E
OlFS5Ubj9l4NqwxOa4056TTuafjzaCYio4rC4zKZ/bd6bcw7J3Lj+qTdSOteVHRsemTL8BBXU41G
9szTS4kHaiy42xl1hxAPJwKZqbzLbutgst8Mkd4cQtRPdsbfXOYX44sN9iLAx33XljMB0R10fT4h
rpt4Tarad20NqF8DS34wpniPRLCRTdPWhVVBdkLbYZ0z2HIw5vqYYsNYNOUptHAcSQoZPEHlhKfG
b9KzpiTlARt6def8b02XnIg8nlDDBSD+/MV0p7isU4uw4kIOR5bdQlxC6yLtEE1F/XZOugr9+erV
uCv616QnFMzof/KxV+ENAEfCJc0hjW0KgzwWsNVK8/iBQLqnYLIVDyiRQBhhC6s855fzy6Y61fqJ
uudsBjCQe6M9TOj3HHu6CDtLuXVSXg61inJTbyq9kVokfjNLaVexckoVX7mZSh39QBKh4/UAdMn+
EjAAFuv5OqUKusryrCCUGmp3PC99X3qqBhOrqKR2MP7yqcb4c5iVB7nGfvMQT31/X2iYB5vJFAVu
H+O8JEV6/TkJDLwUu3j+Hdlz68v1X7hxubCtZI1aMAUbeIrLxbe1qUqRX7DcIPO7BzLjH0NQVefr
g2x8Ya4VrvDnKhQ1++Ugulx1pTV0Fnrj8PsQN41vx6TEmSKy9sjKl1IDFEpfjrV69UZTOzqdj7qQ
OdV4cTv1bCmuZObTDzV0mqeoGlvlEdIAdthg7JOv5tDouIRhF45dM2Lm9o1Fe8HysrHDY6uUzPrV
N63QIaIZRJ2aC3AdSCxHQuEaVIxrxlJ7N0j1eEhrRL3DobJ3XquXH5fXBTcSlCeqOuT8y3VHDz+R
7TjF00cy1LdDjLYv4r/tTiZ0GRmpMpM1iNe+SFRW6alktlo4SzEPVZK0oz3iak02Rl0nSccJ2mOZ
f2yGQXNVOg6vxRHxfOIFR/pFa5ZW4up41S08FTp5Bs713ASNopZoE1XjcWrTxH3tHmYommWEf15t
PC6Wa+lXfqrFaWW4lpOnb5Iwlk+z32WYYEmf/sFIvCgEZQl9ynX1ROCxR/RX+GoOLte5iT42bGnS
2lHRdlKxy6uF/z75ETkDGcsFkUAuCmDkqa+7lp/Hp6CJvhLP2qM1xjEZfzJgU5zssRcuY/BiTH31
zfBHR9OjYczBkHpXtgOcJ021OkRjGR6jZMh25rh1CF7Mcb098UttB3o5jIeenTdbanUMQs3ZOdWb
s+KWFpV23p1rdbq5tmYt9w2g/f2An62DPRpexuZNkczjSTLt4Pb6Jtkcj1oN3DbyWhh2y+04DKnZ
I8ukuyGC/x+UqbGPtoqOUYWutRsYzV7dYPOQ05akJkOOCRp7OV7XZmlEnZSdktjZUTYaBKjCaXyE
Y45Qv9rZB0kycQattXjn8tiaqaBvknPRAbt4mZh1Ew9N7OiukbTBqY5H3qFSm5/qUa7PyiR9vb6w
G7UwuKu0zLmyiSg8hpYzreoe406NWpgaSv4ZuE1x5xvtjFPzgDKVkXaej+YhJh6h9N3W8i9KIu+V
/ramDGhVEGZMoX62itvcpFOtWCPv7xJjiMqIrQBDU8k4NwhQnCcp2YP5XF7QzFkBAGbRUeeBsJpz
Vzr4jFRolnQoxrqzDee7NcvJq/3i2/Xl3Zwag1ENEvJD6ydSlUZmV5XUMhAWKz180/Ob3kLoqzPH
9L5Q1GBn92z0GhiNd7pNZRM593X2rKn1OBTIqBC3BTQr6JFqz8yYWmqn3qhOVJ5TKTAPyjTojwie
NbeZE8oHTN2dnQtkK9ZyU9ExhgsFQEvEqRdpvAo4tKXbaJBRWz5P0IC/tbjp9ZUA+FSwuk+wd6R2
Z9jt/SyKuzaIKZLR1WZKky5NAhWn4q5uHQrJdaN+GAwtPbeUSX5onST9ZUzoLKQ4VbxTLb+7HQep
3yvKbe4w0A2CGofiwpqJa0aNNs5BSd3RSbpTViThV2w9fw8w3Dxe32GbI4nyAvJpNmyGVaSCoUo1
wCcdyVpb++BPyKl3utScZwocO2u7NRRJvTihlBvpli8/aSWbwSTJDKVO+nSKkBPAZwN3xSlK927q
zaFE9AUkSqK+5tUHpaQ3Q0RUinmFHUKY1V/mJIld3+yjH9cXUGzEZd8ICgPtanIPgC9I/S5nlaat
Xc8YI7hwpepvKtrdHxQ93KOCbgQCZHVAuwIHFRil1drVs9IqHT15Nx7C2jO72vpqj3X/gB74h7YL
pp1JbawfclACyQshjYrtajg1HcZekXTdTacSQlhiYvgIx/ebVHQot1xfwM2xIIEA6GXIZ8Hylycd
wumgZ3nEtoAHAmdZte5aQ/+uOXPyx/WRNm5l7mOebzzQBTJx9anwQ0ZGzSKXSrtS04+doQXvMbLF
3AXJ2VpDo9iOgC060h3c3mFn929FFh14tqjK8hlp5i43SmMkatlM5ASDbMXHIdbrN03U6q5kS+3H
NEmRVLBiHFAD4tJdHvc4bRRonF1fgq3FFoeCXYRuEiIryx8xFv5k1yPZcivpLZ4malTexTYkE1AI
ZbMTW7Y2rdBa/VXdo066HIzGtDrIfsZTJ8H1Got4DF8GY2iPddf3iWvMlTT9g830ckixBV5cG2M4
9XY7NYbr6H17bpRs9FoltB99JdqTx9zcTTD80K+1eJuucZnaWMhhWvFcxHUeMVWeW9XtCE8Jkz/b
kjAZNpM//NGqP0nmoOykXVtjo2RgiwaRuLBX06TDMRQVAcMtskh5cBzUUgJVwaPJrDWP2ubgdUH2
LQrKdOeTbu0fNg9XE31WqmvOan3ndu6pz+p4D1vyrRXhUtWnmn5bjNPsvX6rQiyHGvZMSTZXMSjX
UT2ZTcrRZtH+lVuJ8S4z0+YW4ouxM6mtfaorFNdJ1R2EY1dvLInaNgp4helmBFe3b3r9XT/WsBgn
WSjuWN+vT2wryQIhQ6Mfnjet23WBZwQ6HKcCIWNXfohxVl2ewyrG99dX8+8OxdqPEyw9VyognEXS
YLzPJlrHCW64O13VjfIP7FvCoSj5i8mvwkHk9Gpn1uSX2GwGN1ItTQ9lAXx9rpWvZTmXlObN6L7S
6+Cc+4A6HTmT2WRmSY0zQSEswGtcwUTkcH2FRGBY3amESNgIkJAA162JaH5hGJ0/cH1j/jgcHSiE
riwH2k0TkDP0I+Q0JCj3JLg3LvLFoKtoVabIHvrUeAVXpz8Ultrc+iDPd66Brb0mUDy4b/D1qWgt
D1DmO340DJHpRqX6qbMwLJ5bcAKGHD8ovpy/v76Q4jiuF5J6haiEMyDlneVok6QOUOQU05X9QrmR
o0C9qTF9fhspfXYK5HIUPjnyjRZS+xv8LHp3ffitaGFg9KGBGYLrsQYDG07cW+BnQGVFSFj6TdTc
dLhoH/Bvz2//yVDAIICMk7es3wszSl+NLkC6ZYEHJGLquceLv3qMFayfrw+1+QlhlVBxcp55mctF
NfykzNAcpZc9RDR08kB9rLpBcRHqQz6qxBT1+nibq/hivNXGRL6xbAYU6l2nlHDNhX1y4Ak3ew5m
SDtDbU6NzrmQXaLjuH792PYUjQ0FPTdABOSeOkU6Yl1cCpf6vOrfGHr0aulR4cKCvDSVIGozqEgu
F9PMKNiFLSV/uN3WIesi9aby/5ez89iRG2m28BMRoDdbmqr2atmRtCFGZui959P/XzZwL7rYRBHS
YEYbAROVyczIMCfOQR7JScM/HqXemBKLfxUbNJ2TDCwJpMM6mW6iDIPfNeV4UEXeu3IUmOi+U0Wm
KrK54F03Ki0aopavSU4naObR1MpCxbnL1Ug+GzEBYF476FYna/2v6szdevANd3+AAEOKOi9MpJvX
rAvDpYPc3vQhErFRns4AXGjj6PwuKl1CDoL7bmqjdJKkKPcVOzkiBtg7rkhw0AzjKYWTZ/OmVDq8
yAR4wsMN5YJuXV1Mrh3b2sd5TdLw4KnYXa2YNGK3YbPYgiMZHc1LI8Sa2ikz6ufT8G6FWtOPe0ir
zCQpoGpE5NGqFfNxNeajXs1eIEangFI3fSsKQpszRTtQKYWAOhOIcZG68lR+G+RU+qgYYX9SJz5u
Nta91xZdd+DwdvMJGpyELcg1ACDeuIXZ6ga5FWp2jjKsP0d97k8U4qsbuxodxMhnFi1VLSJcpg02
lZEPqin1UTdj79EUIgd8ab65uR0M0qSOwfiF5jI1rHdNHsKPGSGTeyRnsueXaHnC+SpILRgvvby6
eQpXSCqDRzfk7j8975RTXKOHOOd6H1CpOJq5313Vy0MCPJJezfYIl7mdhD3oyE5vU2+d6TyZ63JU
etk7uiICoNbGYDfB4OWipAgdu3kg8W3UaNY8qW+XxzaH5/K0QIaWIByJxmbARYdvlRRZQc/Qyue/
QDPyPIN3p0kDBRCUHpc/A1JgZE8UKm1oI0dfZV4atAWn8k6qLDTfo9lCaGSoT7Jdaa5e5NWNVg/h
ARZ+7/u+/g1bpymnTZJ1oDeThU6ztMbtg9IV6k02ICAsA4i/uf6k7n1gPJTFSBtzSm+mlc1h1k0r
omSsV9V0Uxm9euMgUvDxupU9T0ipAS5fxmyws7mhU0zVkoaj4U+obfwM+0YvXLvIx8R1xnA8wrXs
uSKE1ajFM2UDq9FmD5XB6pcStWRf0tKWKVMkJu/qBDlFz441ZJh6JWGsoDT7NHJ7CKSPKra7qyVu
gJ4UZwCH4eU50ttpzKWupbRgTPapLrrlZgWzxDjDPB3kLWLjtmEtx1KME8GLAaLs0lQ2LWa50rvx
V0MuIlfJesezpKX0e7CcQQIzq58txdEMxa7Vl86wSn/lzaFpSkiLCtG5zcy8uq3M7FPF1NlZhpTh
XpqgDywjbuqfHyGKcBSCXwAm2/Z3pZOMvhTH4moeHttIXj8rY9LfMHF66GT3LoUIaCm7a0j+bXV/
qG3OU2TBOJa3yNFW0Oo8TkoVHVy9vWMqMjawUIJcdruiMW/1AUJhw48rVfvPKLty8lvI589LUuo+
c4XJXQ/3GnChfDqYTNk7obhaQPb8x8XbPNb6EKmxweCbPw/xeNvFueqG7MZd1EZH9CP7phhhIAKC
Y2urB+YoDbi9iDIwXHJFsFj9v90cjgHECP1BALRjiXwS2Si4+3mJt06mnWY0pTLwntaQ6B5cMeHd
ONlIf+vmoJ3/+DTCu073m0lgiodbF9NFyjijBWL6/RIlfq8rEiSt9vIYZ2SX103tvAiYAuPEEaHP
tp3FNXUGorSUGklUDdLvFLUHRKTV+PvQNhag2uIIoLrzGNPuEv4TzlvCKnFsXyUHljJliWziUpTK
LqV3UyHJn+oQmjQ3n7p6ukuTOreRB251phZXpCGleVq+Xl/zzgV8kUaiEg46hAzs8jfYeaQRLFP5
GXQz/Tw6wxp0jGn+vm5l78BQ2Ge8k8IKLYXNe9+uZK9wIBLcKCEqef2U/GwGlHdDwpCDXGjPFHNC
1B3IlfFhm03NK6dDfHDWfduJ2xvNbsznMiKyMeVDdrddU7wICM+COaRZerl3i0x1eWZADO3zekWo
Noxvs4FR7sGKkoNgZecziT6FA2U8FwH01KUp02wHxknRFRq1ZD7FSW6dE4uqxvXPtHMBCMZw/XSw
BOvPJo3TBxtIiXhtSJH7QFGH+h97nIqfjtT9sNWk/3Hd3M7+CU4OIVfPOAnxw+WiWtvKw4rSKswm
Xf0OrSR4eJ1hClRlOgpU9vYPyhHRykIzS9nCkHh8ekNZaS4lrarc2M04BE2U6Qf7t29FZzLXISYh
H71cUNhkfU0LVycSqMobQhL1wWZy7uYvto2XEYgHIwekgZdWMqdHba2hnxKhsnZCT3slux/lx9FK
//1zSwy+4OR5niHH36ynlNuqh3WGynun609yuag38xInXmbS4bxuascXmhD6wUsAMzpJ18ZUUZb0
cjoiyVLJUSKPas1VQim+kWLrqyblse6ipyLftMMMvbDREc9et793FmEXZMASXyxa05ebSozF4FVJ
dM4csHxmhPNzpVeULmNtXb5cN7V3SrCBBCuDQlQPNwVSOSyzooAywNebthNk8wvUEo2j5gdL2tvS
13bUyyVltTo1DMJxm5du+GYhb3m7LnbDhGOanxpr7c9jURtBLFUhEujdkbTH7o6KXAeEMnXnrTPp
09qc+g6fv05l/qCiY/HRktfFNULl0/UN3bOEgLQII5k9eUNXN68rXZNEpQE3ZNkNUrjOh7gjS4c0
1zzY0514nPVAE0IsKaB/4tu+erJnZ7arvKPXB+NE/ssZdPnO6OXs3whAwx3sZsWTMWvjX1x4mhL0
bx0aFMa2AdYBk8hT6DT9Jc00N+5pioxl2N84IA3861spXO4myxHvi6isQPzIEd2sT1PqdtWYlGz6
mWQmC4f+nFRVfh9rVnhqe6N+hjFe+s+Rs6Oyzt7jw+tGYwhQFaPHG9OtqtajFMf0NjOVUcaKhk9p
IUbNG6EFnVy2B4Hl3lIJ86hliCE0posvlyolZr+YBOeA9lXjdoTZx1XnsPVLLepEb1F1q75sgyTu
h+D6Ju85AIYb6YIInjb4dy8tj8wjNCtXz8de4znzHBeu7JTNgffeM0MsK2p1FNzesHk1hZ4mRS36
7lmh/1uhr3Cuc2U5iEz2bgQhg+BkpTvBii4X08YMkkQhfGSr3jxXRWac666QzlaNnnlGG8FLQ6k6
uBC7K+M54pxC1vNGWquvtU7VE1ZGVzD3J5Xp83F1fl3/SnsL4zGC7w2Od+px269USbFDJwlWGVWm
5VJNvQtJZ+cRn3dukhe1O1TJcOBfdlYmHj+B9mXw/g2BL8TXciUvEuMPxjCMrpXK9X07J/MBKnvf
jIATE/KDKNysLYkjpKNz6vVoE0i/68XIPyu1ddRN37VC1xjcN+4EzMLl0YgLjaZExuS+VZvSjRlJ
S+o2w6AfnMCddw4eb6HWR1UNONlmMXoxVnI60IYzrFR/KhXpRwiXL7T12l0OIutd347f5Rl9B3W0
j+ozO08PnI70kgRtPVSEmyUqNaCIIowE+Vrk3JddA6Osnpmz2yqzbh0cjl1j0PGKuS7eoG1ntYGt
utUT0eYpFudZDnsrUI2CdrE81NUcXD/+u8bYTb4ek7pEgJcfb+yiaAFjaflVU//GOTYf0R5F7GBN
jqaL9o4J06ysh4AWoNDGkt5JJdQIIf2MomlPcJJMq7ug2XXU09xhygNCS5FJDOriOLbDFvkkU7tr
+FhyC2Nlvajxw1iXXZAs1niTV8zv+fm0an5jJmgszmOkPo8Q9J8SavOR1055wzCkCYu3f32rdw8w
WGIKKUi9UFK43GoFxn9pHZjwUXlav2dtPNyRIteD28xDeGI/bAdqGrjo3EaTs8Qzs6JuDuLvvc9N
iRGUjajkMu5++RuqtGHcPWuBW5AIPDLaPzykrTmf2kk9jLV3PCs4fHhTwGVSF9vG2kpihINGQYOq
bWzfVn0lnRdjaD2TI/cPbIGzp0ZJ9xfnmRxdgNCI5N9wbcip2VlSAagw68zlizqhXOso+fC9IKH5
i3tKPZoKnI12G1Cpy71sATnnsEfjFFTYud1QDa3/MjUvyvPQtLJ+un569q4PBL0MtAoBHcAIl9ZG
JDPSKOL0xICzs+fcrmGr1htr+YsxDRJOuBgAEHFAth5hgP5FIoNiRmyt31mtYv9soPf57/pqxK/d
BKConDGnBPegqD9vVhP1ptOGIT5OphZ8D5W98hwyDujFiTogHD4nR1nS3sHXqSuK+gO1mi3PFfrN
kQNoEPIDpzVPWgGMLs364TSU4RH9+K4pSjgE1jRAqQ9cfila06OCkgYT3BKiY12vZTft2IxBZcdH
aKY9l0KD+v9Nba6z1upW1TYOpG4a8wm9SZ/CnPtvPWqaMDrPjjutyhrEetu7RWrVB72SvSMJWA8u
NPCAONxNMl31qaEatLt8vdON9xkTJ6diKvqDKHBvO8nFCJUoXfIJhZt5nYvl5NBTCrYiW6L2ZgkX
ZNeBKD5AJz6drp/K3aeDoWIxRPeS0m4+XRpVYOabCFRRo4TGbZuTxXqqPLaOK0HKCe1qE+Gf54jy
8ZO5RiinIK1RNa65mMo3EP3zWS2b6dfU61J18OP2dpuZdsAAzDWRQW2+dccQU65oou6vF/XnpQLj
Acj3L0AziMxTQgPqJPJD7XK3o7gO7Uxhcn5olTCw9O7fSm6km0hZ/8Z9ipFIAkcQSJTHLy0Rkc/G
pAKNhH8YKQuzaCE4yGUFYdKMGtIBI8DuKaJUpygQa5GVib9/dYrUsZxrJRO0c0YTf3coE96kuax+
ysLcPChN7717gu6EygEEBFCrXpqSmauI+0KgZJgkDVQyXr+0J+rT6hK5kzXNd5IZS5+vH13xP906
VEHzhCKIEPvb1iSVpYx1Bmm4i20fP8xGbbm41rp0G6eT/bobj1BxuwaJRkicXiAimw0NEViwi2qG
0w4xdQhAFOdHYzHYM3Za/E9caUcNot1dfWE+5mQIu5e7CkGO5CwyHbYIAcOnXOuNz4pUDKdx1XI4
T5pE9npI746iyd1b98rsxiMYTLb2aDbhYSdZ9dokr2mE1UdDffubydsE3IWmxrbuX2impMaCyKEk
0SDjNBT0aw04pj1GW5A4IzeE//z6idm7EYItW3nJ2fAolxuatVk3gvKhZRnr5lO3FFoQTbr1mNl2
chB17m0iWFDGAgiU6M1uTEUyAiMz7SffGJIsdgsZHJcLV8JhnrZ3SKhrIbpE/Mow0MbQQrepVArm
27uxQuWjMvv1FCpTUwezWiK0njt24AxN//X6Vu49wxYYWEIaAFNkqJdbOYDpiTJyKz9mlOWc2n3/
79qmYDHiRLs3NMk8meAmPDjlW+ZedefA4eyhvuk649uYy6Re8iYDr3JlWkHg0GFsoLVjwKZ6NmKk
+lxU1pXWb9dxeuj1GlV0fZgAXk5A4ye3HmwdmhC7qY561HvfARA67kgEecjMXW4ITNl83FxEW1Wu
PYDnjk6kzJnv9HKZuqvVKD6sQNXBPuxaBbvBP3hAQKaXVpmyH6ehJ6hMNVlUFCvtd5rN6T0EjutT
lVB+Y7zyiFp0d/N5VwTVnSwGGzcfn04UqlJw6vkxiK8TLG2d15Vt/Az7i+XFYIe/OWD0HkoeO3Qg
ZJNYIUz+sTvot66fwr1bJsaPOAlArvRtgKBasTmissOmj3F4JleAok7WjjLIfSuM3sMhTDl1O+kk
zTnQ3YE03pzW9FZTp/zBTA3pwDkJt7p9zgShDWeIhjmYjstPOaeSprUiP3CmvKPqYprndM7m85Sq
620/WJVbhVDfm2ktn6/v4g7LlWiRM0RFbgJEb5u2WoMCE22d2VjNhmfVlmQvzIvlC3zw0xBITHsP
5yzT1NodDXt6QNk0g8NNfPBiNp71RkmPYLe7m0HHA5IzGWrMLQFhFTbQOnSWRewSLj+0WVYTwF42
Ci1qDbXtna5EcOC0mv4AJekRx9De00QeSGmUKja9/c1VRilY0aJVaB2ExZA+SXWX+3GpSu8iPWvG
b3Ic6Ufr3bvHIqtQZSo4Qi7y8uMTWyVGN7HeKQwd41HtLeu9il6h/F6dG/U5W/o26IxGO0hndlYK
wB+HBehWDOiKk/8qRMQ9LikzZTCnW0r6Lle5vspaFL+6VvpnNcbywNzOo4GaAeko+hiKYAa+NLdk
VdZQgOKcDZr5nC8tgkIMln43w1JbvGV09HsYa5RPTik04lfpiF96b7mUZl4GDTjmW57OJW8jSc11
W7Riw9qVRmgL3IwC6ve1HRwRUtnrr4O7JTLCzbUm+4biQtCbGW/uVlssEK60veXPXR1/6ZpRPVtT
Fj0zfWP+SrKhcBezrys3MaQf2qL1PtT86oGb3LlN/AbAOJD5gu7edrs7M0VdYV6oeFrlem7NGm4B
5tFuwtUqXNNk9I5pdKs4ZW2RHni1nZCL9I2ePnMzJFlbBoyhMEyA0pheimT50PS1/YXJVftWWR37
v4OtFqf1zVaDnaajIfo1W4BMoVHyiCE38UenTp8IA5zfFtqrs+fEKhKzYaqoFdFA1j5ZUyTV7iKX
snpKIn6fW8ppVwUJTSUIFbsixtW1an30IfZ/ISeB0gEP57ZzbEpDXAxZAg1vaC05kjd98UD1WLu5
vhN7ZiiXCUQI/6JVcHnPGqMq5CrhzClhHFf+klSg5Zp8zT9et7N3n9htEF6gC0gzN9GHMVRp72jw
kgH3yiJPGdLmk9ypoduTrMDrEn24bm93XYy2wOCArDX+8nJdipaVi20TVCf2Un4FbSD/sszhCOuy
uyoBfAJszJq27NddXeryYsHiVKzr9KRXKT0PKLj9RrL699BVHF2RHd8PN4HOvaTMAWxi4/srm55f
ms6WX0+DlHsynBvlSTPiPvLidSiic6UAXg8Qg47/ub6fu5apU5PPWuKPzUNn1raxOB25gy1l6adF
D6NPvBUcTLU2efcLhYphJS3+dat7rwB9HkEdQx/wTbFwbAjCpZSgvR4dbQAYtXaPdaZG7xjgY+pW
STWpOSWJFv+O28SJPVqvy19UYqClBnYgaHjBt2323FyVEqJvauZ6pzQ0m+Qy+uaUmbO4+twcTdXs
HSjKWECAQMoiorC5Jp1jDARxhFd9Hmcn9DYzNzSX5qGMwh8rCf3B/u59Vdi9KDQTOtF92ryytjZN
Kk1dmxlX7WENtfamHOR3xlI2Z2cBtN4OzRHec98kuS50AOQD28GVMJfMggIh2kHQi4Fvmhqm4Xt7
gaVxdb5XZlrco5BkHCCQ96wKViAgFWwrd/XSHai5jexbLNNd0ihPFFIsBZIR9bfRmjo/TNRMPHSh
Dkld9r7mK6vbYNmEUhgyM7oS0tLJzw4MYKe5kJfvS6nXskfoM6nuMKjUMczEfJLUQT818Db6Sj+t
JsRMoBzNWNY+s43dxyitlidEBPrn63dsz1PCrSWUjpAD5M2/3BpNWqKuognhx3O0niunDJ+6Ya7P
163sPe7wdovLbPPUbBOjdgnlzKAH5KOAAIK5KHVPzkzZJ4brT39uimkMKoy016iLi6/yKlJVZFSa
nJ5IVXFGxKSlVHdTKmBnyKeSg/uzt3dAFATSEULTN8oZhUmQVmY2kN40z07IUUmnXLXGg8O7t3di
AOsFuAmCQPyKVwua0wxBbE1U2YrlN4C86EZt1+/Ugo8gJXuGSCeJqlQhMbxV2atlZajzBrSa1NI4
CzNt8vQSPqcsItr/44+ESBHTCLTsSJu2La5yzdJ8FFDHiqHQexjxs0AFd+4xqtgehLQ7qyLGI7xh
C8lctnwGuprpzLADnl+TJISXfshOFaX1Hyv88X9hiowcTBxNCNoEmy8VjbAGTAzyEuVY9ZnCfhxY
CawGXaocVXz3ujHkf2IOR2BXIMK5PBXkQbGSpbXl56lcnRW1kbwEeclgGaPBLakxe3NmNUFnj4sb
LhHjdIXSnON1Lt1YHpbbrjTyA0TNjr+j4YWKqaAAp/m7eU4Wu8xbtWT58pA0fm+OTGBVCvGxaiae
MQ1HlLO79uAAoUdqMhy9DV55shFIa4BnxJMkgR9VjDVY2ln7smihdhPGrXoQxe4dJYcag46aOVPa
W4GModOgPRyJgqSpnn6naRXdTkQCwVQ4zQGg56XDs0lRKCLpoiisiEx4s5nZlIeA9niyJKUaTa/q
2donSWk7WLjorb9HLtr8L1G7dvAl3GnorkTWsL3AWdUwL5jOo7sYJIw+eimMHk+dVX8gFlasIF7b
QnY7w1mf6wmMo1ev6vg5ZQqidNcoZ8KdeZ24dXNi+dgrdKl8SnPBOCLLQ6+6UYRMyK9KmWXDRdF+
ME8xQX3EwG0zUtNrmvZ9vtbDb3Vuc8ntaxMas2Up5caT275aPC1usvfTWg31GSo9TQ7SulMl32yL
9mOaqsbPtanMD3EROR/aOGxXv4Nu7Kin8DayFD08hVwVPAR/ioDhlU/VB8hHDGUEnmCr9deuWVDM
SYz+3BhGeXYseDlrh+i2T0OF51D+dN37vT24wjqvEyGQIFrZPFEDkkdhnYm724XRI7oNfeeSjhqP
pjF2ujfFqv3rLyyCLEIEDPZiXuDL9WYL50axGFq2cchPJigQbzG16lmx4jro6t4+8IRvAy7qrCQq
sMeyUooal/Yqx4jVZaTN16PvBodJ3J801e69Cm0AMmhlOaXMTR1s69vriVE6RDCMM94LTOPSqJOl
UaHh9XyzM/Mv/Zqo1CJH4ykEOXzwJgtPfnk7MQX/D4VHiskgPy9NRekgTUtIfhlzGb0ikcJ3USob
BzX7vXPy2or4Fa9OabJoc1KaVM/rVbLu8qYcHqxMy714lI3U1eA/+pvPRg8KOB+DNjyblwZDW8ml
CQ9PBtv3QaWuuQewfD7naQvekynX2xQlyj+OBdhLAcIU4DfRI7o0yvSmZjDSQ1+qj7sPpp6E7hCO
xfPUHA6n7J0QqMCYsYCSlGrEJpmrmqHvJINrP+glbCX62HhwSZou7DBHrMZ7NwClZEGMApMST/Xl
qsgsBPEFAK+oRzO5HA3HoykXfoaivX4018lwTbs4Gm3fOzAvU+VUTekObMOqZG20dlXZygTw4HSe
laR9P+a2GsAV0PReo5XwEVz3LLvrFCwivIowctkbTyrD59F3NoDCpknUWxRgR59ZxeahWBj60RDg
OMNLUJ3/xigpuRjQpVa6uX56bydwIAF76XK5Yni//z44xN2xJPWetGSTl5XK0UK3e8vUsxiMIbRj
0hu3vTk7kMwwoZhla0AltvS7LEK+PCxjry7q2VcLZz0ozW2fqBd7BK2MAuA/iV0vD1CYdY68jMka
TFnfvhc9p3OaTcP3LFyaO7CD9rlOI/m901ShpyoNHD/X93hvvSyZ11Ew7rzxplY90MkwZ9Zrxd+t
tJ3fJ4yVu6Y+3RZaPP2+bm1vtRR50MPEfwMm3uxuTWq6xjSXgihU0TpamvgurUu5PNXd0nyUpZpZ
PGVpv4XDnD/0s61+v25/d7X0iJmvZTSOCP5yt5H+k8a2G9eAAoUN9YSR+Xrc54/moCiutAxHI5pv
aETE54UQED4yCnm05cUPeuXbJ2QWx1BnZjLrS+VmnVbrl0jKzt3QK4G+FJMv1ZIaDEsj3+tKFn+M
wawdRAVbd8hv4O5YAAKguQWGunkwZ7oaHR95DfTcWfwJGIWXGmnupcwoBdf3d9cUJ4n8AIQWdfvL
5a5TVKgVTZMAbpThSY9z+dSXcv15nMujOccdU1wXLin5JR3nLZpx7RPD7jrkPoA1mh9MrSA1mLL0
vsikg/3b+j72j4oJjFS8JeCKtrKxY5RKwDciOVBzM/YleYX/b16kHxFh/VMK1aTmlnrRHUQFe+sz
SdIJTfmHZ/NyKzUqoGqJ3FhgdbLlhbDQuCFd0NsmPdQd3DulIIq4F6AnmEncrjDsWaKhSGswOmLa
Y7bmhcJAat4UND6+LVqW/1ztxYKM11BPylrbMmQ4MDIe+KKdjRZ8qGIsF4zMm1kNlD8Gu+0lOeiz
6YsU6dKdQQ0NUtZyOcXrSIOmZ2brwOjOPhO/iiISRIjMo4i/f3VD18LIVTmPlID0RDkrUSSdYmNO
Psxkvgfv2Y73I5mijwBkgNrvdqSuKKm8K2amBKHS2IHNH2dbgXQ6KdQlaLR6eHBsKBIR4ij9apiz
g8T97UoFsQZTgyiaCz+wuZyaVM2yZJRK0KJt4s9FFH+NnLz1l2hdb6/7gbd+Vkw7k3QJVQnqFhu3
lxRt2qIhogQFcCTPKvLhbpDV9a6undrV2q7/fN3e251VZAQKwITjD8SMyuVHtO2WaUKI0oOZOTC3
lafxprP6n9pQZ8+GUtX3UucodzJf2l3rMvevW9/ZWEFvSbTJLD7l7s2rpoZ5GFX6OAUww5f3UhL/
VxhN9Gx1mXy6bmlnnUQnsFFR5VBEC+FynYs5LPZi44rmVp2DylGzD5DvL7eRUVLwXvruvopQtpTU
tPL1dHIOyhUv8xmvEyIaYPhayFk4qWBWt5iUoaEz35XjEpiZGmtnzQwz2SXjUyEtN6P4saMY4XjI
dKk/7VrpppNoCaZeIvfp+5zUqXjXosaZurEaObXXGwl6PmLaZLnvidXr+8EsempYkFUlt3mXhq3b
NDaVrswawnNeTGV98OneuhyaE3SIaWOxNroVlxtKd7xRor7i9od2ddZbew6UWhabR90kj+oEbxhW
5u/rn3HfKjdQFXSKbwSNijaH01rGalIM6pkpu+ncL8P85Cxl/187k7YXYxn/e93ozikFa2wLzk+Y
tClMXC7VnKTSWVBTCIw87F0ENbRbyyjnYO5s8+CY7pqyaKXZ0A7KVC4vTYHv01qzt+Qg6Wr9XIOA
9vDBkgePZHHwAYXT2p5IomdyEuyAzdmYgmi5KKs4k4PCtDNPS9LlbIZ24sqSbb5zQkcKzKS9p37f
Bn++ncRzRHfg7EAXbKKqCRW1pQb3F8gz44SmytdUYgtRN8WIDq7dzvvMbeOBFk8U/ZutBkONRwc8
kxKBMFRzC7zu27I67ako6XVk8tzc9G3f3s0aqHi3bNPGA2/ZH6x3x6Vz48newcSTF21dbGJFJmOU
LcdHRuM6HYrhLhnT+GcLJOyhaiB3OXiYdwwKFhVB5AtACJD85SHS7ChStaZZgkGfq09RlVLhjqLy
NkEJLpBIQQ/svb2UYrKRhhKRC73SrdZGZlKPo/MuB7aZRPdSaQ/A2bQQOobY7E5VPo+fls5SP10/
Rm/PL8GOEMuziHvoXAqP/yr80Ides+OKbR0AHHmisIUCvVR+icu2vGeo5EdZCeCZIR00BN9eUXwB
XSY2l89J+nlpV8sI6paWF1M1Oud91mc0aLMkv0uyPD64ojsbe2Fqc0WjedDTrMIbOHZaAGiDpTKP
DPud3GrTaQ3r2lO0tT+IQHbXB8xIZlpbEIptoCFyhR5qXPM1lUpPv4K8Ln5ZBu/JFBfOwc14a4p8
EicneOGYZd5Gz1NtRkbfLW0wEPd5C4Wix1WNP+i1Jf2xXwUfwXEB2c01hNnw8qNBoJGYXbsC/Qvb
3Ctg5jxVna27ViJJH66fy7eRhoBi4Gu484LWYvNa1AmUiMytYcpSh9t6GntXstripMwpxRDOo7uU
iOPBmcPw+/LnQqtwDck6nLVUfoDBMI13udRpKNYKSesukNekue3L2fwSj5bmUixSniq1Lz2CpO6m
zOvhPY/oeuoZpPRH4Aa5F810PA68w95HBtuuiLhWwLo33siG2LkNYUgPinqdIGwp5M80R+h6KfaR
KNvb+2IrvJuktDgFSqabo2uiAF1oa1gGkaGVHkSWvyazdu7Sse+CatTWD/HSH6HV37ohYZPIUsSv
Ir683G45t8ImJ7gLMimMhAy06prSuDwuWT74iVACbJZFPTldfKQo+9bNw4MBzT5fm9E2GriXllcw
jlFRqlVQ5bFB5Koot3Vqz2dpQAtxJVB6f/1g7+0u6SW+npBB4Fwv7eVpGVa9oleBUUx2kMhW5kEF
lgT22uk3aZv9QzXzqOW+t0aKigyXC0pMHO+lzYygnZBProKwmlUvtZoYnFHMZZLn1Isq2/xj58fN
eWVv4ycmw+qcKlGqYNbrxFWb2nqslr48y3ZtHsQmu0ujyIVGAw8nucHl0iop6+qwm6pAb/TRhfST
IkJZS+8yyDJgJ3b+vILH0kh/IOUlEGFc6NLeUnV5TI7CVs5ZdGNn1e8xq1AhbqGmbAfDOdjJvXvx
gipACoK4eetxO9VstcweygCiM+NLRMffc6wk8Su0v/yuUaxHo2szL0u14uBVEQu5DGxp0sHRz2Ig
eKO1cLlQnTnnPGdkJ4jDuHvHbPryYBZjdlBlegMwwM++MgMi5NJMVNfaoixGGdDWT2Bz7iNf09vu
wQ6j9yHSxHexVcRBDEjaayPmsuKU3danYXpAR64nrJ/1gzHFvRNFf4jQj94b1PqbL9zaNbl2b8Ew
vy5T0KR9E6wdYuZys04nO+6Papa79hxCBAajRal0c4K7wUTKlKGcoFXt7Fchj9bXWlUn2RuXrsjc
OKnGn9dd0L5FkhZecFFY3LggM+160nQ+7dx0uttS2wuGJGxOir5EQNHto3H2nbcLkiFDlNWgDSHN
vfzG/aKD/zX1MlAKW/URQbY9e3XK27pu+oPztOddRZmUx4RmEfNWl6bsoZohIrH5eHbsPOrTMvlN
WVkfw66YHqD/wuctA+C36xu6YxXeLdpSMKsKMqfNho4UI6151KoAltzutppH6aYYgctWBPzeUJmK
l9KtOjAqLuDmggoeC3gKXzpUW6bHFHRuujp5E/SKNVLR0MPHrNR/GaM2+MioTHexoUYvQjX33aTk
B7dkZ8kQOVFw4jUho9+yWXawEa2TBpWZMoWDVzbMDUxOBCG6OmafLLNVvERXj4Qe3wx68UrDQkQR
SBMctm82uiyprJlabfsAhWszoJOyQgvcjMYPYmP9Nuq1cAkKpOPeFTO44fsl7cOvThUltT+bknTw
9mz3QPwa4R2hlwICiJDb5WFbdNqdRabaQmNyuU27YQjWtkkDo287+mmwmIZVcTSWtfXLGCX2RhGV
yg2QgC19CGywkhFneehbcVx+YbfLf5b2cDJ8e7herABAArFLCfUNSE8JHWpgYxFCgFNoD6ok6d8K
x+n8UIuG27kd81On1YbbJ0l1X472gYPaOgxhnYqmqBHrgndAbPyrpFQbBgNpeN3xo6FeH+JSu9Mi
ebyrJ4rV12/uniUiIuo2ABHEQMylpbmttAlSCrDfZD2Ta5SUpFzGMZtvcrmWB3COXWNgccTw9MuQ
08ZY4xjTuqrA24016zw9NFtvojOaepq6Lp+ur2zvnIjx2/8ztnm/O2cdFmkAUd72dQ3k2W7PFjCZ
819YEdkgzRHCom1LoTQXTQlHgbhlsuakJp1xE9u99eG6ld2NAxBCh5p3gvN/uXHWVKOvCm7eh+aw
eB9O0WfwcMNpQZH3YD1vSl3i6AlyTLA9JKBvWlEwXVhqWmsMsIJSpSCq5d8bvXQ8HpHhvm5jxWtC
WLOhoe3OWjvazwRKf4pef/kNL3gOsE3UTDcRwVQ3RWJ34PPhi0zuZjVTXFlpzFuIrRdfiaT1Tur1
6eDl3AYFGCX6YuADADsufTtA3ZupHstJijMz68Ev5LabvLTEk4ah2p4lUtqDj7pnkBBaNBcpnMLS
cPlRGWsJkwzWJzrQIfNODaOlbLfq26sp3SnpoeboziHCGjAqiEAJtbb0DGOU1+mgO5AG90p1Y9XF
eBfri3myiNoP9nLXFC8U1R9cC8qbl0srwzF3ysm2/VCdSl/RatltKEefGp0pvz++GtRDBWG3mDMD
qnlpqptNsoB8ZFVpM93G/+Psy3rkxNm2fxESq8GnLFXVe5LOOiconWRswAaMbQz8+u9iXn1SulLq
Uh6NNHMwM3Hh9V6uZWQvI8gA7wONROjtkS48CSA2Q+kGalJQCzoPckzrzQG8X6AgMAnyfp3D6Qv6
wQ3IbEn/EWksuevrjRU+czVq3o5dGf7SnMLiGe8RII1Ac5/dAfW0KsC2gVSVqKwdAj2po8s6XU7r
8vL2h164OVFMQwkWdSdo2J+DRDi8idJlwZ1GJfjNKvbot7Cj45XH4NL2BxQNZw6U3h1d9HrhRtKT
ZIIkS2kmJ5/NJPlNw9q5iLXNTgFad8XbX3Vp+YAC3bsU4FVDveP1eBYGo+mWoPEq9GyP68i8n3Il
4r0f9HELBx+uj2TO+oeaWPWlTzW7ZrvyR6q33zC7PubOd8UB/KPU3DhKUOilJSj4Pju4ZKqLWlnx
Ami5/2niY39oA+Z0aUYSLzC00aaC2SF9RjtXwv2HNunnhrL5f9hYKVJrGAfs+dAfQgk1Gnym3yg0
X7foAP7MmmcRlIcUOoJXDuuFgHEX9QKzbtf9/gPsFDM/a6FKQctNQXsAN91I36/cZkGesMQ+jq2O
KquSaxv64swD7gSc8976B6Lj9drjno0yDdJ1KQbefGpVyE8QrRqfFGfkiMxocHm0hLtX+uiznPlJ
/6kxcGsH6n/eUN717fDiJ7K+hqG5MB84aChqAh+E1+e8uiFYLKytFS2zKRhyg3k7bRoD8hWFzjEw
Q5NPcHU9vH0SLtwkuJvhMLIXOPcqzuvZSEbVsQ7d/BKsyg3ZQmQqlyQzjISXrXx7qAuHDsUToDsI
fGKw//ef8lsg6xKg1QOJN8413lTBZhu4B6JHkKs7UxikCTdE9J9iJUUlN2hZvj36hYsM2ww0Stxj
SEzPO1gD06YllNMSgMXoNMHDHbmi41culkvTCRNPiH3s6jLIC15/YzyTLao7vKugzn/vk559YtiD
d7BJvUaEunBlAnC1wwR3DVwEaq9HUo1iSy8xhzOQa8WgoGAzQF21SDe9e3mr9vT2/F0aD0R5POBI
NUFHPXtb/UbJyY80BVbFSHDVu48abvdHTw19MQpxrZX8X4fv94weGwR2r3sHEDL9KDydfZ+eWYdF
mmhpe94fGt7MkGROdaHCcLxdtbeduMrmfIKdZL7b/OYNRHMfRIRtS50mJ5uQnxDYC4uFoIgO7z13
ZUIuLTWujxRnByuAvszrBQgtsKmUCgpaZRNhOzPyfpKxyAFcrKu35/7aUGdzIfBqatljKCd8edMG
qUTTLmreJZCiuHJILxwTxPoIeUEbRL/3/BbijNvWQfmjVHHHjvHWo+W7ecOVY3JhMyFHgnIk5Aeg
1nWuqMEA+TUjDEKh8uphXfstY3nKdFCNsQNvyWTk37dn8Lx0vF83wD/8V3DzAYU4SwDRed1qQqBZ
VcNp91OQoR6V1uLBG5v164ry3yPEFkzeb4248qUXlg5RGsp8/yF0QCs62yUDkSF1Cb50dzDIoHWQ
UzTTH2Om5JUq1MVv3PWWMOBuELhP+m/3K19XlE5DVpczRHd+gYABtTXu+b2CirRqv64JCx/Tyatv
JmWmw9vze/EzYSi8U+OAMjknu+zmNlEKjRAE+W34Wa3AGa1ZUoucDvM1ItGlsXDv7eALaB8Dy/v6
O4c2jVayENwMmQxzOKFmt23X3WYb6E1//1UovOyZIHrKCNVejwRjhgW55lhDBq1RXoVyD6CJdpaD
LXg3N+uVJ+pSvg3Qw+4TAsWfXcHp9Xh+0sCIOON16eYB5UoqE/ONhK2F41fm597WgdJTk8+bUQJm
LDIu+l6PVzbshQsAv2GHXICivhfiX/8GXrMYRLAe3wzPnC9QflafFPKLK596IdhBdR/tYRTv/uP2
vR4FD6c3kCFF4W6Wfltlkg9g1oFho2xQxhAXSg5eoIO/9UXFNYCiCfYoShqIOM9VF/1w6Lom9uty
C6bkW+I78rF17ONf75pXg5ytIm15v40BBlkiXYNygsMWDpwdpHLu37eHuhTMYqydYwvldggfnl0v
nZZ1l0a2hgj5Km87ttApt6kRn8Kw274HHmluV2/pjspF7WcWtksBiN3Ib3U2DTI3PsDw87wO1zbR
/olnjzcCBVRPUAgGJvy8yeE5Htl4C+rS8qA9ooS7HGCStxsv1SoX6pqkyqXdtCuMIUfdO/XnWUu2
BnMCiwEMFzJed/kEypHNUSbb5ht0zLJ3y4xq1SMgFPpanHLhMgKAD4E7zgsqN390k/t4oWBqeGVW
xwAmQfr+uVFCwTSrW+O/jzj+65NDQnzHnZxX/jwvFc5FBm7tIhgK3Skf5eBGVS6Qzc3bG+vSAu4t
+f8/1NktEIBcnw3aeZDWklEpFmoPkCedD9SzpuiRpF0Z79I0JlA4A84E4hjAH76+DwKqaqeS1YMc
jkKnvA7in2GzfJGBJZ/f/rKLR2YvpUNUF8/+HxjzOeXMBCFWbKXD+n2LoA+aR/703SpIEy8hCZ/3
tB2avoLnEM5Ib6B5EufKBzpWo5KEOmSsyrd/06XZ3gGvqMVFoKmem4dHtfFE6vleqVMKCheYh/OT
gjtb3kPf4Qa0Xfu33uz7RZjumB5km8j3z4EeqxiV56+Dh4J4ZxBJp/oltvNYwQ3rcaOJ/B+uRFQ7
oEKEIi6qSWfL29gaDYWgxZxnvTy10sJPJgP/pdn9r9+ey0s7KQXLB2cSKOI/mp4IybvOtbgRQRqv
P4l2+AoACz0EKftf9iwwmCBHoAuHeOvs7g1ou8mGLF65LWH6dZ35+ymeXNk04TXy8v4nnV+nQFcA
TA9UELCn+zf/FtmtKe/GlWJ/dEuoy7GLdV57y7WZu7QLUQoGNQkTl/2hH48Uc0OVB2cwJut0zLRz
XwAPrHNPmO7AOhCm316pi1+FmjAoGAANp+cZueendnW7VKPtBr9c0la9t2sLQPrbw/y5IZDIAE0A
SBPIXH/UVfwNaoU9JI2qhJPhi5gAIC7Gfh3ed3wb9ZXo6cJgiJpAhMJjhH+c74nFhAtsNwdWbYHc
ishQevSTOi3mNHRXwv09+Hy9KSBRBvcFgDN2vfVzsMgIuQEwMGKcKRelL2CvsWM/Ol/n8I20Nxw4
3lOgEpvkWxLTJa+j1V051X8uIH7BTp4Bh+U/VtvrbQnLk5A7Rb0yWJy4W4wMbtseovlvr9+f23If
ZafY7tz2P3jt0WxW3U6CAXvDIEDlNfIbZEVFW3E1eh+9oG/C8u0RLy4i4lLIH++YkPNCVb2OsGXq
DEMZaqI37dbU0IJQccXR4/jrJx0f99tQ+8f/drLtytxA44lV09CJ0iS9uR9rpE0hI/WHt7/q4moR
SNZj04SII86KCLAYCLOWW1bpJYPxdKD1s8+o/B8+CJ2l/a7fiyLnvCarYtoTDqnXoZnokSfjDybZ
fGhSGEK//T2XVgkFZLRZ99j3D9DFVEdbFC01A1+zYTckqP0P/djIIfcblHD/fiwg/XdKLl5NvGGv
lynImtZfjOeVivi25ADVnfSql4oA2ffX7TIoq+xJJ9YIcgDncpCxjEa+eobvpRB52ljETlOgYDeV
LNdAM5d2BB5kgHr/K1CcG8D4xLFgsCGvQEk1ldFLsKvZqcPfz90ub7DX+QGYPqehxqxP47pRvHJT
l4L2T0xO4GlwEyl27fa9cFXsMFKUmFFj3pmir5dpXih36PA3Fdr97N7AVecQeS6tlJTiCFQSeff2
p12YQBBBUMlCExBcjHOgLgDoXUBUwgFyid0TbHTYI7ycoysX4J/Zzc5NgqUFqHQ7kOus0Bh7HlPR
RJtqCOqosFM0FwSgYRDuW+9d2LKmahA+X3ldLkzlq0HPbgvWScVmnjYVmYYB4IJ+ftct3XSXys29
ZONirvAhL0wl9JXBu8Bzhnb0uXeHdaEOQ4ZbXWodFVhJegNxx2uWRxcqLLvq3m7dAVU6bPuzHdIO
u+wENLirzd+8qqaZLpZ0qqsBt0lBWi+8mfueHQ3YobdYcLhmh52r3t41Fy4ukL+Re6TQXd39TV/v
Uvp/9nisq9Zk5KXYhvmYGa9Gx7GnX/9+KGTXuIvxPgPOcLaKQqP9Bn5AW9W+nG7GxWvyLRi3Qk9Z
dmWXZvjVZ+HIbtmFWidYpugc7v/+t5cMpL5QDlzAOGPO1ltsk+k9jEi6o8Fr+qT8vfQwD6JBnCeh
nvD2Z17YrBgb4CD8BeOj81WFeG4asER2lcc8UkXbMuSQlQ+KSOERD0d3TRT00gr+Pt5+Yn/7VsVq
uSYxxgNhWBdZ64YiY/F0F9pIXEmMLxx+VHd2GAqgjQjnwtdDZU4aX0S0rcKN+98XiSb/Eov2vWri
tM8FKoH/ILuTx7cn9OIHIkFEWxCXzh8kWoszn7SQ3qhUAuwk/jtxAmAkuKXK8isfeGkoXJ+7ZhE6
zkijXn+gr/dkRFGsnWtcWbO2+Rx6wDNMkF++MtSluUTsA9Y1iuPAae130G/LNkxSTBrdxgpGDz2Y
smo4MB+WKHyd46fNdcORgKxwJey6tDd/H3T//t8GTU0SeXAEwblI/fGWGBYUYyOG28Ha5jabzd+K
4OCk73iePZ8CgR7U/dfjxRySPl3NRQWi3oOUDm+65UeEX+RYg6NcDDS7Fkdcmlc8T2in708GsrnX
Q87h6hNFXVOtQBvDTgPZGIxck7oEDzvh+YAr6NhM2d/3WiHUDA4QgBS7Z8/5qSedzzwark1lem2r
eYKpg0dTc29s8vPvjwNAmDs3cNdsPneJ9toBuMTabyrQ5pNTCyHrolkiW4yDp/+Hkwd1ewDBAA35
E4MZ2nqaU6WbSkwNe0pYL26AJV9P6xxda/3/+eQifwSsFDHZjmEiZ8tm2ww98S1tKwDS+neAvg73
sVHXrH3/3P+YtQhVPYDp4h1v8XpzQF9iru1OoIrgeQsxAHsgmQUtffBf1NpE5dsrtQfir18hNIyh
pI4UBKVn6Hi/Hk0HW0+bEUjstOfyqDaRHQDueUpsp/KUz+6kqRHQ0DP1MYqXaw2cPw8CEGEowkMl
cCdZnlfjuXXSBguYYV1dJxDzm9dbeFEMzzG1BqrCSgM5Saf3b3/ynxcoNClDlLyAT4by1XmjPOva
NO4zqiukQHPRdVofYZPsFXCT+1sLePTbQAZBEoTxgO8/F9haaspnj86yAikSNrGtZZATZ7qnQx6S
tL2CKP8zosBo/3FBdkUA3Ndna0lxkZGpg75mHalbB9hZuUHboQhTgIZk1n+QdRTdAKhyentCL40L
8PPuCgASHPy5Xo/bT+BymhAolKiV6cPsi/bJEXghMec9cxmaY99Cqj5csZXfHvjCSgJ5tXNfILKF
Zs7ZwI0PXxxMrKjYNLmbYO62mzC1FoC0TPjX3FkufmWGwgqIlNBrP5eAM9GiiNWLqDR4E+hW2EDn
qZb+obPrU6ec+thTuRbdTK5h3y59Jjol/+ekgofqbF3jZQ5Rfve6akx8xINyjo6q3pabfvLllS10
cSgQM0AMwf2FI/J6KWEIiFu00fuMZhE6YeCOJd7EnmI19leO4aX5BLgIRGDAJIEzOL95VEtF6w2i
6jJwJUEj1MfRmwewg8Pg8xyN4XENE1uCEnLNp33PNvEdr689PPo7IRaVMsRS53rFenaadfUC6wJ4
C81RjtwjgLfbCDe5XPNAQqyt9mte1NGy4hLCblClZWqIS29pw5LBC2vJI7MtJFetp54D9CNqaDhH
asidc/GNBHpeFT14qWOegsnz7+Th/a36NWYvawqOUZHShcpcD1QpUFbhUZKPcWpgQwpHS1eszYqX
JZS8wTgNX9wJZIZ+RHxpon9m0Sl5s8x15srQ2MgUdsR/iYE6aMxyCaRy7qaxO/lJJ3UhRxZ+bSDb
PZXG8PURmhKsPVpmvX+SNaGnnrBO58HSNNmR4aur0DZgzJlhsWGBahTXVbzfLSWF42Y5eq0GOVJP
ASBDmMIbXw9M5lA6gSiio9BMyTVUwx50w+N/W6iuToVpYd0A8t08KmzaMOB5pjyvzUXjb3dzw70I
Kjtt6994wNIA7zEj48vXAaXLY71m4nlmAVQQG8bSYxcb+H3qbKQ/49DTPwCy6vZioBG3tjVpfDeq
rOG5C8nsijr25ptujFTwmK3Ev++I76I7vmzsM7KB8P28Ne57LxvxDZLV03dAacY593TmU3Rbou6e
DuhpVbVOANmqE498D1IkFcWUZo4d/An5hQ789QnPzDQe8Tg3730NBnLR1bM6xdChgji1aYgo5nCW
qpwVlKpzH5IIPN/k5P1QXt/anJuxDoHxc9uNGiMx5RTSBmPhWT98ZyJgi07bVgtXGGGjtFqitEcH
AIaasDOIF8D+NLSDshxKOuZzwHX9GKydacppjM3XlnvLjn3tUlZkyyweFPKUX2GLKDBvRrAETjPg
nS++dbwr1LBE0UNoWQvrLSYg3JlkXW/LoBnkFzho1kOx0m2+nTQzYwlNguFmjnoS555fg6g7brb/
JGYGYS2t6sUUtVFYCSYUnMoAnIh/obIlgBkCl3jKiWXLF1Krrr6VGOwHeDSRLOAPAaARcmVEA0De
rC8O8k53Xa/IT8hr4RXraL2NlZRQGaw6qCZ1VZTa4Z2mkZfm2qeTnzNi+EGjzJ3mbZ3Yf0NUPX9y
n7pbl9SdOPreFn40qYTlkjf0RGNOah+RKazUDtjEUJdpY9asRToKyqB97zX6wPi8TKWTMmgOqz/3
AySHw04WkDgb1vdb026kEo4RCbmvgdxPwtksRx3K/86c36O/DnjtjYvCDs/g2HU/ZgWPznyV0rvj
0cxeoPSyPicmRE0lbpc1KARK+/daAwJQgMHbxD/8tKHpu7WD+t+IGvxcxqkyoPLH46KKrd6iti+X
bhj5YW2hjIzVQMpd9GwGBMZaAq9oAGXot3j0gvh9HS4RbEC0AUowN6lz4mYOgxH6fZ5W3ORgqyTf
pYVt02FMiRj+BWQI0N4JQhd+NSK2f7JBa/2+iAWv4wI/oh5uGYSfu7xJDXePrAu2OQcqxt2nU+fF
kFgeADF03jS1XxMvBsBiCfre4Sh56Q10daY5t4GvdZGKutYf5yWO1uMwMdvlztuSX/D7ZA9Q5CM8
grhzsL5jHUKgQjntsTwb3cIQrgrZfacglU059KRt+2RghJFN+aBSHnzoMpQCio20zafRBh7N07iZ
Ozj8BTOQD1AWgp7R6DkAJPVihpIzEUV5tvK1OdJotl+ShNUkTzuWhadl8xDB4c1P+UGuzRIctg3q
GocVevfh/QodH/lr3gJWP0cT7/WHoR7i5w3wdBg70NgMj0kbhs2DyaCV+VN4ddDfQeCA8sfUX0T4
FYJ2YfaQzWMXlKiweR/GkY8CFwKLCYCdGuq6EVnCqIjXrm2O2ifdLypSe5+4zpmTCnDdHNIRGrIn
mg4KYX1juYJUlRq2oictwSI2noazBXHmGPHatYekG6FAIevU/uJB40cPjkj579IMyQaKDTEKl1pv
w4dWbuLT6C2mviUMXOdyJE32IbV+ICv00uR0WGM7/Ets2hMAsPj6yTN2FoVFMNjcc9Ms5EDxe6Jy
sxT+c/EajOzWJ/Wc5YtQXnMSXgy5fZtBsQeSS1rfRXGTsO+rmYe2nPpk28pYiHHMfaO78INWTc/f
YQOqriAmEp4qpI/t9pgiEoPofJOCaiJWEdIjGTui8naKIwPeMkvTD8A1eL4qiLayPgym8ZZyhhIs
RMh0N636IPAx6mHUDIhYv7GdkQV0LFyUN5MldyiXzvJE5y2lh8aXK65Nb7GootVw2IurjKnG/Gyi
jX0zUdLqgvUqS6vBJtEnkfpuum9ZmDWA/MHA6RkQb9KWfUxgFQMZYxuBv5CF3G4L5Iqo3hCdZByv
6cOcjtID1QCe25RBjI8v9N8gEtx/EiLw5y9B7TFetWIDJ3tBuzGJDqSXW3aYNHFiB6eSqYI0K0Qy
tGEAVxycDFb11WcQ+PRyDihSd/C0N0PSq49hN380bduNeQy8ffsLQSO0T/E+o6qtYKinjmhGO/OR
eP60FnpUHLciJEOD0qX9AJQ83zq8edFqKY58MESHNrOpAlRvmsZ8AB7L5emWjv4/tMnaId/1qiKo
iy8jRZ0QNPMCt1fvcpZFy1gs8ENAARp+U2nhhx1uAOPDk2svoZj1HjQYSPSsc82f7EzkWnFbr/wh
XMbhbvKEaMtmUuI+oJ0nTxLa3n4ROMFe5hZrCJm3rBPA1gMQVbSNClEmEcbSHADQZC25lXS5NTEu
uXwLmduKRSz66wpJk6e5XykQ01O61IXtG+vnNXhMNwtjLoYIb2Nwuc2h+WJnTi3sRAiL8nYx61M/
m8RD8umHrFhxpX6mboI/E3x1xBNUz3HlSuCjeBngKujyxMZh867xDVKbIO6kzDtmGlqCImEThTvM
hHExxeEmD0b7Q1caz/XhYa0FkukOGmKijKJ1fdJLP0VFgHJakw+cLDHEzo2YC9ScSYjNuM3skYEq
w39q2ZpFFMNcd8CsoyrXF4nIEBAHLbQ1cxyIrD2IYUnW+zFLdHyjYx6FJ9EvzXJKdGDGI/Nqg98O
aIlcYZ0xSUo+qnElqkMIZHVNAVJXKcvjNunpg4oHYR7GlscWv20EvTUP022Ns3yNU099Rbiqxi+p
Gof6qZaU4Q70Ecc7lntJZ8e72YUbStnhYswpqIl8ZIBusDJVHTc3cZ1pNpX4m9f8mjiTCSrfvZ7L
GZKSfUU8ODDmbZshOsPlIOOcTQEa6BAF0U2+Ugklv2W22XBCYWb0SmjvR+4DLJTjTwH+tO24AZvB
8sULp6mSOAfjIfTX7PtAtrHO4cg9pCelGTwKkEo2uopoXc93Lqb6Y7qhzFnFqUvBoukZnA/aRJvp
aTTC8/OFpP+h9Q28aFJcEDxvRaJxE3lQ7X5YED5DkhBPy1wGU938SJY0W3Fe2uSf0NWJKlxK2XuN
mCQsgcKITx7xoUa2CorGG9IbbuA6EtQhbM5ifY/9V3vHqAWLNadoUDzpiA7Lsdf4d33G467sgJn+
F94o8LAc0Sv90MRu+WacbB+ViFAmbjpw5++7UcSIP1TNEtQznVUn7msGMskAZmpY83ouSdBFvIIq
WSwqOs7Bp6Tj6ZSbeAWiDSTx/glWHeCReiKeaAECQ/hOLWA45GBaUXNECqZ+bpuRd9Rm2XhapHBf
oRJIH9qVwlDHzsCwI3oI8H+Qma761HTpQXeR99THvcUVzKPsxsKP9GcHR9f+feZs+ISNGU1IHJj3
DLxDyhHiie4WkIf6Uyw9qfMO2cSHuquZX8bNNHzEZ8X8LuU9wzBN5j8t3kqDovcC80DJ4ocIePVW
35Fhib9oH1EsPqVezaldyRCVOkog1oHsbfsCxwyc+IjaNT7qCXaSNypTIs0XifUps6GentpVTWne
2ZZBNWGYMds+3ro734X+jz5mHd5Z6DG+wJMr/OkNDKKQq6Htw2IUXrbMzn6TixnXT4WjEH9thTJ9
pUCOzwppkkQUDTKeJF+bFhy/ODNbHrAmuMmmcK8iuYxB8CwSuqCLP4dFFBubVl00B/dDgz0K2e2k
lnmrxSYLFGXr/kRdHPfQGoBydpWErXeLfMJjBzJM5Ae3HnA+2zzJBvn0Jjq8MCPekC3qqX5EJGb7
nPU6CQ4aLwA49mhC/DLrsMBpcIYQ0rFLuvrFbLZFrmDbKKmA1yckH0JAlSLkuQxMHx7u6ZRH1udI
ZwHiTYht3I2hxp8N1JsvoH3c96TotlUcN1u7Je8bGbUf7Bz4P2DKSGzBVNr1B5ksOP8TUukW5xdC
ZngXSPCjS6lg5ZAECPK7mvQBEvoEaIoBdculMESEomzhqN3lAchzLudLP8eFGIAzRvFoRpGVOAeA
utfHoOEoTb7P3E5LhWebaTzMQgV5QH0VH4c2CbuqX1Q7VzZJoX/SDIYWXj/XKxYYZZYTb8nQ5sE0
2awgMePT41KL8VFCH8vk0Mqh2UONZPc0Cxl9ASirtvng9KDhqEKj55YD3YxqT7OVXOxvQ2RD+Jj6
/oSwPmxRFysWm9oPJNYhzy3hcXvbKzQYc5C/449wZdTrSY8t/QKibXTfTiz4x9eiF/dbA/UxvKmb
GgvXi+h92MMv/V3bk/F7G3uiP2yIan8tGx7jQuAn/juAUIObZN3SByfRccoRJZrmtIaDxXxGXjPk
ADWHBuodQ0Nzne1SBWETI2LpN/LP2C8zuxW6h40jcVk8F+DZJWiWxYlMoeu0aGxTmH7jCSNa0Efb
uzVFOQfllifIt3Y2B9VAvw+ZrLeD85fhl+yWdS6yZKGIppY6QU0oiPnLnpHgccON7Q5Id+efeAiC
BoKHfQOJOWExISRbmkOiFjiKox6wlZINHr2LDQ+fAH4OnvuR+rzw59XeoKPJkTWlafu+j5N1zscQ
MmY5gW50nGeJ0J+COm5ewmiKf5nFUPSm63E4LgYaZAVSNqTiMbLfBEeQqtsu22admz6DomYzjKLG
fR6sv3D3ZwPMhq37Jxp8T2DuLUPT13TZk9y1JQGl4vLHEDvjjrGkWpWYUziiEEbCD/U2hEG+LFsk
c2+A7vsxEogFcszx9H30297m7UzskgOWMXxMs8HcJyAMDHmPnfA0Da340kCK7VfDk/qESNZzUKiV
LWIPTW46t6mvbgZRJB8VRZGgj5REvRxOqOjcpsaTCBi74NY0ommOkQwZamsTStw5zB0XyGhRhmuu
dZNrbgjcy8cCfSHgaAbjIxPw5RA+GpmuMPzhdp7w4XFwwmT0DPY9UTxW+DPmZ7jZoQXXykh1JVvd
gF1P+bQgDDDjCwouqY9YhC0fWgTvPWyFoE6Ut474PxO0tlnOx1ZkYCwJ/SLBCCP5OE3IWZdpyR6n
aRqgJSvb4Dny/OAfKrgLisVM4Q8j6PC+xYbfikSF8222sjEtPIMI5IZYKBKjNpkMt/Coo1nhtSY+
8BV5LUxf/dTlXZAtpErH2nkI0JxccTmNzVco+IgvigbdV936KD1of2XJwdSje9EzHz7QdkD9UlOi
wzIZE/Kt5ovApKHYtKGxHPkvTdxF9w4wOFf43INN1pbO7GfmBsSDFrkT7oEw8b+RiI8oabGZIXRy
St8TyLd5SNS77R4uzBsvZroBlxXSgXwMdBvfhN3cfe0TiHJVXCfkF8KtFafRU+RZp1AmLLm/dl9Q
wm1fApGsFmywYf4egOUaoqywIQYi8KPnIGRYoLzgZD68rAEQ2rkxdPkMAKc0BbRZCHYpfITCio1D
gOiplsjdRr3MR1nDSxeqfUl8UmnD/Fx0w4qaSGY9Xnb1tN/Y8NJ9UiJYGGplSfZj4Ur/msEM03mf
ZfB9iQyK5UUKpaIPILGmoli1Uj98jVu3wrZKfq24lj8DJj58bhIdovrQJIggam/ABSqEGqcibTrP
VVsUwD1qSFv86m7SfoYiBLp10BOks1culKj9KczGm3F2uAqcjZon6jFoWZLUuLKboRxZzHGDR8gh
IfoVGARRYHX2yY20Er6/SHPiz6YFcOcx6ZAYFniwTYrjYSQU1A0XC8RboVB54zfNEr7r4xR7aJth
OFlw55IntD2hRRVZ3mSnCdVeZHcDiflthCKjqAxvxe0YLfN8kL5naB5IP1kKS+YxKDL4YqBzscRk
zkNN0u8AX0xYlrW2IUo2PWTwApSYj7QNXFQw9DUgpNPx7k7AIM17iFpk+eUcUW/MMxOhbkNZEgPt
0EUBovI5G1AT1616drPfNaUd4sXkRlLLn1C7Z/+YEGrdYNB05p2RSQAo3daTJ9mPgt0IvPIfhoHP
YCtwBP8VqO2DzTVYbBps9gXhah8M8VTAPiA4Gm1bUal1ls+TSZGq2iVFMF8j6piA1CH0YYACNvRE
jXGPIPShTkTBN97y0BK8a4lIUoXgOdq6XGqnxjxAtfE57J3HT1S37TfEQ8gDvXpMIShOUZT5f+yd
V3PcWJqm/0qH7qGBNxPTfQGTlt5KukFQIgXvPX79PmCpu5lJjnI1VxsbU1Fd1SqaA5w85jOvgeGZ
NRxI9KSvg1wpvkam6t930zjoSxUZYfiWvoTpDDEZjTM3jbYz8qTsnSyoaIpZKGYX9kiAlq3HTDPH
bUGl7is+Sep1IBhJ5FTc9pYdsPdTVxwkqcNP2u/OA2U0UL+i+CLZaI5QYctNTfg6kl5chrPW3lX9
lFwVSUlwlZuFece24kMqTT/ZF4NPdg9DypRvREsQoi1euAr43LbMl7xC7/keod83Af2WSUqRamha
lZxQJYmIe6K4SSOrdH2zB7GHS3AZO/SJtLUa9DImT3miFlyRenHN6ZFfFXk6xtwKEKjc2tckT9Gq
XKGO1UvnhG89WwlClWae1SU10rOanA1NQCS9Ntow9tfaIE3furxro53VNhyDQdfImybTQ8MZFusT
p/A180WoNOky4KhhC5dBm3ipMVr3CO1I1GGj3Pg6+RUgw8FqTRaY3xm3SVPnMS4UOgy9PKtLw44s
9GpsMymNcB0NcietRJN6ALdbFQC4zNPMp56nBYmt1EbXLGGsuU4LynfuGFfSXaeq6b0WdOoFdrQT
zlq1SOW3CMZpDS5BpQ+l5HGJGqhgoaxlheGXuu38ZgMeNsAVx0p/TBGkCLuaDRIiuARitjJrPxU9
Pbe0y7zt2BzhGNPE0QN1pLBJrCm6vR6W1wZtsZ+qXPUxCsQEQpzs1FltM8gAJqRzoH1P1Tb+jpFd
FWBREHebAA/H5KzIOzJNmSuA1EU3xh2lN5S268BooutcWQhuWl4XJ0Cm7wEUFlDFhRZF0Esb/Agg
5YtVXSHpTTu6Uwm9rFBclWIjYS4Zandx0Iz3v+9Cf4CRZEAVAwdzkdlEe+ywadqkLaID2HBgpJlP
F4rfjE7ScHQGDa5avpRQTiOp2GZpM7ih0FurLotPiSt/IG7HQ4CNXADri/DaETiFxd7C7w8z0N1+
vZ9ZI7ed1SbP0VwarYeuOpFkGKCSbfdzyP0D36sKXA0Bvh2KKlRofz8p77EyNFgBVOFjRkUQfu7h
nLSyVGRhhdcn/Or8jBS+uKuULDoBun3fxqUtBGzeXDgk6Eofz/ykNvRF5swTA6Tk6FoOHAC6tg/y
OVz/6QuB/IHlrwLOIQo+XlUhzdEqDazcs9LesruwHPZ0OcQT/fcPADELKxV9AsA4WC8ua/sN+K3I
2lkxx4wXamrOgMxIX4q5qu80X4eJOuNrVwvVePv7V/toFmlwaBIg38WLYPn6m0GpRw/gpszMm8Nq
cApzVDaqVfirJizyE4jCD/cKcLuFiA5y4x0JQcAQbQZBn3tqGDyUHVBepe8bh05efoYRh7+REUxc
IXrZPBTKXDtpKhenFEXfr00W5ZtnOFqbgSwEytBavO+IeBDhVJqfhUIq/znAYfFiR60ZoAEiKkfn
kGhgiTxRC/EYi7JEI8bfqRNjOjv36neaMYQDcdKHX8HUnJJQ/ugIZIIXBT+MnxGiPfxEIUXOnEdx
7uWp2p1FRgWGcgprUAWo+bUCDeTfr6APx0OGRwc3jbyKvGA93qygqISbL6Q1KrRiOnlU6gdHExJ9
1Ws047pFlvf3433ASeUjRJNm8UY1OHqXj/jNgDA0A3HS0tzzs7QMt8nESE4ha/7ZNOjxRT0q7U3T
0J7L8bbBt3mga6wkwqzbstqbXlBk2i7rEvnx98/14cpC3QxZT8TI9WMZvC7XlMhHZ9LDYDn5JnRQ
ygWknu3fj/LhbGOyDXob4Aw5+eHLh93YkgHKoMpmagCRJRSXiTTQmSbLO6+JKk6c5R8cSji9cNAi
8kSB+BgUH+pVpfWkBB6mqNZW7rp2RVtTo2oG5kv0W+16Nuqi/9O3XHwPUPdDrwcdZflYqnSuEkkl
as29Ji/9F0OLkwdIUdNFKY3zdlIh5J54zfdn0+uIcKpxQwIYeMwaDTPEAKIpLDxDa2OEeDX1Tk0t
SmfmbDgRGG8nT1ne09RStpMMIBQZeJjff7bvUFHLM6CYqoOeBRd5DLlu616N40lgYYuGjpTVbO4S
dWG69dTb8zSQV6ZYmk5cpd2fSsoxMgwNphydBx7gaFXRRlNaP27QJsd1e9O1VeABRGnschrwhurV
UxLh71bxMh6ELWzpOafeRU3coFMwzVmB940cP5mhXqauQRr1fUZvtXLkuT7lqvFuHTPiQj1eLFLA
cx2LLIyZRRMQlDc0lh4/OkNvLvsQcEqEDc8eaINxAX7COHEkvLtcl0GBwRvoMoGzPfbjjro+NxGD
K7yuNHPbsma4kXQuwQmmp0KUj95vub4ZZcErvBddF2SVLknuRYaYVrYmZFW2QTZMMm1lFts1iUPy
LWdy179fs68b4wBNxzsiKQyEno2KbNDR0il6gCTAgUpPgDJ205LGUhOzcARP40FBJA292gdqfbFX
lYH5CB45p9vU+8FZCBaLlgTALi8Ez3EbhpJv2qlMw/N/cJpAlVpiRNoQ78i/xJ5KH+p+4ZllkW8E
imkeuONybVrUfsJ56i9/PycfrW7qqWDtCeeWa/jwjA6sqs1UsnyvHKrJ0aY0XI1CqO7RrEvQvopP
8WJfF+/xZ8BtuBDeIDTwr8MBSz2jE5q1pecPKmVn0Z+vCC6Cce9jYHVpTPrcevUUKl9bQTYuYjHP
rnS5r307q2f1umwAvf/5lKO0yfHNTWUhXLMs1zd3dN+WVd/kfunhgpt5VlOUG+ouoYcwl7QyQDuc
OL8/2GkS8huYVGAIBKvpKN6iWqHkgTgw5bESbbq6/a5NeuCZKOasfv/hvrvmCefgxZNmIewGFeBo
pFn1QzWQ6ZbEBMuNrYuR8oJS3imBw/d3wbJ+UOHiI13gzUfZTTDg24L3V+UleSmuQPggLq0ows6c
UyQXNfAZlW8oWzKGU+pU77PJhSYCOJeTBHoYsp+Hnx0O6FZhDErlKXQiSZ8TMBmGEbotela9V3aq
vm2LofPkkDhHba3yMqy65gsZ0inT3fefKuaICoB2SZPYScca28lAGimCx0AgwPQ3wjiMPy0YO1dD
q1XdiRX74VjElSTxFPxReDx8a3qOJvhnxjIrsbXTUUF0V4pne5ymxPv9EvpoKEiVFmbiEhDkY321
vNPKYja1yhOnRnVZYulW9rP7RKriE6fz+8W67EKol2gJI1h5fBLRKlHAuVp8lGMyNzZVYSChYROU
wYnZe0clYc2gKS8xfbiBcR8czh5ssWpQuxgnqXp6aFr9ToD94M593Hiajv/0rFB+MhbsQSVUyYkt
+dF88oqUPhYNHi7cw8GbQlSmcOYtByG1VjUdmi1gpGiT1HN5Yqj31+yrKyDO5ex/Yomj94R1IJWg
Y2rPiLV2lZaifjUROXmi4ZfgasiRNFptVn2i1vHhnjTom/1z3CMagKxXoZhgsQqCjDNhqPpgm2Wm
tJLzslnluFG6CB3W2yy2LG6Ytr6d1dp8yvGsPnWyfzDZJHpUiIgJKYYcM2hmNUBwOMlrLEA63QGR
Lu6MDGpuVVunqHIfrF6WLMsX3Wadj/ZosjPMEULy89qbaKq6VJvafUF5+9sf78ZFfWEhjjIQdZfD
1YMGqcT9WNUenl35uuyn0MO5TrbHXBpP3FLvAwPIxWQ0ZG8wyDhiD4cqUM4LzEpml1Rp7ZkpHp1B
o+QvI5vKNkcUck5syw8HxAJa5B1kCMdH13BojhJ4EKOmy4Sc4wCb2k0T7Rk0AewDLUlP7I6P1gaH
J6piyMcAaz66G3FjDvGAKRo0EgLFiXJNtJE1FJ2JST2xIz5aGxo2rjANuR3QAD6cSuDSxphauGXU
zPa1NOAA5lp6DKnr96vjo3GIqskbUG3R0RI7HAd/uDJMkgAJ3tY0PctvLyCCnPJN+2jeXl0y2VYG
BMOjQToSWiHwh9obQgu5WJoFq8DoZlfL2ee/f58PDjCsvBbPCkILXuzoIGkkre3rscQNTlUW21+k
9vyoAePSR+M52vO600X9H0tDsuzhFVFfXCqwxrFzGVZbYdnHQ+NJGZm7VQ/1BprKVTk10okL74OZ
5BwQzcVKmfjpWC5AglWYD1beeGaM7ceQYHEXQxt2BpOm2+9n8oOVwTSiDGQs2gQQCg9XRrNQvomf
Gi/FzOWKLpRhq63Wn1jnH+xgrjWJwISqqaUde3vqOaJf46yyztNk8uKwCDc5vTe8Fmj7UUr+H4RB
EEIpB6Mqy2F4zECV/UaR0qlrvSKE8d1hEWtXOWFgnIXjX0WH//gx/mfwUlz9laA0//gv/vyjKCf6
4WF79Md/nEc/6qIpfrb/tfzYv77t8If+cVm+5Ldt/fLSnj+Vx9958IP8/l/ju0/t08EfvLyN2um6
e6mnm5eGwuPrIDzp8p3/t1/828vrb7mbype/f/pRdHm7/DYaDPmnX1/aPv/9k8mu+o+3v/7X1y6e
Mn5s9VQXL3/bNulT/twc/9jLU9P+/ZOgf5Y5bVCPlpFTNVGY//S34eX1K8ZnzvNlA0OuhvW4VD/z
om7Dv3/S5c/0DRAAQFeCw4qA79PfmqJ7/ZLEl1S0L4k4URMnUfr0z8c7+Jz+/bn9Le+yqyLK2+bv
n1719v+db5IzIkZMrZc6+sJv5V45XPoYqaGY1eWqExlRc93ElrRFlukOFHLkoZDpb6mlcQl0M/1u
FDXWgEiii9hP5V0Ug6eTEH7Dzy+8DcQEglMUXpgDVHTgA8n1KBlXbyb319O/fVrlMDb962mZF7Yp
3Gzk1Jevv8lFB7P040LIFQelxObBJwM1oPzU5l2pFDpwPRUbVEoWWxnxCzoCoP5vQpCJ+AgYsbSF
U4KXJ1IM2SoGNLpRYFyB0k7bgoJOF4e2FsFmsKnbvSCV0l6IIOMv4gpGYDmpSUjNOZ6vQ12Gt1XM
2i2NckhxqgUWAIoSbuuOIPvPTWDqSwRgvbS+P96ESJHFsISF5AqknuhEqVHKTk7H9puVZGjb/36G
pMNkc5kh/icTYuEasbBpjy6Fdkhn0HEVhL8CiByMg7MwKfqzHgRoswkHMGphGRkKRE2st6NABqTc
1OEAN8WgQRPkETAJvsFLxSmUPKB98nVUwYgFma0ByleVU4q4r2LChysQ3iZCVjRXRYPywtET05Ft
8CXQJKdWQOu2uZ9uxUJbsFRmXtt1pIU7US79eyD9Wkvm7AebtAt+qjhoKg7+11LtxGl9bsDKhgIS
VIZgD4o4PYiV0j74WVlGTucnAxg6vwlvemBD1+C/Ozzf5wkMHAFN6dChgKo2KGP8bY4hX4NmT9HJ
R8HPtLV2gCzAggmfu1lPeociKv5Q4pCbTje1U+o241hez0Pber5QdhWqxVMyQpwI74x88L90ihQ7
NOCzmzYyyqdO5DVibYZ/Oltlt8nHIASXlpnC11Du6s0kmc1zQxhhA9pHO7srsnpy+xlkClVD4QqK
XXlZZFMa2VYrRde/X0DL+faGUvu6gAjGFJ00k8YHL3i4xQSYmLUvCpJD2SBa14aP3ZYRMyVKavqR
MwY1mh4D0G9byHXTy6XAwj2nU2+oEaaaIwi6rTf4Fqp1fxUZsQGBRhElsCYBwo2pqVSXUK8sWoVg
ezUbBmZ8bk0l5dtq9mvEsqRyOu/8YlOGeT3YNULlki2qBINj0wXOIPVnk98gRKGlncoPCS34lwnZ
jxC2xVOeC91D2hdzu0oSdEQLgPrnObanEBj1JL5tMWiAoORPtaOI6FlAcQ2KhJeaYEOogzCdwTGw
pVItIZ/7U4F4A+7UitjgrtnI2V4AyXMOU1HTcamUy4tZGEVq+kO4K4YBBEs0tmnizqlanYXZglzs
4AFdRbJ+CR11dHMwKuGmSq7lrhLhkM3hSqR8vqIzYjzqU6Y1YKq18LY2R1geRiTsxSLoEP/TyssY
ocivepWOZ0ilpTfybJmncpoPzo6l228R85N+68etmlSeYdZKrQz6nMUVTTVUW4LBiwqrAmgRio5n
GYDIgkz0RL/8tR9yfAhQ7aauQacTY7Sj7AYsoAn6KJadRi5xxRXK8WtMSWtfa/K+Mft0C0i9WmPQ
kbHxQgdv4BKgcBeeCxYChVbJUhka8ZRX26sLyNFjoUe+2N6TtZLvHUXz0qgWo5lC5ETlBa8D1ejX
cdlA7o6Mzp7jRWetVHRHAh1q59S9bEMI0vug8FunCGHm6Uovrjsk+1zQU+JOiFCJRKUmOAOzPmYY
ACg/CA8qp2q0U74fr7W942fnyak3LuYfpMWHG3nqVDjVIRwGX1DjMz2PpxGamTzlGz8Br+wT4Tlx
XFtfxDQTWidO6sukLH9CO4dEkmghtXtj6Azo3UC0+WeWiZfqUtgCOV0G1Ezl6GISq2pHy0AO3WHg
hrH9HF0haLKdN0VzcwGvuAKuPQFIZx4fwc5NjoQirjeg6cZ2KcVyX9TT9CyLMJPBLUEZbGrhMvaH
y1mvBfCquhHdya1OK0JMrPoyY19/HSRpjp0oLsfzbk656LNu3Cux6t9o2NVeZHnEyhUnYNQ1HXsQ
7HuoA5DihMEy95Sd1dghQohWDU48mzrhpFJBMX2RWzO8Tf1Y+pJFSHfbkRz2vSNQVrhRk6ZwjFob
t+k86WdiG91XetY+GfBvXGlqdNd/vTfIjsP5RN760Z0OmoTjGBmZJfo5Sk+6WM0Tib+Awkb+HZgz
FW4WjO46T3uvaTEHgdsEK4trdF/FM8ZYIrWiJJirddR1xSrNRHiXUrwKqxCr10yFVp6Cji7L6VTf
U1me5WjVITHHdb00MUQUWg9XXRP0E/hSkeujz5LHqlLMvQDgWwlUaZXHur5iNSlrgNwYCoR64NRV
9bXqk2FnmUO8lqlwst5UxWkFYLE54tFbeKfVnqox2PMgXkmQl+6radYWzWiEoxG0vynDWPAQgNe+
JpBLAYfr4RpeYLYBZHNKxOP9SbX0VIFiUAAkZgYscfiCQhT5JhVSXlBK5KuilEynKObhEbKadVZn
ieFJRTVyZbnAJXtrRElQhxRLpRhOe6c/i1xrp/b6UU2RS5uHsqjxc0ahxIGs0eFDlWbm56KeSc7i
43WFQlrvCVPdOZKBcIIppZuozi27Nb/owNsI+HdjN1h/VDF6fQbgc4sKENo1C8jg8BmiCJIhKqiw
oMrhhxap+qa3emkFvH8+0eJ+NV87WGQqC8sAk8NNYS2Jy+FQYzPFQioidNcEY3rVZ4b1wIsRf8O5
WCMlJXyL8A9MHOQMy6tGzptvhaEED/SUIQ76o9zYvaYJe0TJo9aG+iN9T4puY81tENlVqva6PU90
DsBFzOsY1Y/chh+axOuMM/Nc1omIaqVRS7ueLLxGkqJ+yuE1pLaEW9DOCKzR9FQlPtGK1A7rB68T
TE+WziwtDZhWxyU5kjiIX3klOgNRj5uP2B/RtszPhtCcgROrqjcExnBTF6m5neMgbu1mUC+LBfLh
YlnEt2txfZ7R29bc3Myn2yoVosDWJ0n4HgxRg/oJHDTwEXdZnTeNnZY9hMUpM+unSp3NB+IGbdUL
QdHaUpoQbGtQ7gc6vZIHc0K1Fz64q1JUd2I4UpdKNpfPA4I3z6KVRV8D3Ee/pJRx9gqdy+9DqxJV
l4CDzpJK1gtoKFCxYb8U6E6EyVaaW3rfWW6ggSKbXzO5T7+UiA2Ahy7uydJ6aV2GTbFWpZiRRB+V
60aO/lrS/1vW+ATG601esJRNDuoad13/lHZvCxqvP/CrosG++8wiAUdpIDkLko/991dJgzDpM4kD
BY/FOXXpU/2rpCFon3XKURarhE27WOwRTP2qaQiS+BnFK0ohtNDAWYDK/IOaxutp9+Z4WOCqKEai
GvkKO8Iq9vB4gIlatoDh2/uONM7JJhYWXPPxVss6dRN1jbnNmzFbcxgUV3KvlDuEL0pEAvT5qoH+
sO8SGJhpmK+DIAwdE0mCM8tqqzsJZtGZkYuVp8Mm2ah1M+8jaRZTt9Qa/6wKN4ncan594v4/LISS
yMsImHLiUURa8nrx6MYR1VrTfaqWt3CjAzfIctOD3fxDHGLhREV5OTf/PXG/RqLcL1NVWjRFj0bq
ssaKh7LTblEB08ioUAWaxz5ac4xm+8oK9fOyI2awOTFPifB/8JKMyAmCMAAtFevoSA/Bc4wm+/hW
i6zey+cm2Ke+qp4Fmj55b5byB1Wkd0OxyMCTA6+w0DsB6Xi4PGLWDTdTVt0Jg95CwNKfCBhERxgl
7cQn99pwOphQshl8jUC/0dmglr0c6W/qVUYhErjqU3WXYPyaBc0WT7WVObdnHONeNWbA2g1bU7Z5
kJAxP1aicC0VMmH5PvCfMuMFcBlI4aVw0+6m7AqtIrfvUaVSs1WW3mpdeD9qmYPEOTKlzT7Ooj1q
kFeQEiMYXdKJ6tvh/cPqoDDOdAGD4p5fXAUOX8YcpxgSS5rcSckgrAz0oijDAQHKprbA6F3I/zp9
D2rKb6t971YjJevF7BXrcYNg8vU+fDN5qMEYSTzV6h39RH09++O8sYQx3Q8EO2j6DtZ1IhiaI9cn
V8hhP2B5UwMZQ6B7ONvoyrvmlxHH2GwFkXrXGfoA6QxXqIa2/onddoS3WoYBCMGkghDHbxpp5MMJ
lUqpiAVhlO86HzPiWAiTDcbu8zrJDIcqUOrKGoJefgAThEQmQlIt1O1abSonzuroouxyhTCPgKd6
+v0OeTfzuDgQv6OfbEjmAn4+fDC0iNKuiP3gPlp0B330My4NSVAdv+xrW8Il1MMF+AZKnnH9+4Ff
22MHG4aOI3cD4SwmLTrC6YcjSwtBLcQT975VvZkoxNVCVJCMIb+umukRCfC7OJ0QdQos+Jup8r0V
A3dQahfiIQzTsrsKB6Wxp0l6KlCtSDr5BWfuFja++h0BB1c15/VYVh7E9xOL9Qh1yodJGZ1YFMwC
yEuq00eJjwAtWw3g2t1Xmnzuz/p6SEu3MK2Lxhr2MQV2rYUKLaiP0i953/+NUj4t2JP/vvmyjr7X
T2n7VL+NU5Yf+RWmaJ9per02lkUD6NFrmvCr88KXqPSBZgf5ANyEgOFfcYqif8YmlVRKAYT1K4T5
FaYsX1qkoWniwXhYDvY/CVN+WS79e7Vr+AEtTkxL63vRbiVuOlztOGWHMQCin5Jkh9t5W95lN9KX
pRvRIvNml67uPSe7bBc68xkqfZVdrId1sjH21n560c7653ZLenOR36Vb4TJ9jp8lV9ukd3PoGT+G
h9a3q6fGE518OzmVZ21kp9wStXjWft72zyGCPbJdORDs3eq62ulP4ZX6M9oU59qZ/IRaDSqqElzP
h/quPWt2worOyWXrpqvcpf62TR7k6/Js8PzreKusihvZkb30avKq6xrlY+Rx7jIv2qiBY63yy+J6
uB8ouId2cz2fmevxrHtot9WNcKn8kHeqE65QJzrT18mFtqrWvttuEg8sygpi7M/4qtjxlBfK3tj4
D9nNQh39Yf4UCvDcOFI4wabTMUO0K91OG9fcVTuU+0B715fWStuI98F4We1K6+p7dx7tIOTsgovw
atpZl9MDU3jGO/yUvXzlb2c72umO6Gn7/NKwDZuI8JZqy5YcwwmdxrmDnO9lXnkm7pQz7mFHXNHt
uvN3+SrxCkd1WztbDy+5v6o7L/yibYqdtLJWtBE23bl/XUM1Ffb+N2OTrFERS93xetGQ0Wx/FSFW
6JStE+nuoi3J94fnOKkF31Npr+TOsNe2naM7+YoiF881Qo5wMsf82t5OYGlUBx6p9mU+yzbRdbmv
uD7seFttNFd3Yt4LBBzTEm/DrbHKNsU62Mu7/K75Jlxk5+YVIzziEuXbohduKZmZTHuyjta6a9wo
m6qx4+cAeYrHZN9fDmvz53Ret3b/aN0gkfOo7Nvb+tLUbSlcz72tihuLB9VsYSNeRCvJE91yTRFi
1T2Zu2nX5g64Di/bS5fCLeuzd6Iwv4yyjbGS7OKcn3cjR7bRFdmnVPtWBp/Imtj6K6KWdnVNO6FC
ZNFWLpi0LHd0d9yEaHmIrnQ3+ivMcoVsJUZOedavBiQI7ey75o5utQbuGDvB+VXm2KpT3MQr+hAr
IqbnVXsXkP8+yLlLF2IwmaZvFJ+RtfRQgHJoe3oCDkY8RfUtO5/3+aq9LLDGRrGJX/Ecs4xEZ9zS
V1clFGcC1JnOlmaCXXcrSf/SoYJjtT/Jdu3J+pn6ey2zdQ3Zq82onLf21Y9mhSrB6KV73LUd28fz
HHL2fX893Wr3GQ2I3Cbs5r9pKJJNTpE6zQ9MWOzxHl665MDghvnkTLKjsxbTM5QpcxJyeNO5Rl8D
Dc9dCpF+2og/RrVxItau6Plrtbanp2o3P+bIE1m7wKtciYBz5/8o7rorSC6QumD3OuMOkU8vMZ7S
XXSp3VXYVOqbybj1LwzOpXY17fIzdY0xp/ii3VfAhNzmsrst3dxwJGUFJP98shHmm8+1B3UlOZGT
uohc4mifrwpKgUiZxLTZKKJEiLGqiR2j3BFug9QZWl74XJ/v1NJw+7VyV+/YwrZ+L8qoXdl9cd33
roEYV5raJuKQ58WV+mwiX+KNK5QH5V0VrcJxa6Tn6VN0K2z1tSWvcluo1uNPTKMc0rfHonAsmwJ0
ci14bOotMYbWeK3yxPyKXzCSltVH3bV8J3sp60fBS1Q3WZcow8Hmnjeq7iHsp6Re/n0Q0B7ZGNBn
IdzWe2r6zVeaeTZssZvKMd1AcvVwr0gUlzxUe1gROBdDoU+kR9o9TlJ8C+k3wTYf3NT/4UfpSlkp
t928ycKrUQJdv5O95AFxEumrujfk8/wexdjssXuMZs0G+mlu4GghsTGsRShDuvPN0NeL7N1DEq50
/QEDM0t8RM+i2AyhLbYOWu4NJPHcnb90lqvN6wIKw3aynpjr6VZJ+IXD7XBrPLCmnJzVfdHeiL3T
lDZ9vXrXXifuLc6AmkP7I4djuJqG59A8Cyyo6O7w2DyK16Jm9ytR9jphhcbOuhOcjdK5+b1wZd40
m2cclnM7E10EestzQX0yzkWhc7ov1SUKdHaz0vzhXApu8pVySb9v1Oz8m9Hdd+jLRZWxloGbF73g
jD8w2l3ncMhtYwsSzmnd6GbwJk/3iQ7PY5c2XnjH7/mSOuF1aKBeNazYHJIrhDtAe+W5bJ3r3zOb
X+vGXo8UdLjl3LADbB71R2XRzVlXeu9JlVdMKNzaJhI2qsv5liFR2bvCQ6rb2VdLRdfFlrPz6IuY
f5Eu6/YbUh8GSr7BWfNTaUe7Kn8QzlqXWrLvdpl1poprt/I6m03Vuf3o3PeeN/zIkDGP0YNzYnus
bPUxmJ/7cwmZ1bKEzc5B6ZXnyDtxuEOltEeDgzXhC9fdqo1l9BNQKIki8YobK7f1H41pz2b+oEbq
Sk+yR9wsh3P6BcmtHzsIMCwJ9hrJlnjXbQcXpZDv5o15Qacncttz9BcbTCK+84/2PN1NZ/6l5mRu
9R09hy1D8aGWDjKpZybdUxjom3Krc7uo38Jt972sbDQfvytXw0bda0hc9Mie2YgMnJmViyiMdiVt
dLdz5RXvOiDnszLGNf+HtoRIIwbrUhZascrDDWuVxn3UEftvNNMzsHItt3G082fAF5tWexyAODx3
W792x5mOu5dnO+R3k3FVGOtduGORsZr7c+y34O53m8h9MjfhiH7TSjdXg77z2yux2KHHO7bus1g7
ovoXfu2PwvK7IuPvY5jTATxq/VIsWKLm+JuWcf4Fovp/Awu15DS/CceBY+XNy3QQjfMTv6JxmbAa
0Bs1FxHfKDJ6sDu/onEZHBT2TvwlkXOTD/NTv4BQqvWZOj+8K5VwWzsAQvElTLVEUFV0aCFqan8U
jC8p7ZtQnAEgoKLJjpo4ZZrXkubbSg1IiHacjYAFUofWXhf85EGouvjCKIRw30E7cttIMxw/KNGD
Q+F2V1OOtwstMk4lkkur+/hJTGDS5CvMBKZeh0lB62c5oiP5yO2cFJHbR998XYnOlEnsf+Jfypln
yuE3c9JC2rEAxO2OLGhdawP6pI2gETdOrXatzo26afseHHKlS9GNUE7ziYbEBw9qakA0KesCa4Mg
ffigvd4o/qAwZVXfxSshFpR1TfuD8HsheziZ6ZcnGj9HFRPcf1UMwsm/QIMadLpe0WxvSkKAU8ze
l8F9FOBisjncGGIR3lJeFmxRn7C10SfFFfzuS5To6LnRdEcObFRQFovQpTOnEn+kJFoPiVa7r2v9
j3b7/58IyKUU+5tdD5Tzx8vBnuf7/9rzskXJf6H7UObiw4II+88tL1mf+QAp78g0Awy+hRrtP3e8
9BnznsUSCbqURdGU1Pyf+bf6meI0GT15O2hK9vwfbfmllvTvjUYHFyAemT50QoDMoJk5kN5u+SHt
o1zQNcH2UaXa+aM+XyLRF0JOslpsp+ruQjWG/roMFGHdIrO6ieiHbd5M1sla9F/PYFAb5mREtuFd
N3nUo0HJ6mrRjUXFrJjF6oJKW70HcGj+tUL/23Lqsh2PX5d55W05SSFHH0FsxkxotB4tH7rQRebq
ST6AWama5JTv7Cta+mAgOi+g9nQo7QtL5rg7m7T4GZgi71SgsIdQcTFu0EYATJa2vX4xYBGgwiWo
YgU4cmQSk06ZLmwro5t+aNoUn9fToN35qCxPrqLXJWE02Le7ZJJGaTP0OUjBamjBXAYFOvmg+voG
yJnRJ9QMhAqJhmlYwrcq0cuvYyRrXlEaeeSNqaQ0XlC1w7OR64bXjEOQ2328ADtC04hEW55GbfJm
s/N7BDP1cl/nrTqvagFEjNMNoRF6tTiX6g5gVnOKnP/u06FkyOWowWde3DSOuYijIqc+VtiBA9fz
h16NYPl7ITnhsXl0flLRXfrl9BjwAQNVjMLM4ZKvqm6QIwE5RSNopI0QqMN+8keVJFIy761eqT1J
0CZQlkIRb6xAki4HMyP8rDMgQVLbuRl2kE5rlhKhHYvJ/v1uOOwwLI8HA5mKHNR1g3L4K1T0zfFe
y0mLJDiPNzcySqENVhuAjqnVVlVNfQKfkbvfDygfnwGMCEZ2UXpYis4EGIcTMmajFin/h7Pz6Iqb
acP0L9I5ymErqbtpkjEGY3ujYxwUS7FUCr9+LvHNwjQMfd7ZsMGmpFKFJ9whQUvQbFT+aAg0q6JM
X8VF2lTdL9Tp2xVtUSWePDNrkbX21fhM9ZdivFHkjoq8CXiqicyX2KtSkN1Xva0VAFLb5aefrGZ2
aM2SvJGIAZEovW07/7/PGdVDnXAB5gxYiJNtPa51Icu1ZuHo4nHtK3nI8T2IR2nftGbw++P5et06
e/lAAVcwERkVUjq8J+tHA0ZSrRYIWwQFk5vEXu0DNGAUsLXEOsOWeOnS/nuM8GmAeIONh7yAis5p
QT2rk1JzEVMLa5XryAtUbZDvFRt855SGtlx0PhJd+KoaQxEujp3+WZ0+uAPK6XsRBGUDufIq1RFP
d7XCPxrgQx+HYPbu3MLLHEoMnWWSEavSiXUbxeNYRwn6FglQf4zk1oSMwE3kczTlSt01TtvbobJm
gKbKNKUWAULVFwId1Wlhk9bmHepnSfCJX7qfp3VxnmfHB5lmS629bGqASOgdDhxU6EcDXUvzTL8F
47tkFwpQ1nT4+DOd4Bb/952AYRHMgqkmjjz5TqUfdOaGnwvtrEEm0DBb0RM2ztQ58A9xHuum6r+h
nB0Y4TpImmsK24hdBzb0Ux8sxe+5GoA4I+/fP/dNkHwbRO3euV3h3nmusmtSqqk0UQ+RwdcejpMM
O5wwzjShjNfx5f9eghXgbcHABrraFuM/p4GsesQVHDT3UOEtaJUutQI7kjRxGgwQZurMq8JNPOwA
hVjGg20guY7LETSyLkGQuC4oCqfKBT3uj4+W21rxpHHtxEKWWNd8POPbhJ4uVrCWAT5WnF8A314/
a+L3nDPbwVqU1hQbECQiZ8Bi7uNRXvflthlBjgb+1RZsc6+egvtbXBfSpGtSAKdoLte6N18bmLNY
oYAEQY48ibC1UhR+a9/t7z4e+6TB9X8Hd4jXOGfYks7JQQOBXKmsatNIimx57shJaM61y63tZOkj
MGVU5UeuB67fCkU7zdLmPIbbMp55jrd3BE8AeY8Tm8wDkvfrmfY6HHxGSBehlq3jPkMz8hrMEL4G
S12Cyq+N/+jD/jLp7tag2QAYZGQncIF5rZUCAZ5G5qaxXi+NeyHdDj+SeYA+ID3x8PFEv11KULw5
9cB6gT1+ozQiWTYZvAKyqKpTcWuoOkJ9+NxV++4oGwuSTisN11NVh2oOAqTkeausD+yLYdL7GC0S
70x4++4o7kZUIkNn5Z40kie/RsQ+4F0AOSOfoZVdrOkM9d9nbAMIsO9AxsGsfr0kRMIRjWwqhk2d
Ro8XIsHOkWjW/X+MghEmJzgcG0Ayr0dxUkE5YpO29tqxUtBCrOpikuN8//Ewb/c4KE7yEXOjf8Ew
Ppky3ZxzxxV8GExgpn1jzda+5Z8eSvDFR7b18hVVfJoqJc3/j0d+eYPXh5hFEmK9wP/5cZpdA6mw
uj7hEMOzzNrpcm0eUJwf91W21LtmDehBlHKNVjnW+9H+heT2A0FQEiVJ3pxBzmzn5cmj0E1Hg2BL
G6nKbL//5+x3wGjiOzbm22S3P3Fso4di2e1FYC//l7v4/8yLXpb667FIVshEmWvQDgSCr8dysTab
dRuF6gZ9za/s9gBl4GJUXkTmYNuRW+eTt88nXb90+jL3Qr8qkmth4Z1NnjBmX1s5ecknwV+5n+0R
thn0Y0fbixFKSjz248qhuOaYzgTWUNShrRZgFJpRJkM4IEaaUnPSFSVju2EeqyJwD4PeI97nKxwx
Pv7Gb+d1M+i0UYEBjYTSz7Zh/5nXuW+zaUlM9EoVYXWdWkakpXK8WC1Mrz4e6u1BTfiA3zD8eFQk
3vJ3seGcbYMutCZa/c/ULPJakyl2Jmbwt+lqeSbmeftmuOICRkS9E8TKGxPJwBHCgoOVAP5Y/bCA
QUIBG8c6eqvoQJyZxhPA9XYZ8lLk69zBIBb9l8vyn3kU2CJACSgSRI76NWx1r76U/tBergi075O1
1vdTZXlfRYV+7jgE/VG3Sj0uDac8AyJ6e1y4KGCROr7oHYAoeP1BLeXnyt7k1T14bE842gyHfO79
Juz6zhqpDSbrsap0B8tu4ZwJ0d9O+XaubxI9JK1vc9ZysQ2BvVgSyhYZ7WIlrx+w5olwqzs34acX
CTgJHF5JOzYhJid4k+UkCFUMWkH3pRh/AXLX4sQz0zNL6OUq//ckINEAZr3JSvFiCNWcnDpF6TR4
peht1K5CQXCDFXjAhJUSkVpmBK1dq3QsfBcWPT9q2BkR8Vi1tsSzAjtID9kPcpwCM3fzNip1fJL7
urvuZBm0+DHNyvvMYUDXB2E2RwecruVPCp4+Wrv9OjV36diVgA4agQvfx1vx9EPxXqS4FE9BtEDt
e0Ol99zW6KBRRIW3lrfpWqj9MmfaNTrNzZk5fPuhQLRQzid5R/DHfKEX/rMxsJBoU7Fq+B4OQl7M
mhbEjTKqMy/0JsEh/LU3DrDNVbzlCCdfasmo4YxVT6u4Vt13eJJFgXPSpBWke870SRWO8CM9UOMX
OdRYY9RK4yjIqmz4JgY5UkDG9ZOSj5ubOj4kjdZHWpbLKursSTixVouazhim1FY4WVYNS6BOZRaN
a5Gciy/fBNa8C4UHigaQ7tC/OBWLhVom1w4mFs6QxYOBo9bPYdowLUvuXdqDzdU7O+b93Ir8IclU
d+2arXWmlP/2q7HBuGZ9UFKbgbr5+hQZReWpKsGtckpUtc8T1L6MfD0n9/nOKISBL1qmIAtpAb0e
JVU4kE1NLSOjI2dp0S44qkTpu48X+0sR6/UuBiwNcR5HYUJoekOvh8lkk+cjFpWRwMmrByY0YXQq
vbL/Yivkyb1pUJ9gWA73rZfjNFKU82M7u9Z06NugxSMF+DDtXjpAKcwDHets5bftQaEQ9LdTaw+4
L6ncfYn/ZbrvCyV+YF0OuimrzBxDVXjSZWSQnD9Sv1YyXsCW3+qpDv9G9V1yk2eGfGoQzM/DKVlw
4UHJer5Zyx6obz6jdBYNk6q+FwNc0qMz67OIkrpTz6K11l+YdOVNaIybe1SvAow607KOsbfCtufj
WXxzw4H2dQGmbXKAW/PNPFkS5apIfIy5jwjFpqfOE8HfMfdgEnWJ/zDmVhn35tDMuyAPsucE24G4
5orAEW5cx3P6HKc6scjAbTEE4EquXD7qKVAOJ19MBmvMCCzzvkzCCEsjhccMkeq5196CvdeLh0ra
1mpkH5BmnnLt2gWZuVTDRs0LGme8hky/gtpB/obv0qOShqedSuuox3t82bXmiNmfOwrPvNPH1Hw4
8w22lfrqYThHTSQeCEp5afc0ypiHLEmWzTwPBzBcNhOHjgXrZQoCxN3z8e/gOcN84IICaprruXlF
+8Kg4oVLs88VpOdf6X/YFvezNp65+9+uD57N2kp0xEHQ4YKTPFwYcOA6rWyidLZn8E5LnuxmTAH/
Om3ZVMe8CyoTRX+9CfbrAtYl9JUvx52Nr+FVi6XHuTvufxHeq9mCHcktB0WK0rHJ9fB6349iNGSa
CuwmzQLXRTNZHYqHQbUa+7manHxHBuF/tuoE4BEmctP3QtYSv6fS076LfNEf5diYTzbOml9EuaCK
FdTVYzWaYPUCbZyeMDadH6hTJQ9oMYoytvrFuDGrzGpCImpeaLYt7cFO8DK9awY0o+Glam7DlWIV
/iVGBc4NVmTWjzI3tL/C6iGsKdPZHB78JPm6WWJx+LS1dxwMGfwievZbriZ7hnjsr3jnpaKxrMgP
Ms8OM+Iluh6Y0DxvfLHLhOYIZnAmtFrcOBztT252E16l0k52NpaQGM90TtPiQT3Lb1MwpSsQrKz+
0TmcNtSlDeCgo15R7Tbd3lN7o1ucXx3UOA4w34fXhTVu7yJPtuh0ApqgAu6IaKIeDQ7ukdez0qv8
6IvF+eHgNLLV5TLwJ3QwOKdSF/2eIMXsOlTmNOVYC2FeczBV5hcXBQ5BdTirEm84YVIviBPEGB6H
ul60Q45/3f1oNf1jgrgDYDL6c4DG0HyowiYZy9tyzuVXi0ukjRU2yH9ac5I//GwprrGxyqYo1TFp
jl2x1r/02a13pljEcoQWDO8tGBt3iPui668CvMrQZW8a7U8nEWaP+rxev9LRZgnj66uZx8Ex6X6U
EG6T0BwqP9/jYwqjmHDBe8Zcdf68TEnw2fFGVHb9hZOfCvE4/pQG6ydsUB9MI0v21U/h1O2CPeG6
3tSYeq8HNeryloJS/S1D8voJT8QSs7KlR9aiHenZ7UFMmOT7rtZkOClRVr5Cz6eIpGcl4ga1vmCO
59l0RwrYicKMYxTiNhDd4O/W2iJ60Ktm7G9HMAwLimEVkiWYtmAz7HjwNcPC7zoZ9cnAq+ruGhg7
s0GgLm6sgJtFDKOHcr2jUQ1vzElQii37OUzc0XVx16P4/smzFo8WnVUL76AwxXSR1NCwJ3C6vpTR
QncALFZh0KhTTm6Eni5tOywr7EyQUIDeu6k1b5NXrxg8GVKPC0dfvVBf8qmMbXiIV1oT2B3gztKb
97NI5AOut4qOjSiyb03fYoAzrav6IZKqxzDNm7tsP7pecjMliA1cJ2uRPWLbmfVfR6UvOCtZ7VTs
gtIeh6gTJQhQK/PrETOQtpjATpJ/w9E3qHYoWCD9FbXu9jHPHZitOPJa7MnVbD9jO0j6Toy2/JmV
712V7WBWB/Q+1EMp6n4AZ0Woz+OI+ruELZGi5uEN1ykWh4QHSmhHI3e871Wajd/mFlfUcIvBIDU4
hWRjGxKwqLcG5cOoL659VS6uNMNW+vW1mtogO1QlsSgUeM7eEOrnQtNi0AFhGvM4f0dDYkGjEQG8
u3y2dTx2vX60L9u2MvVLFOWFvNLT1KHnWoyAt2ffAgqpyvo+N/2kOU4YA7vgFuvAusJ9xmtw//Ex
DUl68u+4G2RwkBoW1qHAZ2raD+5cjVGGdUof00ZobpZqpkMyT0WwkH2P2AzlRaIfUMwzwHQX7bRE
PpbMv+e0W9Nd7SfDXnM77xIHE+3atCgYRgv+Oc/kVoDSEnAFd1Wq2iCm40OYjAW0+SvNQPNEVqtp
flz3RCYbLyW7wT7d32GvPVsQ+JYi2FnoiMx0Ousi2Y++l7VHPZMJyEpfifZC10X+KKVpZwi0CVo8
XmKhkcoRPmHgAufvhcKN3PyC4R5e9qiBmLEtcTLf20EPazUxO4vecjsOv/NA3+wVzcnqQ6xnpH4x
dyVg085y6ntv7ZY/Ve0B8PSktL7ZcgEiM6YWl8c05AFukrOJlUHplkNcNf2qYiGWBtdQ5WHGJldM
rmP0/+z1Di/s7Hn0Kn+6dgIuvQvp64OCXjLR48kDUldsz4oxibH2bgCUc+2G2Zivf1ckkr7MpkYi
a6ZOGgDNo0NlLGucav5BFWP3ZdULB5UA44ZKFNRfjE29fqCWIPRbAZNd89JnrfWeBXa3dUrHqEjm
WLDdQYfOu9bWQlGOD3Xu3c2yfvAVa4b+JEjRT3mHY5FdHskad1NZ/tHzAltV++goPfJpM6Oocptg
jDrKALS6IWLBWvYdbJzcOTh4mful6MTTwOVuQ3RbEI/40iBENS3qynGr58IzQqdvblbjezM+lCma
+tYv7LNCYXhHm78wLPm+ktkOA5c9N6u393K/jHO7N5hVF80jq3cAl/MaOHQl1o804+aqWyrXbaJ/
GmGbCxyIsvE+qT1ib0oU8wW9hitQbfxbC0govhwYVA26uEsTb44Rxjjk3gDRFlA6rHNjFM1NMlUc
uxikBZ732Z6ro8QkmzcUKKb1T8QbD4NWUl+U2fRDr73+Ql+8Q7OsP9zM2XVDcJOasBP8/t4yxaOj
NRdOrpawlOa936afseY5OuWjn6IThB/YiJI5qtB5esUqkwhY/y27FHjW5vMEdE2k8tFoNzd2s8XG
eFoP1podh9ny6U5OXwR6fpPSDMxhvWOvW4/JUPw0+jrqJPTxSrWHejL3CU2ekGRmj4jfNyxz74yM
2ltGd0Zv9C9mLuMgSPAc9h3q1xqo7b7f7MTNgwS2ZYHez1B5iTWVFiHWqbtOq1Ie484VzjdlTE9a
981CaSHVil+FrH4PCQ2ueahvzGK+TotyFyAF4wfiU1LNY1RpxrGA7fXDz/nw81JHljbNl0YGuj9Z
riaw8tlaxJOp/25YQLuuWnH1/jHRo5+c5dOUOk8V+ylEsieGhXaRjk53P4EUVBS0XHD/iTntdL/5
bRvlxTKrW0oCBwdPBcQtCooFsv9uakOzaT7eVXl/0TisiiLVI30dn9n4nxoMdY/NUqMh73HEdc18
P+IfEiaW/FWOJdj9XCvopRoC50MwvpsdWX0zyVa/7vXE23Mx+08ZS8c+6pNzA4ziAhPnCz2BUeC3
/XWpaDJ7/nXn2E0osUEPK0u7dQvICiAIaaPi5pwQxxyyofxN2gutSPR/ClM8TL7x3etRoRqGn0q5
QISHtvX045TOZFuOtPUEn9omuS7xT/3q1pb2wwQd8luYVbpEqGQtY6gTg2B0PRSgAypEoT4Hfots
jEOqSAxJgBXEcli6e2wYu+CI9LPZRLq+LF4Ecd9ADwpxwRxB4yq3ImjU67diFUYSLdmS17FKWiSj
+kyVt54PnnG3YDH/VFnb3TLgasvjwbH6E0yJ68dW0UwKacpGx/I8tWlYtJoR24ORf0oChCkiwa7I
wgy8jReN/gZBwrS8fJ7paT/retPZWMMOK8JVQi0U6puiJ9xsDWQ7FtTytGgyrU6RWYjuctGRidrp
ay+NkLLvxBnpl40V8tbGT6Hb8BbNbL633UkV+zLNKPzLuuinCAWFBNLNsEI76Xrf/50hQPdD2iph
7VpN99lTbK64q0ofsyC/nDi+pOZEU2stfqioC8GnmeHnJJhfQ5JZCsJG7LF7UNzemjTEx2XTRUNV
UQKx+67DAZvL5X4zZ1+5B/Eq1YJht5b5ZISoX6KnNIJ3B/ozjXiwGPZMGOLMRv+rHWyYCLXw3fsA
VzaBs7ML5r3nOoGjtjS4rXuqNRZMNNvJDgWOHH8X+OqCrdYrqKtdpWxgPIE3xtZkOQXXCIpqzGKJ
O2FG0Utddd4KHGwxlHVvVaA9bjsO2BJM9jh4O9pS6VVQ9LgnW/qE56vSRudvUXd8vqYb0ydbgVMN
Ha/Kno0Ae8udW8r+qybRCmuWAYQsuCdIo04ydrz2OugoY5hDceP5gqvdLaTWo5az+Vs2Rbo20QSW
totarxOsnaAd7laamN0un431sSoARMXgLpKvXjfUz1jvmSbieLXxE000XHS1UW8/2ZTFb8rFMiBr
qFUQllkV4KC82xp7WT0GxZ5gE3NbfOGCBUvnNEA6Y+jAJVDA1a+phUj/gpJH2UepG+T35WSgPtZV
zZNXtuoWVSReftEks0wfUtuqydPkh+hn+7BiTG0Dya20ppymJjofy8T8weFtBlFirNzs/qgI32xn
DILIRtetDrukTY8F0rHf0rm24DcUuYdTrnCB0s2mNT7rdtpAQC8sNjYityFuH+LrVFZNgY/51t0F
a4OIVQVjmK4IPlTfigCgDkoqPmStqm6n46ZHukVIurjKpZtvTpSAs2KnSPLPWjpASKEiRt82d8fi
U+JOwYrG1uJaF87aq9veEn4aTn09PZNnYEjkW6uU+1aVzY3hdVkXWkLLnlv+wzcXOVfBHeyb0A5o
tVOKF41PDDHAG/SYbXlnJFX9Ez89mn1q1Ez83ZPmBhjSiNiX0qinaQTevzQC58+5IVYyA08Y/kEM
dlGRL6HQFhF2tiPCT+aLkB2p2F6uo+FB0dYra681aH2i8aaMYdeuCM5cpC3wxTvLbvs29qZ1/EVx
RpexL6zgi5tO9R1/Vn2vjIZUvgSO9CVDn5xEm0QSYs7Qyb9GVyf3XVMM32XvGimu69vZVFA0IAlq
7QxfJNJQdVNMMrvo+zqr9qmOB+2uxwi4xNMQLwm0LnPKHijeLW08wdsHaW6ustihq50/GTjbPyUB
8NfQ9mZ+t7RlTx/LFZ96bFcmdn9FQKm1KVyPmlIBhESx9ktoSTFd5z0k9p1asNKIlCRlj8CHs18U
YcDRT0lqSCU2CDtNev335Ok5FC9H75+a1m4kNbfK0yPXHbPLtUzgTM/aJP0YgXYeB1Ng6DulKdyD
8JyrYhDUT3qFTBROTSjlkaXS33D8m0of85GNa4y/8lnVNcpsDrB4luBwNegadJBq1MaUJV+wwXsL
H0vepJh/oYnD2e+j2UhkW87jVyJaDaVj1AeXMF2dmVslc2CPLnX6kOru8NgMOM0A2RSTvaNiwZro
CsnFHeBhjNmPtngITCACi+2CMQdH1lw5h66YW9wTp3LBGs5xMuPgNL5+aUiQoTGOU/BhEFrwh3ha
g/Qu85YGVhuipHShZLlgk60ccpEhaJCVWm1NXgF7sOwdzpOs9jZTMKrsQkt3htF537sa3eEQJDQS
YJxn5l61vf59dPv1j7mo9jlJE3tA5aPzbuSEX2ZoTWnyecnywDxUSy+/aEQSXVQNOUss6Td3n8L2
0u5AEr1VuJBR/GNUo8FiyLp8iaeB6lOIt8n4XHFwFegpNUse23MX5KgQjQM64nKUB6tSPUpGwzoi
8OyOK8wtLG5R1tNcpCWbpC4+Uw6w9cuFq6tnK6frcMDCfY3LwU4/SWremMDoCcFNlipLQ02/rhzW
FfdX3GCFfef0LYvBHaiJhmWQW3lULCti8KO2rk2Y9Ub1TcjR+W3oXDLcTyNSzKPVcoNrlLFnpMjW
g726zY+iDIS182YloqXS1u5iFEv5i/qje4MXg7xths0etCQmdik09tNPfyq7G5UGFJmAE77gAWxN
/EdoDVcMLSOUODbhfvoQJzgRs1iNJinyMgqGuoB4OM03JMdnCBdvOjabJI9nIkFDswJVt+33/3Tz
DBXQRa7JTkk9c3SrmShEa7MzPew3sGSbHWBvikI2wLKNHvR6GFOzsp5STxv1RdreLAYu8FMy2E/1
TCXKzKBB40dvfbJqytrU2uudVokHE/+0aCE6vkR1zImXYSDVswmqPi7Cv+mdvjwb6o/gs+H8n1aV
57rxa0E4HC1b+cqs+2zvNMk9fuzzmcbVic7fhtYEVgcaEdUTeBNom72eBhAShdnDMOL4mFATW4be
+xs0NpGLaLDPtVQTO1uA1xTo1rieFURyLNPvaOMhLQdiGuKlJ/VrBPuX3TiX9aUvdepdBUWHpjeT
x48n5gUO9KrezuOS1oIkxxV1a8K+ftyZXnhlILYaaXYG97zo6JJ6wbCf+8E8jnnW7zMExuKCA+fS
5eFxCMvHy1xPngKBJ3NJ+HJPiSolsbH0G39ITQvJNRuj99bHPWo2zjnDvbOaQZWzelwwjPQJtk/9
z2omKqw1YwGHY6Ma+meoq+A5aw15Brr0zigmdDZU1zdviDf4Pd3qRVvkA5RUmeTXFHZlDEXhnN7I
2w44bXzKbRtxha4YpLXXL0PigbUPYuaRX5oQxX0zwMNk6X87wjTpgGTBTT3DxV57bIKTtnFvunmr
vQtTQLYGK6sh46lSCJNGc0DszvOjNdHWK4p+2WVVecNhmH3ni+0uCOAQvMYfL563u4qndzb7DAvs
Ck2910+fN+bgI6SFuEFO7MD30ihXgg4cHLirHw91ikPadhXJH2qxOqAntCNfD9VOlTHJCZZHuzbe
vsnTNEqDhv1sur+aEUL0x8O90xiDwgjGajPOAL7pnKyyUddI5o25iVwnUbcFl/OusW2cXoTTH4Hm
IHExrvr95CEPTKmsiS1P9Qd61OLu4yd558WBR8Ao8dBzBq9/sj91YxGzR606coxR/tGKIYHcMtV7
lxobZffaPQP9ePtN4U5uytEUe2ienqKT50R3sn4hfwrGvv7k2kP9TbjKu57ssjhzL703FLfFdjRv
n/YUZeJrGXWFicI0ZezGRqgVunCZUAcP6zw4J2z5dkOT0DKNeEmiU87LvV5AZEmzZXExQYOBLIWZ
lx1ngmvg46/13nEKs40VyhWArcdpw70pp8LH8QzkzCwTJ8LNO3nygZklO1PVK0Sq0jLGiEtkHu6M
dcyhqjoAQ8KKLixi0eWsEQO2qrs1V2rlYQ8d5ZO5+O6DGopBI/YX6xjSfUi/rkp3pzOn3jtfBNoX
ellsNng0pyhprc1zihdZC/QBbVZznrXbvDbq68QY3a8fz9Tbdc2fhyFrETHADTi1WOlU0huLv4qo
nUp1kfXletRwIzl2Fv3I0mqLM2fVe+O9RFsc69xz7kl0UiRN0o7kgMjIL85hGlN0BOiG7pC19D/l
K6ShMyfW1qh+fbE6XBt01wm6AAbZJyeIksbkGQP3VAU2myzATL4Upt/deL3hHcqhpKw2poi/GP5K
3bQuq3O9/bdAOBegDrg+TF5YjBAUT5Y8GbgEDCsiV9bid1YYwRVOEQGl4U5z7DhdUIADBjv3ZjjU
pf67D1J7uBatDxvYYhsiz55iab8TWus/uUYBm9lL+oGip/Boifh6k2jkjYtBVb2waREkfZX98rCf
RLokr+121/j24B5pd+oo8C9d+d0imEBoJS+X+abME8rUdOttSqx528+Rl0gUk7yg0L14LFsMVcpu
ljeZ9JAHR17Y+2KMKwAuUHAuasRLbepXxL5bggpiyQmlqVMjBOyQfh3HwPy7TgkF9SKzn4a8y1WY
jMXwd0CW8Bmx2WK8ABYyo+dewmuMRC/cPzA3jSLEqWfuYpskOHhSvWxARZoS2niwORrEcz0m+Hm6
U/5dmnX3neqHvEtJCvWYW15+zUZJUXZpihaoMCU/c98MgMOuV2sh6jNTG94SAZeRxXi7SjRHKrv6
1uclMNSmd7yC2hYp98VEdVmDrpchvZGvSuKg5ge/bbx979MFCNiuNer1+1yA9w81udbGXl8mCqKm
N3QJvEiVUzAnmwwXn9Z3uEDBfMLhdno07U16w24Keo6dco0OiXqD5HkCKYPozayhWFNpQ8XnqHPj
1q5qMCFLvc5pDGS8wgRhzOov2A2Dx8ooUl7zdsXfvFXUAeUilLYbRjv/q42iQ/V5RlNdpnP2UKTW
aoTl5KdXuaqGsGx72ql9YtNwkci/Y01de9WzMXhrlEtHPXx83Lw9/lF04wI1ED7E6fwUit7NZh6I
PIPQ48zDjta+uXMnuGMfj/JyvL/e9MSKhHGApBgIFczXWy5FkRI0Bz1dsXR9PGhu+XNhfvpQ0Fg8
ko7nO7lW7W7GiTqqu7zflCA7EJYtfsZl710V/jDfSEKtqKWRmofGkOrXUOCARvRBG0vRy0sS9Tbu
tKaLhaJc8vErvHNOksVxZBH4+GgpnxxbbVK3NrtMRAK7sFtrKtK4Nrv+MrXQm0ktls7H473hK0DK
gW/FiKxUhn2R6v4nnp/SRs98m1AOVZf79cL5Vu3FIblY/1aXk6Rle+YTvXNDMx4LAHaOz7lz6s3a
FOgrmWPdRvGP4/2f++PxEO6iiymMP0/hmQDn7aJ7PdRJzEH3TOi9Yqh5eJpxiaESeO5t3vlcr95m
e4R/Zm9JOUX17W2u9g97XuVwOPz9cvX5zIu8s663NwHbCpkfJ3v7BJXVTHoK4JZhut3wOF930XKn
Lpyraj+jYdZEQzwfQJscafSn8Xqn7YPvH6+St4EJY8MvJxfjEd5w5ijN9JC70ZKxKURi/aH8I3up
3fdy9c+869uP9r8hLBYI2dkp8b1NRkvrOwxJls5MnwbA2AT9wX8lOhCMYiMLgg/FApb/KdXQ7AQ9
Wiy6iBPz6qFLa+d+sQv6mSV6ch/P3VtoMmMhhch6h8BBReEkyVzdabYXp8P2ZXHHyxm0TNQr2hkd
EJSK1pOe/sA8YooLmCD7ojazMc7N1j3jDvLeJ4Qav6noEn/bL3WTf1Yq7Tt6BnxICu6G3NFsnI52
UX8N+kw/k8K89wVpB7BKKKrh1HiyWCGNFY2La01UaPl0BKaMKOO8WucOri3zOjnrDdYkdQjkcGCQ
mK+3HkAfJIi9zVRmFWo8eGuKTNGSBRIsj6WNu0YLjIdGlqlBdi/07/hk+F8E1pxfstQ2r+n3rJQX
HG8AqVRtwBSHvhpaUQmi/mnTyf9e0kAzAv6ex7FHEfpUNmAoaJ+BQ9rKgAN15Y3f6TXtOf/x92YF
ZKpnQKfha59SWUY9GIyFthJteiWuE7f2PmeWQsHScIvHnvVpAXWYhzOL651PDj2Rz0H2QuZySlH0
O08LKosSp5ONzjHovDZevEScWVjv7aStWBPAJKWiigXl60+eGxUNOguZZ6RgsbmhsV7MUWp3BTmZ
cIeAckSbmbvESgWssmYFY+wXlboK2kUfzmzrd/aTCYkYrBLWkRvH7vWzaHk5oHIElplkuYh9kyIy
ENXl4JvoS398grwzFMVBqITElRQ1X4ol/2xdC5DpbGQGuo6D5+3rHsQhyCh8lAgBPx7pvRkGj8wK
pcYHg9I4CaCg6CqHeJ+zylpJ1lcFMAuadPtJo+bzuVB2ejTXrP+MlbB7BGdOn1Grg9uPn+JEwHir
4XLybwSl7ayiHnLyFK07g7jxyT9mWbooEQOpvXGaxQY+ngxtrPnZ337OrF2alvpBM6f8M1vL/j37
M75RVKH50QXx0Aiov01lH/sV7qcB9ARdVGVxg4EJmRXUJFrLBTZNO6Vv+D7RFV/nxajPTOo7WxI7
XYDw9M2427yTt0mMDk6wsbA+GgszaEijX+hZqtCi/L0z9Cl4RAAhOzOH76wZWMmGDxqbC+4NA7Zq
JJDjiUsH4Q1wG6NRXA9jB5DOz/QzmS5J9dujmCYKrQfMD+EtnUb3tJ7LTOAfg+we+JrQMRTCeFlG
PqOKCriZrho66oOtA24D9F0+5OUa7PT/w9l57LiNtGv4iggwhy1JSZ273dH2hrDdNnMoZvLq/4c+
mxEliPCZAWYWM3CJFb/whlATX4qocQAIaP7kdNJd3RUxwXuMhr1fYE/0OpsLKtFoM1Cd3YLq3Ylk
yBokDKlteHJQasZNiI3ODzUtlR8VLkM/S1g6+U5qJ/WhB+UukTEaiEUaAR1HyGRNjq6HUiKwGI1j
/jbFeU5YU2FQ4sInltB9V4bEUzone4DPan6V0sK6LdMK/dA5kMeHVMzg9XtbKA/Aw8PW13tVijyr
FdXvzuzK0h1ztQRgPVlNDbxXqjK36hLztWsN5QMDt+qrBlxcLLzYanqWLBuxW0wR1c63ciHdtENF
S5KOQXLjONH010Q1f87k0NTdxSYxAMEz1L1L/VMyHssUEZFdqLcqOn1GCNAE5s4N3TlgmCKcxD1G
hbHwQeJUgT9NdsNpsofBgfgv86uXwosNFUaTkLUNcrB9Tg5yyuPZBbpnOgUtG0MNEVWUQX2j5An4
8tEODSN0m6nBkshphumhM6dU209SDzg9S02Bp14WJu91kIeTT1O6/mGWOaoZeBOmyc7KIIm5Zlbw
pzrFOKs+tPT6DsCULfnZXMuRizZ9i+2b1GJGImU6mS27q4Loq1eIPdpjO7eHuQ4BFgJun0tfoVtw
Mzh5MPlVZfdvCt6fgSfRJxM+jnLVdWYEVn6Xjz0SVTl9YTelsvpJjWCesQ2T48xPWzO677vYRLsW
5th9JpxJPTRAs4DAjTKgaCCp9u+ISgtry6fdWZWsVjs96xz26pg2BsBFpOJ2FC9k1CUHqQTKoFej
vpuwKv+kUjSmN7U61Sq2e8BwDFwgJB8s+WjsbGmYv1VjiKFiK/dD7Me0hQAP4E9joiUbA6FVx8Xs
ixIWVYzBcMJHuZ0wV4/0QCsgRtYTYBuVLuYOu4TsFzcKFTZRpoXkzsMy1aWp9O0Br5o232G6NFb7
GTolIppVI8RVAKXMBondLBZYwhHzPjcHHaW3ouzNqxlWFuWaRsHTvcd1fYShpeU016JSu517SW99
IafT97pWgv7GUKu286TUzKxd97c3hB1lVbmz5kQQmUWhU2SqM8fAeDJM58PUjzU+R0A2qge7K8BM
OuCqk6s0DwbgLZVkIUlZx1ZxPVc98N6Q44v1b20PL6FVhjim9lS43biOhzv8b8yPngfrRwStpt6l
PJIAsXJHYDEItkrZSaHZaY9Ol6KlFY9qCHkiDj/jVi5ehxLXYt9qFKO805uBi7KWOzZLYlLm2dm9
3gHiroPgpz5N7XtjpSoepcNg/RbEHbDd+iYddgXY1LtBiUv5W2/TesXPiNYejILA+QaQMQDR0ydP
BgCbN0kb1ecoH8i4ZdT0FjRpUXiSnc0ALYxWuUm6vNZ2Kf4XnxNk+jdwEeX75bf2TORGqA49Cr4u
dfO14ZQB09bAYyj2QOnbXkb49JBLcvp5eRTtdBj+bBhFlAPJhqCfHUdLpo055NwyDHI/u9lvEUzN
7rVrpEB8zS/24t55UA7Sc3qFHPUeYaC9c8Bybafsyr2xg2DiFvfTlb0Dw7DxTp5pmx//suWX/ye4
qiurw9uOX5YiV575v5FE2/0Gy+K+pPvYh9CzEQ2caW0dD7i83P8ZsKThMMTLgLn789m9/ubtvny5
PNunb//xCKuAI55CMIMjI0gWsrriLkTYCsfBy4OcW1FaOZq5CP/xHqw+Q2m1ll4Rr3W1ePlYoudC
0ZwthtyZTyFXIs6mQrU4fKw+JWmAyUVoAnmplNXXRmvIezMZ86emKkv/8gedNgxQEpSXjrZsoIKw
TltTowBXj54LwNkSaFFYU9euerP8OWBEcZP3mMS4iCM0r0KqQ/R0k1Da2hrqSRwFBxCOJunN4h30
9xT9Z2uAM6RP1gyZ1/d1Ij/DRswrr+kUZfFWNgIoP1IYPQ0ATb5JkWbeSD0U/IOjh2JXwdUitQzn
eOuAnFlouoMWNlToXSxsztV+jeyuxpE1A0/V6G9YyRTArJjDW7MskGtvcl3/NXRZhQt01xOmmaGS
Oa4aDwC5OlnLfxiRPH3V8XCdvGmKih+Xl+1MmwXty6WgSAa6VB1W5RX4yZOl9IDqldRIijt6HmAz
m0aBPVZM4KRB0MYG6G07QDhcTE37aYyBje54JRktYO0m/SFyO37q+2ZesN+YexIythU8cWWeD5ma
argDqQakNUsIFNAlB2s10w5slPQrbBd90Ymq2diNJ8JddEnBr9AJNKiTmlCwj6e9mOewgysJbTVN
aeenbardF0HTf9ZTPTwRVleB1+ND15F2TtWvouF2RVmw0l+kaDRbEF7auNPw6pSuDSXtniOTirJr
C/QAvQKChL67vA5nUkeLX0lDcbG+YhOvLgQqZ6IbHTp82YKaQc5vfrG1vPOEVaQvTd9hi4Aw1685
nePvEanyHoaRmm/cSud+BXQRygMqopk8OKumW1chvxOiH0OJYHCkW4J34E5DP8fvmUbs5aVONn0f
23LR+q7mcdjl1GB+NHOR/tyYj2XfHdenSIfIvMhfFR4+ezUffYaeX0rDzzPqFj3Oqi1dFX3U21DV
x5tEq1CAtzGwSot4emqTaHxjQ8DMUVLp0SqCwB+ogOxo305XZFJI0CuBeaCprd+3dOo3dttyja5/
K3qEYLO4aNFQWJ1xGTEwamacIRAB4b4TQY7kjqTtkQAIPYyem43JOXOnYMeGigGSK4sa2mqV+m5I
rDwYM8+kLfQAYLe6Eu00Xm0swQkP3QTjvZTcUCEBnLlucs8izJ0kjDMvjjMaPsHYIE2ghIYEbnWU
5hCkY4MvpWW28MgyuS8m3Ovj9ls4y+bGNXo6w/hrsR3AGCIRQbfl+DjPVjZOjk1dru0clJWV0sZD
oJ3ejdnQbgBpxm+Xv/0MtIkLG1CZQu0BEthalNPpClqJGq2worabYE9qS3eyTSX5T2IPuNvktWP+
MrUK77EeQNyTAWXhD0L3NYwus6NLbGmlfo/gw1DTGNaQ/5hBinKzlgv5CuCO+BFmdYhG9mT9rAdT
HncdLN/N6vlyTI63Jt+BDMoisIZuzfpAi6AuNSTTU8/qHel31qCjwDOtfBEJNQIRZfo9QaeA5aD3
WJQYyXVgWwO2sfBbXWmS8qdZyaYrRJooDc2BtVH4PHPf8PRQMWNZ2ciobR2v65TUjorBIbYiaQk8
VQsiCdOOMhxbXhxL+xNPUvPcdEP4XlOOBABfSype7XW5ZV97Zp5Uiq8LKg9vOYKY4x/SqHKTjJNK
SXt0jKsWthUkrFa/pfK+heY88zaBzAM1iw4y4KwTdJaqxRPkE+QZmzkx9/JotzfFbGYvhpXGLwqi
Mp3L8Q8PvAadi3Vu85hpRnjbKGZ1ZRV1fw0et3hIndZx01iU15KEhbRC3pVuNAlO72AKYNSkab/I
BAnrfnAbgU5okb/0Jm2Qv2lj08IjlNvbMkFIy2qkCFJtX12DWNW3VIJPq34MvaA+bGIDuj+rsKST
A62etRKAjVX3Exc5yjj7FLwnHLgxK+kg2/H4iPVafBskc0v/3RLOzz7phzdH7ht514OmtmGzFc1d
gccPbiNNbuHP1E+AL7DdVLSNR+D0UgbeZlF2pRGENfD6irKafp4jbkpPS+3sjipG6JtKPf0/lsTG
vtSkOoyowrrz5ghS9K6Hl2SHZf+CSx/cWx6mz5Go5altxEgyHDT47xCObwj0nCqgAD4jlqLPxV7g
klhnoQDeM2mwUy+gS3RlIAR025hJ77XwsP4ALUx2o1MG4x468vSYOYDh3CTQxBsUBvMQ503wRaQY
6m2F/cuwqyuOvrums10cTvA68whVp6Y7hzVRpbSJ7ufQf15KfJNdK3UwvY/U5Cf2pZB+cpVLrC6U
1y6V03GHPJN1HYi8go0XNlvY+DMXCvV/5CDR9QOYvI77pRFsZRrB05mTbn7Jqb/sqBMaWGHTZ7v8
WJ0ZiiSS7sbiN0uqsV6XSdGQZgkar3QQoaiRbPDVOE7vy8HcwjtYy4V8PNkLxA6P1L8XAhDj43sy
CromwMG99cYq06dHaIL5zqGViLeXElYPsMFxzEmjCuKWVLZgPmozgEDaONpHmtTUZ0osE14FAELF
jeUuetLsMgReZfEffd2SFvYf9vE3uGhPH7OqIXjtEOsY8HJy2Xqw+1Yz9y3QlO/gWZUPVFaajwx6
5rsiKb9Up5LfodzJ32uzuaHDl+3nXqT9bnb6GPGSYkYsJEjF4EpDU4eHMrEaeR/ErfalcRoZR6FS
BkvUCva/22ox1CP4R8isSBlobU+qejpzvZRHWMpUTvBbGSBIHtLMGRXsnijyuYjso3VTFjlmPuGA
5AZ1tQzzsslKjd8O8Nf3OKhV3HWw+fg5mMyemwwjFj1F3M8fxjSigqDkULTcUo4lwgVUOYD6Ddr4
J1O5Tg46kJYJYqmZvWqhaW5l8afXLl0ydIcWGdO/Jt/HywvbHXqWTjGU6QyuyZ11X6+dYV+lhnqF
bkkIpXFsvMv7929bbLWpSNxp8CyqbUtr8njUdBi7uakJQ5wJNp0B/OvOgCX/NCeySV12tEy/gcgJ
CE/qrwZ6Wz69zO6Qabn6pZadeQ9oTL8O4WiRzsnCuSuQT92IQP9ClVc/cnFqoDG8YAAIDVc/shpk
NY4WrJ2RlIpPra8vfJut/rsbqorcWOhGu4tGWXueoMK8TnYZqwA0HQlpEnk0MMgajRFFP06B45aO
gGqsO/MSDTbyULgdLgUEYr3S3GtKn1gg5jEu9xUDKQv0pG1iSpj58bjTRRc7V5DTwmcrSYtPOKBT
7Nmxo33GM7maO6dp8lhPZvCraYuu24eOOT2i4CJueAmxOVIDTfrdtvBZtl7t06sY0Am3HV3WJWxY
h3OaEeRSR6vBs5Ar2Fmyk/qUa5NdAbDjexxa/QNoYRtIJo0ZjdD9sSTGvMt6czzMuRp5qVLSPrm8
u85sabprwM8XjSiQwasQE0BjaAemaDx9ljpfILr3SRlI8es8DNyEZhtdrWgLr3tyJVtANwBXUPkB
ta2vb/+gieGioEPi1ZmUXwdW0tzA0yOaqaytyPU0nGQsW0WzTwa1QKljtTF5YWmrGBi42QU6Urtg
lMQnjQvlNQ6i5Lukd8STRogwPD3W4QXULD4TlKuN+0idlc9aVf6YdYcC4aTNr4awpt+IR7Zfktqe
Py6vxF8w3NERAlcBEArDHrSzie2WpfpPgY4koLWaSlSeJmEjcJjDVuCSOOC1sdcVMcX3SgKhxK+U
CvtA4r9gQPBgHGhz2l1EqRQpx9krqfBPbpfEXfmY95W2kZL8lTpc/0i69/TvHZNizJrUUnAwWD0N
0vOkpz9GylV/JiMHn+vkavBhGTOivNZoTr/CKkne+1lG8AgqN8FOAXpe90IF2p6XWZkAEqsMeXgt
9xUMiKFDOPEaHUoieedvCtnCBjnwfWiXhHoFahiFmbT30UGyq52qL8aEtgR68eBo5axvhKunhXQL
VxxqtYvEHBzfNalMt9rCGlJgNE2f69d9otB30YS+tyOrp96S2T6CgP2uo1DkRR21SwcaLfw7ms0b
2+Ikplh+yaKmifUIseWaxNXyiGoZvFeGyb/ZNENd1WgOkSrdhHGoHNR+3INVubYm9DDFnNNWy7Zu
rr+392rV+Q0m6CJD1/n3Kv8LuD7Lxlp+g9oMD0MIYhBhZNX8Zoa6HbhNmCse8BGCCEum4RQiETPI
Cg4poB6eFniJ30TFfD0UgXXVhJF87+j0IYNOju7qwej2cREIRHXG8ZAJ7FKngNIeDTUZGn+a7cxS
r/ec7nCXixpSfdOKvV2gh1DKLXLlpa3e2nXdvl+e+NNLSgUSiXQRSS8Qf3lVVEkSBCobxyCwaZzg
dZbHfteWnbVHW1Y8//tQTOzCKwSUCELm+OSjZJPWbQybrtMHGs6ZOe6rFh44EPZyo2z1Fy11vJQk
YMAfOcIYIbCax2O1ljSFQiS8pcWMLq4YJmI2KCwZdQhfSSPUYEunoN6O3JLbk+f4ELhHzHko6wzK
IhgmjZMrW0JOeLjN73KVdddzmUEhH0rxoWpg/WOb5bRDRX/Ko1x6pPitPIUOTvBZEldXuujD/Zjm
XYYUQyFfa+aEkSluIndiKqst/MhJmY7GC8qpGLnT4FkaH8ffq0zVZKHkn3upNZm/5ajICh/1Jekp
DcCT7Hmre+mQjU0H45giWnxFgoxsZUh/GAmpMQw/CUwE5uD8n1dj24URbqCGUfnjoMtXlWLDMhCD
FeUIkGTGu9pW2q/Lu+PkieYL8APiDeP4URFZPdGEhPUczSnCPkkfPyhdMD5WnTVcO7OagrV0KJLM
8da1c3ZQaqccgIVfshYkxoejjXWMlcCVDu0TaVyBnCAiYmj/mV/ndJxf9dbedI9bFmO1OSl1yUDe
4FghI7qqa8QluofU+SAdaml5hf2BclXVxPQuiBXnJkj10pv5BwmGhA7htOjZDHKEwEWn1JAXEvyF
L8/9SdmCuWd3UFAC9E+QtLoENB0ByiFD39OIGUvQ6j8soNGNQ3kmSFERfF8+m5fmVKfbCOOqcHRU
OEaE/V+QFMVcWA4S2/QT+l03UzQAWcjHZur3UTlH6ND20QB6pxPjGwFFU+zQu+mindRVAGTm0J4C
l3IiAEKyURAVUVRRcLk8Nafgfso4hPymAxnC5Pev9iW1hjSlcwlGfKrtuybOw7dJFZkHmTO6bp3G
8IM01x9KhNWeJh3QJDoy451Z980eqanp2+Wfc+a6puxD2Z8i5V/7o+Nz3s3xMCDklntK3CXfzCRH
GDw0g+9y6BBSXR7rtDDLp/MaslL0z+gCLJH+f0K1CSkBzgaXSugE4y6KzRu4dXuq1QOaFfiySlP8
jW2JtJONgkSeHTbGP3NOVBOovM61tvjwraZey1LgoYjPeGJK8pfEENFOR4UG6DevYjUnw8dEc/sR
B5hupzSVfpjjokYkK1dfm8GYNoLCM4eE3AEEBv/gmKwrLFLdC6XQIjySFVA5oSkZVwbq6luHZJnU
1eVA3Lto/9Iyxk9rdZNb+hypET7AXkLKi+GR3Tyrk1p/VZyQ5qMitbm1l1sJeRdKB/h2D3KDnb2W
ZvxvOo9ZWshhQkE5z8Tu8nqcmQDebUx3bHrExPCr5Yg6WwZHy3KEBsXFFvHVWzMVxvXlUc7scMZg
fhEgAB28ZgvDz5ksPcbEZ7JRfpr7GCu8LAGMjSjCxtk+90GAdsjMdHwDQAcf72+7dOgQO1x7+CQ4
t2TgwFptyHUvl7/o3DA2TAyH0gZkyvW84T+BalsLH6mcwcnaje7cokyz5bV1Zt4oflIoZ9MsUNlV
XlVGpWpjDVt6iRIWKMDJzU6TdEyiJWtWNo7CKeIHPCEZPm8FAwH0WEXKtYHgT0T/HLTTQHogobaa
10rxWOTImGalgjLgrM2+XZTWvarhpZiWhYRpre480lGU/E7uCYdrp/0yAvzaqkCcmQoQ7vxAuti0
7tbPmVKBWYCnVaAFWgcYhAM6/a3OoflzQWjY91NAzHidQF1+qBJNL3dtVvTP/En0Ny02XICAk5w3
rm2NKKdoKi+WWwNA3sKqnNkXEJUXRDrYi0VU/Hj7lWFMzRDYoUfNor7uVLj4s7b1tJ8W7Gkw2aR3
iFFTsuePOh4FLxcHiGhXY9NVI+2Plix1yxnraxwCQdXGsW8h5fWQlE30UKKVm/lonEffkMr9mBVJ
801q2Ft33HKwVncc5pLaIkyApbK5Nvgp+rIGzaqjm1Raw5dKbxcJOpH+QcN53uvD1F0BItpJSf4b
c4R+p49OdRgoC21caKdEOrgHZL/LLgE7epLmy20ggQmVKS8OMDtpJv1xBlEekKvKdrS3kqea6vBz
Ec4tqrxokyb9NIGJHz5TW/2iDmj02HWv/6llgcYI2JidKcr5emwjpFIqy9p4D5eVOp41aN8giCjz
8zdH/Hglkbp1jKpgESUJGGzblPY9eqrObaaN+CDBLTtI2WBvNHzODIrwPicd2gQeK/pqk85V0TdG
h/JSE8xc+shg3aPG0x7EWE6eCKTCL+kQepdvzNNiMKa8bBDsbTi+UF5XEXIfmamqd43wxjpvvkVs
opcSkNxXuxr0B9QekUVDAc75YZoRArNUW1TFKwyEr2AnB9m7GbXRzwaFlwdQBOqCObOmb51amB8b
v/PM7CzoFFA34HUIkpb//p8ISQCDEIlRCU/vwT5z0WPrlyn6/NVW6zDnzVLzn5WeTE+KFI4fE0J0
C/Vcz20/qFpjFwPVV6/KMs+TXU30elMHSfobRcYcfaNkRNj58u9dpm21g9jtIHoIHXEQW/9cq5xE
NRT83DjTaj+RIURn0Ln2UpRrb0PRaN+tNkZNOgKJdnnk0ysZPQ5TUUDyECXI1mqiMihkCyly6SnI
AyFkGD2ELVWODlTtxqt+biikXJZGGIkwZL3jNUHdm7qgRhWnh+a+Q0jRcSs76d0JfduNrzqz/Dwy
SKwQpS5IkVXPIsLoMJRkehZWiTwo4PXS/jlrangjOfKEEjBK2GDBtVrecsU4840ci4UBR+BCDXU1
nUh6ZQgeygi3KLXYhU3v+IVepK6j9+FGPHYKDrQAgQFGAUYHsJNQ6Xg+7SIB4YN4t4cRamF7FYjs
30UNUW/xPEXhNh01EmgVfqKzH63AGHYWd9N8VWUmivqShBCmS0SH7SyMIgl925wupZnbUeihiler
1yHWhshth53YOaEqAl9CP/V7ZSZF7fZA6x1cEoi+N+6YM2tHq3jhbS9ea+yX48+qhAOKIg8qLx2N
6J2ItLtdCKh3BmaEz6BLZD+fk+TL5WNw+uQTLoH1JeknpwErezyoHVLZw68FCRdRBruKaqSrJYP8
7+EZw9ARAFIMCQzJoeNhRgV3+UZxYG3HkwqFYTK/mOMMOx2yCt1ImrTXiGvCMtQrcVPJhmDDJlgJ
L0VgFCWRKCK0cqe4CQ7KoFKCvjwLy7E4voZ0IFUUqoC9LHoGqxNqZzrpSyVD7cHf4LuZRRASkCby
JxNdV7fNzOhwecAz8So0WnlRkCMnYsVXBQ4JB44Jl4PaUyNb7lGGNh0fTwfDQbJHmR0viQYIBhHu
srKrh5q175ROzGjpiSxDYTSwQrdoMut7JOfpYxw0HYKVXbZRij0TqrHNFiA4Mg+LjsBqXrj2w76V
sFXNS6HtUJkz96oMtiJBceQ70XKUQK2tbSyfdXFjZOOwrxssGBGZD58Bupq3tKa3QHCnYnD0y1gp
VolIj/R3ddXkUqGgP6wi3IO5TwV/0rZ+pVWUfIuMav5dpjSE9w4lmmCXVpBQdn3ZdS8UrvJyHwQ2
DgoZrRTUI9Ct/JDqVvsE8t7ovt3MiuyNM1hihQbEr40FP40wiSupG7DP8GsDqnB8AgYByE2uZQnB
lB63kb7JaDJNxnitiindAffVoTVG416pzeFBOFZr+L1caZ9IIpsbxbXTu3q5N8GT/Y0QaNAd/5QK
SV5icMQom7D6AclXuXU67dcwivZfaf+cdgYBlQMiFHb6cvn8JxiRIivOsQ1loHoIPEVJE7q+9C0u
T+3pFUbKB6AaXjSuisSEx6M0apBEoiUZSpuITdEX9m4s0X++PMrppOEyRLMA3iF7j5f8eBS1L9GE
MJXUi6Oy9hbA5B4lzPCmUY3PyyOdfg/9AVPjclhsy4mKjkcS5M2L9DzWsGlR3Dq6QU0fJ4Td5VHO
3EAAqnXqiEsURFi7uvlb7Kg0RQTwcYfUuY+rcfgdAhTx6wbZpoGt+RFmbeLCycU1uZt7L1O63kd9
VXhhUdPxRF3nNgtjdOHTztp4409nG1CXQiSLhgmKL+smEH0FJQiyDPKpLj6DNFMRwGy058RO2+8b
83B6MNHAWNTvaPSBXV4fTA31H66QVHKRJmw5frOSuomiNjeAP5PdkIy400u8aR5oWNUPzKh57YDp
vBM6q/+sskCnD/I5oBMFnTxwY8dLnxQkhgONIp67GJ87eR6vTTVMt7Ld094M0aFDGg60f/FTXu3l
UOom8EYIMRZqnb45BAFubNOfQXoZEIsuJ1QokMxP27771MgufWQw+p+X5/10hUFGQ76hE0ZfG4Wf
40+FxgzfkScLvoMZ76OJZJHiRodGv9ia1TPPGN9IRsRLBu2CQY/HwsGPOzfHw9COSuyAjDJbqvVx
1iq3fWkUiPVGhvEnK2crdpcg5n6aeJ69QNYBT+k40+LXJfe0Q+bGTqyNsO/cr2Malqj5L1J/vejF
pAWD0uQ5VZeO8KtHkfGgwv19bUFbviLrXt8kci/HXqjBXrKzODyg0/1sFzYUkolE4jrUEC3Y+Fmn
txAYYDD2NBgIiTgZx3OG8UQWSW2aY7/SZWDb9PzaRI77X58iMNbAmkGy889lQxyPooxJK9PeKjz6
UtLPKovLW1rpM+1+Q94owp18EEMtnMjlEqdkvv4g9K/0qrABpDgDlnx9ooUHsvZ/ruDSnAAHay4y
Eig+rqWeikDCqnBAzB2GQnUF4grt7tq2/MuHZzkcR/Eq8fqi7MKm4QSfFL7jzJrHAO1bL7OL8U2k
sfamoUn2bmmNfA0O2nRDU66vRuTZ0bicy39fNV0zdVpQLNmSbR6vWhz0TlmY5FiAVZZiq1McKrvD
IKbEyOnyl54kRYBByGRZNhzsFqfb46GoGOSR1KDDoaolwlW5W6gKFlU3EZGy1m4pogJMOp1Zki+I
ifxFiLQGA9kDl7wt8AQhN8c3YugQ3fOopslAUAp1cDwjHfGQGHMtfESXGxO7CXT3j6ymQubapaZ/
xiGgwENkhMOPudWmW3rI3UEgh6p6uWKqYOfzgicmrIwJ8j/97xmIjjO3XMYZoM45VLpnoA9mC4NE
yMYLlhKd7kI+AKhFXRT3rUiZ6tcoUFvD08MB0YmgHVC6s+phym90SwWnWXDhebCxUWOTQwkj5nbo
FXjMrZ7GfmSW6kMjOUGCFkjf3HboJSGBX0T27zya+iuzGjMJs6NkRgwfXClk6d6sHxZdpwRVwwHD
RafutMijky/9SKx4uHUiHHEgwsca+yEMsczuBkv6XqKS+BFagUoTu56+dlajfYZJKX2v5NgokPQx
otLt1NRyuHc76QGHXAl/dX2oUAwkIhF3/aJ241d9i8In8QySfKk8I+MD1iWRrmc5ig+jjgDPIQ/N
aHaFWqEBaZcVZH885GRfalTne47fAB8IWexrhemt7sqdjJmVNMHiemwjnUtBQScRMF4+YovUZZNp
7jpD4DWVJTM6zijXskwjTunJnm5q9a3Py1xF9LyZkelqk/G1zYSq+xaiAm/4MOSF3zkthiWgb2vL
LcGiCx/SCy0HQ5kQL2qgbVfuMFXd+4y94Stq6HSXk0q0xT5jl4QAAaux3Dl4KJY3c4V0ESq9RU4/
oENfFo8Ciut+j/J277LLTMNHV5nuFC5CuFyNRYWwHMmjOvrmQlfzU2vOPpO5GTlE6NqrbjjayjdN
AXLiho6ByxAQqu69c/JZRluwJ6qj9JvaGJkN5SfwiG58ceROvKe6oYPpAwbFDiHru6NALyteqzSg
qmMClghElNY/yS2Si14RWfVClrcR4sinqFosz1NEJDhPkRsGg/WGwkdSelrk2A/VXPd3GrPJH2eF
i6mc1uvzbobjiCeumAeg5NliUsBGtBasXYqhWVlirUFdlivv8sVzesXyMCnKEoUvpbv1y6QDApi7
jGBXERBiPPq40d4BJngn4lj/Mo/G9DZkFUIluA26OZWVjQj4FJa46C4t9DKqQcqS3hzffA1ST07V
U67LUbSAzuYUPuc2vxbmYIPDmE1fTZP+gNiv5mk2rmGQlyne2ECzFCAqLnF8vOOK6p8vT8yZd5QS
qAb/8f/0wleBAUCmmS69juy6XNmPZZGNL00jOxvTfxoV8fnkAJSNFmIJwMzjz6cQo+ZylOSeNND6
GOZ9oDuYIsuvRmjsrcJ4B0t0l9gzqpCYvk46sAwRyo913m/Urk4CVbDVUMeBgsNsUQiaj3+IolZ2
O6iwmAJtCn46mEL4RTk3t8LE3+hfp5ajQH8BVwECdOpCx0MNuhgy4s/FuaCyDpWWBX+qxvpn6wLa
e0tziRoqBBV21/EoujMZVkNHCefMNt0Peqi/xnETbuT+Z6YNaM2i4WZR4qKbuBrFHMlxK+ozddCn
eHXU8x57s0X11NrI4E43JCCtpXMHkucMHqbW6JBbGHN7hs2hSGNr2gcVkNzLa3MKu2FFsMWkOYi6
4AK3P/6gzmiiJonxb3fQIMEtqaBu481yOtu7LiiCyi3F2AmEWfAlcKVkGj6EZg6lNxpDsgjNi+66
07qs3zgoZ76eUwIekIoO99S6g9JEItPrfkBipC7MHaREe5cqKP9sfP1pXMSrQ1REdZQi6cmmUWke
xmq5mD8NMZYGY5S+oCsD1b6txJ5GrvFAsdD5oowaNtyFAUVOldoI74nKeLKULHljbnBPo17vvGqZ
Y7oU2od/nwqTfFYBmYMeCeH+8QoF85jUSUozyQmxOpHllijcgS1zeSrOTDh/+t/SLXEpSdLxKKkq
Gsw5qdxamYKlnNMND3KWKRvb7czxAWKEqxJ/LcXX1SE1utTsh0SpFsObGnUcsHZGHourLNCLrbU9
qYAsHP1lcQFOAHQ88QEIypL3XJBNWL38FOEc857MzvTWxUZ0peLp/tR1SvolDMIYCwvV/ND71HgV
Pdny5an9m+oe5zX8Eqpe4AIW95b1CkYVqt9BDB7PRFssvpmCWf4apV37k1wkBvUFZ75xBzEU9i2q
YNq7MogkuunNeMq83G71l4BOzZuSlhgAFmknu5ladtdTa43RLkOt8xeCrGBKVYq8t5kzVc1+ngf5
M20HbFGJW6mqJ1We/7GDoVb9MiwpKMb6bL5d/s7TxaXRAriRToOy0LhXW6hNzLFSABt6SM0mPk+7
jm5xon5VYIxsDHWaP8FLRwuV5An0Egokx7vVoIQMpaVlKE2L1ZtaVmfbrZJSf7A1GmdXFv8CGz4Y
YstT5MzIME1orFLloX6wBgCbtZiQB8JcaFSH9r1IEL/GXKPZa5bQvqtROu71QKTvl2f29JqifIaj
A+vIfSX/bR3+p+KMHHbDDkIQ1Z4bgKPBYBgfKHoZ900Qz4QS6RYZ+VQmb5GaRf+TAgZdT5b1eIJT
ch4502FSpKkiXnJ7xiRZgeep7UVod9r1FGphjU+bJj1HqgNl0E6r7MVyig5LsjaLnuIhINspKwlV
LwUc6UuKrLevYSbaADZASfaazo/4VTZF/RzxutAGNKL4G45NDrKfuHE9NdCf8XksaCRhhyV1rtZJ
SbarwjJN78YgNSUXO0gBd6uraihhtpQrvqkDpvFJw/Q/kjU1xVWCH7TuEu2iIStqjErjOZ2+1lJt
RQu0MeiuxpAwwS1I1rt/ve3AVHDsl8LJ4g61DvZqA1NSDAzxJpub5o5CfwddAQNlHaaCf3mHnCAO
KFnYC1qVRUN/wFmu9//skBCqlS3HfUdN28ruUxVi2KLRVV/hTSKuyLhDKBSW+hCUKeqA/2PvTJbr
Vq41/SoOjwvnom8qrj0AdsdGbCVR0gRBdeh7JJCJp68Psutae5PBXZpXeOIjiQSQSGSu/NffvH3t
F1sH12Y1p3oA76NvfTJX0HtpCYpK7FNQhF3CQECDZwbWv04O//VN/u/kR3P3r/Vy+Od/89/fGoJr
siQdT/7zn++yb6SCNj/H/15/7H/+2fEP/fO2/VE/jv2PH+O75/b0Xx79IL//39ffPI/PR/8BaJCN
6l786NXDj0GU46+LcKfrv/x//cu//fj1W96r9sc//k64TD2uvy0hpefv//6ri+//+DvV8W8Dvv7+
f//lzXPFz0V98zxmzy9+4sfzMPLDwV8Af9B3cbMBaGWq/f1v849ff2P9xUa+Vg0QCngzK8hUAwmk
//i77f7lwKZxYRzgoML/Zf0cGvHrr8y/Vuo4UBELADbr8GL/75MfvaP/vLO/1aK6a7J6HPjFTLvf
dj5WKsBJfpFLS3j1hD0pl3WsCWlRZmmUtjVkhEHlm8QcpjOT/xf/4/QyNPwshgAXVk5Wx7O/nE3i
pmI8V8knEA+uOegfO1fXdHa5rn+IZSM+mOBZV8JpWj2sx3qS4aQHxIDmPun1eEt6+lM6sG+R+Dr5
nO3VGvbtmqV25dRu9T4tVFldFQ5SajIfdOcmmCe6xIDsGnnIQubN1jInfw4x9NQ+V7FhPM5lhmKt
IFZwr2YPvlJajcFj1iCHovXt6BvyKPOrrsBEJ7KHwr9lWcUh6beZ8u/38fv4n2wc6/hz0ITRTdHB
uejUVYZ+SO1AEwURi0k+xP3WW/xHu/6QOMy3/zp58b9faN1wT97A0YVO3sCSsk/MAxfCy/FJtQS6
ln7oWrhuztaWKi1E2HI54lj29mVPd2Om9Vq5w8P1aeS/oHYmWSYmq9bRjCnKqwnBxxaEn8Dl2It3
NonvqNtG78x690LNt16V/sHqKbKCqqcW9x01XhzMMsYmUgSrEUC2LUoPmYmqzLsO/kMdDp7LIbQw
lw1N3GYvld1uSj6WM8dR+7TnhS8RxFislTgeoPU4JVwMVU12bSW1cHQbVESoNpx3wKOmDDNLdlaI
tyO4qYILfeMnySw39lBW77osd7JDMpUBYeWj0K9RDI3QceNePWXNHD/YXSHuNdEE6rLtDQIqp2KN
ebVREKu9jT14u+t6F7Zivijr3cCfv3Pwlbzy0ti9k5o1zWFlkVrHxus5X9fVRt/plWHgJNzbriKe
NFcPbTIBUaIer9AwI8ffgXoNQKZTiUFP4Az5F86iendmsVhn4m8zFfGTtdIESBTC43gNHzxeK0DH
ifxVguh6wH1En273UcWa+tpK85x/yK8N/vRaeO1QtXHecRC4Hl+rQt3qJpyusbcxsMwIRt+N/EGM
1xb5SXf5SIoV4gMtGjxTv9EKrd2iJujv0bwvhx7j55LaThPXjpU2JE/3GKZaeb6RhU0H++0P6WSh
+DUqYDRgU0wjEzjg+E594qQKckeTSNXavK/yoJhwzCHNjwWzfUAdOzfbt6/42uCAP6KEXPFAmiAn
ZYNIyZkZ1YTfI9/Yg1N6/o/YrOrpi2r7pA4BwjAP7/S0PKCWDnTsY8kPiixMVz+Nq0dPNGmxuuiW
rKjCGTW2g9dsNX3I6DfCSM+mwdy/fccnm9k6RmsQCOZOq+U3ViPHY7Soacxjm7fJx/HQWbjThZZT
87G/fZkXa9rK1YIeQHsSGynA2uPLqAnDt3KBT7LYmH6QizNu8fd97LRlvCtNStW2leOZ5fuFBIln
45ugkUzewupGcfL+HfBezRSVFuoQKpGDxGrJ907QrTqHRrSf7VYtSzgPXmJBMpTltB8IEWRPca38
/dvP/8owI01eRdIrVE0L9fj5bTWtAZeNFlq47kSSlNhdmi3Z7u2rvACi1ydeiVaoRUwLw9eTI2Tl
lHAxnRZ+zTLpF6VbNNuiQDcepVbsFWGW2PaXaZblRWzCLMYaCmnaVFTpN9C/7KYpfbLhBFIGRMoY
0b59c68OAZUbvAmwerq7x0OgGrLfUotQp65Mx41DxOAFJU7y51dZET9waCSt62Z2fJU26QkGCnot
THJjvPOauQrpM1lPbz/L6cmEcV6ZOHw1uNjQXT35zD3URcYiGWfDSqud5g7FHlpTdYg7a7mRbpEc
LFuQYFl58b9ODEcHhjdqkvV7pe7kBAuIuqr4Tr5XkzBoBxdifNzxZsWeqkmLLGS+afe5rYIN5irN
O0xStE+eWpMy5zY5R0N9wUZabwEpEt35FfvhPo6HeEg6Xdj+utnMmRVhkFVu+hwGZFa4+YMm5hJB
6pjsB2FhNOa1/RVyEHEoDFdultIbL41yZmdNsDMfIfKdA1nXL+lke+IL4x5pe9AUPm14402NaWLm
J5jv9sZt4briPoECtrZYl+naL422P/PVvTYZ2AfXhY0i6sU2I2uZWbVlQALzsajt6GVe2biPf63R
+MOks4ZNRkrdO+SG6tPb0/CVVRW/GyoNMKoVnTqZDAEOpZXT0AG3cEDdlD0BpAaaqg1Bdn0Gx86F
JoyzzZm17JWrMgEBbQCMWFVPmxJ4dvdTKXFp6vQqC/W5Sz7PU9UZ296aYRY4qEtBkqblXPzIC/yG
lwqrALCIDGdSFayTFaRHzzELt8N1Xi22v8lpMI4H1627y6RuYgdZpd5qW1qixiWO/9Z0aVVC+6nG
NXV8rtANHLpJ139msBCTAzFAvhElBVmykaCrSks0UMtXXIMW8xCIbojxPIGKBHZsdyXM1HiZd0bp
++/9xK6mkGTZQRwMWzjqYjArCAKyWoY6Giy3b64GctGdnWoA4FnxA7XpyKb4YPrSIv1SM/GhSksR
kInR0AMXde6KcPQE/pcyKFMo77II+lBJ4eDqWM3n4mJeSGTWkfRW8Tjf8SpAONmOrEArhaMvfMKB
OV7FyTxvUVFPFpVsk0JZqkWUV4W+IapuviYssbkKlNRvgiC3D6rAMdBXor3IEe/cdKNu3k7WzAHz
7cn9yn6xKs6geNC+hNt8spIr00mGeoLob+q1+50mzYyvQjed6UidnPHW9RTaJjvFqqWHZntSmNhB
LxVvn8IrbTlqoCzA+2x2odmRO51t/LhR1yjwLHfjE84YZYWnnznuvfqcsHPg3WIUSqLS8XI6zoXI
lAL4c3PN+GSYaohyPC3PkHNeq0w5SqEJhqrKWnUqWeAAV+mcm4ETWsfd2eXc0OwXmNLEdrVTjsBL
Q1VtcNHYurl3zD7b+Z3M7sxhCS7arCDfolJ9/RFtPRR4HR+0wEjtJFT52X7Ky/WUj5wIGrBF1PNU
TccDogK9yMaCzZW0C/YIZNN4Rev5U9vMyc2iAgOgNn+So+6e2Vtf9A3hC1KmroU7VwZ6PNnW6Y0F
QZOSM4tsxTmUZuLc1vCnLnSVOIdgwbbWyyb3p6th/oFYdYDsl883fSPINK/T7pxC6OXM4HbokrGL
reX5r9v9Df9UhopNQnEoGjWn31QNrIpKwUp6+zt7QdJfnxqfwXVxBdNleT0e73Qw29mbyUKVqTlu
rWImGq1XGI0Z3WTuK3I272YO/ES063Ru+3wm5Y7Y0w0aucbelei6t7h5kbM65E41RzJPv5re4u3J
d7RBs23/zCf78rDL/f46etJ1gwx9suvNRVY14wg8MM/NVxvtaRuWujZGmSOL8czgvNzrgHdpTjAn
THjep52RpLIb0tYZmwWriVux9GWGosL60Cnd/ZA1q4iZKImvZ97IOuLHNQzN/nUxgMWAp+yLCqsC
duslAgRyzD949F52NEpYnc1Cr6NSFfjMwPUyIo0j1Zq/ZtehNfgT9mcyQ5XiuO0ZQuZrQ84JGrAT
eIGv42Tnra1GQhKjvJANfodJJwGhtHbum3DOZHymnnptQhIKD7MCqx88JNyTz9BKXXCBgEE3a816
ELNEHmflsqPaCPQ0KA6NqWEnvBoSzYckixFrVxVdK3Lk/LGP6DrJkkQwO9t77pLKT6Th4CiHMmjM
b4OOWNEdgnpSh5Tjpsbh7Xf3yuKF/y8QDOAIDYRT24lKS7AUEdy7NxnzPdZ1+aHxFXZ92GHsm94u
35mxyHFBMO1zsoeXWxlrBTDHL8icgTvZynJj6UEl6AYJH25pZFKCfRzzaiRSV5sy7Z7E9OG6zxPH
+aFb8/JeTkbeb95+/FdOoNwEBH1amJyP2GuOFxPlFLFsJxQewq6z9/R8HdCWxEOb4Hzwh344TIvP
UUG3xi0BStOnFn43abiGyj908yCj3MEx/BC3GGC9fWevjI5D7hAQGe4xsLROJlWmWr10k4QIs8RY
PouZzu5uaEzjXTZpw7Kf26BPtjLrpos4UFZ20XK4aD+8fQ+vLOirTgLkmib4S2GK0mJcQr0sAbm2
u5AJQtKBSs6dR175WF1z7SHDP/LWaXj8CmqfdBwfH9Jw9oKkDR367hFlpleFWuPKM9XLqxejigJx
QJxIMODJxSo3GOky0oJspgav0tx/Jm3704w0/uMfDx4AJ6OG7J49Ojh5gQXe1o6RrF8WTmgXKbRZ
knnK7Az4/ELWz26I2S4COmBD2n6npxuvzCZlY7RLJe5mYd8uM5HW02BdZFkzfHExmTQvSB4KNqo0
ypUCnLdhoiXfzVkIJKdj+ewLAzwNvffPKktIjtLdTET8MmvNvTMzvIBwgHv888EB74DFzh3DsVpn
/2+lAqii4yvSicMSsug2GwMVItOwzyxu68s82ZdACcEL4UhCFHNOKrOy6oA9Eq6i0RKPhlVrmZmD
8cFqUu+aOnY4sxOY61Z+ekFAM17DGkQIff74sbq00AaKYS3kHFCHrey0J9MkUsRaBrFPepmEGTEG
1/QDiygpsT4csd3Kw4xo601bZMuFmOEuO4VfHdzBT3ad35thwPH4otGsazsYMffOx6E/U2y/8p27
UEWgQjJXoQefTFVzaaTRerEWNhyWOJb22UFT+p9SENeZSpeUPWZVo6CLPx6cdOw14ZScbaE4Opf9
4qQws/tx+/bMeu0DdxDrYasKdvtiQ1tIWLZnLEEJHoiDTS9d5P1tYK1WBRWRmH9+MSybVssFOnxE
lh8/klwcvepLpYUteYbXGcnhF80AlmQ3SXCm2H/tHfGJ43rHgsLGcPKOMD2CmwQpPlwcH7dzox8u
yrGy799+oFfqR/gtcFFRfvxqzhw/UEGAYI/ElgmceWNEqd/vmmVMo3p4kAMue1P2p0ZLqOLg/OEb
C3Hil5H88RUd9LIt3EXs+TjQhoUt21tn1OSZGf5yVkATwhgGqu2vQ+vJemMY6CLUwE42Cdwsdc2L
SQ1cDG9reGmyf3sMX76pNQ+KpsrK8GaHOVkERI6Rlwa1IlqpzhsoMV2YQPQ+s7a9UnWC4BFUB77K
ZEcfcDxwhcKFoYnXvJVp0L71OEyGiHKSS7JM54PI7Swc8rJ/0Iskv5mrtLtycrxmgJuRhiQEMRW5
C527F9+KuQ4eJXyJd7a55B8HvY7PUa5fGX4onjTlkZ+uDY6TUq+cGiurAqbVQNBE2OHviaZknAPa
sbH5+e3hfzmFQQvwcsNSjIocst/xuNhODCZigJAMuocauqbTpzS3imqrl+vW1yePmT+PTvj2ZV+p
JI+ve/KMaDKEbDDNjEgMjLdObz3nbYtzKp7oG8+vnPclPdF9jikzMobRvQ2m4rkqggXZBBKQ3TSi
jVXF3Dy/fV/sczzw8abEja2tJU4oUB9O1biVq2gpB1j0unratfeDWjTtg94uZXmJb4uTPy71RA6I
mSTGTwI/sz7qs9iFPEgOUXvvtFONC12v6Te125bOLk8FLhWguP4jbT7XPvDiS2+fJYn5MXd6hamB
J3u61RO2cVTGgbMNYAWqqNEXwwwpS1Ir9Ns41yIfN3FK6CHoi8sJfzJnQzsLs3iYg6hJnGUx8s0o
C4vDwezqPwancR5EwLkqWuZZ3ANS5WZYJ339bWqMbLgahbPmKjqtXRCaYUkn4i4VuZEz0/u69EA8
2WvXxu3YmISrwAhRT5aLHHEb9AYpxkm8oMAmkLC9AjvsVASZHtefYinmb9IkzAv9j5A9Pxg415Bb
RpfkmFFRMyEluIelMv/o9RJeySDHTuHprothm/RF7IVqinOx1YWgrNKbQT05FAsPsSHqcJae1e2t
1B4TFqXGbqNxsEwFWWwK7mcDud827ZrGioaJmt/wZ2xX/ZbDdKiPE+7ETW1anz1yMr8PQ1uaG+lM
9mUSTw32ZM407eu2JtXW0FsvBCPsKT3IooSyN4zLt84S7ZOLvCfLe4s47jY20bxIjoImFWvYzxYx
2UZledXOqXMsUc28H22IBb0dhIYR+w8IXMFS0XK38z7zU5scBEzXrX3aZ+VDhcj50wBR45NU1b3V
ifyiz9ze2Ppx1f/oBtP4Vkxd8xQH2nKH9V1TIHobne/+LKHN4u6ddzctHYVqU5sIVSNbm5rhMrY4
OkaV6VY0yJNkfG9MwhvD0huMjzUhQ+z7tcfc8fI2kBEO/61BCtZcXMXu5MD0wdyyDHsDOR2hobO6
d41Ye9Z7V8HVMHztacyU/y1vexv9nJ+kj1a9dr2VHNCm6/Fsu5FdzN4XVftej4FLs9x5br3HCh7a
/jy6S73Vs6z61HUlJq5FnNdT5PnJaITM9AR+uuPGjyg5TZN0lsS4nok1KMNc6uPNpLLya5FX801p
e+PXoldNfuHNRn7RoQMMl1q6zE/DGB6bPE+NsOuzzAnBYxULuiWNK1RLvbd1XGESI2w1bbpzDam7
2zTQsaV3YYI0eNvEUNcJUE7r0B4zeJBz18bPtlw0DIqJOlFRshCKHjH/KoxC2nQvceFyw8BbnEdn
0pIRF0GvB031ZlyCben35T4X+fS9HnIYI91goDZsdYzYGqMGBgHoaj+WVV43m7Ib0H9rNCq/Co98
QvIgs15ELa7TSzRU2BfsCcclsqadMa3ZSgjY1VWmd+RidAHs14M2OcX6HSoCNvqhycLKUNaViums
r2Sx6WdhePV7Q3DeRP/nzCLCome+hA/veZvFTGc0h3OV/WgCYyYyRdfiT26dNNc1eucZqlQcfNGb
evpkwxNniVgAvEPQLURAYGuopDOOe06kB6K61cqqsSMNGPK9Dhf6k1hhCoFd0ABRom5IwRjNMt2k
5A9/1LuZ4N0pdYbbxXAUysrFMT97UxrfZazamGMPmXgAEFjuA5WU6Cyhiagw6xZL7aEosGOjErKn
y863s5ZX3hvkCRp1cFsPTfltHIx02sz5Mm+dNkfAl2TafL/0mfO1m8rhVp9RloStPelf506U3uo7
VOgg46vp88BORVJtVvwUvaM/qVw3iTy2h+QeNheRnVrmDC4hOLPDELe+voRNs7j2xqQv8zDjxNxG
hpxkHuFz4F3iuDf2G7uzEUqKMXY3jj1181WsiUpu9Dwr3yfW3Pl7UC77vWGOrHpuV+QPut+lXzmy
AaLHse0/w2UqnjIlxkfbnORywKXURNjoAW2umvnxCefn+NfyU7Gqs1D0HunfIV7k5DL6lhb/bJDS
PSH4s4pH11rKTyzegX+tY7FHLlLbNt9GNy7SA9kNHVzEWWGzP7rlB7/EdH0X85nKOzfJSH1UMNzM
W2Oq62FHfjwuBp1uYaCJ0hv7u1zSBQlhk1TXhJz21wQK+tdzIjXc65IOUnxv2Eh9l3q1xtaqHL9P
KFroDLNGmM/gwTU5kvmcXMV9MVSXIjfx4o/xmdzkQWbcjCWyz3B0rME4mIRcsFRYcXE7CKhiG5hE
cMJISbLHMAWbzCEPsXRuEFh47wTxGW4I8VjSXdUUMmcs/XFQlXSQHquuix/og8YWD42/yS71R6PZ
er2Vfpj9pTf3MeydPseYreQxL5OZb01pPf1MljQsI4WftUReC0yvNg2zTx0Sf9FuBjdI0ygRtfu1
S71q5O/M7tZouf2tIdL04IwpkJrPjCFQTxrdGC5pv8x7Ha+VhwIHnmzHMpBRQXg1FklVZ01lOJVe
/C1hgf24cHD/bmsebrQNInbaju5s3o2u2eSRTeSyuWVb6tywprtEnH1QQqobRkeDxrI4i7+vZtv/
ZHrr02guG0dI38K7k4ZBL1bqcckf112KLUPsEeiMUlbbtLrW3CbKDrIok86o70mGnJODMKbg02T6
IrvIu16+85kCJA+nZRPclLVRbSpzrALymVbC0ODU9i2KV0VuM+LLOUzgv5HR1OqLGxbFIrDJMxy/
QjM7dvGus7UsD70U0BPLM78U13HmBd+d3ps/g2LahGnnsfcY+Es+kS+el+gzu47wVMspTZgOwcCM
nmz8nwxntp6VLNkrU+o8DR90qROo7knHCHPNZ6mNRWC2GzfIzRt3EMGtlo/jQxun6Y2Lg+ltmhqe
uqwxHX5vKgtPi8oy5ENf90ESyim3cY6Y4DFGuRrUFwo+vw1bHEzyTazPbBK6kRUTKlup8EBypuE+
UaX5uSABnFVqUYW9KYTr3ZTkCUSBLWa62am+Qa4Q/MwHV3sWJj1NfVGpA/eRqK3IYNPEQ7NO6p2Z
USTtLEsZBOz2M3E0pga5BeWEufPoTXcP7qDLfOOM5pQ88H2k+ISNSdxEjcNKFBaJ5n+eVZGWl4Rb
1OVVSS7ghDumUPkV/gA9PJVSL3vCDsq8uCjwm3gnsHsyotbrhBNpFBFdaMIu6N85+EIRedBVRbXt
nJIork509bg3NSX8vWfWWXsp/bwwwQHzPtlpse7k+2DqbUhPQo2EpAv5oey1/JEgnYAMHPoJJHsP
mu2EHsY4H/QGD2ZiXZyJLCmjwFG8G4Ok2EonL9RGTEHxBCMKCXYcNPpHp/KS904jK/PSRKV02UjP
WDZO0ZIzXwSwwEemyl3vFWkP69TPDwSgzfmlT9rmuxqYjDYVFjllCGND1JsZs9gxnKRXiu3gDt5K
QesCGDPZIg914VOiWYFkXitH864LqRvV1iuJoLsuG3J4Q4opQb2SakESzcRjPRiVN/u7hrr4+zSN
ibdbZJmU5Mc4Zn0whQOPuW789Ofk5TH3RnXyjswM/caJzWW9OESGTTr75je2S/mRj8mRJNGp8r6x
ZgdspK3uWiNN44vWjPvPehvUt3Czi3hb6XO3b+apgLdARJoIh9aYZJRQzW97kdBFpx+AVMQW4xQ5
ra6q634RWrJd9Njot+0oSSV0m3zY2DNVQKgrx1x25aC8Yde7VYG6C06awxcmCpYktBiCeAJF9d/G
tYx6UDjXCQtRsuzbc7p8hCvf3Tgw161DuiikjDitF9V9MadFu/X1Mp5w/Zy6LoyNDpsKaAy2wo5b
8fP/K1n6AjdB2DyNQzUVUhViojROZDDRcRnMMwjnKy1nIA2co1ZFAbSWUx1xUaJtm8yZPUA5LSzk
8btIbc52KoUo5Rsx4+A7AM6z/nXoRX+Z6tNwWbYy/uG6Mv1zVAeTRt2zaTqulNC1ufUbikzqhV73
VZ/Q1DTTfasVww+vqGMU9TaZDmfO0a+dole9No0QROqn9A7HiimnrZEH5ygWYlo+bOYhH37WmumE
tL3NM+f2V2hrpG6tnDCIUitF9wQuxZDHLFobGMl2aRNz0qvZKLUlIC+ulN/jlMQt16lZAo2q+1Bo
fnvbqcDeCseccKxfkLencdB2YamRwVLgP2SfGZHXgBYs0VY4FzoKfizHow9FU2/cATMxRWoNBKqU
A2kg8xbnD1+7I+tHj0TdqDMz8GXDEsYoJrS4tvzLJub4ql7C7sgXxVWtRlxp0sCyoBhzLA5xON8N
HtK8zLfEEnWNPOdu9fLaTP6Vp+rpRDrRvji+tkk0QOHXXLtfcnXZFLN/IEto+DyY9TNlcHwnK8CB
QdP+WGLhYEsMv4MOGU1t+oLHF5aZRiLS7FDIaLO45LxTXVp63G0XQM80rFX5iWZ4fmak1/d3jBtB
fYWBQ2sWYioy8OOLar0RlMvyiwOcW5eIWDgZLBQ/jZOl1/zF2QiElyghCwsRTbSjYUqAspxcUM+E
7FqokIPWNLtmRGiY2KTGLpIakz3NjY2NJ212Sp/zt82BpONMA5UzfQj0rt4tkHQvDSngJtlZkEaz
aVMV/+kyACUa1BUoHrgazfrxPc755LepKROKkNYN5wKAXG+u09za6Z3x/e1rrW/15AUwydaJvvII
X8RRz5peVrL2oEBNTXNNUFivHXJbC4j5TvHvisbATp7EIrUE8AhLlRAHCBwK376Jl0Ib4Bv0HzQw
STHiOHHS44Bb57jJSikxYzVWl425uH7Up5n9WBn9/KB1nfFFxtNSbmq2HYxNLZPCCm2F/13T9OCc
G/ArOKuPSJJWAemzkJl/xZn9tuhnlq+1vyQLU96b265cbCRAFBjtUvj3VdoAaldpu0+azg/zjkCk
UljdrhPxdOjzfPo8gf9tRTvEm7cH6uXnst4XLSdIUChaTjnWvSkDS43MjLysyo1coDR45B5vk8TX
DuXSneMbvlyMoLTSZ1hdPVa21cl7GbVJ75iI9Mrr2X9StKfCbByHguphPRIkiuo6L4AXLcL0/tQP
gZMITB+UAcyItXW4DsZvL8EVeW61sYLaOqt+3+O0jds+SSF/PKTMPD44RDFIJV8w61w3X4yVapja
i/2+gEJ91xPhtyO2YrjwS1edU+C8XIHWNh6GH7TAQHFOewcFuISmOWxpouuTWwfrpE2d115kj5DM
3n62Vy6FSNhC4blq2JDsH4/gVJm9MeJgDQlILJtlHNYwYRDBpYvlmYbUKxwBrsBkob79Zem23stv
byvx0JpNqc4mLdPqyhV1+4SQp2zpJdb46k+JnMOYhNjrKtD0w7yYP80pazaQKvWoHQGMhYdVlN1D
quyEtmyBaOKdK2zE5UC08yWREudcjF8dHtPCr4aNFnHESWk3BRLuZ8LXBFiV/6BjNF0ZzWzs8IFa
Lt5+Ey9XFJrRvGvSyljqPCrJ4+GZ0McVuN2lEc1pvbrtcYLwcRXr5Pc8JUoeedpUfiZhNcctUdq4
peG9lU7PHU4D47Zf+q6K/AoW2MaiZWHet2mQBIe37/EXIeJoL4AmgcEktmoUoMi1Tu7RGvUhLvUl
jRbageopySRWXzPyjSAqgavlJtEmVe5do07n/ShNPDYgEA1QhAsv3kgSuiSydLenVcESv+varkHl
h3PMTDnZQB6n86PdYMtq9rup6EZSj+w4M0MTQVIbSmxo5svKsfp3osqGghSRRG6HRE/lhSZinZ6D
Vkh1M0hTmGc+lF9N9JNHRxy09rwZAdwVT9aaOK44rjYxVRdl3X7WOk1uSt0vvoA9WM1m8QWJAgCG
XrEplF22O/bUNXMPOeM7hD1S4avVkHJMOrT3OAgvt76U9BcerSxX34hdBi3MA3tpInfk1YdUX+JL
XjUmEAPJwDhEySwd6CZm6ePbL3VdoU8fjHV0tVnkf1hPH8+7jvSGgnozjTSdgx4BpV7U9mo+w4V8
eZBYk/IwpcQCwaeKXHXmv3/9jJSfGWS/RbmI2+u8EoHcD7UaUvIQ7H6fLb62fFB9XINtZ3V16P0c
u4RMtM1mauloRinR6tomkSNKbJCO2NxOvsyXM0yml6OB6A2CLH1KzERIpTy+TRds25C08SI6N3Kf
iIH2Fge87Z+OOR86y6CPqmv9kk4mE5iIk/OxAiKlXgIIDmEgmhYyDM/M2nVQj98trJDV3221OF8P
LMdPo/Hn5oD9bDS3bbohas4IsQmRW1WNdbPPE4mBeW8QNzZIe7jsnaxwdm8/6Yv6AJkA44kkG/IT
CVMns2vW68nqFu7ANhttN9jkMngoza7pziYTEN5IsLJmBHuTvuDd25deB/H04YPVBYOronM+lQhg
t98L0rzpp87dEs0oT96tGQAPLDrGPa4hVfT29V6ZOuspFI8UTIY4np8MdsxXDp0WsGVsC/1ClvZ3
hcb+zBv9xaQ7fqpVtM1JaNVmrhX58SuNOQmPpZow7HMr56nwe9TlabAi+z1VQ7rNhyIpNgP5IhOE
UVGTwo50VLUwwWawJQgYjTXdNtkgvmm2UY6hTQPxyhN2Iw50Fson2CTya6ylgnWgGUDVB3NeHuCv
mTel543ezpwzj3D0pbGGENzZ+4LXT6BtRUGE+Wbhm3L5eDT80Dt9qEDbHK8Rt41q8VjAsFOnx19r
2iMRs3n8wy+tbjqgmnGTXTVLK9jSh41R8cISLjeFBilgM9pkFG0Bnit7ExRJYu/Y6CXWk+xUT2aM
rnrTt615z5lkbt43wD/qSprFAstcTmO3hXYtOaYMsjTCuh2JliqmZPi0QMcyNik2pXKTpykC08wF
t9+PxRJQUSxWc6tpsTdiQkkOwWbgY7lPIFpZBNSO7bcA+Ut8SE2kMJ9bWs0XjteORIun6dL/a7X4
/34n+J2wYv2PucQLv5ODqJPnXh37nfAT//I7Mc2/OHTgGAXp3+co9pvfifsXCkH+nJMJp2PcTf7j
d+L/BZqAgxLyU6zhART+43fi/OWBbQBtIKQxWRqNP/E7If/mZAFaxcRYJq2eFOuVsLk8/lQbwFlR
BwFBTr72hXra6MrHlEynA61S52CZa+LeWOk7f6AjacY3k5PqB6/CSTX3UmuHd7MTFaDPm7yoPsQ0
3Xb4l4OteTmk5HnWw7hurB174LwFerXetZY5HtApPa9umXde7rWX7oIl6dg0fuiU7mcSv79P3r4S
8XM/mOW2aX1xhZvDcgcS0oG5x1Zk9nV6ZWaatm2zwaCR6cvgkhI5uZNJA7Y9OuYes6SLsUXrAsX5
ztGCL7mqaeu2C+RDea0Zsgg1c9T2qYuPQSwMbTdpmvVOuqv3rdb1tIzrpdnEfkzqcRlX+1Qfigfp
JpSHIsj99wkH6K3OMXLbcfr5KCc/PlhObhsba8hA93t4weYGhrD+vtXMChlgo71vfehdOEp1NZtN
Mj0VAzVymeEdHGZUtAdf9ORI+15ShrIT+nLReoH2XvAv1uFsx5kORmpthT46+raWS0zXDxLnVaYR
M40ZppFGhs4n7iWsOEpl/4e589iOG9nW9BPhLHgzhUmkpUmSIqkJFmUKAY+AB57+fnnqdndJVVfq
06MeS0kkkIGIvf/9m7kK094yF18RdfOGQXBcO40SCba6zwTZMlrBCbeH0mIqvW9PTvFkppOJQ2yz
wccZXSYiq5qnXqRwozjSJ5lyhkbc+8lUViu5eFkWJQM/nZnZDMlhOoBCjRqJhn7rahiejY7+OiF3
RFK4YptayHW/tOVXYzW+N+UG12SzoxKzxj+Ay4H6hTLKAMKGvMzbdtLaRy3dI/eucJHAT6yRJaO5
YqiZw404wTtiXN9WTfSnhaL2QxnVE/Yc/objANbfvRFvEgKOu5pPa9rUh36yvkpJHpqivC/OdtCd
5EtTpPdFt8X1ou4rrbp2nsMNlAO/KrjAw4hj3/de2KbfNVt3qz6qwE6Fid+wutAPaCHJAC1skemk
524Zj1rlPXAWhC4shMXqojXZexxF57Q1qtjVFBnWVvcF1dZ+qw31Y/EUk3JTdCmIsI5+JZvU+kDB
5DFQZDztl6O+fkIaxp8z1ELZkUtZnmEwdpFayMdeltAR5tZ9XmVfPS4r5O16gnugTbOyx2d6uvM6
5AEUAwYIoQM91RbrqaghNS1pDGlVPzBpTaNcz9SoxB7uhak10QvWkJ3HFpiik2pysPsyPehJ6b5N
SmNc5qmB/pKP7RSoQ/tCINO7g9MyAYKcc8HAmeOPk+2EBCkogSTbLDfzt3auGkSoUou93HDDyoRE
hsT5ZaIrvGNCmRJ1yFCwuE22GnorfzGs7OzI6etaYirhrx3fK8lXEYyrylbRq5MbNCbsVBo5f8iI
LfRKVQRZo6mkGDb2hRFEet36djlbPc06utj6TMS3/Y6A6AkqikOASP6UifqotIbqp2ArgeGRZWUM
k7jON3IaQpH6QLGAw64X40MI12NY/aTQafYvmyGy0Fgc++SOs7xUN86699R0lRdBK+nxXIWuYRJf
uOV0hwqSkGLS1Z3lps19ItXzqM52DJa5HIzNca4Z8iz/tk0fW/Z+1qCZRlZRORc59KWf2eyzqQJn
oYjmGUfKyd3jRHzxtCyWbh1j2s8OYU8HtzYuycD71s9fUawYUJORK0P68KsRrhIClSmsHXG22keh
mKPv9V20jV4RESLiBItb2Oeks0LmxN+lC5bJ7RyntasCr56JORdli7c2k1y1t69VW2WPXr1Z2GUX
zIUJ9tkttoFX9YIwqGyL+QG/zHyPqU/7bKkdyXZLiJlAFggodLBcPpFNu/kdQ9rCso71VEZbrb2v
mspW4Ton2igzUBtygtBUeQfG8CoYnZ09i2opE7+u1eEgrYpZMVKAOncjCCdtoDLYwvDfNddQn5yX
pa75826mREh3+A1I0AuasRc8//qi93MGea5M9qa12YGxfsMVCoLF2FYxL92yz4ztdZpGndPBwpRu
leOr5VXhZDSTBRGmn1nE3vSQdxAK0jFFGD60UT4NWTRsVtBN83IUCeNHp6zgkbWVD23zbmUIPxip
8qDBA3hIJM76LTGpFW5XbiJOhdbwxdQidPrsQUna99lYMqapYo1sXWZvVgoJzswqbpLdJ3AgFekO
HBt9ZPEY/TDd20oPyWWVIc16xNTauAMdNnD2MraLl2vLpymVw74st4M750VsiRyqwqiOodDb8QhE
HmmlyuD1vLq97ef4Yna+cFstTlZP94XsG7/lCMZFfn/D1/28at+mftV9ZWifCNRyjzV9BaQrzk3E
HMlh7rI+bsYqYQ/vZgzd60esaCIAreGYGnVcNX25J9VNPQ44ADwP2h2m23M4bhOkqJKgTWHmatSg
sT73+fvmQtNc1cRx/LwZrliPWPsENk/YDQrGaIUIWYTa3pGq9zAWaAwxzyPbzHRNrFtzZrCp7u3U
mpI44Bbs2J7nROLdq3a+paQ5n4bYYLgVncJ4wQiqvsdA/sXIs9iwh0iaRH5g5Ujovbj30upbpzsh
QS6cGyL5WvIsIPwM75C2+L/5MiNbxN7L3rLkTSrTfE1dDr4kV63AhiwZb55YzoPaMrmcbPmZYKMJ
L/OtSyLsqbYsytlugG6yfbWlRiDmFupdw2pa0nHHtv46y2G3Dlq8Zsppa/PzUrylFQdm/uYN5Z1t
lUw7+8hcmtjKc142YVzBvnAzeF2a9anOrce0+OJVsGK8kmQojPo7JdSKi5eQAWscimZ800cO16kP
p6G5R0G1l9WECAf/OCEXN8L4n33RGK6ISdSjrEHTNYZ7Gem1dp6+mmgUMaW3r3ISw17MzDncznho
QCxJfI2UyVCjgQSEKGtjY/Z2jV0ezextldZuVL0uxsf/o1jKe7XXw7LVn+ig3lpVHC1zvOsH875r
5MPAgtnmDO5X5zVhj4goQo3XRcnczIjhrYNC2Uoq4pqFyQRnH5uR9K4U6X5rofMwKgxU95bVUNWf
3QJKtMjcz0ox61Hfs1zcgeNhajBlkbxri1+ocHw5yRp/Kvokgv9pQWuy9f1c1DFB2++bbCHokPkR
JEvyIB0l25t2rYWjkpCOsJhPqDjg7KrrGDlGJq9tx9+yZZt+zZTusxBTHul6yYndFdbJGps69kZi
Npx6DTAiTohIFpdqVb4Lz7l01szignptyO7bKrwLMfQMl0XoDWJX3DxnpWFGRtb1gXH7Wo7s3ijY
+BtqkLYyzG7WJsoi1rdSG/gd86l6Y6FVTMPb17KY70bX/lqP6lNFG3PHoO071Vl7bBBJvRmd8Vip
A98KJtUshG8rT2alPboEq+1SfUrutX6+SqFdQUXjjs2gb9bbQzR2o7XU8cqF9qqaNh8Ya+VPqHmX
Q5Z/H6GK6pW7Y4pWX7aSqgfNRjCacKZUU1QXdypw1m9b774qC9wLtkpeeace3Kr8BgE4akxUqo1S
qYdpLZYIYgTkoEk3zLBjmHo2kn5GxGpakVTTU9P3xebDIX4aFFeoSMrW9QW+nvMFeYwbiGYuzglC
y/CGsftyxWzJlu4QiolUdaDvMdTABAAQjBLWb1f7XpGhBLTte3Xd1igpEFGIVBwQCLbnpin0Ozql
MRqa4n1MkisoZPaedOLscNIP7eRFoqUKt0UpTxXp9TtO5A5qDN9RawBAm3k0P2Ar6/tqZtxDqody
aFwYi74G+dvPbxo+J5/lCdPtZ4WEAOnjwlGddK+cThlxYeh4br7gnTUem7ntnhax9fdTAvsR4LV6
VlYIybYjq8FPKx4HQ1XvwGkpTwi3010GsoTdpOJFBqljIyEw3me3zdLdkOpN0LOnx9tsNsFU5QR5
9O7kp3PThKDS45FgoRKsXP/Aycb7tvJ+TLDK8mtdgl3mkjD3xRlUf1bFu3ALA/OlVDswd6+PVTMS
xJw6Y3foulR7WTR7C5EhNyxSr/uqJ5PcFf16qjGJKv260LyXDvwjmjwFAro6OEesX0TYuNUaue62
+k41rcHIt/oEYwye9ywt534RbEn6rDn7wunN/WjPlT9hEa3sXV1LoKuvr/O6aGHqtJAKscgb73Ov
hctZLO8Cs+E6lMgsUJzJVV7wDkjuuwIKW1c6a7yyU0ZDq2yXYuy9UNtaGa/9ZnwGDtJ3oz3MR+1G
Cgxck52YGBNcOLoUgmUB8XGy53AAZdqNdS+PvecpR2+iK8bB48XRCvV1nnQtsLCd/7RRbn9CeczE
Y0O0yu5exZoLVA0rbgwagdBAhVm4EUAi1VMixz7U6hoCnZP0lxIDznBBlXUvPR2pnpN3f0zGMAfS
K/RLZwxxptXXxXsta6Ho/lB9cph2fWiiIuXRkQoneaLvdQVK9lbLr17dm/G8pl7rJ2sy+y26tdhR
F+Ock+yFvapmPsDJfyf+1XppJq2DdgplcuA9e131G8/asutzAgkzTkTbkaakWJdCyOe8s256C9M6
MHOtWK3V+1CxvpJuCVci6o52OZa+3lPKE9jqnvTbG4nvzqdCa4vH0VAXKAiFFsIZejBSiEnwHMPZ
qOpz41jLhe58eZCT5kXDWL9NFnGnEyypczsVA+IKUjC6Mp1PDiOdcz4n+RRVhZVgrLrl8A7X7a6E
Fs45S63fY6UQc4JsAnWFO+nm3ax1yZs7NnI/WbDosimxdl7DkaPOjrN3aAwDxxGaP9sE46JfPCoa
95JMJBFNjNMP5DjYj0bqrXvpTFXcrFS7YS03602X3vqIeap+pVCzvhhuN9wt6piNFIHGfC/Z09mJ
hPlNqRFGGNUtsayVkWRq9FjZX4XEcKF9wOzsa4rcrJJkYl5FMwSuvTeG+svKmX6sNhznvKat9p7T
y50HTE7ZORMC4klLecTo3fJTMNZP8O6yUJFp/ZUVidORCyGjgvt6VsYsNJV8u+aEN73x4PPTYjjF
dzMxF1yAOit2C698xnuDjTWHhy3V7VnHKgZLjGT5JCrNe6vngb5l1uX7MmX1YU2M/HNnwhzdvERj
25nwk8IkrGr266iFRYOh/DTK8ltDmm0WDAw4e7YlbSuCblxHNVIEhBE/cQ0C7m8+oL5pp8NpEEaq
R7arqFo8kKhaBOZiKteFopa+Dn3Rm2mmSkH9X47vKR4WtS/UpbnWdt08FNxjXDaUjQF+aMV5NcwZ
sUkttXv0XOohMyr4oqsrK0FzLrSLvrTGq53l1d1S6gvVgwZU7JelKbqgnpP5aVzqeQsNLimiRtp3
aqaVn5RWMw+VpmzXqu/pTDWnbA+d4TZeuAjswcQME8AnvN55MLfC+p6MgokgJTGHmAsLfO4LG4Dc
yp0TueBZ3Oh4pQZSCjekEdW/YHNJdtWSKLuCXJc9+1IbWVIxwlXbHJqFhpYpx89qdprhqLYjYQQg
GrI42cjzlIAW3vuSettDRUjVS1PQW1S17E96lwDZ0Fr5HHOeE5KFlNqBcO0uzORKV62VWx/riftB
NNVhGj3Cn8aGIAHyYwMTIOAoRmzWjbJpL2mbLwdMjo5LTsOUK6daGM9dpwWmRGqApd1uoB0Z0z55
xGa33Zs3Ba2smz4gQJLOfUMM6nVduLpb3JmXtkJwnpWckIn+yF0cdGt4M20HGYkZ5aMrwtGWB7er
MZq8LYM3OZPE62hx5RElm2CYmrn+MN+llK7X1XX60MJCwSLKAfcWHF041knxzQMrKzli5qzWQ8QZ
VdQxLVGXT0VpP+JdGerVvENa9WyqVZTJZGI0tJ/L70XPgTaZs29n9tXa+uaZznCK1cX9A80HGiWV
5nZyLXRno5EBjUxyO9nCto8eWRZBluc7V02/zqn4bmjrejazYm+t1hzAviBETUdsk5nlJ9CLwm8B
Fn0cRIXvuWtsLVkdW653QixAryisk2tYX93+VtNNmSBn3PWo4FWYAbSeJmfCYyE2IyBN8/uqU3w7
OKZdOYEjp12XQEMyuHcgJMIhAe/QQSyFCRHdKO+r24ZnwSGHtZavoVtrpm/b1Hmq5X4YbRFmub4D
3YsqD06bSzza0hHH3OgyWNokHAsa7dS6WkxlciCUaiYiLeu/6Ytzv7nahZwtGPPeSw3xM1CgxF07
WsAdC/QDExfDv63HBtkYl1vvmnSlN3FRX6grq6JmomV87/Ea1tcd+WgoyRjs8yotUWmQE2arT6bV
RC5e23pvnRYv/ey4e4lJxCYhGjne86bcsDH3pM1IUSAAYFLnd0572twJ6r1wX5LWukpFSwkRYyI6
KPeGbsRjs3yoorikOXc86AutgB2Z6/KZPA6fumG3lA6He3WXJ+dOiMXvs+Q4l92VSvWuMAGJm9LO
ozpx32VmzeG23vb09DrVI/qfjAgDxIyHdW2Ej944zGaEPLq5wdBX4jpnhFbAcPQ9Whi/6aR54NT/
lOMYlYA8htOC0wKuu8sWpqV+0Oj76RHDRrXIoEEVxciKmtFaNiBu02A1Eus9OUegGuTVncP20+G3
r9TFfkiHo02oIcAhnn9DSySZwqTSmoLVbfazUyMkrfar8QDySNk/L7u24TRJ0Kmtc40OjEcDBjYc
y4L+FsKtP8ByDcq5Xvbd2voYxYBgwfAIAP8eZrfc9cXAuwabYJg8aA/gbABlhynF/kyZr5uhxqQF
hKn9Mc8ujV6XcJh73xwInUYO1bgsvrddAmBvbsNFRXf52PXrFDqiZWuVU4FjFnmQKInMsDH1bN8m
kMxw6mp9+qCPUh95bQSru1EudsWGVy7E5k1TiHY1gWvBZPQopAwhK7933SfNRZTvefdM7QOZeTtH
on+dxmIHofAmcTNIXsnOXuaGzYRJ5GwmIXZR3qwhWnxtte9wGz4ozme/12QXKb37UNRGckit5UQW
Ky+8HLfTwnzUSdSHapCX3AJyZZP/UqvLPR3IoZrn137pzur66un9tZYw6UCYnGjuKQkwXnjNszwW
tCl2y4/SQgYpk+6YjQMH7qK8KPqF7CZmGnD71fGExaXvVlC6MHjSVZxjq/Na1Aclc/dkG6enjv83
jwckNDhhPVTpumumWOnOJjgVRZB5dMm8TMoXcAe/SF7kfDfZ7CjO9qTpI0j/sMu8eAIXbQc0vCvB
fIAsi+oESeVeGKn4Yjzl8pWtyKfmQATEWAOFh9NdMyrSxZzD1UbYvBkPtvXijn2g6e/W+qXoXxi3
0OzRDnIe9Oy7zbacOsIjnXbXu2+9qjBf1yBODHv1ViwM9d2ggLnBmSlq9jT6yddF6bXAbcrTpo6O
32be8tybK3I0AkMinWlNUOru88TYfFcv+tV0xvUi+44+REeTsw3fzcU5VtgAm/p4X9Li7TwEy0ez
ZdZA/RIqwtVOTTI/t21/J4lp7GR2W9U1P5nwKppGohaF02xnE3HcZhB3ko/OXqi0oQys0Wq4j/lm
2pGtrHPLPdDfrXZ60rXxc20Z8NiVbnQuRoWik/iyvTtY6xk4yywfEXp/5wgC/XCoZEwxnqESoqAs
bjv5sLr3ST4sMcoWCPAFwAfbLxONtyRNJ2JAtv5xVl8cpb4jbMAv0YIGvTDs+4xQlwNJHEC445NZ
gA7btDVScnQsmxZuSfo2DOZ6dmZrR23NvA4Pqnb1mYk6+EE1Z11/2DpOWj0usmIlbmfxdrBC5khb
nGfkJKHrGSc1V+/b9tPcTSDc1XOhOH4/DSEhMS46Oe045+Zurpiw1du/QVN9TY/ZjDzaKt1kBxSe
7xGt4c8xbu3FVBf7gKD3kqkWYG4bClVcW4BcYBaYJV7tPVZIuellrIXPUoopIO6qgWomqcCUPNQj
zU22rBbMOXo00WDIeXlJk1OuW+O+nNaUPiSRCMGa7lHznLc8S7ND3xPgoHUZilf4h8fMKQLBUwgY
/zsXXAEOVdagVdtJgyxL2HRfGj7mW3qpxspUJMEKR2rxecbavgZbjTVvttH6ed2+sTMKIBahkzX+
lkIwN2zl3aI2LDxF7CkehuiWZOMzPyiDxZuWnXQpjtCbqRQW7jjcpRTNz+stUBTRD3WoU12X3PtA
bBhr+oTE281ifO9e11K5A0p4IQFmj2Jpr7Xu40a6YjioI4iVN4HuW8dNuI8GZd3YM6uFv+yLwcii
Sg4vlSQHBOpHYGyDCfibkVeKM8xF6wc9ssx5itDK/iEoof0td7v91hRfxJpQIVqcV1NBXQU15wPb
K2eTjw68IyAHXid1veC2/eLSKSrA73FmUDWlOE7t6OURn0vrUMEqDPLWFEHXyqcEy2C4Wu5WHnuy
nGOvF19Ll1GeuLnTcBKm6hPWaYd6YwzfEKEaqCurjcRQYihY3UkTqmlxVhxI0/QCzBAqpRZHe8qP
QGzJbm6mNZ4k8mFs4MogNY242bZA2B3/Z4WsZ4/zIWukEmzlpr6klav5y2zf4ZhLdWO3XnDrUJBX
o7qvcZOYmLUGmXsbuclHTtrMJxIsC3DOtWNZz99bnB/90SYxNCkMbbf1aR505C5F6Wp1d0Vp3Gf5
PBATyZrtBrc6DF1bHVNpsN+0yxgmY0c6Um84e1sbPidia3cAFno4d4kIlb7aLYr2xMv30GVANeBY
xIbBKIrkNjDb3UDCErVY3uyS8pG03ZlOrZOnuVTzb3Zn4mArRXfcyOpFcjmaIHirvssw7kLQp1pR
to0Z4jMxH+Ri9QfFdkm5rasiaIruVt7lGsYN+Rjc9EOhsSw92jrYDmoG+DpmtYy6lKyyJXtVKmo6
ePKxNsE50I25DOyOCILBbd9SRkYPOu1G6AJGXd3FrCNgozzQZamEMxbbF2MzmVc0E0lS+c2Dycuf
1rF7Xp3kvRxVZWd2m3emNMSYZWD0nSGsI5HyxjxU7UtDA5y5XXdScGk5oJLLX3Bvdc/92FqHbgTP
hgMGwryqD/ptlry15X1j63WceUPzbUASuF/0Tj3rMvW+rHOvvDZFvbxlar3hyDSu4J4p6H8lP2tK
bdPqbHetLe5XoV8V7C4AZfkCbrM1T4s0ZsBPJhYwTP16kQitNe9b0Rqh8KY6cvROBsDQFD9Z4UFR
oGSoqMURxudmeTBLHDEcfbavaWbqYeW0L7ZHPZPrLuwCM5mifnG3fVp76/Ow4LblYnf7gnL1Umlq
9pkhCgHbCD59DVVxZfMMyZyIpyxrDw72kQFZhKhQYbIk+Lv6BoJOQChcViojgl5YHcSwamFnzNmh
EfkOVldxQ70uTVJ29xinfCRWX0ZQH9jR+k3vg1lQNiCJ6EOv7Y6eel5T9WMAPRCKtlMgig5GfcOm
eHtg4i84hIyG4TOCferVfoybsmz2qPWNPxmh/xH76pc5Uj/kT/2PuVT/P6ZN3bIf/mf21eHr9/Kj
/vYD++r2iT/ZV4pGqBQ4sqqqOi+BDtfpf8VNAX3/C5KiSlIlQTQ3PiRUyP/Om7KdfxHkYOKFr/Ip
B27o/+Zf2ca/yAbAiZPPwObCiOs/4V/9qAu0cOTFdwl9Dtww3LYgYfxIvlq7lZy8sZkih0li18DD
WHO5MM9fWF/rVgal2v7OS/RHwtftmresDp3Xn/fQVbWfCF+jbQk25rYH8u2zD+bT9U6btcfadaeH
aVZ/Z/b0ozrhz8thecv4A+4bdrs/UUEHdSDDzZB9VEOmj3uT/QxhSom7RWv/hnb6j5citUbjUDd0
SHc/Ps1kLPFR0QpshDQFco7j3WTw48q4Dzfj4k++4/9lWsN/35eHifPNaU7DOPfHi/VV1+CS1/Rk
3HTFnYDGG2ccfZ8l0x0mSbMddiXuy75uj93FxAXtN9f/p5/xRtxTiXwwPO73x+tzdic2AfGkkmKm
cWpvHHAGRXCWtzGn31OM/0jN9+f9WjcJManI0AV/vl+PVl/X8TKKtiRh2rZJebEXYzqps+uevFL5
f7ocICezcRxdjZ94yhLq/WyRdRC1juKEmKfIEDxAZ2rtWvvZc8v9X3aNhz+5yX8N3/inx4n1F+Ii
vMl582///hfdT7+2WX0TaEWru9gMs2ztQZ1L71LpqbyfdaP9zf39vFYRKZNnjWr5tgPh1v/Tz1da
AI9mAYurpsd6wFMk30F2RGeAx8/7r2/tJ1kiNuM/XesnervH6ZrXTIejEVOWQ4GoCUdNonMxY699
JU1HSnIdW49meXSxnrlr58U8J20C0+PX3+SfbpoFi13izacXW/wfH/Kcr5AGSYyKVq+qw9VRcKr3
RHYCnJ+//PpSt/Xxfxjo/75nHSEojsn6LfvoZ8GIa2ltam1CRpa4WQNldE7Wpi1Pw9qUXtAP89eU
D1aRSHEQ+fWlIef+dGnP4si5kXdxSrK9n7ahVis8BoBpFVWfski5M/VgfFPicQ23p//wQrecGgul
Dy8I6kLzxvX/y5pNzQE+ATPrqJgL1294j4IhcaRggASHtfJS54BrnBEp5dS/tUM5xr++/t+eMVks
JtvBTYiCnPPfOcJ/uf6U2UamNGBVZjllJ1Rd6h6+zHJ2BaQkmWrfZnzaDin+V7/Z+/72hDWUQEhS
LNaSy2F8W2d/uTDMuJqEVEF0R1l3ey4CZsPk9bji3Q6fgagOCIpTLCeoKEZKd/zr+/775XUKAySC
HGkcoj9HMTEM9ZAF9CLqccnZ6SljDCMh0NhoyQ6K9NIG1zFW0E97GNx9Q3nxO2Xv35+8iXc69HFE
Xjfz0Z8Pn7LGimyQbbT07Y25nX/LTEzvpC3qWCOJjUF07e1mTf2dAfU/X9hVMZK4JWV6Pz35NhtT
BgUthNdcA3DyGi8qGPfGG1EBd2k+mi/LOl2hUWS/Odtvd/TD+6whJEe7izgTuTvn+48/ubqSUck8
BNOl3O1DZSHRT3UJ4sNNAgUxpip+C2P5N/vVP9ytS+6PR4QC0AmuAj9eFH5FPkz4ykW1XNLzLCBS
9rY+HdrKgynZ6xqOXr37VHtW9psV/vcrU3+6VIeeo6O/sm5L8C8r3JhnZ+nVuYqMCu+WpFCa91Qt
PrWreaOIm8aBiOVLmZLs+eul/fMxaGpUuxq/q2WoDqr9nxYWI1WlbDgSGPIxucxnHKfVzTJOOFDD
xPaUw68v91NaDbvH7bDVb8HNsG9spvU/3idiQ92Tea+EtN3bB20btgW6GLCbwa1o7y5YhCWKAw+i
nXJxTjcvuziw9L8MDJQjmZWFj+7QPLRz2z8rZjftcQOaf/Nb/G3p8Y4TrMIxopHbR8vw43eEPtiJ
PGFqYre4dSkT2KoJ0rO3zTLfQ5yaAvaiIf7Nk0E9x9/9YcljRAHd9981F1Wm99MacNxEDmmp2eEN
Ra0C1Zq67bOGs0r5h0lDLe/wM6uXc4XlhXpKhyw3oArmmx0j0TDKuN1mPY8X3CHLpz6DvG6B1yGu
DNUx0bPPYzKqxP4Y/ERPiRgrj7lq34IGysbCwmKpRb/Hyr62Pk/62tR7EKitCGGodMoANEXYdVQ5
ZbIdXWFU5X40NJUUH73thx2x12V1Z8yG+9FjD2e/JkMv0guOel0bJo2xwrglgRlzNmUYvgCRrvpR
Een0aVt7eC9osHAwrFnqGcxJiazLWEYAzMVgHVR6UZjRYhD2jStnA7nOEMxzq4bicFd72qo+j+5s
fi/aBq8lq0YekC7wHVxwYysYJy99oUFSgeOq4TYnaWccGrDUrB82YTBrUIT01LAtKxvkYWuVs2QT
QCUxVP2HZ04G4X5WR+KkR1lxkCkaGIDgic5+c2DQAYwxApKIyP1us5LPJBvJ6Zh2ygKTaOmcu8XF
giKc6YUYUuJ81MaFl7Q4Yy4CB15hGkoDS6msGbpP/F9SC/SbRddKGluf6f3HzcNHi0xHGYBSkceQ
2ULaZKAMHcy5vM+XD6jQ093YOPa8m5Uhme6nablZMY6tGHdYbWpQyLUWLTN9g4L3U2adtQ1jOcHf
wwjJzZ07kO3mD5wbhjrWO7JsD/gKDGPAfWcA9tgwkeLgZnjlJ91Wnx1NFThqCbWVR5GqSqRi1avE
nWUN6U7bFJwHaj2rzMAaVowQIcXbdw5JriZo2SCzsMWjM488d+omTKp0cmmlEK6+m+3FKY6ZmcNl
Esra7zj0jSTKKeow8aiqZQ61VTArUXsgQMTmI9EpMk8H1ArEciJCkRg7l5S148HTwK13+tom3yFP
zVi3qWSZkhrazRH2h6kXFM42PRtoihM/w4tYhNWMGz1sfyWpQrxQG6iQTPAisxu0GuKDYdY7k4HX
s1GnGT9DN6C6Xvtk2BlbNjRXEs2VMtQGnZA+FWfYSLeKpTpBCcyquNLzwb0fGoa+DLea/g76sZGe
JOXWE/R5BReHBg8TiLVq4j61Q92d2w2gLfKY13AFQE9U9/k0MmKqVkSTtcgMvCVWDeZ6PeZNPFpm
8mCWXV/tqSByeHIthuSBKntJIVy1mN3VHHsYHy35wAEDdvqi9V7yifMMXc0mVGynDS+BPr0koGvY
3toojUqMmRnt6SPDnHRtvthpzxlFhaqYvjN7a7ar1VxOD1BkcvVRF8QKRIAc5eON36HERqO2O7Jx
oDuUWdcMPA519B7W1pbeA40P8HfbZ0Z7gQq1PMFx1IqjV6njOes00UU6w8GvC7MbHDSWcUpCy22S
Q50t8GwXSrY8wAMSCT+GejqMn/K/mDuPJrmZNTv/FcWshQl4s5hNedOGzXZsbhDsJplwCSSQmXC/
Xk/N3JBiRqGZkFba3PiCl2xTqMp8zTnPcT0skhEYBiCZUJJ3bSbtspf42pB/ItsghIfD/HdlfHfd
izX1750mRDnDoqk4jYRVZYj1U/fRMBfOK6T4BXNmYhHzqICaG9E8FbhYzNZtcH1vsdZ7w7twypgV
vdKo9cCmselJ+8QUj1Z5OKXAnaviAkhXmXPXTXzMUR5lyYEUb/Qowm+m6RAtCgNLI7PowWYcaK/1
WIcjJQhK9WNloB99D6M+Gndh4xIAsyxR+ke6Y85AOKZF3pfxjVMZEzK0mSs9yq0J1PpswF6xa2m9
+bAiImlZACSYGtDi46UBSeeRAd1ma75RLK/dMxPw6rFdFAGQ+LJE8Gjd0L4l7pC4J+HaCaC0KF7y
dIl/yFbSYY2t1uSQ87YhDpLFNsoY7LmbYq5VBl3dhuWOlKGw38fJPEHvntl2kcmGDQ8oe6lW7p1p
wlq1lO1rLfJo2Zd5W32Lh6qFoN0XC+NmyZx1r/pUPs9dunCALrH3nLSt+NLZiFyQApG5Wcym/0+9
UE+eYW51y7nmcy4ORDYu9XEFVKfPYVanbE2KhDsdlCzXUVqKP1LUPRTe1C3FERVc8ppBM2DzN3k1
jsN0yQGxS+g9CL5WazeqWY6zNu0lRtuMAb/LzTMIzAqYfOFM11WHIFghTzYoLGHdrEciv5AVtV3i
/Bj0uv5tZTCjxq2Az53smqdbra3P4qUt0JWQyMZSgAGSLA+8pTiWBMT5+zUbJo3gLnf+eEVknjDg
LOoMGBBZVpCgSq085WL3qioE5YXj+he0fyHye3TqzS6AXdgf8irngzHpAAog1Rk30Y09dlMYQfjf
pdNNXFnEQUt+thwduxElRQefj8X/nApyhtxCZ59RAVr4UMwtOCGsgP1hUQPwyLmTiBvqrFw/4fA5
aksecw1xI56wUrJLjR97v1+wunXxGO0Tt2Z/LuJFGTrXCXOSLPSl6LrfIqSs2AdJlzwEQaIZ/cv6
lxVNcdFR0bq7derCm4oraj+jsSHK0UGhec8tqEdMVkvy2YW9Jg+kZ2m4na3PtpqMJCDVSy0NeyHC
tdy70vSR3lfLoO9Dr1xfRDL3H83CenGDJjodnpcExPFRYZztt4nwxG/HijQ+Ojb1ilc5rPUjG5Bm
AsXpr6xuYURSjzpN/bVgaDwPsbDxPo9zjH8AxrOXhbd1iPXFjSKEKbfhy1rXw26Ix/orzyv8JArq
K/zTFN3ZpRvnW50bUPokIdTfzUQJd10Sa5uzDGcE9tOa1RfXePPHpBb/pKBXgCkN0dVtGx643Kml
bZ39iG7kVczJePBDDpf9xKLvT27cCR8Mdp1px3At+zazZi5OazJ6DKFghqAhctACwJxOlmZHxZRe
utYx7nYdXPGEAJqnpVO2Lvjo18G7j71Y60NjFVasdQgygYMhZY0WNl4rjl7sFMluDoNAXR1PtyWH
7IjgKkIPt5XzzOnVxEMbnnrfY1WW8YF2N/46LsXBt0Itl1402dvUKUIN00+qyTC4JwnqtoMuGFMF
BkliueL+i2b1DhyjfGvDchUbMXSABoxKdEWATzi/OugI9+FYpi/tCol2l/U5GJGC+vv3RCHKQCgu
/JfWGcULkiLdUeA38n0loFD9Rh+PeTE0a3CAGTvL+xb2P7IRtvRg9lFt1lS3ojd3GmnAHZqXSD2O
0dBfqhxzyUElreIUw2s4nVdsVwmI4UWeVkfGqNcwxgIgHIOb0zEa45bUl65DRwN4Bm721JN1ztKx
GQ5Fbhz5MIzuWBxSNk5QI2I92pOaeqzE2JDANJOiOAUYiMNQnhuVrhKS7USaIwO4CV9SBGR/Ltoh
vVLymvJUDQToboAiwBVf/dT8yhbijTds37A4lIjrrlAeXH2sxSCpbNJcnDprAhjhWi04kuYiODlT
0HGtIyi1ZH55+tMJrPeliGylLhLoItcyGoLdZNlyk8gZSkI/WL28QLkul01M0IKzbQw7s82KshWh
UyiaGUOAlYckQtnjIElnbT2kvGGTrJ/w8IQrP17hFxlf0F31LWmeKnfrmzod9/OSp5Zxqqqeqt5w
Jvq9ByxVczGecIWrEfd3xvdsFz/9bcowWXh7LvOXU4QIfXhqnHxJOJlyV6ilmm/U6Y6Ksyj7Ep1a
B1y0H52bgq1JJrObpO/mm+EGzAnasvo11gyDjpocFURiNmvvyybPQLSrpAw23Rg07xUTlpZQo4FP
aJnCd2dSNflnEl4MZWdIqUs56YVYeUB1h/iaZIIiI+37jDVjOrVbv6rJGGizuW8phNuhOqerlxxd
FskZUrA6Mo9IWlOwqiAfEDWE2qEKmcgQLmCsiB1rDbXsl8VBmtLjRnkfubvmXTHgIrHhjBzU8VSD
iRnRNODXmjrzMjdwfvY+pR5qfqrXzUjWzrdC2uRFzK6+JKxokQpPOY1e7M7ToQsjx90DU6KG9G9W
eIozx4Q79BztPsiG5tQ62h831rH2rWYmkmySRJGvXSm8rMfOQxu99XlZeWMmN3kiUh8V7xXeot/V
xPTxEjqtdq9V2evgd5qa5RQS62n3VVO2nylijPBg81l+VbxL+aSE1nJXtEmgdvXE6g9MMjfdDthK
W290SCDwzci2HpPMIBJBZCsQQBYCIztZ0NWh9S3rezWZ7uwspN6fxkQ6X7ymGCqipMUkOSh6303b
jNll6eblO12s5QJfMQQQBcqnzHP8uXp0VnjAgy+zduP1Yr32UYpL0faBM0HtT4AlNNXcfa9HmGL4
u6OMtAHL89iAlJoGFvPh+tgNcOc5fd3pdayoE/jniIP4kZAeELqXvzlxEw2EizBF3UAWR/8cYpnc
tlDuFTIIiFi7VqyUvsWcyzvL8ACzMLu111q6JW8TEXL8Md+1G/qY0t/4TUN3NvOxHU5ZE6DpWydD
SVeoFjoPvnUqFg+Tw0x5HqcHbbhyBlo6u0san3RNzPPFcyQxyaA5Ld3XJpXIMXvRpXu76BHlQa4h
Ryy9oy+6jLLsnJJoQMiidAH1IkCeD0YVw8HCFUMlNRs/2nsBnOhNRAIbAg4aI0DgwZT0iM7qFWRL
rEkUE4gMECO03mds52I6gCxPnlM9tndlaMjacGWR5tuiqGYqvG7JZpARqfF3QVJy6wWMRcQj+6j4
JbTrMiF7A2MRQscKOdh8k20oCmSCTI7BxdWRzdIhsIP0tSkbp5j23WLQkqnRqAfsenY5g4GZxIFF
Gy9dqdFB4evzU4R1fZGgEOiKddxiyenCo6ziAg+AAGPJK5rnzyn06luDCld0aysZ6kOkVjU82tjR
5Z+mJAESKpflrN5Zfiv2PD6BHHsrF+jwbEbr7NxXiVg2A24rwMikD+CHqEK33zdgMtZ/RUFK5m4A
Bci6tutLP+ZwprrULm+piyHyEHn5dM67FrOfM1PQbeepnH+uvnJOMwxpuYlFxZ3klsr+CWu93gnH
rhwjuAumu3IllhM1n49Yt6k77e1Kyo75jrBGiUa6TSwyMU+z+O5SjmF4Nl3unFXqQ4QOSD95yt0Z
4FbH7aEfW4cbfBMFCN1RVyYFYj4uMgLGKj8RJ9izrET72sn6Q0NtPO7iLkvK3eoMwNVzqNGUZqEI
DqNdon7nBLP8GzZOcq8yf/UPWD94JO4QAkkIxz7exbRY6OkFE2qichhSbngb6I+EcVi6TzEWoQ/X
0wj8IzMT0Az0uz/TNaFCm8PCiV/nVdqI1tv3LrNdRbqt2FE/JQt5AVjwwmHZRhZQxI7EbIOFLcUe
e5fFs//VyQEeB0dxNSDV6+CIzN7NPcq/GfANR2XlbeeOyxxHDJCuA7cVVvDRkGrLnkuJV5cKjCSX
dhxQ6RsNiZDUPMMSbp3S4gjFuYD/IVOgGqJ3pmG7StdBELrkRbKvUSRrWovBF5hb65RMHUrPc00o
eLGrqsneM0tI0JrN+VQiZo7gFIFMGHAApL70cW2U6PPZ9JW/Zl/bh4Kilg9qF8Q3gP1IwA/TDej9
BdlwGBzxg755sqRXz715vsNmhWkBr29yt4aOqbdVrPK/JSfvpzRx+jo4IMG25DKQM1qGIxuXNVXD
M98yWi6I6bo34guHGYlikf8uFggeJ5Utjn8q6CS5UXQErKRVffJIhbgup3gs5fyN6BqkY+wmSQ2v
QughhDi0A2fPmpIX01RGP1RaFBj/0Vx+Jl55A1lQmf1xlib5dE2PR3rVlqnFnOIc0G0MvqRpmLpc
OwY3BUjaKLqrBDvmE1kMa3mGSeK+DVw57+GIXWGzEKTyin/Z/d0n3uw/qL5lRDYWpQl2bsg/PK/N
JI6d6kV8wEFTIVkUPmtrZmUIMtfwi5XhUXHd+NtRBDA5sOyWR6sDethuoLDfILFbv8WIWc9LtdS/
Azy6GTeD431yfNj+OzV0EZ90viTkmCQUEDvmDDXvd9qxYo+jmmqE0RApPvTI/W+hnXze0jUjvGdC
5u4jHTCx0cnKgw7X2PmpaQ1pmDMsmMdkQaZ3LVd8nxtyFzALZBNFFFJDRUA17u2A9hSW/2lxIREo
W6pq5wbNzDgxGJYDDBZmDcwe8Ywr6Se0rvU6AkMgiO+HDGqHXKWA2/gweqP7abOQG4IRJmuxCCXK
cwWTIyVAZEY+6IcGY6FXNRPv2IxG8hoDvjyI3uLWTkg/uJH1EoMiP7h9ZvGnjRcuJlkfeC+w2+tU
M0M4CurHJlhn6pjOkJxcCe3nR588rOBQVJl16MpiuqiRcfFPjjoce7wfxENdZ+JP4ogCBaqrK3Rp
TlvxyPrETkcE9JlLFjkfh60NyXTYOv3idOzvIWow3Rozu2ejDt6Bx7jtLHLEk9cH9FOo3PJm348m
g3sxWLJMRdyjVZRNMuAGH7sPAjPC9RDn4/S9vVlhEeesxINokQIGIEljPntGDswc+ljKU62Z4/Ed
NOcQ5Bj1JrDie+ds5NB/ZmAzZHu5hoRj4FMLwsO42gj4iTAFk+qsI7Ct9oqlRKiv6dw5KTxCFMKu
w6zs4/jYxrntaVzw7gZsBMaxOfKmM49uR0PsEQ5Ba1h6N6/hSj5MmCs4BMtaaCa36XpzlzgCrzID
XvlQKFswiiqi9Y1ZDsuz1AWUUaw5cw0XU/QPHfZMGvy4eLeZHaNtVMVEaxv6EIIH8Zq0m4VwAp42
U2M4n+MyMpGE3PO74sBiqJSEyxHbEELHJEr741QP/SuvjqcwqjTFVbGqyjbJuJpr0lECbaCdR0cO
BDqZcVpnsptkk3Y7hJMY0un4FMpWhb4VBnQ85Oxb/KQ7UVm4lBZrb73D7Ckm7y3lMx1NWqUzuswV
RYG3Si/ZsgEd7Z2py+XRKfM8OxBcG+kDB/3Y3YFNkekxXeMsO82jK6lqhEnx90blYA6+p/oP5rk1
HdBKSOBOjG1/WhLeLnAYibQ+Or3fvBh4O/IURQJjAPIfD6mmTT9qprkwxR1XP8XBEHVXgj/EPa+9
gVKHhOQxh99HSAeXQr5VdUGoFj7PlvmzzsO7csmFv4kj8F2YjGCf7JlyFevGwHW9pRH5OF97X+a3
APqb4524vPo7mI2CLgQa6a8C0g1BXm2ekIk7BePbXILl3K0rbuh5ZRu0UyYdfjiio91emDvkkI8I
utqlSdTqXbVMRbVRcDHsyfD++Dksg0c7NOq2vTcVRIINeHz/yx9VcbPEtelXXPf+S4j9AA8as167
yf0ZU3Ml/PogliL4k+gBMNWCm+o9xn15xHbFKDHLHeTAKiHQggsyzoE7FdgxQUJRtaJkmn6gbRg/
52liTpKXyLwdPfXNUYLiZjuCTzTE7svXh+TS0P/brGnifdd2BVRZhw3XEcZBeanjBL12JtY+PUm9
RN8zOqOKc9TG+ltBp+wxDiKgigH3+j3KdFXsUaZ35XEJUc/cU/3RscBLGvNrCNUm/16yn9A7PN7u
9Ld3cMYMPMpEJ6+sW7Jo1yysIo8dtIrg6ixzVTz5EqLDg53ncXlMK5Lkvnf+UCd3IaQf8zOqswDf
C+GOUN7KSn/zolqiiQ09Ff9Xsqr/bX/NhhZNRAz/Pw0B4P4HWVUo1RLTNM67IC+n82ywjbho8fcc
csEBI88/GPf/V7rb/6Oa9t9pbv9Tde7/l7pbNAn/ie7W/GqWf6+65e//m+rWSxHdJhm5uHHAs7hp
ZP/b9Eebf/mn+J8R7cRsNCDLUiIgtfufmtsw+Wc3i3xUtYRFRFF4Y+9qpkjFv/xTEP0zWirWLfEt
GxzLcPj/rrlNgHsHkOcZJfDzoVn6j2zSjgZ0NeRgw3gx07VK3F8xFjlmT35wWnnj45Txiv8ioR6l
wE0r8r+2+YmLliJBRYnGFzKqx+zz36sI/FDWA6W9i9PScFCxd67asySLBHVjTo2ww31WxXddvij1
UFVph1t1IuaKWVDY9teqdaLhAl6BCWAwgjHZ55ra8Db4IgsbCySbEV7b354AVQGLEQ7Glhi7rDtU
4CfcD8jVbkD1C3/+4upSUgsFlUKe348zSKw6D64KZX25qZSv3tEELr8dmNE9RTJaHlG7GZk6iR5/
jHVVjIeJ6apP5GcxDd+qxVXPcUVnuhsntcYX8k8waiCcz4Nzs2bhj4gWUBzJz2JRXNXzZHFcMH4K
9jq7efvaqiTttK8xtGxRYTjkdLCroaiZ0V4ssDKGMrkW4wiSe2eSZqg3/jCE09nkcpbfdVbm5AiJ
MTviHLZPVeF5jyS0psXWReD9IaX76PRzgWpoFdM9wMj2UDBzjzcxk4Lb+kqHBDfpsPuWY2OXwB67
2XnWJGUFezMFtiFRC243bPNqxuxRePXH5LXx+0we4r71B67CSEn1kap0eHTbdPqkUqIjiWiz8h0o
Y37Rbioxu5EN5stPIk3ltA/7iF+6CRg7MBNm4LBlrOt7Jxh//DnJctmOkk5x0ZH+lWzWReAFy/3g
eczrJDqQLRbgv4VTsBcqNBDcJii14EKy3n4j5HIcn7VM+Z55LPsPrLiMkvtlabeBZjaIGTNZLxWL
6of6Vmhf0k6WL0kIU/pA8Tq1e1bZ1ZeLCTTdzGWPvgmZl0/eZEC9vO3XNXRZbsm2Ho40Gc0Ntp6u
AcATCrjpdxpQQAUXqKIVm7FQrK6CImlldzDMTSSRAbdrQLqd+nDHiv+snZBnPxKEqA+mbFjXbEYM
Zt0j33rpq8OQg9zGV5blA1pZL6iRfVhTQyOTM0gjeAlFdTQm4P3lEUWgn7ChOEJtOpQrdtpNvh9M
31yK+upVKtbSdxFve96FcX3720QkamYmm3/8IWPUcjzNGQNW/HoZXzlf54QB7VCnsWa3okS60qxO
ORyVXZm1wp4jcmvjn7AZxLJbBGMnpv1x4bwPzJri41qMvJuDclUfYznGKDL7SWLlmyy/dRto/k+h
cLeRPotn34661x9LhGcI5QHhAnxSugjTENNVpmMia+Fmhfx7xw63jJlk9urXsRn4qLhqptYg2a+p
3tg6D/W3KQ6VfDGUTAj+JXE/mFlQ1+2rLCvLXRVX+qUMe4cedGEitOsX1IZfVGBVsotnq11woX37
x2in/NvgAf+OC1RFH0WbrvAfO88wD/Iude0NB4cN+ltQhTXCw0iHL6Ivk4fOeu59vzSnQjAwJ0tv
5qDcFv1QYd5bQtaVxCHr5FyNvvlp6QvZFNnDKqLXYKnHUyR4VAZDTdAj8jFE137LYN996yMctlam
pcvmoJyvQe3lbyN4+2Ff+06ZPGF1emEo+RdOM51dRxTh0W2Md4Ynxz65LUHjoKmhYchNs+2zcHpu
CTbbNaXf/ab0pG+a3fip6Wh+5nI4JCJ6H6sM02cL+hMW0ZtKuz+S53yf9KbfFaHHomjSx4V02HPS
2s/WyEfcKBAJzUTzkTvPTgWxedLsGbLbg8lY9wCc6i8ETu96Z36dSnNUxi0OugBLl5ZTcj+iJ+Ht
gA+RXsxZSo/FGLRbCNAPrL05WMH5giOzonzIquINWPu+DHH+NcI3WEqQcNTg2n94wrsFBLMSW66p
H2Av9MTFrpSppFxfDNCNIa4ZBNwmZUN+xwaIPivkLiBEAPIum0Y23tXG5uBJ3R5ubh+Ya2AaDjFb
AZthjT50fGRFKC++4hitVthdyKvfmdm/BA2NEEBr91RonwBFfx3OoRuchWmY2mA/zvPxp1oJeERT
gaO6J4gIK0nHvBJtVgaaYyMsCIQy3qxZugs6u2Oq+RtHzdnx2B+UPvQCLZePvB4MqIeCp1RMjLwZ
SB+U59z5lXgJiHzi5od+R5rfZp2HG8UzlT0ZPGVVEEW8oo5yxyB96l1oRCwU+/tQxBdRt9mDzaMn
V43TtsDGSriSBQiZPJHB6WysLu9MFp3GlPALZAYPfplzcM8ZG7ewOrK5rBhc+gtsheZbBO9852n2
CujVxSVzEKdwTXJROXVbnh2VfVajJmCEpOGKsckYEx9LFjGrZbEiuUhn0FucPftoap68YXWqnTBu
j8dSE783pwvRWmblaHLoOVhTzOA0S2RoqAL6sd8rDJPH0WvxT7T4BdEWAQe2s0Cd7CHtAgseix+4
jsgqLplfbQAPMfYpfFtfhnxWL61JvF+Yh8XPzFEqZjU5QA31FoISqmV5ZEze7tDWpD8SkB3oDur2
V5HrwTvIAqAJ8hgiQACsMzYaBAwtXL0irsEaD+TjEDPU43bXyjoMA6upABnFyG+voQUCZ+7LezTl
DWejWMXOnUf9MRfGOw2MBn8qmJh7whfKJxqNgGuiHsdDPC/xo/WyX27UN/tUODeyR9k19RHyXxd/
0pQY7w4zJKDi1ArBpIViAStiOiomZ2SdTgaWriDn+bH3xPw360t/l8FvYxKyOOV7lCJaqf28irf9
AER4Z2m9QWbm/U0llgfxuNMxuaAb321YGvAY03e3asyDJEublh4kSopaqnafGF+gZXNcdB//quwg
i4h8EbkWMSWXGpKjHVt47nT1j+hl9DH3J9h07lifVndyLym5MltYBMF+0MbsGoEtfRvPwJlZNLER
BrrWc/TSkiKBiJ4SFWnGHHYN0L44dX+Px6DcNsWY9Cyh4c1FQ90/94g0TvhRCHtM8847u+Xs75Sn
CYJccOl/IflajoGuvB+98oKGIxGW6LYNgQ6x/LLFSeDu/EEHOu6B3Rl4LaOTaQJqS/eN7eGxz6KK
oTMM0jwc5NmV7owLniUGDA5cm5GYwnsQMclF+LJ7TufknQErWfF69IhlGfWJTW/7UBK2tzVtfNSc
i0dGoIAyh8DxXgZN8gZXLFrCvEWz2M/TMaNofwK6U4JitN3J9H51LoOuOUARjTgOcdkrrsNr0jvD
sbVBRrHTjHiXb7lQMGufWKStT3ZAOgn+Nr6aKPo7u3NzhpLMIdwDJmdSZYduX8mExJisE949qVLu
JdZ2fSiI+pKkaFRwlkUu5Vefai1JQhjbc4pR9mGFRsBAOT8m7ISRu65W89EOTJ18N85AhSXiKj+C
eoIt3VXOJyOB4oc74OMpokw15wT1cn5KwJbtAGyzDWAVhVgj7q46kcTJMk/8w52qYQwbMx2TCZwX
QbHDJY1juMfTBCkbEtATRw/R0FxCEQQFdCWbtBjsafWYy40O2bs3id6wY/uPuE6X84VkFudQ+at5
NUHA6LWunOVUabe6MvMxB+lPwUdGo9P9Cbs8dlnPx5m9jvFqHmudTW/K9cLwoGTMALIJHRbzWKDN
czr26X0wJHCcbDN+p6MEtLM6CQrHfKRJS2fRMQ8iy3SzgCBhn+Tq+WVyvVsmLZimv7F0eUsjj/V/
ips1RqPHqXHWQ0Tuw0FNB+s0rLawPCLxaUWKZI15PftIrOB9MC6favJVdcjqghHhEPvzYzw5KdJo
kZbDKSYRdkJgJ7rkig3kqTErbsMZoiA6zHFILgWJJS+Q0vGfN1JfbB3Ml1bCetBdWu2bpPpSjMv7
3Wq88S7qblIEvlX/5MzoUaoI9VU2BM3eL9nL1C7kZ/aAhDqtoc7rbTByqHfOjUDqlwzwAU/BrNnf
YinIIObxi82kyJ5bKtp0uA5FzcS1l+XRt4l/E6l4JxLjfumxW76jGmzqAzMoHe0oxQwJXqq5n/LW
ObPNF3e2APlmx/Itj7Fqcap7V5gt0cOIKBM4dBwes7QHj2yj/D7kFH+MkDfv/bR0qAFE+RpNsO6T
foVaBgfqHqwve70qCL9wwKn3KHb1Hfym8YmM3/pIkMBrxQz77C5BfRdFsn0d5l4fILqXe+MKfXSg
Pp5y3ycVmDOINT5DN3hULqMk9oTTfW18LmrEm90ecgaFPnb/jU0mDqd+/r6Oc3yMWpdCo0RVOOyK
Jtf2GtFQ7sElj7sg9Dwi47nyj7Pfj+dbNIxB8gYB7TbtuKRscwhxjmPn1MupQ4vbgoEP+PZ805IK
UWUwibaB7aK3WKdMSVv67krwqbWR8bnEV33rKiGbILqtj7XxxLd8juMDeFX/vunb5E3ky/q3yhxc
5cZ110fpDo80kDrb9vy0e0CeQLHHxoOeyXhuOxvHZldUfebGPurcK9GGsMSqNORpKdbuoAO+o2GN
dqalsj82k1N/i5NuzDZOKIiCgeHOASYidJ5sz73iYpsJosGA1mLv95XZTkR9/+47aKaSJLMDgLZw
OEzSKcyh7WElb7sIODxtFKPgKZmYyypayzvHtMl50TLf9DHjUQw65jHED/kZLzZ6XqZlvTRa34aq
llStsbThsneXyvcJpm9TqBMDwMA9XgOG1n4g3tnx9x9RI6BmAOr67rGn2kdoi85oFspLq4iQ2wzs
Kl7spNlmxS2CnhtgJvuLFL16cd0EjefMrXvbiYGA0mOw5ckTOwAuy39fRAo1ya9U8DW4JtkFhguO
MqCh/5zRSW9HU6trsfr1WQ/leHCGgg0FcWhi3wOS3bJUAUAstOkA9oD+qEtyzX104VCuWHE5kdXv
XG7yjIKDaek6m9Pg9PBwXd4zPnv0tnnOKlHfN0FTvsh4qR8QJPUbNCArrz75NzyWS14NNdyWZfbY
X8MSpQEaKBQGt65+Q/9g+t/YMvhabFD/aqTD2F8ghyzNMl9UpNSxatvu7A5ZifwyG4Bd6Jr9AXex
mJ7MkCeMgotEzmc7etHzmkz+eFLgF9/NyENnCVQHd1PtOiXxdm1JE0gxda2X3m2gUBmsExZ99hEp
Q1+SG1KXT5VPTwQF149/Np5o7JaZjSx2/qrAhqCPNc0pIQfHOzSwuj7hiU39XR1Na4JlY52Dc0HW
+a+mXfpfriPXV4CWN+BbB/aVjxF1Ka9e4Qz3U9gSsTjWtQyvdb1MB1mlxXsRK4of7lB3PQ1UnH8p
zmB8dQlQq41D7NINsy4saXR8xOZAeh9Mp1yxMdEEV6cM8vdeJi/c3zAB3Ul3vyd2MwWaSGiXvLMW
/asOM/8yAfC78SNv862oGflv6ar2i3thLM6T4yRPYIZGteO0HF7L2kK98YugKrY9I5cThoZ12LJi
HS8Ovup9gaLnpUTRsC9lhGzKzTz2VSptLlWD5Ry7SiR+3czQnGROjh0PAa7DrGGeVNCcbZC272Ps
y+hQrB7TNceQrUncWzGzvE+0Zi9jAgwObE34XyyDJWOKImSKZaRX/pzDhgtmsB2TiJtmhvtfFkh6
AAZ76pLrzCDqnYrhi39N0Y/6lrCJulEfpnDya6tVPtE6VLWq9/RufBEVcUXtHNGTPt+oBHlwTlbR
PtQyfE3Remy5mfhrfCYD3rzZCCZOBLKStxuLP8dGcftFb7MTv5TBmZX6RYgWDUtWxX5zRo3vSpZp
08BtvYlzaV2FHYgIklOjkWQiXoEq1T1KUfFi+Gwh3IWVYLzKa5ONE3hLtUyMnWAIOesBZmgNOnpG
X/ItRqOFvj6b1QfCBl4rhVEMIFmKNgF+ofTllZm1270Gfqv9GwQuaF4Hb+HxD0al5mSAVMI3r5qF
H3Ce+qC+11Hm95+yTRjByJwJ6z9GOcyveJF8UzEKsnIoG3JynTIC7Ar9Z59J0uZP7oRiZBtHtppJ
BuvVhxMFfAE/qniZ/m22EyCMk1cSttgCTtrlGcRK8MvFUCIZqnZTX+91hIXzuETovyCDDhkvlAXv
h2hLB3x9w3Ni8qpUS7SU5/L8GbR58tqT3ag/GlAIHM8qX7tXFzHc/MRxKaqjhm5R3+PA41kVtOs1
ePI5rKLtgga4fvA4euTdaGv7TuGvzVsbY+3DceLC/pm6BN63O4rcAFwKEW8h8uSrSb3ygw5TFzUP
ROPwU2GSs/GZMSCR7a0EO86VrtuHCptLsRv5GeZrOrOjYq4VMLZL4yAPt5OjWosrouNXJO+MH9/3
7TRTIA3iWFpEI7Bd5Z0Tw7JCURO+Idvw6VJTQF6Rd6hZjcsXpLAQsP67C5eNcVsY/Q/Kzqw5biS7
wn/F4WdjAgkktgjbD7Vv3EVS0guCkkjseyKx/Hp/kCbCTbZb7YmYkHpaLVYVCsi8ee8531lVKnQ8
gGDofNjs0q6+kUMpYA9VnfPlD4OV218zgr9GE5Bp7pPC56OXARPi8hx+sHmnA2EFZmJz11p2c1OO
diLop2h3XMEoaZOdLXqSIH7/mtb7QRovyt8lQ9V1mKQxlfkYykcxzWyG4gnxh1F/oXunEU1xN7y2
HO82Vj87Jzl1DfNabZQR5x7i0nYTrRbYp+TS5EOR1mtE3A7JMmUPF8gsdpPdOF8b0DgDpMuFFt/M
MCVQu9hlycFF+Y8SlcaD14h4F4hGnAhMEki03bQt/iVn78+PF/jwXXwCbKHCfLyms2HVgu0D4TGd
Te7tqj1GcdZsFlPEbTvI4cr20NiCeG0+/f7K/vnCCma8AC1oJ9jLKOr9HKjhUYNZjAVCo364mPBe
j3SN49fYqTlAMHgGg/77VxSLN/oPoye+S4pWUsiwy2MaN+UH03ZbJl2/8NhZJPLwepZM+leOEQDM
nR2EF2HgXwCjeTeGo+tT6bfIh9uRebPZ+52B9ZEw2VUc21b/N29sed3378sXtJOZ+TEt9C3vw6Uo
G1JyGzb0Vc48/dbH0ndLEBLlYkvi1N/lFS9PyccXkyZRkrbP8I3n6f11D6bQrRAc9sj1Cw5XxNjY
8LTGSB5/f7U/fihheczZPEGT1CQb6mP67ERCZsozBdjC7Oi2m/SK8m1bxbon0gAt3794I/NyWJNd
y2ZCyhzgo4G6nEQCH5dFrP658SRjwuxhmmgC7f0wY9FHz7I0odgY6CzP1Fib33/en5ykd1eWWSci
Qc+SDiNV99eff3+5T8qo+69/F/+RDFYyIppm2jKrpid+JZ8NApCkcplAGtENNQf+NaOLaqYFhLN8
CWc85vR4mp6GnteaNAeJgMBsx1DxGmUd0puw9Px6qywiF1e2D1R0HSo0QxC4Q4whmWL9gDAxJJwx
Zms+jHY6eByIY2h3IUs0ZG2zsswD2h2DSNEejwxaXdr1O0crNloGCUsNityhurHoTQPKp7pN14Ux
dl/9aJLJuaSQta6ZRLg1Bhl3mg5tDszoNh9GvkT8H6J65GzBhsrkhukgQS9sugqhDR6qkgTcVYcv
DJadmSxb7xDya0V6VrbNqtA5N57t3WFJ4982DmnLq3awvX4lWfHEfjCdZSdGs872rgvefNWqZK9s
xVfJuha9RDWo4x3ST/9UoOdLN1J5/SX1s+DNtIkPWXONE2qAkDHDqVdoh5/LAKbZCjpw/DS3ar7z
jEmxmVqSt+DkIVMpxErMW5K2ZkPPPU0RonxjnA+xM039q5NLqugqiHvjYUztUB2nSrPddz2Rt/hL
cfBvcLQmxa6yfX6OndBJ2lpzU05I6yipYPHHVFEZBJ9uR58m2RtjyrUMmebMh7CLDHVUxcgGjfkN
jOyvesRpcJOdUEMb4y6xFa1UGIVktSkxmMV59IbCRVXS0L7ugwmcvf75E/pE8iI933i6qRDV4HeJ
gMAcmO39vAgeHxr8Fa9eGRVvdqbGB9lb6Li7VWh7vnRziq7XqseQTjOhNMjRvWfLRkJrpSZzjglL
znWoQMhtwxpNdg2I5SXMxqsuLZktuFBer4UrOUDmXToZp19V2jikuuKL1XJlNLrYSDqbb4JMkLsp
yoRcgv+kswmLElQkxybsLb9/WN+jDJBWkHjNAdsLWHYd1xUIM/6IlUDABJdPYDtNcJOP64iZ4h2f
kXXKl8i51qKJr1O/5yv4/et+XHyBDUq2WY/XtygnPlYT1sD5MPQH5t0Yv5EVGgvqCI/cePv710Ej
8n4pwrO8bHaBs2TPorh4//noq0qt0qpdYaT3nuJAFK+pabfNARWmgwWoRIi8goFJJkQ4i+qz4qF4
+/1b+NMlDgIJ6MxjhBOwqf3cjP+wGs7BZAGpdxncDP54W02U8bSavDthIalc2c70A44x1+D3r/qx
quATo47Bi49gwvX+BIRhBocNjrbpCgx7erYF5xtWrWXcDSHni4a2IP5m3f/TPsfnRD8RgK9yELT8
iY3Cs4snkzHwHIOZxW011ORe26/B1LKU/P7Tfbx9LNNhjwE4g1oHGsDHmqlEtBKoEbF/FHAUwZxa
Z8Zdpeq5/Pb7F/q/vjxgKy5IJfQn4iNlJu6jUrYSNiXBwdk3h1CPBi9Hzr8INN5Dr/XHH78EHb9/
XZ78D3cuZDyJHIrIV5vSW9of79y4Kt0uFKSGmoqoK7PrTpM00RJnU17WW0tW7g8wvuMbnkfxwzGU
BpkNCucFNHICctefmh9WlbYWfDbTOWdMEKcNCK/8zkP69oiLs7gEI93NRSifPuERS1+KxAK6XYW+
zzGb7h5brZ5oZALPHDaEk+qXPPEXyQ5s6pPDzVdtrCGYXmxHd6SlpdAWLqzOjJgat/o2qNBo9rOw
xiPajNIHKOaxXUFPiZLPFbpvpfAsNDCWSYlCL7j3fp6vewoDY10zSCsY7GA7PKKXZbsJLMUy1JEo
WJ+GapaEG7ulNg4Ibli1SYMDQNr2Bg5QfDSs5gGMWbbxn80lw+ZcASCUOfSt1BM/Icrhu12bimTt
DCcvY1ysS2ZxAmVMamDnqxr1UF8UnHmtjpxKWcaVxcZJdEWEHh1ZiS8Rq8wkxmFc0fqq0S0BVcks
WchK8k9uOvQBGDmWRlActQRKMbMFLVAuHbYkMG86p1B8EGQ69JwnigQiZMc9/leJYLtE1yNKTQaq
7QCIzwjDWluTb3brDsKZeekcUOzYNiQi+bbu5aGqy4kOp+GEz+RXlhAEMCgdRsSrn7s6GZ4WOxl1
iOGSrkBip3Mu2wjD9BSnfrLFs93tAdeyMinUeAfG1T7ZEFXIFjilUsm1Pw66PZOLhTitHpzzrz0B
2yifzsR8nl1+NYVSIr27L3U8LF9V4FMT1NAwMF793EOYBC0emsTxfLzWLdF9Hi3LzyPi4I3nu2N9
IOsvcIn87IwvBvOZTxKZDd0jaYbzV2Qx2bkUBvh2XRsAJBVl7t4hNmo3TMGgdjn6YrA4ePHDq7Sk
Ab1rC9U1W1QgRXGVDAi5Cdd2yeN1EPjggLEdbuZf8pcZVoaFmkNF9d4t/EVJPLF10v6uybxqeUZA
Y/z8ctOWmJI18uwqOFfTOO5/Pvn/koD0U1Xwv/98JwL97/98px79S43pu7/U/ffPHxK9VktK9bv/
sy2JOJzu+td2un/tyK/9+QL//C//v3/4b68/f8onAAr/9e/fq75Uy0+Lkqp8pwRd4Il/rRy9eh2T
79Wf/sI/ga2++w/KFPiLpMvYlrQEW/wv7SiFr/8PmhHMdOlK+EhEWSP/CWy1rX9QW3C8Y1Tre7BU
eQdLgwLxqFgwr7ClCGsDHYaA3vtXxKMfuFwmnE3bBmFI7cQ4Bsbf+wKjtTXnrTJurqgJMWs1lTWJ
m0w2mfXdaEPL5bEHw3BW4PIYf+VtOj/94Vrd/rkZJN7rSB2TC+Bx0qO+YMWlgbBUAn+oL5IhyQlA
rvWlovtioaJq3YDMZppAxwmbaH0aJ9tybkNaWR2+k5QH4JQXtqpQpAhShomOYSKDxPJv3tf7JgPv
y7f5UL7peItI90/vi0OqQ0mei4vFxKRjRO3CXGgTn3QcKO/A7uOUQcV1xx7U7bJiDFie7GKiHCM+
Jr1tpgysi8Qq550QY/bib0qI9zs7diduAUosWmlUvsvd8P6yNVCH/Eha42kZT/eb2ipMExASnItz
4XVGQaYtntrjpCpHHn5/af700hIlOpHCEAuxyfPb+5c24ITZAb2yk2uIdKQrWbC7ZrXl3lTJHI97
I51CYGZRD8z196+8/OT/7XnwoSXBRNz0rhVQ+lvuB3KZYRLt3dplfSIFSZjYswoORb++gdjFtvlr
LftLJK748HpmADfuZzFIW4uL/bPI+cO9mS1Urtp26kviQlnfmEiOp7NdG/6tQf+vfgMGgzUGnApv
Q1st07JReqX/bcrivt1EgdPeB5nl6zP6tWLGtqmD5HYodeL8zTlhIUK/uzK0ZnzTZ2FA9eHy64en
SFTwYYzREoRvjPl41KVCt9fkPmFQUYOxGAxEUb7ixe3vQHRk1EBD0zmHRo4q+YXu/surtrzUH78k
+I0CsgJSveXh5h/e3x4oPsMRZORwBhePia0RRcf4fZhteG2MiuoviduoOPqbW+P9SckRCzWSj+2a
Hr0bi97yh1edK2M5o6pzZQpYQv3cNhAViHA314WanebT7LR41g0wGuO++vW0GKmv739/h74ve5e3
wffAjeoKetwC3N37t2FPoLbiBtudhYYqQ8dQA25BrhSUPBi/f6kPN+fyUo6kkLFZwG2exQ9Ld1Hi
gO1KgjGRGlnGCYmH2x8l7H1cwozsq8vvX04g7P/wzbKHAYYmwpi2/YKlXhaGPzwOXUL3oELQQuip
gU8vMrrpTVFM6gP5faSPcs9V9JiDYl63DLNgFmh5xqRH9lFYN9ON7QE2Bf4UHKca9yBxP6DzEwbB
YZsgb7LKAa/l6K7qVulTLgv7mTye4dCYhns/BIRsj20pthTj16MTxgjHvaEmWzIICVzcNbQKM3ky
DebQxqvOc2rNtunfAhW23+q+07sIeeUxtpF6sDZ+K/ra2Dtmpq4E7vB17ZgYnKxQHPLZx45lId87
EwKhcJwF/idjdPybpEKqXESVXI115e3MmBlQO1ZEzhrmzJGjzAkdNyxorSJ5tF3R3seMgleTxl5Z
9U56Ikgv2pdh8TjU2XynB4ss17lqN1r04V4FnXuIuip+qXv15qnZZZwlkecFuEFXZG7MmwKtxj4I
8Ag3Tos/gMtgIw6V9TUZDXIljFQwn6yXLG4Ol4Nj1k8cwYqt5Y4ARVt8zC9t1lvIzB1vVzphhai5
87ezGZYbtmfxjZbGxBGnaQFpEBUG5zu77WzXu3N8jifKVeLOL+PsXlemftMpwCU/dYLyBM8b6hZq
q/LOtun7eLwT0BDRRMXvlMhyGT/59lcnRKu4dvFeXKxqck4jSoA1+HZFGYyQo3frh7Qo7VMVu+OW
B2cAX9AsJAP+s7LvFLQtI7CNs4UVHpFm0UPsyuIvqS7zkBNNkN5kMPkehB/aN8wg9FMhBbkMMSG0
TZ8Z58aVBvJ/n6MGEVTYNhuiQ/aaeMCtkReKyVlmSlJH9JR+z0bnbAkECC4+OzNKiafifOgUD01k
cHNdj3JcEmfD6TtzZGc9ugjRchJPj4yPxrMOpPdZD0Yyovoo0kNsgFqir+epQ2W2TySk5D/syRGw
ADoCNW1wSDGakutmaejUQ7ozPSa9vdlc9dOocJXXTvmILgy/f8A3pOXs7bAVWOvCqbNdCm6FKWCn
15D05isZVgg1pNBbfDsIUmsnfvBacSFiJycKp/rhoqtiXhgdcfkXD8KJnwnJJRTNR9/mteRfTGI0
v4jEB71Z2GsV9TW5EL25lkl/E1Z62FsERJGYm6WEVYx6C9UxWwsjRAM+SH/AqGwQLaHT+XpQXrC3
EKEcrAIpdWlP3YM7h8U1Lc7oNgmjCee4TQhJM/ZnXKNGzxFROzZcxrZHUR4Insva0ghnHGhlgJGn
vNY0xePx1a4T+GJIOIgiFGN+RTxVmp39eMjzz3EW5saXRC+tKdxRg0MLPfDSGBxCXaY/4PmJNxwr
tfU0l3Z7X06l48KxbJS69iGYuc8Bo8jwqUWDBWsnmdHCnNAvW9mbX2lmHwTmde4DoF3zR+vnyyE5
7dv5Vks/GvcWzGYTTkcn8t2voqE0oJSTsesrTXQPtKBw1U0ATlFnZMA70drLZA3Cg/HnZGgEariS
qDhw3Y/5LkgrC90F/iMfrW7BT9C2Qa4XCvrsKhaR9NZ6rHv/EpXmLNfdWCbZyZm4BCUhMGPVXiAs
SH3tsRJLuUV6k1M2o5HO5qc+zhDAFyFTIKa/fYB8IUcssJWso8w7vGqQF6fOneyqCapmvpVmQ7lp
GcDNXueJ5wNgQiZfrJai5lSTAPxIsolX4dAXLeWx60bURvBDQ+fzuOiO953P2rHujFydZqti2I61
0V2C0+rZ1h2H45GciDlkCgxu5b4oGsIxezpk860qR99FR0TG2BZt6BCA8Cxs7awYwdbwkgMy/0g0
p+wtX2k4o01vmPFUpAoDvD2aIPXoQiDcTAZ3N5t8Q/HWg9HYtrvEc8srF8yFvSOQ2L63OQylyaUx
gba65LQ2TVpcCdRIWUR6ecHUat0MI+Q8h1XeRNhjDyZfbl82QDQZXxJLY1a649nXSOm2pU+KJUJM
mtVo/kGxWRCOyFz/ESyingKWzeQxaB61mgx40J320P42+Q7JSuQxCtEy6/cO7i6y4OzYry5OLjL0
9qMn5VMwQrh7LcqBr8XwzRo3OSVIym458Mu45/iZ+kQZVXTQLnBKsv6rGoYyYfGrzByGIrC9Sr7K
AtWcDWshdIAypJyKojdK8ba+m6mb5iOLpOzuaUj7ApgLJeWhAuuXPNbK6khe6iYM8+sYv374pWwn
+hCrsC+S8L6xhIkvpnMbEslXA4cqibSV9Oj0LaGGJ148zktNlBP+6Kaie9dNFgXTVGJn+mQ0Qfzs
IXTZYgcfV7kfNBpGYdYcsQOGBJ42obxWjLi/YoQOH8UEpaguY3c9JIKkIljDT5SMz7DGkiMfr9wN
JfX5KrDRPiCdP7v4DPNd06N6WNVFpW6DfnyBM0BPrJUY/P3Uv4KUSzqYnLjPrLo7ovMwHmAjggi3
avaWERGZK72KlxzNO8K10w2wN+8m8RDjBQndINHHzobUQ7R8NIkc/BZeT/STBiNgOFCVLKPf1rid
AZES70SCHti1WdM1vXcYO9HzmnsL78KQj1DQ0/wU+35ur3qnqa485lvZMcC8doQtFx6SIkMIK3SM
ZHtgnBYPT0xRE2/lBlG3Dkp0dWYhnTPo3umEmqU5E8tK2pGS+RkfEXlqimsd1xUOl7KsnW9WVC/J
kKEDd7afV13Rl0daoc1dRfYAMlFolO1McmnZpa9yLtr7JqLf1wmvZ3QW9msxVvF9lS7kABF5j1jU
8QXS0q8vrVliApji2rtJEe1QJdgOjnBzFuSEIyFe47HUjzOiFvJiVTWy52nscGsYRtrctmoQb9jR
fZK3pf1Erwx8cl5W+bqjtWYyq06TXZ9gI1lR97do0OLQIS3bmpydh/Xe/yIJf0+v9TAhI4CvzAw1
dTqINGSZ0QB1fGZKNdIBiiGrR0U5Ux4gvgYH+JCwWaPYSqxvNjSfM+gY62iNeaXXwJj13q59okV9
x5oOmYomAytRkParVLf9aYzU8LwQNW6V01JQ8en9e9rDeKBqTO+fyiKtSPyOtPWMC8h/TLx0PMVt
V92rBO9pvBw6N0yZuqPZjLQa2rZLtnOmR6gliSNR9OJj2cLEUyGIjSz8ofopeHJEglfC7TFjrXpj
4u/R4AHUBcUZihKJj9B0+1Qd+MHgXRptJvmmU7Jfj6OnxA6HQHQqAjtY1bbNvqVJDIVhlrSkwMq+
7i90xNuv2k+yB5GPAFlwbM7Pth25bChQfnagIwL72lfgFQCqFs2wztsqvXIyHvuT70/do+IweseC
jiFGmHl6045hflA9Exgmo/m06wY9JNsoJWd4RfhDvpaTia0O3OB4hfQ16g4pzt2B6zsZBd7+jITi
cErB/E2RsRXxPL4U2vO2Y5uIB90jPNb2XK7jzIl2XYuXDohztSP6N/mUlfkLA0x54AOS01rRb3jm
0jYOjA5gLlaVCG9j0uXdGVY87aO4K88N56a97fbRprE9TKvIv2N9HVAf3uIPGR7dZNHeDGk4PI52
qU5+2mSXrM+KKyaiV0Yzqe9Do8IrN2/8G0ujQjbHyTks9gImbIPX7qckIhvUT+kxQW1GWJ+2l9mE
eJV1VseZylTGoXaL9saBxPHic1AZyS2e5+88rFYBa8Ytv+TJVL84shz2svd/MDrMEj5O7/dbY7ZJ
IAXXx+EqgbgmE45jResbzUbAkW381D0Z6JuABCdin6KH2E9Lun3Xlt0VQZLtVjj1N2R1g78bfSdD
GqzFg0tLaKPRxh5oUNXbcnJenRH1guiKc+T10a5hmn9nhpb5CflDeDKpYlFlBsO1GiKJ/7aCiI6r
YpuAmflMaH13baSaVcdQ8Z78I5rbsvaOjonBCXIY6LQigTPsK0Y5srkw4bOofhjsYJbp1qqy+KuZ
m5+qIeQZgUD0RQ6puatlZB7zUmK8SWC6aR9MPOIBqjFdB/bOdqioZt7QDiVAuJnN7HsLMWid5kaw
1dooKHSA9JUuONppARvmRkZGcxCpZj8Ke/iOGPOxlm12yjo3OjlLyDZV1r2b294bZ6zqQXOORPKX
md12QiNdbgffGO5DSYG88cm/u0HSW3pXU8HTBeMx8s9xsYgwlukd6A7DUY69MqrJvU1Kx/iEASEA
k6LDJD2kpZeCavNV+JXaR2x85j+44dzi3rRN6zNxiN2+SmpXrfwIo/VFiOzJH3N7gxmkxYkQOvcm
2mX6NgHC1Mr60g+6vh8W7TiQKn0Lamo4MfKIWLM9cQ6RHK4JDukeQtMnRLwiFCcZGXCOju0/N24L
wMvODdIUraeUadgBfTENKjOPXVjW+VVvsob5rfLOTSx5E7ouvrOUEbUbG+NztYQkr+Xg5ce5ZL2e
FFXQusS5sM19PV6PrTddeLbzla1lcBmb2AVUmn3jaJzeZRxD1iMImLuSlJmNzQ51GHEP7CIzoijj
PolpQDTZsahgGE/Q/R7SoNbXi4qxPmhzAv3le8VXrMX157ppmmtp+vZa1ECK8qQxXmjqsYjPebnj
jvayA5LLGZl9N0/ryA7FWztItZ49L9/WkhDvnKbutkNP7CI2bm1wPxnB0XXNyriVFbR3lcTFusuq
51hhrrWyJfvaBTUW2yRFg483gaQb2VWQUJuZ5dAd6lr/SGRGaK9uOrfaw6TFR+pl9dfZS+XKdBIO
qCQ/ksTdjxgNqIZfmNa1xTrBiLtKTXErCJU9hcteazZWd0av7F+N2pLX9KHsuw6nCyjcwrMORGue
izJi0lfNBHVzqoHpMiIT26vEGEZMDKV6YDRX3vS2SF4CpPB8oNl8i2loUNmHHFeHsY429OHCB2kq
8xpcC0ZqrPniUkpL7Vrk4+g34BKc6tD0yC4Ihn0kjaM2yTeNcgOoVc0MctUpMcsVR3T12vu2s5wm
9aYcdbXPqwW+KlP3a5eZ1stML6ZbeT3rGPU+F8zvvF1LybrlArzmMniuI+hBCO6DezmLeivIhF1N
YZEfxNBApm+ybj/g9D4S4wW/MRpHuIOdmC4ouoWgjnacZ9Nq1N2oPU1LxHF4C96ZI63zaLTT+AJQ
mGw6RxdL4EM7c4ry6i/4FKZbv4GRuzKMwkEE282zs6HJCexHZfnXfAZC+wUsur2iOgr0DrQnH6xs
K/k9wP/xymap1wlf7KXTKKfsKjD9lTNM8qGXia2xgJrVBRIgchXP6jVsJz8aNklFEOqZllEYXUIX
sANeyFp8M4eo9g42i11PBoLrPFsOO1iegaJcqF4xRK8Al7urmkvPjd2r59EVemjcZQ6Pnhf8IqxJ
4ijR43eAtygNx+GKwYR4xhNPcl0tn3EzFldmmxWv9EooOerI0PI2U6IZq3Bj+SC26jXKTyM96Z9n
mJZQW/e6zBrOkrFWudzTgVEAL/AYsjV4lElnnBD8qVUj9L5qMr9tQEwQdrmbuhjrF3UjAnGeMBTG
BHW0lUmGaO8lEEMbLfWnKFDyKldkg17VQ2u6X/vStrKreRgmYtLd3Pc24OsIkCgJuuUJhE3E35qa
nCZinCAauAQNX/j9ZAHmB4puFinfCW+MM0JS27Hc1z+Pzyzc4cLkDTKF8zp0mvCxzdzO3gma1N3O
H0BvviZBp+Z7bzZzmnpgaTliZi5B0dDeizY++3M0p2ci2rV3axvKateFHSc0mxc/Gr9JAXqZSj/y
GxbDEdtgdGR83qcHj6b9NfBIzvFzihjk61wVpFEX4czhsZ/sjvSPyuo8/6RSsK43lt1x8M+IbLLO
+GLHjLU1j8F6rKaOdKJN3UTkm/gBRPDbYTZqc1d5sqMLklFLH5seXcDZXxJdt2YweAzmWWmYUukw
Gp8dAFrYyQSg/WpLxzyUex8sq8JKy77zOQJYII5T4nNgYGKhgoW4ORUnk/ZCD0FikecPQEXTNwOB
H4cgktiY1ouywVPYm4Sc4IPI1fQ2Cx/y9MqD5uC+eUBiKtwAfcf9JES8jHOqigtvGy2/hoF29b1j
5hbnUuXiTYQpBzjgksdmk54LYfPawHYj9zOLcWrdUgul8FsJq7+zqly8kE7m4oEvOK21nOGRHW+T
iKMxT07NsCBcahnTnbZNoiCxBaDp+yWWwnDfms4Q+tOA45uvLte+yW9I3pabxZmkgybQERXFE4IS
TiN1CH4iDikxP3UijGgPj5OPnmceiFDuYk9CGElZpATCSPsOk3lV7ZqwtiDFcEenWzmijcSF787l
LckIfM64q7DUrJBrx+UpTyLxOUw9NUFNjwbiIcA4DvPa5dY4sAUOwWWm1DW2y1BGXpVzB9eZjX+2
7mK50BiHBERsHBZkbHSTH+yyDEn/rjFnPjXNjuAs2n4EyvDTWxRnEV8mkYKi3IYoKBZdpDtg8S3S
MtwMncji9dCgElmx8I3N6RcsRHra86n5mAedusGf/ZMT9mV8pOLResYfsUzs5M+vtbXHVjxYcKuL
daM9tzmGrQOCd4KsOF+MLnf1qipqpXcTDA5rCzx8KK8HqCXk9o69cebmMsAmAHkkp6rw2nuZiqx+
waRtGMT+uRmgizmtTxw1renM0Kb3dmnru+WB5IjCvI+zaio3LITOTPQjfpTrBkZdQFsBdPwVXJRg
43QFAtiZYp8aliiT4MLBiNgdILVjscUSxmKI3zKhuSuD9vmX6NsEVkV3TdiKwBckXt13mWaSmBap
m294EvVtVPAVHSZLtN2PgHCkjKK04uvuo7aYNja5qs9eXvC8AQflMGXNUf0D6/T8Qo8osw8qGKsJ
9kAA5M9CUGNv0P9ZIXQejprs+xzqD3m53BoKV9C3Xw+nagX3qI8nrzmYihyhbNVa3TAfSszu0yZ2
QQxdwxqdu5OVFs6wA0tSAvts6SQyFKpLa5sR/XMWOsJpkdi2IqDGjMbpRLBSG4EhCSsAUkaZm+Rx
pL2ilxpXKedKlYBrFuiXZvqPbuUl25Qb19t5Ksj6dVQZ6ZkYlCY6eqao37zOHOI3u3LETOfZgn3P
hZN0dhrDsr0TQ5Gi+IzVkWc+sRpG2llbZDROAbYwp17PNh/u1rI0X0FNVAUuwbmI9oMFW3bT5dg/
ZmiXGfw7R0FhPnFiZ3S5InO0TN9SejvZiW3Aza4c7acVRjuT23THaJLOuuHULrCPNJiemqmcLiTF
MLBlENGyfiKZZPUaIXnwKduhAaQfeG5xgmliNhCJEmMaVoufLnxKvNhp9gBAfEPQKKfSZp0uwuEm
l/TEbpZAkArKcMAdYSmV2Psx18yzYmfsgcbnXWbwGerCyPCFApsg773wiS8dTMxEM5wF5yDiXEFq
12HwKGUl4xVPcD1tIt9UPK9IV0kemrvmm6kXv6/qEuHsBC2xz23jh8NGZmlurX/tEb90A2MR5ylW
51Q8OJicoisuklPdIa4NaVmgLFCkxsXKvf61YnqNlYlH3ZpVClwSbRYuTWGRYGhIW8d7A9F6uw08
HxWEjKVYVmDAFAdrHuf0aPFVHmvg/ejEelt1P9zWCtVGs+Ox+rh5i6+MOuwxk4i9NmaZow0Tnqm3
GhJ92a+9Ck89KsCxd6mU+ZLxfkxRk6Lq8xS3hVjIiHu4I1V9O0jGF3Q+1WiQaZSMwY1B5xP4dRX1
/lcwI05+JcfM/U6boZkuHVR5uUnZFvUnKiJH30dUvvNtaGlbf/KivuHxHSt9lClg+UteRuZ839o+
f+giLeppg3AnJccQV6/8npbuZIpdAhlRne15nppX9hOSFTZcMli/K/rXs3HdMdqu9wP0S/PgyG5p
CBu9JR0IDEMXjvjQddS438OijbKVL3E2XPzWKcDYs0wJFLomJFCE0KOF+X0jAgYKw7lE/ggEgWyj
YaI7bxd662p2+q9toQmhCwd3EfEwHAgYESQBGomVoG1OPdx6cakfFhRlfcdhAuQq81jHv3h5P0gQ
wBYs1zos0i8Z6jfklhkheksPe2TKcSiLxhfX9J+IbOKkp+xTxNCUZnubMvb4Z43kmD0mTX+KXHno
kqxk60Ix4Cme4qKYryMz0z8E9DFa666IDbX2KSrrr61jwfyfzUHnV1Fq1OODX9dJtEminvus9Eu+
NBOFdnWkdVHXB7IgonadO+Q5PJAG4UNFw3ygDnr2jCcGTd1hGMypXkuVlukl1I7G9xG5ehqRlRgg
dT1mny+cWY3yM6hu85tnWGnz3ZxEwDmQuArXU6uhiUdqAGaWsZmtVGFF3wLdDfHngUiF8MWZQu6N
kPZm8MaAZQSOquIQaP+UJht7NrKZHnbMKOJsl9ni7Iwo5LehdjvzYaKfVeNi5cIe7C4x1KVcCOzX
IcKkejcX+FqeHeb8LPRZvmCrAae7YJZsX1rYcCOKrh9xnLiaVNewQpuJ/ZmRYp52nKg6EUdc1+LW
bpDjMJ9ERrvHJx4OWCDsLJ3vsOCyrVaJcjuspn2LZ0LilUFPwhSqP7cQ/qoDdl5fLEOWZL7gB7Gg
TNMpJw/Yy/U0raqB41kIcKNS02ccmKRe4Bx3hiuYLaUED83meCCLjrW54YSeXaXB4M4n6L3EJYAi
VL6H9RiHdHJMurAKbtPQk961PyvCB2n+owCkKVLDzKGUt43pf6g7s+W6cXTNvsp5ATo4gAR50xHN
PWm2ZcvjDcODzHkmOD39WTvLJ8tipVJdiOiOrusqMylu/AQIfP9a13wzKAX8nT2Rj9I10uDANnCp
eoDbpDdx6E5ux15hEZdRu1cDWy904bS1FxeHkkyF0bwGPjJYwS1x1xSmHvD9tFOkoSUZ1RfCbpsU
4Pnz3aW/i14MATCBeNfTYIfLmhqAYDej9Sk9590glqD/WGWiyb/OicuhXWBx4v4GvjU1GhQB088f
4ZL/Z6lRwknfa76A0jgZ/tfpsb77Wj722wDq/4/R0nPG5vlo6dVj1z8uT6Kl53/wK1pqvzKJwDmE
N0nyksox+dl+RUvtVyTzfEyv0IWJCjqkA38lS0XwCv+WFRBtI8Bj+ZJY0a9kKf+TdU4SBaRO+Xcm
yM//CdX+CnKSx302BrZNCwnJOpf/RHD2oZo+W8xPB1UW0XAGF53XuMkNniuv54zGqJvDIiZzhNBb
5Z/xTakL24dFzGYHGwdha3ESak7T/KPPp/bz3NFByX5X/kAbPqfsjcqqj0z2BbuLRfAZOJ984+P/
/NRbk/dzYiNOwEf+/u+PzmcDy0+G3n8eFPfvht//7uJzQLr6+mQEEuD9NQBd55UnLLaTTZtmD5Mm
rD8HoHReEf0TPtFZGk88dqv+HIGwP18RaRbEl5lKGRkm/+zXEDRc9xWJW+kxBl2H2LPt/jtj8Gka
j/8Qg1CagdyEAUWrmGYifNrwOT4SmPkWqQ+/PYhfo/33HvZnrnyG+v4egQNyz7pWcWW6lkL0QuHa
+S+8jJ+79CY3ma7LQPs/vDdyKm9Mx3hTWI6hee1Ncq9R0q6iPMItOjnrLXQbLIVL4e31Hsqm0jFZ
y57OGth5I3EXdxenLwV/n3sm5wzkb4nDOiM4sfhWfljnarxaWU/ui3wJ3und9/m/+tvVbXSvoJ1I
k7DlJ3eYWde9Z4iPehfnvf37xeWSyEmQu0NWk5Prq4avE3bAF1Kvzz0Xquv3i69+D+RUmsXB6dl4
iVeaXOMLvfs+5/V/eyguzaj+QPrgUASnoKdjSrNyNjXJz9Y0hEThdSCTuOvdSn13YMfNO63b3grG
EdJJ2qpVAVDWgXG3POSu1Lz0pjBlO7WTV1TFgS6g+brOlHUb+cYLovJnfkl3U5lsDQgWtDyWxP4O
gX5HXkqv5rdNhpHH5qHMbH5Ijm08cDu4weC26D3uTWGmY58DmJb5IW3a13yTxhduM5tHrYuLzVCh
Nb/NgJlnh14JsNNK/HCiUfPGNzVPjLxueuRDhw6C6fe1K+PLPrODS607dzdFLwpB3G6EBuR+Wjln
eckG8Nwg2ZR7dE6TwGQpDhNM0pDdZpjI60sdJc9dfFPwFWSPVlaMwHjOTl3MKVFJmlDzcW9+ypEP
9qbFuHgYZdwTIkrJUvmq1XvcYjMbJ8R+QaAz8fhBwcvKT3f0bb9EpHjmuYhN2a9sAEx89RQHGad0
trvsZS9yGDRvfVP37CqpcuX09NBkN716qJsrrREoNnMx39tVtiJuIpI73qLNgUJaNa/1rr0pes9B
o03YLKO53rms87L8mtSu80Xv4pvCbD3wofPkZIfM8/IvHRjFnKPQrtJ8p2wqEwcYeQrhZWgGUrbZ
a3GxWMZLLRnPDZVNfRb091qxyYPBKIjqy63yi9EbNOefreAhs9gqqtgJ3HddE5piAqHxQ+uZO5v6
qTi0QPNDB63fmHvI818SK5v0Kv/8bfD7OsKKXBiZTosQmm6SMGWPC6lKs9e78U31DCNHU13HjecT
2TQH9m6R5fd6195U0OjT82y73HjGZU2net+X5Ru9S28KCNQV3KCKS3dykJfD+ZChm6XeCHc2BZQT
qhVdz8VLdotcd98JzbvelM7ci74rmXMOC2roxOYF60m6wPUeyaZ0ek4IyPIlDJPWILqemOLgBct7
vYtvprYiApXGyWN2QGssilNkBYv7mUh73eit3pzN9CYl0IYEoOYhWdkbNj4mnaP3a9qb0lykgY3O
OZ+EGMsVXd1WCD7uQeuxbNUttINkCifrHynhbzSm3ERu0+otlu1NZdamRJuUOMlhdGbvbWbO788q
vxd60c5D+Z8thn9+1/8Befvt2ySqwOI4gSIKitGmApV0Q7yy15s52Xl48sKCz4D+OC2RSU2PHYmJ
Su+Dyt7UJd7Aoh2xfR2iydwB49/PAAT1fshNZVYDxF2+jomukRrE3B34mosfe1OWdiysjHRLcuC0
AvlUVX3mg/alHuvnfsZNWcIX4rbJfBLsJu6I8zvg+L3TW6T8SyOowT4Vh4z8jOln2sdJfpt6S7Zz
J//vM5phNhnhMpEw+sgudA1gcjqgX+qzfOahWJv50sxMt5l8rh7FzQ0FdG8TWdV7yW4bN4duig1F
68hhjr8yKYNqVrnmj2ltpsvCTy12Zs8jpbBrxATDhz4OfL3a+aNB+7eCn/CX2nbMxTlODTOXtjPN
70BrU5XKPR/wLQyTCR60G5hTqDzQ0Vp1uWUm0UouhoR2hUPp04yQlbW9iwNj0hyHm9oEgcBJOenz
g01nKXvldDVBEx9Peve+KU6X5rZx9rl6bU53RT49tqvhaY7DzXSZRV002gmvws7wRchB1CFf+0jv
oZub8hQxaAYyv8nBw4SwJzQ37KyyTfSmnvOe9e/FT+5ExSaYG15X+BeaN17zSet5m5sJE+rOOsQx
DlonJbOWTcFIY7Dva159U53GGfmfJzVvFQidsOEhsuktk83NdBnXUwUYlStnbbZfOtqmV71Rcj7W
+v1Rk/EIJpoNqR6DZEHifKMV7KUTz2fesuZmxpTSXArjPK/lU2ftk8WtdmouX7DjPXfxTWE2re8U
MDkpHRXM4biO+/Hs5dMbJ5u6hELplYlBp3I9YBw9laPessfc1KSkBWTAcJschnq5aYridh0POnfs
B5uCNDt/nf1g4I4LWsHDXmuCp+vl6fCoxKT6pO9YPfjzpWeRZ4mSvd4db2oxIArgJ+gxDs7qXZUw
c5eX4Bh/PTT8LZ8DGJM5zYLppk2y7G3i9O8rVeVa7ya4ZU+fCPzOOJczPyHBtHedf9u0kdbrg0O7
zZXFGdkgmMjE8hCrQ5VoDTq4P0+vSzey0WE2QLwtrO8LPforImytQgGQ8/TaQ4BDcCgZdhBF1SmC
5Y8Mhviw3hDZlGFJw2VvzudBXRNrpoM52vvK0JrCwD49vXWnlM5StxUXj6vmK8RY6wb3s9Hr3fsW
TlIEXgfUjcurFvP0CJFkiA1H79632JcmHky/JQB4cPOu/bhGtfJg0Ct3fgEv80wF+ZvajE1EklmM
YLoraOeh+zTzlwut39TfTJL1KJNi7KmfsrQugNlVOxpp9XbAfX9TnHXrjbKbzsVZnqRYXi9zozXd
+P6mOMEHuCmUUt5WlX+RV2t7IkGaae0/AOd4OhTzkgiuBx72sAx2syAMXBeaZzI16w7GTZl2Zrnw
lcZ/oDPEep0X6kdGu/5bvV90U6WqWRvHnmjwF9aDS2OVNeuddcPEfvpcVFTYkzi/Ee0koBmLJnQv
KE29ApWbGVO2dWrMMxdHjHKRpLerkWqt6kHKPb3twrcHtjJ5beV+/4YWFutI791L6OxnSnNLqZUL
kMyoUvIwBsN4o0yzuiFm/xLh6bmrb6rTM2nLAuHkQYfGs9eNorpcptbVW6Sc41C/LzaxP2VMRQON
gHQbnmg9Xy8j2rY1H/umRKVshtkaUt6EEdw4R8YLIK5s1rz3bY1iV1mmoPOOedCrC1h41pFuBc0X
utwUqBmVOGnQIR191ZQIK+J1X6C30bz3TYUCH0qXCIjdMckBoLtOX5yMxHppuJ/Hxr9uFNL89/RX
rZjo6IXNkFDR7vNdEvamVYdQeA3J42g1qaf3Ct7Ggbw8mQdayoAKRJ11zexthlEaR3utt9iWMl0v
eGqmpeavCLzqvhWtc5kXQa73svE2E6rJmrGd14bGC/pB712jnS8wJb1EsH6mar1N1aas+Whxpa1j
UuR9M7ohPpVCKc3nvqnaDpkkWerCO1YoOi4M2q7ejO0w3Os9923VlmVAIxqjB5B5DcSARv0J/qXe
QsbbVK1RGU5rSp5MmSlUpY3Xrrfm4BqaN78t2z4SxkIf45F+Kpq+DELRpR/rhdR8b1O20lp836Nj
/Eja/L415vKmGf1J78tui3csHHYOs5hfNacn4Yrew/kiMj3NBcc2IeSaVonamveZSxPZg1tX9s+k
ho2iNWbczQSbgiRvZ1rJj/Ogyj0dy/WFYtWnN2a2KaHA7DFwnN+Wpb8Mx3mqvbDzVk9vltomhUrU
1GWC/fsYK5WcZr/AvEhDh9Z2JZzbp+9iQV4v65BnHIFz2cd+dIYDfiLNAeluajWd2JBXicG9u+28
H8ypvFaeqxdag6/59N69vG37TJaMGXe0L1iO+buVXiy9Nba7KdV5bTEq0kl3xIWoXhO0j/erY9V6
M6y7KdVSOD5hJFhX3VS9bQ1XXKlKeHqfTO5mglV5XjX2NHpHEOQ/sOwGlw6eAr2Lb2M94Hnot119
96gKoGyxA/2K/ke9LCwZ5ae/KZLFdM292TsulZl8aYHZnmjSSbWO5Mg+P716LjIsp6Xj0QXiGyfa
t+SVsTiIYbReM9t4T5UYQUO7LlNTq5Zd5GPRKuRc6pXqluwbecNSWBVAcvoyaYCrFo/GHCS9eve+
KdUxaprMsSlVkZfGu4ig6d5q/OAlJ8gzKw6xqVVfKjHTG8d452j7OqPFbmeW87jTu/lNrdpFgMol
p5ra1PagaOXp0fCTl9DK53fhX6xXtxEfiINpXYJdPaqk78OZzuPr3J3HS3w8/l7vD9hU7CyTco2w
Eh8FFKxPDei1+6AMgEH9/eWf+Qu2UaIUZDQn8/wFXVBXd11UgB6MKwZ/K3Gx/v1/45lfeBspSjAA
M2g89+g0s3cZJEb8iWl8+q539U3lAnCpzu4p9+j5Kr1orFSeYItobi1vu2FKmaU2lAv3uK5+dpo7
UR6BDUR6M4mzmWPRElcW05579ONU8hEYSWAKeaG3v7xNFgF/VHxgMnQSYXgH0SOEJ8xt61WWs6lb
NzGNdhCre1y8ZDpUFd19Tt4Gmlff1K1r+nQirnyBo+UoL+q0owfQbVa9xTYdU092D5JzH4tMC3QV
AGzBrxv+mbGhdxAGKfLp1a2BFsg4Y9VnDmXzY25673qKq+VBa7xvE0aDm0ej1bDqGxzbPkD0DC46
ALV6K9Ztxmg0YVBz0uYds2GE9Wxksnts4trWSwAi23v6bGbpdZO7cP1+WWz4P6CVTtEIA13vXbON
Gs1Gk1fwSdwjcYzho28CAcHyNr6wwjnf5V+877dZI5KuY+qdR2Xv4EbZFZzA7YKgDl6XTurso7xf
EclBu9crgm0EaeSEIgNKJY8Ox8H7Hlv8HQ7E7I3eQNoUMB9tq19FbNDFgFLxTaOKtgAp6C1jt0kk
b5682WxYJC8EEt4zqyMjLlfxTu/eNwXsMmAWMbOeggUxXnOqOBxpHtaLB4IKezpI/cDq8jl2vSP9
+AXc1A7HxY53kBPpnaNtI0kWh+5FzKvn2JY2LF8/Ej+7AE2X1sPZRpLyypnG0ZV8n4zz/G6shPUa
bETxQg08M5tvQ0mlXdu5NHwePSaxN6OxWDtZFrXejLiNJQHpRyFdQfgKhqmOLiPfqt9Bv/MNvWG5
TSYZdHc1pl0GR7dTQRjRAHc0FtY7ek/+/Mx+yz1lLYhG0dTBse8z564sSvMm6HP5Se/qm4IVOXjT
JAHLAwMZsoGSwfu4aya9vTlrM+OiQO58Sznw0kWbXcLqKPErz6PmmNwUbBXBnUIDFRyjFSgJnrXy
exI79aPek9kU7EJfQDAqm+fuGcsHAmEo7jLCm2+1Lr+NKHmgcLDsLMHRyOHE7d218PJdgNNSbwNt
G1JyTWBr8KEjhKmrdVvnA7w1s/v37HX/k75FXvd0ULqOmgYA0hEeE2s+tXiz9rWbDXu9Z7PZMK5T
N6jRzgRHJx+wVZcmRNOhCDSf/GaBnPZOWtCtHJ23o4vrCV7hFeGUQa9ct4mlsqCtLM676Jg0rI09
dHh3Q6WEZuZgG1pCqBKUfjJGR4jd5sFwDFR36MK/6T34Tb12Tg/a366MYzoRJ/TQOCOV5fxR7+qb
epVzUEdsWBjHJCit955TF/tmSvofelff1Ova5OARhhI1FSjgg/Kt6DQNhqX1s8ptgKmsjC6DJxod
474odiAc8zfSyZ3vOvdO48fTclpm0PznQ7Zj4RQ2GH+jfeATvdjpXX1TrKuZlIOnFuM4tuP8yZ6h
TUUSVqje1TfFKuAa2rkCWFatq32cmuwujcr6pHfxTa1G5WS1PZTeI9gUKJzLHKGvTBKtiRs8xdPH
DtCmaox8NI5idDEyG2Z2RnbphY/w0j69uh05KnZXXGlDVcQrBqamfYffoNF7B2O0f3r9uBw4KY0d
42jJ3CHwMU2NtbNVamoVlAw25ZrhcbFawf2jA/D2bCFHHx1w0JoFtSnX3FXV3Ce8ahTo4etkWbJL
gT5E61XDVPH02TBP23LxXd7CiyoubZqHP+RwBF/6IjyP7X/9ZuMz/unlm4YvtaWejKOfKFD1kZrN
E11u6pi3SZ6GXu3JVa94t1knImwoRcRsAC+VU1jHDv4u6H6aV98Ub1p7JoDHlVeyMztXpohF2PGN
rrX8A6z29DFBnCsCo4zjUz+5Ez4m1GrvazZGuqPW22GbekqCGoQaeMzToKzo6DrudJE1vebbYRt7
GtCH16WswWLnuBfUMuYgj9Ha/dS7+U35CuUmqUUD+kkGc7cfErffl0me6b3atgrjLFkML7VLA8A7
q8ukLqYTxiK9zi6gwU9/2Aj0b2Q4bnSC7jwmfOcb3qMYu1hrw0hus08mTQdJjzHhIrcNs9o3Fcfi
Xg5BW2/UbxNQGH5rzMBgMmQjzHC0R3UzNHmsNyq3EagVJUwqTLu76NUgjH1TxA0wkaTUa18GkPP0
4efgiEvwdu3FlLv4kHx+1Qpeid7A2YagWtf3zCiP3Ysmg/pBfqC5z51h0to+lnIz49a5mhiXs3GR
ts3HZXKrx0JO/Wetitoarjt/zKYyLRuUSKL44lpZ86MZqpfCmxhbeMB/8dbfpqByZdqLsFVzmSyD
g/2H3aLIOskBdGp1A29ZGeCwyz4zrxsf+PFtPk2Gf8IIu0SP+ITM8wFdhXMXpnpfQ6+CZbUaw62B
h2aszkA5BzypZyTZtxaFTwmhG/cD2MWl9OyrBLdVU+6Q8gTmMUtHJ/9mzA5kT7Dm3mR9lud/MrOA
TFuMAvPSFVdVFKTlrUxkVl25sd/En1WlWgWbvu7n7h1YYVU0u3wZBpGF/BFR/M2wJyuOAB/i2/5h
TMYAznXGhBO/j5ZkakeE1Nimdk29dNHr2hLZfFMO8+ohgADUOABNLfPobTMCkritObddjX1GZjR7
K5GuoYGb5tic5R4sqNt9KDrkGCd6DqrmEk6u74bxMJZjvR/Noij5+xO1tpdrJ0BXW6aRtJ/spnCq
O7+2AuDiUye84aYORrstd1DCfP9HKRqrvTuDTs1P5VCMtolPr0z5+qpB2chuV9lJHPPHDn6+qMuR
a7btvgfgbX1bC9NNcJb5bZY2u8WZI2RfZJZtWcPPZKnYsbUTjc0hjqaovsvg2rv3HUorruC7hmEj
xnHtwF0OMeEB93XWV3l2FyDjKS4Cvk0a/qBIgNAdeovvztX30+IezzzY0D0TfL2eEndx+9teOUVb
hCl8rPHdGoCXLHYDUNe4DV0k2M1FgtXS+Iz2dukrgOIDx3nhOJcAsNkDmV0kPmgOph46tZWBat/R
krc4zjUOlJFtNdNahjMjupJudoIqVWADatce23a4Vn6EKwqflmi+jk4/Te9VavvJ+xY4+dhBBoB3
k+6EZ88ADQwndpJLT9Wu9yXt7SL7OZjSWLMjQfLVrsLRM/hnOy8Zs/kCdLJTWCcMbH1xNveWkWWG
VoWd1kXZTUyOmkAg7v80+zjB7JJmbURvYuuryvhkrAPGxF2XrM76HSPlYvwQJqjiPV0UGD6SrAnK
g9NM7VxdV0t+LjCJVrQ90E+O/WSfVPUYzNcirR2rO2aQkofqYATJ4Jg7Vzkw4fcSyP30aLPfoN76
Zbyk/X6oh8jb5Sr+7M1dLQ9ZP/htaHYmw7xrZTp8t3qe0Y826+0m5uGV1nJVmVUpb2hi7+23fst5
J6YnYC33peelVxOirzeBHRTiBwjKOsdGwh9krz2gfrFIsD9WvD6I3JriHzFQcXGKZZDI9UzbTNro
FrHQkN9MQw40DyOPiII8/qQSBlV+K8Dx2+kVxJk5LXaww7vkY8/bQdSHLpslwnSgxlN9VWTxMrZ7
opAodPaiWLzpo4eNZ32cjW5s3nt9YMgsHBI2kVEEOWJY7xMrYjpGp+KZVrUrJgmIEy0Eka82rE2O
GZsjWrKysy/g4UK4OtHq6PVRWEIdan/SHNYAIY6hpgzw/gbgKX4IVtK30RGoLGs/p9VAeuE4s5gr
gh0EoXysw74KVByAChStyWNfQFx9cnmVBm875KDeZ2cxhtgOg7HsBPeGFUj8LIbOqe/TpPfbT6D3
a3QjYhaNuovMzJ6/TvGYFaDaFrNJT0Xkjh0EqraBFBWaKilT6zjFniQmkC+dk9s3+WiZIyZHUSFU
3XeYJMkRFLbRW59mNS3mQYrcEz+VwUdYcdnXcVAXR5mz0X+0TFw8d+2YqaoGl4wf7giDUch3CWQG
mK1BoqYo9DHkpGXI1DAFbzCS25K0VU0mhX8jq3n6ljl1FzOaMwD4OP7iarbVKW+bwWih/jRe/NpL
HNQ89uCu5qWZioH5QsJWjUMDpc6PBQRrcp/LYlKv66h17RPPJhbfC1+UFh2GPujp90z0KssxquXl
WWXd44+79AG4tzN5dn8y45DzIc7Ad4MYK3vaSVWo+L0IrHq4MM807099MQm8Cq2bJvl0KIa5HaZd
M83meK9QIWS3fZYUZ3iOmeLOYDmZ7+MClSrGjrq27mWChyWsiiW1IfWLaS4+GpHChnrP2h6W+L5z
Ay9rrhfZrPIwWX0zX3PSZ7gmosuqVyfi2pZYcCgEZeGHpYkY8ZtbzAIsbHWWQUU41zrRZKFKoPbk
Z8Z08jqTquOVHUWz+Ap8rKhKVGvZYE0hvTcdIpgKReb8sfdl0L8u8zyrq1NiZknunypr7HzzYMWW
kV7bdWX2y+vJH3N0rwHOuni9havMbwXBEiMSAYJhMYEg17ZRZuW+8vhxq13bnD+uw2F1jOa+GTCQ
ZIiq1sVuD+vEJh/Wgc6NK/910U7x58ioUR6gkxrs+dHib1+jEKF7Nv4Q0xQQSpt7q5pgas4V9i7b
n5xdbJjRdFZfDJP/1lQW0dU46FOYym6x8En/M43WcWmPDSdHwXvegKadYhNNEegCG1XKO3Uemp0M
/VtiL9+Wdm2668jOF/Mqa9ELPFTF2o+3wlzqAWMStF3XOXtveAnkYUM9rsl7WNEMkJ3dDxJJlOM6
Q1rvltku5w+81TPji5KLtOMQfjM5BcyqTvKYBUXVPXS+cjDkihrLobVrC68NbgD1+7G3U6rOx36X
WqiNL7ADpmaAp9WqmjHERyDzt5MhUdqwVmlF9QZ/ADJk/AiDd4+yyRxjmCUpgPQdmPO46neI04AR
G1bskPJgSaqmXZ7ENW1FEnp48S6oaqbysHYTd/iCnXOMH5sMFURDHLic1BKOnMZnn4O8gRQTGlOR
OR+tMcjw0LddzQdMGPkK5Gk4J3CeLPQ1VZNTbwsLQjccC7Fk1y7IXe8th7NO8C5d3bYY+CVsq2UT
1mvTiu0v5M8JkpM4b658EbnZh2JVbvVd2mljL6GonNmCIBx0lvc9dWOmgdBOvSL9GC9x1MX0+hqs
fZAVu1F7WfZJBpZfOKTKP/Twj4FEw0JPDB6gNwwMrWhJZXxyU9ax9i4F25nxHhxdw6KvAwaMYgWF
1DoO07JALp4kqucJ5sts3bDmEP4Hp+DdeGxW64z6qlYQcZ+W2snz49zaU5eHoi+xQ5ZrUPf33IrL
Sy5SRdlfTyZo2DdeKXwjDEjmWaEE81zvDCwpFqRX2HvR2zoSc3eJ5rWwj6vg92HBPdbB+0Emc0fL
Yx8vn6NV4jfGKmg45QCE2qzFrbFSE/fmkhE+C5s2WPM6TGPPLRBoZcUQ8Oej4cpcZo2xKiuWJAKN
0sEJ+lg+9jkEswZrjBvw/8fWGYkLt2SW+ggHXMqrOQPN/im2eJ98X2se2D2qEnd8neBVGe/wTQ3J
FVEoSbsdn8+TfzVUfTf8tJq1Gg8m5FIEXqOykvoiGp1MfcobsBvvHEKJyVvswY6qAVd31vIhT/u8
veA8NpksYOuerD90JmemP1aEnGcpdjfO3hTaHBJOD6i8bBb0Yzw17uXSZlMqL8o4K2g8TRMDNLwV
Ncp9tFSeucyveVx+mHiJ8HzYkUsROJqzEfErUM9tez2vZbF+NQnv3S98ark3YMg72psHZb6Za0XT
iYMLMHifpim2hR1fSJ17a+RBnn+2oUvhZGYTwj52GXX4Ne5Rh7LCcqPApSsL6jY9lJZ4xEFqBPcL
hICZj6fJMN2LygTUc8khtD881IU9JN+WoPP583nV58trlHpFSbVB1K9uY2PBsWjHyVR9ckCH80sj
VDQvsyZuWlyTyeycRpXm+YPrNkmZYyFf7PICv07d8hbonQ+KNFbzWkXjmJ/6bDCMFqte5RsPyVly
85gXw6ROzHztHFYE6KyQaVEyKq3M7vfmMGbmTSdUFHyomqpAEI6brcGep/zm/VwJ9iN5yitF0K9y
oKlAeSzJ7o1+Gth6Voh6s8Potka+H/1xkG+NuJ/tq26MhbzIVnzGtCLMQXHnFGuOwa3EEeA9zMEy
oz+uOlUz28R40lYv69W1idbCewtrr8SXFlWyGOIDGh0l3rINB588m8ecN+EkoK0dxYrC+NT0pS8P
ZtOPcb+nRVlMB0ANSXXD4hOXlfRjyzuUvYrjY+ZQoVflivHu4Io142NXplYLtR6DHTBSVaf5dVqK
qSALYk35cGkug/L3Nt+7xd1I+Kq/VAnyCDrQEH9gI+MOvQtZxSlSC5dOxJvS5Ehk7+LwabhZ2r9k
6MT+auKJ9/L6e+yVfv9JSau1XlsFq2g+4GhR8l4jBMu7Q9cP3XjjTbbXXIqoHXjnW2o0L1PRWfMN
HaQQKEIvG0TwJUd+NyP2W8fqIaeKwTpkq9WeOtw262tv7AU6AbiiMhnZMbKD8rbIK3u9G4G991Wx
U8Zs2tmlu8TokvfE+dIq3UUGghuom7ZnOKHeJsdmV94tW8uoMxFfzsyI0FvKuiUFw7nxF73rb7b2
WjuirkYkycVsthibPPMur2q9BgDYzmyt/BZmsMtBSdZJ66VbJ30I7799QFYU3Wvd+7ZJCq1X11ZO
PV22Xmpd2chDPp5XzC8cdP2RyPqL/Z9tlxROzC5e8GxfFnWRNJiTvBWmoiW66NIli0TrGsDFeD94
tsGwX0pyjCZMbRxeOd9a2B7dO7wHPUphm6XXOu9EE3QLdpJucZiIfNoP9wLrEP+HHhVldLLbOmjC
LG9sGRbItuJbI5BVfxWPqZUwrHvOxMx1KV4iuZ53EP/qD9zsLBKWXoY4m6fLAL895vYuGOaLPrKm
n7U5WPk+B6Ly0gHNecfvr/5bm7OBuc1xGvRLj8Svmw00UzVqmr2DFKzeB/XKNkzoRqtw9+wmGL7a
JYgLlpCInGVgq1pWcwmZMab+YLmD0R1nHNDdRVA6tnvjjZGR73AHzZM6iCE3AsWGQFdU/V1qFx4L
smFoFID5KO77pntNYHBSdyACEj4e+sRvr875strYY7Hgq/qQZobK3UOBYUzu7S5ZJt6YvHfsU+7F
NqaEuLOmh7LuOdsIEUiVyRxGRQSQi69Zvt+XU+u4Fhsx7Rr3yc6MlhaF0lkrcihjY+7HK+HPwXhX
+l4MDyyfepzc+z9K4t+yKvwfcuvHR3zD3eN/3X5t+v86qurHVxbl1X+EQYFB9DcGha8Vf9PyWD1B
2J+r+xfDXr4KbPC5Aen0M3zRPwdVf0kUglemRJUTCMt3HBEAuP+TYS8tVAkm/zAQ0OXx3/FG/oWw
l+Yr0qgoGf4hV9gYE/7OoPDH3vU/y8SFkO8IHFrg02lOQ/SwOcNnCxMVkMHMUuJp83Z9vcSX2WgJ
0kkYRqH5SD/ktVCP9NB36g73tkqvzRWUJ2s/GunwzqTpEsaRI61waF0nDpNhKs9upIQcNGcw6UfW
915BJlFOXworITyeDNG8IvPEAh0iVCrO32mxMkOEPEOItMsM0a04bzwznX9a1+0a8gFQ9KHTsGOq
epniRbfwjFeiqb5mK/ovxn6m3g3ush/kYqQ7lrLm+wkqYHka06C8ZrG3dnsHp+mxX1ub9ViVTw7+
4T65mjw3+25P66Xvej2qXXIMV83MSn23eI364GG4KPdJ3LanPp3mo2ubVnGqguEhqPhKoQVy3beI
YC9E5OXHClgbRjBL4llLDOur3cGDDEvl5+HS9vbXucmGLxXa34t6EryJBvRC/9cKsnms3g3d4+NA
Rf4nlOG5ZeX5MrxJh0R9rdKvT8rw/G/+UYa29wqjE9ZG6XiOjZmZAv1HFdrmq8Al5xAgLbFNzzy3
D/5SmbjeKyGoTskmmu1K/tWfRYiZAsYOEQDXNc//w79lkbC5rd+mK3bHA4RROFYszzO5hW0Oli/v
gvM81vNSRk2wbypLsO2OpvarAe8u39fluHwsmmR86Ob5S2GCNDPXVObHNV0L64D8VPb7nPF0PfZZ
2RzWvpRN6NQGaVR7jNmYVmk7Bm+qOFv663m2DLa/em/+8Nsjf/OPF8fvzgrnj5O2f75QpCkEfwLv
O8+Rnn02/jxdifm978iVLd+9N7F1fLHGbaJO/03dmfVIjpzr+a8YvueADC5BGrAvSOZe+9rVN0RV
L9z3IIPkr/eTR6NzzsiQYV0YsAVpoEF3VWVlksHve1d/y5zt3OuB40GWVf4zp4T7Imuz/5VTWulF
aa/HNMopuKI4VeY2naTu1tMJCQT+quohf6Aks7YjqlyqywL1VcSKpvsnM1WAcRYna35a3NUv971d
iywyfL9Kj4b06KAahbqO76ZpcM7oFEiA52T1LZm0edb1PNAjOOoiC+2h0OIhSHX95qz5IomGNqsh
yraeote0VdWPzs9oFtOpXKqYDJeEoHGz9bJwuFZthsUifDvcUq+Ae9A+Ofg53H4W1YYNhDJTNisj
pzRWSluHtHvIYD+rKMADMISjnP1uP8IA9WHJh3yzSOU/otDIQVgkKzlHSh7oaG7HsaJ3y7PGoxek
ht5Pvh5uYN9WuindJukO1ig2ARJVdT/9XPbnHqrnUgx+HZVF0QynCnj6o5DYZSFDUps3yeiZ9P0M
1oTav2A79gPchLtpBNNQGdO+WkQ+Y/D2Z6qo5GQBajca3J/5ydtZlQTIpVqVA91A5AcIlljFfQ2R
SPxP0Gw/E9ZPFWL+tX/35RCM/BKVfrGqaTaiys7Er/QaxR9l8Cs7tRrFnZWpQty3FKrdUIqgnRDF
NncAtFxY2+lgRp0soNDoDN5eSsgi/QSJBfeUj/BRAEHueG/WeQA4oymGDFubzuCY1mD3xh8By6OM
erA29uupTvfW4LhvTSv8H7lOsNfAkmZ5dKXY6DJsuD4ja0CJEGVp0FWhRyZQz6eXrekuaIblfmsy
rWKjMZnDt2L2nRvDIKSMisNiHi70OG+/dbdwNQeIw52Iwa0d91yJZhVW4wRi48w6+9RdnckdKsPg
Y/WUx585G1B9M5dtQhBop9NYF67zLNR8oK2JkHggMSFiuWgNYpZUHuFWZra2e3NNeiPigVyduP5I
0wETcw+GM5llVOXsd1G1Jfrdd5xB74gFnB6CnkbuiBYw9Z4Ulv9k2QsIrC3G4ltBszSVy/6iqSSf
KYbHIIvPrgMMEJHbNF52WllOxzCg2PO30U/Wj8nIFNGFWbMe6671/QONuNXvxl3VbS3L9sUTkCDU
JbLqcobYIZB+ejGTQX/VWeqd3Rq9wSFFXRw2vv+hEEiNxy1bk5dV9XzYAEtWSLKy+lF1Jn7gYFrH
jfubgf+M68Qz49Hs6GKUsrHoJmWOoZyx978F0zSrY5YtQR4GXVfrMAhmO4/GdJE7BQBHgGaStTKy
3ESnrNyJtHdsBPZ6WofOtsIeSIlDyjLk73GqrOI0837H2L7afD8ZUgG+upPvx+YwtCxenN1NlJki
6SAi+lGGW5COyW5wqvFLuOX47jZpQ4lgZSbsXE1fHihQBg260mKw1FUKd8oTSbwoKvMoQvb0BOtK
JTMXoqanPhRarl9lAkWwSxZKQwLhpI+wkCP9OPy8MjJ0Y0HiLrpod7MzQGIUBhdNvPmDei85Wilz
FdA6FOhOCxoBN5PeTuWzti+mZH8YKY88p/x7EmZeUr7nq2Z28qjupIR96WuXlqwqfcoCVcyRNeVL
Glmj3zSXgI7BPgTRTorQ6QPQYPoYEiAk255EOHho84Cerdx6SBPLSffQYz1goGXV7d4rO+pxmml2
5F6xE+b7wFXpXT5svToaA0ALjiUt/Zs6KJkcg6HSn4K96cW3cftHTVV6P8UUOMvOnKsZfIYDvf7p
5dkWQdUKDwdXogQ/zIa4rwYRbGem14qtuAAYjqkuXi+pFn4da99cPku/tG5zwleodU2084NiO4gM
rmpFY3vAkdXm3giXSZDHc5B76qIBCl+z1UbIW1LD/sji5t+jxxePIlnG34Pfii89N8tAVzGURcjd
W6ooGUdZhWNQ0lwOqMztrxLlDTuILJDbQmfpfVFLHhUtHIITEgfshGWfpNaN36nxc8VpLncN7sk2
xKqd29HQwQtFuZLqNUdFG+D13Vwu9lm66zFh1jf5VvnU00k5q+893BNw9gBzG1LtnS9kSLvlj8x1
3SVuYA6KsG/HhLTTvnJe8uQKgtLwOYMzU4OTgjXY1oNn1wswRWp4cOt69dfIEGqyMWW4yLhSLrFY
aj2qqJpyfGezS0nPjRioONSDUi/0h2cqbpROHhBtQiCWBFqLyOqb4c82o/8b++r/d+MxQuB/Ph4/
4xz8LP9xOuZL/pyOxR+u50rq0jzUU4F5rdr723RsXedmqvpMmhs5dIJrjPF/FP15FmrdwBLCxm53
za74c0V15B/SZqv0mXk8vsb0/pWSNb7wr3iO5AVBCvMS3Ou+Sn3b9c//E8I3jggwqqqbo2RgwPu4
HtcDLKw541aYrQ1chl1rDFMmwTwabLf66RcJ8onJiuUMeq1prx+iNUisMTIq4R+2xC6+rziyT1R/
9h+thivOayv4Rlvm8laT5RQN5vbidnSN1i71rOPS1S+Mtu5BI/tAySPLX5Xq6Ht2ShpQ5bw9FUMR
s92lNyTuGkezL5edJCbqh2CgjHWzzG/dPLqh37vGYwLbftMVkthIX4793pW6PgpzzSIsp8PZUc3X
YL7RYx+W6XdSk8gmc37oonkIyofMeeuSpH5st7nf4U+aTyBAkTdp52eX2vUzffLLvTanfIqHVqg7
9CLuF2yAeJpkuz3KIvO+NatZNjGV6PVBpAEP7EJ7j0WV4nqnWORcmENFxQP+lc72I+kGOmwWg017
Kvxj0jrc6B0xOkNqertgalENajf5hmjKobK1t6K5i8d60YfZ8c19vRZmCNax3TVb8TrJzsgREqQV
Nb3wJjd23+lLzQ6+b+dSxbhaspvJHZNDAm7gje4PC1l3rLS1PCAvWm5nu25uklJYEUFEVdg6+YNv
d1aM8GbZMwEUjwhV3gBDswj41L9M9civUKHH8EDmzi0MUNxZ49mraQsxB+cnO5Z3ygd3DilUfzFc
w70l1x3WpFXLQaIsuVlE10WuXaTvemvoMvaQSCJG8V4hsz56M3UfDMU+QBSBfdOmWXdIcpr7tL8C
tPrN6BzWpv+RFFQrIaezjzyCDYDkOoFVs9vPqX7zxg4vrlsMjx59yLea7SAi6+53F6BLCqtusu7r
NSlh+Vt1u/C6dkxcY+w1cBbb4s4EjzmqevLpM4+Wea6PskybA6m7A4xbyuehFvVmaanflpk3DnLK
fLfH7dU1q/n6zE8vczP2547H754gKo2Soo0g5KAke2FGvu6vO9nAk0UsQp8T3Yo91LHzvbM10Ei2
BnE2dObtlvXLDjp+o+i1F4S6esl90fr9LXteoYCIirrBqr18AKOuRwqiUZA0VJuHNBHTravWd5Mv
ibYlT9NTbWOOG23TOSarogY+t9Jo7l15PwSL10aKefqtcbY1KgeKnxu/XndsP1mcoq47T4HhRQYx
jbshz5PXuku5ootxvYhZ9HvQ2+GHcpDRqI5a6X5IrVcntYdTkuQm7DD+xfNQddaJFAt7nxblh5bK
DBtqcqK66s1dlRZPCw2oc2h2OvjJ1fMZFMaVfVumc6bbNrZHf0YVhBQAwreNRhjZQ4YiLxrNNt2j
bvy++dRk7MzVCHYMWGxWosj29QwjWss0OPEg5qkqe4jmbfPKeHMkJ1AJUK2zbbxvdDc813k+n4mC
qqOsReXNqjZfXOSSKCqcgrXXCl68QvcXNieDqhlL8jYZKxtiIozTpIURirYTx0ZPzmfWMGG2drOF
wXItk0YRs3eplrj4ohPPRo6HP62cG7G1t+gG8g/h+U9jW34YZAvtOpLM7qRj0CyQpdnJKNPnDdnJ
rvO8e+pu8gidZIMuhgFH6IUxUs80LY44LN3+Kn1bZRkahk55PS2fYKvLm0SYfmRCUH6R8LS+LiOS
jLB25HMzjuUWDmZ6SRgud8WEOJFkbO9mqAOHe0KlNfcZp2/bwcqtnvmQWsVXLo7ITMcdypC9MTnf
U+PoEXgde9fZ0Ma6vnT9l0O9VbtnXb1ZswkEtCelNGyM3HgSqtzubX/tQt2RkmfoHaBStwvmYQpN
laq4zFFxZgOWgZm2x9NQCXajUb8bpVvAxNdRjtqwMRMXedDmR0NaMDg5oWtJI7ZFOV9SSzSnyXOz
EO2qOAbb+Oz4+f1qoZ6knl3ssPLXd1NpzA96ytN3M0H5Ngnj+9hvKsQF7j/QRGPvB6+hgz751rjy
hC5CHYdVBGftBEfP8c8m0s9niaDSysrpgLDlJFV/VVeaFxnw/5I1XeF/Ui+PU5CSfaqN82IHv+2i
eHBFWe6G3kiAZNNPM0i7nWFp667I++7seHkfy5qpld6k7QeYCFPjyH1aeJ1iuARF8Zj7jNK8UlWJ
57LP073Xr93vQZQfWTenO/oDxYvRDOkegjYq1aJ/gVEvYSCt7Dg7SXXcECl95F7u34wda7PhSWQq
vXNBmePv2mRG4zpxVtFW4J5bHuWnwpf9Pt3KnoF5ukXBvJ5lHTAjoBBLg71FJEgZiZy2CrndWX5Z
3E8VvWBez1rXitk+rVR4woimFjXus18dlpmFeu91mUVjdpv9DuZkfkVD2B0rRFMHudkm2QfVdxQn
9iE1U3nyRm2fvGz4PaNXw9wT0LKFa9F/LrvEiRrfNaOxz9OL4Y/GAU3T6ISmTMs4Qer61G+uc5cG
U/fgOzTCguWthxUk6slVpXnQBDeep00ltyA0mPQpPT9B3bUX1JXrycjZZxFLAcAMhfFqzhmre6s1
7t2Cp53a8kmF6Pu21yDNCzYIvxt/Of66sSivvYgHpvlI8pxg23RlKA3lnNHFBFFFNc5bsU3TQzHn
eZirVf9sOrstr8rK9FIA6t/WBWWkHo32qZ5vpKjsvVN7R3cyzX1Vmf3JVGu3l2KKnSJ7drvW+Vlq
hzeWR/YJu2t9M9tq3k0jC11iNiheefOvhKXn7eiuTe6XYnWPPUNWnBnCP86Vn34fjY1Rzz8JPwAn
pCJdLmHpGHuvN/emLSMbMVVUsneX+XTqi+Y4BMVl8oVArMzhjR4m22dFdUtRSpSnq31u584JDfbW
2K7sOCcR8qb1a2ffj82hnJbzFiTd4zp78nFKvHq/1JpFNl1/GKZxSoBLNsTUyO0fVnXJVRpCDxxs
AjJkkX4s5Wjv3KW9NXPE5+myRSOl7opQ0QgfyXyY3OHdKrfbWTYhliE39MxhDFc9RORHREmtPgNw
IAT+s3EQI5KbtkeHXR1rwzlV69bEhJbGfRD8yKxAxlnBRcw9sid4mifwMAWHzE93U6m/euO76pos
5x61llufR1lsU1sZDsH6tK7uk58M7P68k4gB7X1VODfFVL5CT26RV7Uvfubb/CymrrS9+GvVHfLm
PljR87ebe0A0VYQr5TvAaioPkSwiVUznn4MldGxr8CLTwEyBOD1cbT9OJTN4aDf1yRDJDwTWb653
XsV0WzN6h41tFTvDrJ+GxON3mC+0vyET4n1OKmVz03DQZJLnY0UbQAe6GHZBskWrkx+c1HopDXm0
ClD2jX3iPsnUz0wvlyVTc1zihthpmb0pB+zHnL7bTfsM6PsT+9HvpOx32iyOWVP2SJaGw5AzsSAR
Alh088eE4nAKO+r6xjC9bm/PDL8T5p91VUFsmfXZScU+m+ioAwzPd6Nmvibj3QZQdP3ngM+bjWCO
Os8uyQh+z+zOCDvL6t+2Nd3PWX6XuikPTJFHsgUsb+3qtWnR8AG1vKVSnIslnsmLD1e3Vo9LWsSJ
lZ7U5LRnKtWWe+Rp+l1cj05jBnD+MpT9Mm+NUYek4d4Y3M0+w0438jEt03EY+pfOzcXOUmhFEWNF
C7Kuu8ZthrNhNe5xzVKnQMssgm8dG3o41ob4XW2F+7262mhbI8rW+szEf+Uf1K5PQSZgPqJq6e5K
LkX2iyWL3crJwwbUL+MJQHDPDPRMOGQPztFzpQvH2duoQXerWcA95o1xp4e8QwRhffHbnSvDuK1n
/KPSG+d7cy79V+V7My9mMe/k4CYMRpu/6w0sJCXfFpk1qtyynsZ3q0A5KoP5vrYma58RuXOYVW9c
DBdsWW4ocPog9V79EpCZ4aWjEUi2O9U94d3gZQccdn7sIjul1DXMBRaDQn3OCtg28GPNR7iZ3nrj
a8C/VUWeI+7aJD93ed9CpTb5mQ7RwzoXH+ug2vtCuSJEdnpGhMbpBGGwp29wh7T2LrcC8zI6c7/P
AEVumUu8EBeGxU2w7Lnvblc5fUd3Stzast2OQcJDj1iAE2J0dRw3XZym3n/gMSBCY0suSqt2V7X9
8u6gvGCM1r+aqVjYeFIzdFRynlEH8JgwdIigfWbsRyfXZvZtlo9Pqq+KPZukx+3cOdwn+bdqljw/
6hGpmIdpZ0b5+w3dBa5VjtRYGs64ywz1VeU5CX92yu9V4UOiOWE/Lu2LU9VvpN5ynAfe79kKnkVb
PvFEjJs8B98y5MlHqB0OwjNfqyukONUO93G1kkioax68ToCxRPM60boApWEnqLUuQ9lUnwIxK0fZ
asRl4TFE+CqnY2wTP6CrDg2bvMoLvAyNezCb5NyU5AUY1lzjr+nSXep29TuM/U7ajnUeKTkkmqzj
SexzuBbyDS9FHlWBey5bH/lwcJMJzbwW2MupQzjMDMHBCvf7NJM1tttc97ZC9sYBlsSjkXnhWrnw
HIn8SLj6eN541e3QeutuzsUPJaY3hqP7qTaTB7ltj8LNL4B+H6LonbhqmIBI8It9P0mYTArrkFnm
u1NC0eMlYDb3RbLrieJkHWrf2mCbkAZn5q3tQSMx9FYHxs7uF5aU9TzaveZNRGXcuVXNfu9OPycI
AK7ipVtoUgkq/7Q2RvHtCnjeEnA/HWQPMk3nDFxZ0a3ys6k3gZYb9T4bUVmdBfYbTDWzjXJ1XEPX
y41LXhQ6SjNXx0V6VZra6XYgriU4DcPWvYqJeyypR3viMlzQ/ZqSIXOdicTLijXHIla777WBDWA/
Bfm3rFAAAxundAhg5GF8Mtf1zuvtdd+alffS1dMP2gPqU1q09blvhRuVnS/ieWU8box5iPxUpJHI
ZHtjECd4aiYlY6la+SjMBL61bM0Tp17+0rhesWfLM+6CbeXJK5W86oac8Y4ks6ZAHmt86qRUj5MK
mkg5yv1t1Ox95bZat0ERLC+IhZujmVZuKFx3a8KemxTgs+jf83kxj8rcyhM343zPDSWcSKzE1Xqd
BTcBlp08w0Qg7cNQ1+48fKpPemiL79PomWxfg3t0M1FwlY3GUxv028VnHUAMz14/dI27s/F98WxJ
/H2KP+DgF6OB7SjHRGLJIgm7bsseA1ExPA7XcJjFai+VMS4RviPvC8JDXqxpBP8v2ryIMtiUyBln
fug2ciPOtk0Der/xGEd1Wue7zl8Rwxp+t/AZi2WvA3vY95P2L2WJizqqZz0y2cicdqhFThGpcNa9
n3X9bpY+katNMs6XKne9D2+tzdshVSpaZ7eKZV/255JWs5hu0PEkGjjZOi+Tve+I4tVzKJoDv3tc
5PrpGiCAZLsYhz7IhhOWQzuuAuBpnXFclT3AOR+hs6OFjemvjRFExTDFtzUTSpybwHTJdmphbWa1
RaJmxfe2fVnPvNjsxaFhKPTLLO6WyfrpTtI/M+gHsYEw8JgbvX90u647ZM1knoLAtT+afoqKJqki
XFsj9hqbyRI8zXhoxkwFkbPU2RlvVH6klyL40ZptdwymwfjqpjXfU8k3Hbwho4ZEBY54JY3ZfUbe
/aswAk4riQK/aVL7aTMBk2YQmkgvQ/pgYNeKeNobsVX7w7HHb/SwWLp/dEQn3zldqvdgdvOXNEvk
nWkuGCTFaD8lU8oZUFkG4KUInNOWW9Ubifx3MEoGr2BpNNognejnskLRE0Fj4kbVlYA1cvOivrOW
zn633cy6XfwesXSeOmxgBLKYJ/xN1j3sp5Y7J13Lm7KdBhkVjlEcpFzbByyb7ZMDagMs4FbTB8lI
6OtyVPvfNI8tjBYcCc+UGbhl5PqGaQEz2anY2dC9l8ou/qyM+5e4gfv/Her/Y/lvP9puHfI0U//j
n6rerj/v3/8aYqw/f378qT7/8i87NJpqfZx+DevTL2hD9Xcd1/Vv/p/+4X/59W/f5WXtfv33//qj
nRp1/W4pwrq/ymDQdf1zbuBmWn7VX7z76f/yRX9jB7w/eDQ6KFOuGhgJN/Xv2hkXmB9UPuA/wpZX
8cy/swOu+YflI56RqGRQv6F/+w92IEBWA93gB4SjBMJCJfL3X/5Pkcn/TsRGnAPg/38WnVhwDzAD
V12PNH1IjL+SAyt1sympKA7mBKVCe1rWnarTBma6Gn70XRdESwe6nhW19QgFAJLbG/auMHFNZRZ3
O2J1OM8EKUg++OLgWYH/xgH55Y6bOmyWZlEBVw+DVH3mtffZyeStHZyPbQF165lqsNv9toX3Yq54
pdCcNxhDrpDHYHeRam4IYQjOck2fyKL76Tj5xBnf9SfCuWXYZZkEhYdeFqIyLk2wDmwJyVe/BPpD
WcMaEUyTPy86X6MuhXzbUlPeKosj1/PWhlWKR+hcC5qzFNZPEjy7EMhx26OnNwloqJ17ngHBEZfm
chMMHMVphjF0VM2BLolXUhW/pwzS51KUjxltwNdnsOFHgTv3h8JdyzPucyiIXHpRPVnfkVE9iqxA
nAqejS2mOgd0EyNvbXeLlVx8jDIgJba/b1q8ckSnH3KF5gNAp99zwCRoszlZzc1WER9OD4mA42pr
0yliwTX5lfxPjdA5nHWu4sLL1HlZwKbxyH7vxgEsQw7iqzXxN8fJIF0safVwyYptDCsTz3qq5WsD
os3Tvl5v8W0Y8EJmERXga5FFCwvz13aqfeOGPHSLJ/zQ3+l2hTrwC/RH66rjQDRPoLQuQG4wIsRi
zBC5uK3cseCFDsAQOWNcz5gRud3wZq+IqBP0N/zjyiAF/atdrFXIibdClrhvOJlfzDnxIx+bdVxl
cECdUvvSWm9dhOoRApHpTiR5HwKu+0gX0W1VGe6P3FiPecLE5SRYGDJrfidm0I8d0T+jbweBG+db
5YDftE3T7syh5uqlRqlr7L17fQWFX30mXQKdbN24xN+GBZR61PfZ3TYnVTwm4stcU49necG717X7
zjE/Jo8KE+IxQqvOapZb+1IBe4ZpujJBBdbXMDNLVs12j2n0dQNwKq8CKLEYKhzd9wpkcI+9eSGs
1u93ahZj1HbLEOGtFbvanoYX3ZlH385kOCTOz1S77HsNVuHRcaKiBTPJxmXBM1qMu2CYPhCMvXTZ
kjzTHTIfSaq1d3aWHXw78GIyE85i9I8wlChiks5jnpJi4ZXjuM1bJG84ollPu2U8AR8FIcDGB1y7
Ay3jW1DeMjkWE6TLoEDQ52k5zso+mYXvH4PVPnRuU8BeifrdVMOX8jCXWk07xTiGQCkyW+89o1/3
ePy+m1P6w5/7V3gpES6gP7FfmU008prCOtiCgzW1HoMUr7Oaq7suWLJoc3ij21FeyomVGJ3bdrNk
aXceMX/ETeAFceG2ACELvpDWyuHpYbMy0BWGKOIHLK98Z6Wt9hjJYDhH/UxD/Uee653aiAXBBG0f
DHuo4iTrsCJZKII4G8XBGZG5tK5PFizFpaj0LM/f+4a6cwd2bZ9JVG24fH2wvKObT/kelo9wReTJ
vGul87TK0X3BZurHZapJr0F8OIcbp39sWesFvubEVjxwq3nIYKtsC0U5oj1kTIPhveCw5lQxcOs2
n47elic4wFNik/NsVHKIkxrjUbCZMtSQlkG6fg2JLg+UcHt+5CbJzyzNbY4M/pfL1yAoUGb0bF84
0VSYT9srPp+vOalvqrnkFm1TL2yL3t4nSf9e6QDyTGfHpgzSXd2bXxvw3qGSXh+NVZHsE7Qn1aCW
sDWm9VJIXAMaopfbh9djIVQ6Jrn8VQ4TTGYFDOTb8+0ilp8tIqiwQI+CaaA92YRjM0xq/2+2nH9p
Nnlpa/77j0rd/zxt/POh5C9/6/Crvfusf43/+K3+X5xcXBS3/3xyuW2rn+ga/jK2XL/ib2OLzQSC
DtUMPMd0TXFNSvtT8ev9wYXtUNNtInyX/ybr/bumwf8Di3lAbq7tSqywVwHr3zUN7h8A7BZDi88B
gZg4+FemFgvW7R/GFtdypY1O1jEtISXj9V/HliWo7KHPnDw2vfmCF7PWJJ+v6rEoeyyzerZ6A7CY
2V44fmgW0tqBP8+RBD+8Lx2zLggb98xxP0wYasE5MiWO7posT423nlESFfQHzD/tAUZGqaLfm2MG
sSFTzq9xcd9Mi5O5HbqL6FYD2YMODgxHxRNWNSeWjXOLPS44VGU6nk1KRMKhNn4L7Pe3lrc+w1f/
hGKc7T3rU4c4gBBcHVrjRLJB0vebc844rsPMEdPrhgfvznGTMZaprc0HN2+BoK10zsu4MBPBCdST
CQPam5vZS7lZVUaIZuMdy35l9LcXWM9af4eo9JeQfFDVhtTBIcsP+mSVe2sOzCNH7IJzejWmSKQu
SHi+rZA8XrvezqJ/U2ttDAchVlJk2jHddvPiJrh/DOmEBD7nJwtGMMGz5420S/Zorkb1KupMvPvp
5Nws3gh5qQOLP8T5THJGExAeM/Z0+16bN5pyKPjAPqtydfNwaE14i76R99VcV0Mol8TbsQwn92NW
d18+bDU05vVZ0XnOEcA/uUcPmM3nIQ3cV7dGlIF2ua+NXSaT5SUwLPdxdCogRuW61g+TJ1PsrXw4
oWP04zkBsmbCKkWxq8wAWG6iFujTrWV1A0Lgnmfi1wxQVncAbXOKXe93MwKvoTwVE4+YfBia79A7
PCDT0mpDd7jOep7hXmZVugxXg3Gvyg6zuw6S+YJMxR1itoLX5PriJ8+LVDrCgaLQ6XeDEN7TGjy0
aZuCLTVzEJfKLb4LrBZEfCBAHUtxW84LFnXZ9fnNWAT5cSEyIypKT0fr5vCJG0seO03tYS9PvePM
7RgKEyilH7FeJ2Me7BWpXaEzEXsz1tNlaf331EM7WSFBDlezVaHb6L2BzI3wZCdO+5WgLzIs8sDx
dq0sYt1p90DaWBJjjAXI9GWERxSBInbVFQ2OP5JI0Rse2L549JZU3nB5xfZwFa2WsqBUPLfQAjZz
iLUkid1m+4DAEXHecjVk27oeOsd2496Z95uHctu16K2Yk40wCOi8eOnM/MQ4T+pKcg7KR1012KgT
MH1TAdvRS+XGTaLUmcCMdOfZk3FWAngzL4NnN1uHA6qaPlRTJYA5FnV0l+rNUnPkKEGESmBVMN/E
o2tjYCOvDbIE1NilMb53aJGKOA6S2q8gxwrl2N6PKyTzktwkpJeF7az03nTMKAUvc1u0y0b1GphN
/qrbKj9pp4iRxr7KtfRu5h4xcuO33BCDmKmJcRWFlfnvrdjqCCP119YR7V3NwyviLOSfvXxcZfYt
Debqtu3pQLzajAew+boLp2V5zECmHpp+XU9pXTJErf+TuvNajhzLsuyv9A+gDFo8DrQrujuFB8kX
GMkIQmuNr5/lWdVdmdk92VYPbTZtlmUVmUHhDgfuPffsvdcR/VTX9U+yz/iClZKTiNDRpW6EIWwF
U7wZpcITWFXaC0DocsJwaDg0S3E78rh9a1GFOR23PPLnOC0yCXUC3y7M5cqh8pz8pq8xe0bpw7bx
qKNpaFFuc7phxCzmyOJl3WCQ2vLYN5i2sCadK5QuEotHzHbRUV9nnMx9qXmxiioMPc3B5HrdJmG7
Yo43HcTXX+PcQMehARoKUqoHhQgVx14JDodNbKwPUoqJVYkk/dDioSqaInFkozFR9euxPqUzWrJd
ccPftIZUqJsJRf40GCmEHKFaCoWFRyEvXdKdJNEvebiLsys3itzY2yC/wdAwdzU3t7fMrXot+56G
Xjk0mDeLrrk1QhGxUCYAFMHITJbpleSTbFO+56oZPcOYGKOQRG/ukALmjTxow7Ph48+Qdsg3tPK2
Bftsst7L/KLGKDf0+gcJC9JPDRO+5AS5yKgtIAwmPuaN+WIomSj8iddr0ig6RVkTmgSvEohTg+V1
WiI2P0IEU27ID5AUmiNt1d5JOIM8xpOgHmm0Rx6uPw7O0xwf8Zx0bkwqvqH7JyiPKTEYgBhzSsBz
mIz0XV8349wuo+WLWpmfYiZS4ATjbuMxPBHlfp3X3VTwyjW9CxWp8pJaT0/IPpd6bGEciXxtVExM
jxXk4mzONBKFLupgjtQLeKB8i7CBqaVrjrrsynGmD37FvTqojdO1g/CjimJhn4h9fSli5r6AXogu
W896liqVp3M3ySMnM0Wvj2mrca+W1bmcsHR3agkqoMGnNGEOmWYXdBnbnSC4mibH3ppMircifeOR
YdxkNWKuFjPI/4I07HXwrY+Rzr5jaE/pEn+m5qo4GIOEsDesLoDpQkW7aaCYuxUqikde/WIp3Hpr
0jzopnFRRKvZK4U67MZFUJ+yov3ucwmdRqqPjTDVX+s2YumFI+KM2YNhLknQ1jnaPnfeYyvwpm06
sk/VRGN/Q5k8xhVEVqOXMbXoWXk0lFq8cLLO9hyKx13BRChPLuP2nFVlcxEKkdfel9KnBPCJ4200
+WJd262VqafUsEjerfUbFJMk5NzI/TjKt07YNkTyhv0rzbA39arGI5FE4fjboAucPdeW/tcTOmV8
W3FjjxycHHmeB4cBZtFD2uTobPR87LYcIZ3pUFOW5v4jxySUDTEN9KFUPDPris9JocHQwLXat8Ms
Oq3a96dKS45KOZvY/pvV4Yz6kQhd8ySKU/aU53Nz0KUa9oVcbTvsYpRLUsbsd20sPa6HRs9cfytI
KgZ8SJGTVqvEkk2e6BipzZ0NsuxrpJEjJl2BPUy3djrN6V29bsVXP8sqCuLKWFBpfmlq45bFlV90
yryfpO6eTLCqizFFi4clHB0zqYyXebbmM+4g80yv6kWCGAf0B4uASh8FLIf6KKwRmlk81WEtWvWh
Y1l5MrEoHLaGk3lax7jYZETr3iZjk761iirQQ+Hp0IJ0TZsDrerqaQBx4dFC0tCHEIAPsJ7K2h26
fEawqIrG1fW6+Mg1MUndurM+ts6qX6VZTE+EKs15N9AsAUUOGWQGS2hipevHdwRHDQ7hxsM3LPWt
LDX1so4W4gmkUzJQxgtNHy1U2M0PEs4fu1sS8UrMhQZG0yfJ84h+/TaDj/tmbkbl4aGnwY3AgLBv
CfnDNpJF3wi9fDdSNT2C/+GIDroviASLybr89c/SGFugs1LyTdjrV1aOkVPBAgq7kflFNLqHoxjP
+uOgaINnsPI7qgHY0J3mskLnUUWGsdSCHK7qhEV+o7N9GkiSCK5eaMZzVtw/8GxmERSVorZXtdLc
qbcsv8JOpHmDxpHBjoQs20WaiXlh0JS90ScPSzp2oW6yMgqWULE+DZvfTLnyALxA/sr1RuMVccKs
hq3/5hmpBlslxeKnLXZgCktL3evd8mOhP4CNOf81MPfKrgtFvw1A+g7cf81lNofPzJiARMSUCxkQ
W4z+eu22Ar03isXxpbmzyjCtvRn0ND1ZskY8UxP9EvMlnpDpVHFHgnav6RMNsdqIgkTum6CZ7/mW
/FiOODPjVeyfqzF+aofa0evkxH5nD+iCYj+iowibM279g1kw2JSoGHQn2YDnFiV6sFT9pTLFEfVj
+6hN4SEtejwjAw4HJgmyJnVl5KrUlOT2RFphsuQhU1Nfy4bXqyQQyi6gBEl3Fa21LlOaIOunflcn
ar7nPi5xXCpz2E4kjCW+/iBgZqHyKSTmckiVO4qGeU3iovLIh4C3Rig91Xh87TW1eh9DjhXCachc
AmQpzEXIazRQb9pcVTalTmwv+XQUTEq6ZJO+8gXfYTTJAGu0in7FOnqM7XYLvfCUZfZaUVt9kWoD
ER0HKSmTfd5H3wDV9i1htV3EIcJhKmD5RH4xYpq1ZOI4izu3zKdiP+R9bhO3sPYj6TI/z1LBrRME
K/BijbPI6MvwU1PsucJeYNSXo+RRE07omMe4JkapwpBER+s+pWRVbQkXgZYrvddp1eTKG87NdlTQ
zroMjwrPc0/dgG9lHeYPkj7ZqRQE5cxK/KMa2u6pygD+yoNMpQVXjj65GhJ/W1y+iA29GFqenKI6
Nhz1bMgR5T6OiWzeU+Mdo4QhRFn3MPVzkcgSdzQTpjA71crozOaySyNCpBGkQr/FET6wnliKoB9p
q2N1UCcMFZij7S6O8a9qibLrlIWA3iawgNZj5mqQVMPGqj6ZMjVwlYWU0F1lHiVZjc6mub6Z8HdD
1LQ9LR/8z4rHlk+E8KStXR8yEWLwOS0ZKHRKHUSq7mxYpj1wV5vfqWIbLpT8LkGkLsTj8EJHcHRK
UGOh1Q++aSXJSyHkxbsVn1ITKQA3CngnWKHTocrpVA96LztRlhCrsaJH9vjJX9X2iOgXLn0zsdtE
oRXzkUhwDydD8FpyEJpUvWjwmuyBXho1ShvWtEQ9cR79pbP8WefrOFoHhZKvfpcrtyKD0TVkc76j
1zYehHHA/T1AcNJzlBK0ydToSNxjp1+MzGfeTuJhLq38OEF0L63iuYoFLFuU+VEZhd0EwFGNBhSI
qhpA3TX7dM56F3BV4Ypyl7vtKjPnRmBK7JaNUALUO7Qx1nYysV7Gy1f7bMU5OompFm441sEIINvI
UnXBeNaF+TYaIXMJ6nDN+ijUNWtg5RY6T4a94TBFLSs3D2l+3WVLrjtplg5OKmQ/l0S59KpfQly7
xBpWrxkxM8z74bVrJMFRSuW95b25hZTrpDGV5miV53H6NXNWtUFWz1xtaWdlGO7w/1Jcv+b6BOiw
fM+zpsa0SgKlmOnkTPjdKv1nPZTvgiFPfAsnYbkcX5jDKCOC5GTHVHfVTvNoPaSm/kNZzM8otlJv
JfvrMq30MORgFaGfnmZ6PY6FZ8/WV8zTMoQx0pnbTml4KoUmI7zMA+HiAVkOmbQM/lS0mORkEw4t
7V9bGFEPtlgFv6vVK6J7R3hzJFnKubY8JKK4uqM2XImkomcP04O0DW+GjC/DauenJarQ001h4lRJ
GsRKsUmLmEoAHvWONplXPp3e5yrgPaFvMiZ57BXmttt0zcuRDUNDGgb6Bx39V5pglBOJFCZ1jYZs
3FGy9MReeSIe7pHwGl8aFEsCFYT2qCgbBbOcadCuGVovmqrJgY+MUnEzQYK509TPF5m+FSse2Af1
bm+INN1pE4xJYrtuO+yIgt3KZX2QygUhPxEoZ/qOgwrQJdrEsaXi6STLI/ZY6FrTW7O8c2GtEYkG
2tjM57gYOfWxb5rtPRNYzk4UGfOe9SYm6rb81q47THdlzBp1L41ZfnVLeU4VxnDQr7ExeTMWiZ6f
va3t6gyJZDKGolZDs9QaR57Kx6pUbZ4T0gK4Z9VmzkM8IWfLanpYmmbz2chZZysTU2WBSiShIGTf
gPFl+lFNs2s37AqWttGjEHhvCzMKbWVlyaw0EU1iqd6hvHHUyLh06aAKewnn4h47NhbFXviSRIm1
Sq0326jRH6oGt2NakxSqJQynQA4VYqFS72UKKtiYDss52u6wRIJU90NHfqKMv59IlSfu3Ktpjv6a
R8MJS5NA6yOevEjAt1kuWeMoxFyNJjrNhe5FtfYVtX2gZcJjyYk8bIf0EZGM1qNYPDI4DQWhIJNb
xlcTOiZKDz7DoWMuc3zDKPZTLAcQqUWtuB1KnaNC+LNLubPcVmY5lKFw7PTo2oH4pUpdqKLK8ipX
Ha+GVUKDaMdHLAZJYtoWo4Y5UJknsGoebDtszU2FQ6J8jjsdX47JS5mRZdyCM0I+qgGexh+T1UIu
GfHNLxVm3i5GBTCgOCdGcbaSVHenFqMrpiud04N6VpJsbwzxizFPARjHydar+FIkSCjqppO4kazv
KsbZmeQeGIGW8mJ6o1sboomcN3GCfSAYrlD/ysv5ozfGle4U6ogYi6SYpuzRTJOnbDM/1d4Qg7Je
DVcxFRRFtDN/nOIP+Gf+nHAVZLXddx2CV4ZGOqmExFYr5yCTIPyUYnzt05zt0xTesF+/w3640JxW
Xa5i6k7x6JeS4K4wKnDclY6QDVdhmG60JWYbV0xnL1BSbFWPeapBONgynlhC6HkU5Gt1HibcpcaP
ta6/O+RTOgRKYUdJebF0KGcUdsUFaofgK1LREp2h27LJsUuXmMTFygCFJi19neGAvs5kN+AAtpYA
voqF7iCmw2ksSC9JeftrkYdb3PX+kskfa5n3hA9MjkuqTJsQbiEmQ1p7NMKASpdgu4tyc6YVQGq6
vCMCfCb1UpIPoWKETPA1GQ02pGVrXGySA8U2JSbiFRg83EiAwAc/1qHFrpm5mxdjYssfr6TqaJOI
bezVd8NykQ1PBa0Wx6rk2ltXfbQFgtT0ODEOLRKNYbKJeLmAs9p60b4Is/jO1GesckuqPBdKc+PY
BiRk1KHWAQNva+Gp3tT3YQDcWS1uDMfc0RWcQtKaTuQHkwhogtzh3TJ+whqabXNo8Isnmd/N5Vlf
h8Jd7nkPWtapk0rVVeAbnVWbRbAL8g73/b7SJlqk+trgHMXiW1XZas/qEpNeWu9syFyjVs9FQPIC
I8ZXM7V7IeK+aYFqR7WBhq4R0TaXkTgBoSu9ziBBVLRTEplEuqxSCigczCPseQ3dBp3fJqTsakVh
hjEPnY1CKJMkWK9Fh9rYVmJAi4kRz0QuG8tScO1HA5bcu9l8tVp3boRvI5t2Qpv/wprGdiJdoiXf
dcb4EZsMgJU35ZYacu2oSnJes8ruhCQcl+EAnLXEWopECrqzvTe3x3OOIT/USIWzeWfkGaexdI0y
Wf1ENC2P8WpYKGVVRmJnMzWW/JGehS3WiVcIUpitnX6DVHxYG/GT0/UcpOJxWqaAHMgFv9TLAnn7
MDFbhvZxtF8osPvi1yqlX1KT7RNteh3JM0ntRypbP+BWvJOD0W8lpFRoMZuxl0T2olqNdgNYRax6
SM+Mp8mDnCy+3Wqq4vZGFUrmFiyDftNk9XMYpFue9UmIxuRytUys4ZQD9S+TOqtJCvSNIgdJtr4P
QGKAksqvHCXxWy6y5got4AqaXLkL5rZzuPXdWVf2vd58NWyNrmjk4x6vLy8Aas5ObWfZ5qihhbo0
E0qdGphNVINt2V3XUaA/XzyDFb6ajfCqKXhZm1yoPVkcECoayiHckz8TcWhP0STwOYzvZl1Pjjnd
dVgzqh0jiXIvSQlNdQJTKpfNRJuFfXegvX4A/H1QFetYqcB+U2N7qzf8zXKdWHZtsDuWBmEIuxTa
X4CHF1DPXUJ6SjurBsjoPsqvyzigzaiSLY3xM3zYSzmqlyVjoZaIl009pHdz3sKq1M5DjaJfaRg5
oFCoTjHpq53OQxmalBy2kPVkalJqNW2WroBCN3450Jk5yVxC8a4WUTaJ2H/w1qJUJ72B418n9i+a
vfWY0K+gzz3XUJv7z98U039JWv5/mtn+oBv/pTnu/0vxGPH2r8Tj6uOr/qN2zDf8XTs2/sZ9wTw2
pgvpxNclBffa38Vj/ka0RIycyMC/ScT/ZLapyt8MDYGYNBp2OLLvYJ7+XTzmr+T7gHLRUP+Bc/sX
LG8gqP6oHZN8lInCy5qsyJaoyvKfLG9GQgMgmlbQwvKVvm/sjoer5q7O5idO5k4h6QAqhsqOn4hQ
7hl67VL0BMZ5W/2NpXde7cMtnmSnrJ1ACQZvwhr1inlrP8LkcDN/fl1DpENv2M9xSASHKZ5Utf3D
rfd6uwzJF3smc2yPABsI2ngEu+TyJhIjJ2KFGcOuHUzP5WnSHhvo37wwjGz+5JqSt/jRbMfvmjs6
15FXcR0dWvpuETD1wUuC1IWJfUiuyuwQoxgPTF0Y7dtoJ0fxQb4WO5G3w/nPl/fNUQ/koHG1t4Pg
FvwQwcUOH3b7wpM/Uz/yxvA2O8ITpBX7/hs4eBrnO+j1GPlK6qWGLT5Ob/JpdEb7GjkgH8/wKzT7
tr/ebpZ9Otz/ZXW6IxB+7111MPfb3bE70pTb56QM7QMFkv3qPz/H9ieJ8iPRda98BBdg57cWLDzG
aTrtBzGgrczHkd4HMNvjLfHBMBr8bMN+T+1nrpWd7QZ34L8trvFl2YKtOyyEn92b4uaPgwsL6IgJ
52G1Mid9IST6SKYiDTK8jmM8I9Wzjlzbry0Qd004HO4KHS1hhQFutsb3HbVreomdJujD0ZbOw4ZO
Rjij9OQzGs7Y7/lHN8+zceleN79wTTc9xjvug9viYeN39fdiD6RFaaitXTR86oD50rpFcSH5J/RO
fm0+1RkBxh5/NWcpd9Rfmt9ex2AMCnf4orgCSnwg+aLZirZ7XyrEAeAe7spnTY2y/ZpOoDfzQCGd
HXCS/FFxeGD7fCFRCWvFOAF9kL3unbZj4ebJDotOsrtUye6tW3bJ94j9ZrQJV2U+wZmDuCOUdeze
1vcZ/QolAFUXbmAbJkyjmcCoxq7E0CrRNY696E3Tj43YffFgXWGsu01g/mhOyVE+KU/dcQ7GF924
CJ/WZw3yUDRTIvk2NQ5/EPf5Q+IKZ1IDTiac5tkTnS5HkGJYig/9meQyf+5kSkWbDNF8NHZUZpvm
SImnWu6K4CGdFDjFIJZ0e/xG1aRAw6U2a37zPH4kma0dhzN9uq7ezeseAlCdhAzu3ieXbJcd8XSM
39GVH+l+EiywL5fjntffOuJT6wosATVWCYrOV2rI5hmdWkEC4qj9rb/rJw73AT1CEwOkI3jKPvcF
brC7/ZWG/VfPd5uuFLh0csCXOREZYFAT9sARZWaWr728cte1mp3+kC45h/03F4U5ehK/Mt/GJmgT
XQxVKA0O/jKMW1+8Mcuu/MQf/csawrlx4vwAA4urg0GP7vCDco5eBD9370+wqLysP5IclpPdf/K6
qF0rp3nVWDcMZ3pFIbzEh+WnTrrrl/BJS5gigHNnr/jtEmpBFf9oKSLXZ6hfUrieKl91/NW7J2zs
Ybe5ZzLth0/BRrNBGz9kP/MHfQ+PQv/AkmLnvyJwSLTDHPOt+KRL0IXy2yU+WR/wouglZxf5UbmA
IleAQMlv27obHOmqnOQ389jAOYtrQNH2l7iTtpN59jbHCMzXyCasdkSdt5tP+bJTHgNQUw/Jt/Jg
XiYHIe9J2T+0O+w8PjKEiE843yE7qje14w11D/cjf5i7LMvex0cS0texdqL9lIT1ZZ95ivPDa+zE
flhdT8Oc632hRLqx0/+Uj/zJFl31tfp4U1jM6dJX9uoP3ujOfvJB092mlLMlZ/EWrwg1Z/Pm44Ps
S84D9fCtT1z1vO15C3Y6OeWuPpKd8sxzvRP5EsAWdmNPDhk8XHt8DV4h3S4etP3s8oL458dRcggU
1Uzl4kRNHsDJT/pbDjJ7P3yTguePxfebEfz2Kh6GG4c4ujgB/tebAa8QK4KNpt8f2yOgOzzBNpXp
9J3J+96FwUFDlESYj9Fv5P8Gr9zxx6MVTFjxNLaqYQ8oITozzwffjBSMqz+6fA8936DQfKFwyeAv
3J7iSf2KURwbzVe8+KIFb8JJ4j1AEiBSifM24K50jYA0uPuhfLww32T/5ITfAvEhVz7oB9N/gWvC
UdLBPqF9EDradeybxkmCueusl5RLNPqt27pKcP/f4AlXo3GEd/ZYXr4RcOCLn6uPvHR6K+iPvCjz
Favow3xE/Nc5i9jJyWrfV/giPzl6G4OrMyJBPUfe1XLRlyAyBVg4pjhU4RGwHxa8ZIH4JTWs6TdC
qEwhQVSmaRAJ1S3hf8ab+L/IdfiXnsP/Q+IiHj/+7aP6+W/2R/c5/vyD//A/3IeCLv1NRzZVCDrg
etJ0+T9SE/e/skRiFPylSMMF4N5/xCYkyEmk0wnrqwaRC0v5pwERFJNlmRR8Ej/LMviR/4oB8bcS
8Z+pCdg9uq7iPtRVyRThEt99k79HKo1yU5k0iVcXl5qBUYAyAAf6ypGK3e5TaSx5tLWJvNUsSuOp
2sCrIBqtwBXyKTF28mK1V22BUg6DTP1hQmGz0HiWAfAc8bbPnMhxEG3CWHFurMyH35Xq/xVp9I+Z
D169KUuiRY0NmIorIt0L5N8Boe62K3GtCRYmo7Z+oLDIT7muIcjR9K3txLK6mwTuAAkzSlGWStnV
cYOt4szJjhiYuuuWEh6ggDu0ZlCBpGr2KOTKS5xIXg6P78GQzPUyDsr8qjAeA/PZpggXxmBtPj6W
zQOx2cFnK4XqdYvpFNMSrnBbMdBhvepZluDMqPIdcY6CkXIE8th9MMgBERYn+e8PIGev+Ff9X1wL
7qPfxV/+filgRWMi5XqQhPkTX10aVWyGOpKZSovYaQbc9eMiCmS9Rd3568vOqec//SqZ+1ayQHrJ
OMn+eNVT8iTSUIJcALuBYadqxD19HsGRLWbdGP192M5YXf/HDqj/exnjOubkvziqfhTDH1YZfM3/
flKV1L9pqOlMz+NgySATk7Xk7ydV/gabsqpZHERJWSkmn+Y/bM6K/jdOkPh4WJosUVTuH+Q/TqqK
9jemu7DASFiJ8HGyAP0LJ9Xfzry/u2X4+TylisJqZqpAxlm3/njLiHNcCnFOQOQ+xinFiybPKroS
pgk6owxXInbzwazLi1R84P4zx5exDgYeUn1NrtDGAgWVYMmYB8lUtf6J1C2xiRA0GqfjkK7sHdrm
xW3tdBlphy00pesmk7vXXrfmpON3u//quXmWlwDnnjMdhOYLwJAloLeE8Yu+XMUiMDqc925J0zFZ
qt0QI140NkFMasvIrdHv2iKgitdpTxZJt6/5T0YhsqLAWS1RcDFr0NdNu19Fmbm4ZWyxvzBUxB7U
X2p9ATJkpyjdE77dvPneZuoS63W9t2DL9hNOy3kQYbXQ+1ZzchZx2GnKCfyAnwo00MtXM/80NHSX
OnYMDgvwwWwdOUGKADlaXoe5S8y/5KY51toTduogmT4QnG8MYfOWaPa1FVuPMtdhGd2sqfKlJvbL
OjmAZiblDgR3kXboD1xE5Gpp8hkGjY7NOdxoQsJRrrR8LzPWpMRu8G+m0GB3U7JgjXob40OC/qUZ
oKVy6HrdAzhPRyFgEdGMnaMvKptypeUlh4X4S9q+zO1ZsD4kHesgYrlU4sBePzW8gajRFyvCnWMm
Xm6EWhd7XZ4HYk/bwHglvQ9rtnVwK+DYEBifOdAO7CFUBRFNVrqePfAwi3EpcH6YmzCel3txr7ao
eoufK5IzJgrQhRbZcPS6ZvIMYBQK7ZGe4Ao9eLGYveQ+OUQAO0lyKWk/GK5+lzNsvISOeGAq0p4B
gAFJM6fHGTCt6aERZRJhT8pdg/5Jh5H4bYyLeHbxzS0mE6+7dxEjs1wXDghcuv6dI1DOzbESLMA2
dK3wKiOmUY9/nB+lxD2goECoRXexqoDY7FEv8VvHuDyhBDUV3Hvz3AyaoxhenOIhk4t9rN+m6Q3I
GZTkUwEVfEx4DTwJ998Ya+/SSLLujiyr3vJ7eU20X1R2WfoFPNhr2PsnoBYtT5uJphq3TJihEt6I
CawRpCDAOT35GTWlw5nc1fw7GyJ2NmlxEf3cSvkq85TmJ96apaKOqGKUzJVzmMRJke2Ijn1hXHTs
kgIdb+mpyZczFpzfrYT/xe5n3OuUf9Yx/1hgyHcAoYQ/Lhr37fF3lQA9Y5mhm6Qq5eI7pR3Sly/M
uqDnjDg0u5t8iRWymxjUts48qm22W43Sozbwmm3xhWgOKBH8BXDLpEj+RGgops0bJT5cS77NcBrp
s1oet8LeTHf4RfIeYy9KKGxoCzvrim+h9ueM42xu2fJ0qJPHrfVrQ3AwujorUTMV57ahvOM5kRWA
G+LNune4eZp10NKTyTNOy3o76urPBMUqq4SD3h9avHJFv8uSD8XCW88sVpJQ8zMIBxCTPWlCnbQk
gYLHEiaftgR/fVEltpO/vKh/qilGA6EMsCL+zeJFHPKLWmfuPUq2LbldVu9rQ4ZLfEWA2sxAohRY
2/K/+VyVey3x589VJTb7W5cVJumfWpzVBEx7vjv+cwk8to6wkzhUHnGPSko29BMVuiQ8mhie1nn0
WzT5UdV3DHZtjd0SeXl9ZqkQ5ZuYHnnqhRVC/CE2g4JIgp4iCIWNiPA2nv/6yv2xLv3tbgSfKnIv
3l859ekf70aJOwZyS4FmbX2OCGsjNdhmHNd8+2+uz/0H/eny3DmtHDFQllTJ+vMnFDMvU5xLZtDI
jkzXrrDL2DGXIEUwa/+732X8p7fFdBALkcySRV0lraD+8W3dicgAmZLRboWjWemPRiTt0n4O47IO
J31ywTASW0wwgymvcwO2U1MCSdvltaeVop3Pp8IgZlHRFM7X7MWkuSPlBVxF+hEFEctYcGP2+eRO
EBaZmgZ8KYvx5iu3hIeXMPBPjP8e679jFe2OoYKOeF/NR7yS8cPcf0kQngZtvWyS25vzaYGgupxV
8cqkX0+h/xSv1w5emyFpLsCZVcP6pFjIidhmjNw2sVJMiGXiZjnEw9+nUtnV4nJcCkySEkvJvABy
LUI5vhV0tMak3TVdfPeNhDH47e27FC5x3u87oqm9gSSEEhgtONAfSEfKNVhajh+pRKaXDdFsO2eI
nsVil5oNI0CYSwa7G9Ow0fikkm3J6O2Oy2C8Qdjy5+aHoN3u2zBCW6DRGQMDpGAZISwZwrpAsX9q
DHjP4EZX8TQvtOfWn5J4zM3W1e+tA+F5zTA7Fj9Xs9yLd8Oxtl9HZGHr25R+GlwCBYbuffB19THm
iNzG2ZAes/IMMx2iRT6AspFYqjY++h9xPmGh+W0HKOsfw4i3wtQcESfEKDROLx9nyVUyAOTA58sa
cKk5Aqtcg01ZXT1pUNiBQVC0DSZkj8XtObSId2Q60R+VRo8q8tYtuELL/bi1G7by2SyGIEGxtUGE
uCpOeEZAhsxgJcJOrhufF29eyZs7shLa78gt9SW3PPeFdGAoZi0pDgGjpAtiiNLZfa76+pXhpsgo
eBSekzv7MWbvGwm7xMcittya9IdKbcavqxLgtp3KRJwI3PgtN7b9rBM6DioFFgVTYGnxIsXCqvCm
sQ0N/QJ1i6XcCO9bqjL/5nFxmcoZgDQMRWy50OscS3/Q0p/RSPc29yJiTVI2BNx6vpj7pfxqSqRm
NVTtMQ6VhWHNmulMhLFMisc12WuZtSPbRRxXtwFLEjYicEauouofN1l7KpSXSZtOijqiduh7CRJt
/GImAGhMBR+d4vSJRzLcBf/OeLdHsFOBKVySiAG6Ixb5Lw7SVF/woUQA7uIedI47QXGfDX82+z2U
KWqYzJXL73HWqUd0D6r5Y6VyFmzmnUSzVm6Y6hXqw2PTQT9VMMtBBIChzxHbznFxW/FrOmGXEzOi
S4Jd1/IusS6Uf7P5a9NLh9gJfkZAXGyR0q01z6MmuYBWYJuTL2YTLy02auFZS3+My7OoiDvB5NOZ
EwglZEwmSPTVQOD8HImCZ2AJHPsvoebzUl9hnDqJlbjrPO+TKH66l5SYD73RwmHb44JLJj9pvqr+
R5M3oUytueZnejT+ML6JafICj8TdkHx1jBzUd0ofChHgLcBLt8lgp+wSmIFEJCk1NcL/KRYGCbYa
5svKXylIVwCy9T2XUOpYQg1u1UtBeltZuFdWgC70QccfhnyKWWb76QepIFtNuS8ZHTGom6cCUcNB
4a7ya30/dmNZ5ZmHoprUu4oOfyQMviJfpDDHW0b6S05urZDsYwiEa53fLMaIzHh8zVS7O/idUSrO
hkG6jBQ7zNegLUGx4slUVjr4o+qWCVwsRpIuxWqLUX9uJdOJdWauWyXTyHZKR92i3wfJ8hgjznSr
j6dwx6dF/uY2Zi9S9V1RKwkZthyd8AotF+jxWC5vOJK8rZbc7KlYfmoce9p6DBem1nAVBEEPhnXb
JyWNWkgdYtIxw/KxzbddJFPzopnrneroaZhuMzF4Wqf/l70z25Fbydbzqxi+Ng8YwfnCNzlWZs1V
qkG6ITRyJoNzkE/vj9putzKlU2WdOwMGdgO7uyExSQYj1vrXP0BilOW0mi299ctHjoZWxERL5B/M
8TJuWKX5YfAva+OzGBk98VOIYN8I4y5DwO7Rr2BusCUrYG3AGfMdZIXOV8ysIWDx2ZrERrFagU4n
rbaSy9WOgTjV3sVUtRG55T3nUEZnixgf8zC4nN6LMz0WNvaLLYTqrDqm/jcBoZEtrw/FJRXEPmKo
GTOaw1Lsiz8fh+BitIGNHUze5GXYPWXmRT+CdTf7bLgYzI+IYVfICuoElNorD459azh7jWBtvG+M
TTJcRLBhQjzDryz9CGmmDi8WtowvrrxGbWRXrBloX7QMvVrje6tfQ3ovap8AkyXkmOwFlypzVqm7
H+tPc/mslusU+Q2eoZ8MUhcGp/7k+oTO9eU6fSYOYOPjCUF1v2v1h8aLrjDOgKfGX2hCtEkZMkTm
ute3GYFchBysPRWtJ+XdGPTf3VgTjYV571B98pOLbJAb8t5xp0O8Ou9sethsizHQB1EdKvdmyD4O
3ich8yfRuGtb/CjAtCeEDWm1mWK0mJp1ysg7xgwOXcUcy838CTXpOpt3DHJCGqI4OVjwiI1wS5rI
qoeGjFxrMpnsemzgGTsRPkrB/cwLS2egeuFt4BxDVEvXIKIQzlDluasUmqvgkJF8o023qxfiCcPE
WBwbNlNH7YvOuhjE0wxzVFbOVvsxHwsUmGbYaT9YtCUvNVv9WEHSpr2K1aNur/oeviTxwHmorkT+
iHh61cFP8cd4G3ivNPc3lg9OUj+F+rthTDethS0mo1aJ5Gdqsx+QoFd1h9YvPpTBFlSCF/ORSN9V
FwTbMuHDy/W6M8vrABVCyHQ/zHqYJrTzHzAYXyOeAV7osRWmX2FZK3dALgMlj/v3J/qjGMNSG6a3
2eHKGO37Mv2QVPh0Mur15+w44y+B7JshTbjFeQozd1SJsIcDucYequD5ANJi3ohfHOYkmqdrcYcO
1Kh6Lq+lVFs3hiLFEUMG9MoYOM9J2akCDEJNSNzpsTPBmtXE0Bf6M4xbq8KlnMO3WueZTXHCdAV/
ysLUN8Rjb2JwlS78Ueti08ocs050ud4dQSbKJeDIWtSz3Iu1xklwjyJ64wH5ZNLZF41Y+ZWzmov5
yqLjN8L0+2A66wFIMysUUa3qwm7zXWH6N/FSpVjtbZpoxtPmJrEvxFTs8GLZKIBe11TXdlRtYArR
tFebrH/WIRTZNt26ISuVCbRhbdxU3+REdftEp6uOEHjKj6LZ6qVr1eVnBKw3aNUOsOHDVUEyRjZQ
SPTfyIHcDG5+RGJ/iPBR9O2RdrVZ6/punrAVLdJd6s6HgEIUfpOPmaHnFt8sL0Z4nK/rUgC6fMJe
ZSd1C027Bhp3NiHmslMh1khGd5hXrnxoegPiFbXtzEvLnKHEahiVyc52Pxb+I2rF9RBx/JWvrGY7
XIvJ3Nu4nGHNt8kMF1uQeJOHn1pBZWIUF/ZEq1zNm5EwaTnvULnjQfk0l080BVK1OAE5Ozuf2cN2
jfoc5QwDh8Xq9TVqsB6ySf9LXyP/tciWTJthP07Xlq4gUrX5rTE2NyMT9Lmr94kc94Bwjp0f8djb
FGXy8LOr+yuSFBAg/5ybZpwwpP7veFT/D03CxNII/ue49M33Lv7e5IzC2hMe1fKn/sWjkowl8OMx
GRow1zL5f/5Bp63/QPRHeN7SLIufOXr/B50mW498GZOpFOj1En0J5PO/0WlcxTzHwk0MOPunB4f9
V+j0GXZkmqDmKAWYmzA/8cHDT9taSJGtJlkEhEXVNEqtA+bbgcZiBQ0TfeNlHQr3zG67bethPJTa
eIZtDY9wcmeUFoxd3QM/jvLou2HwcU51+VJrnSP475By7QgIw4kmwoT4g231zYGJDBxhWpbdL0/9
7p+u/7+VfXFXJWXX/s//vvzMX7CA5TYcDEkA1wnes35jg5n25NeW3/h0srO1U9aAFRXG+cC+UYfx
aF7UDxWq9ouRvPuDOZvm+u3rWwsW89sP8E3GnAsjDR3q6XNEd4TDM8k/kCbz9KohiP26GxO62I50
7FUYLiYZbTSER5X5xoXXk0UVR8ZjTiDHoVSQM+YG+1vS5/iV7e08ZPWtDHS7H5s62Cu/bQ4WyYP2
tmpx34xLZWBJYBF1ZrvBx7RvZ/vabkSKxszj5Hd+uir8fNTFPLxzq+J0BOYtz3oJOATggToL8nIG
N5aYIQ0eCUwrwt7VQ4aBxU2rTULP51kF7i6uZn0z+gH2hNhf+tA2laYAy+zQWueIul4C5GyfPQys
G4zBrQDj7sVKiTrW6R2Ddillxb39doR5OiFcfrPrA1e6AdAD3yGD4xOIdLTsIRcdmWMdDss3Qujv
OHrMYOmWvQ0k0QMFIuhjF+hHqe35witGWvSoc75MxQAQYOky31RYujELiOs9zmu5usGLor/EfWp8
wqDO/xoRYNJtq7nBqG5qivrJxmIa0DsYj6RS9TvLLc07psu7FOHQntdY74wCA+dSteDhSVZ/yXTX
XBO+3MAHt6YflRUYD7UokAQmyEjDUGEJYLQGJAabzm7QOLo1WXuJv5d3608l7v/9WD56zhB8Y0D7
1GT+/IyKv3yp4rJ8NrwcGobgiHMjIi2SiMYt7Ovpro3LfMFPqpJTsdBHTmn3Rk2qva7msrxtZB1D
xcfVFveP8MoRBGwHQfZA3k97E3bJSDinV6hdRhzZo2UZKeRdIzzU2sHXkpICGuAwjdeeB24mmQxE
7YxkJ21vhzxAcudACiSOLOjNjxDfmVfjP4bzHacuYh1StLZ2Hpj3ggC2ktpgQOSqnWhTaD+lTYzQ
UKOGWIcB3LDRxbtyVTdgEn6mXnxSRXYgc91d7ZELh6X5ET9VsWPsXW3fWV/n249Y4E7XYvQIj5rP
4wypVW6U6MrBSo3EkxGKjcZx0alaLASZSjUw9KR5MXUIRYw0meCAZ8315HovnSENpmfZgGhDY7Yi
NtDnsbaxIug9QZVcDMvXL72ihaTuiat3fvUZvkzesXSZSzrCdRcPpoXh++vcgKAmy/MqIPhCGeYm
VSRWBpiSsalPwYVmBXnEWH4X4TDuMW+w0MNP7SbIk/Dj2z/kfENZfoftWL4jggBbqvO9U1tGFc8e
swI0AfWHAP/TTerVCcSGSexkU7sfbCW6997Z71flsPA8G26zLWg6l6fzy9TEFG4kjR4BWjFJdLHx
MNavttdEX/vMooNw8c8cUWJRqmVZFezDxT+D1Iq+Dz8ONfrCLg7sj3XftldGABSlLOFfurXeMLek
vXv7CZEAyK/59XwR2HEtx5uLOjyAQ322gTUj5nlMQyFLMsFc48F7y4//Ek8KdDiT6MiDGMpiU+Px
oxKHAfLgXsL+iNC+5bRiGJ8IgCv5GVec6s5J8uYmk5NH2y+TveHkYjPaYfOltIwLYjKT4zB05N84
5Ys11bCmBIFWSdmGj64roZnVhblHNPvUGBFw5+yH097GYXATRsp/bMIYDHGMxKoFb0CK0Xn9jW/y
XyBJgB+I1kAuFuXY/aE/MmygPA3rZjXXQ/+CxB9xnA0g5gisa5o+NEPCtfHom805/pQE3nSsXN/f
E9fXbNsgCndZlJHDQGgmnLaxdh9bhK4XBnaB+wyvBFhpZAli38PJjMryo0OThPlgzl8+p8J9xa6f
wVZdpaB9UzZelQbz1TWm+sdmlM2d49TtfWeUwzc7wlWR7Sy7MRV+e3TRw3ws4h5X61RJj8AeA/Ky
rq3r2JFEH6bjXklLvboho/kojJwbp+2TOwMnzmMUljSMFH8HogXCra6g7OlqcdrJcEZu3WYmeskd
9gWTZNSWAyRY14yAZEmdgjaqPKe6YCxif2lrV2y7yEWQYvRMrZ3UGqpdb6lkj4HhuGogJhD+YLQI
ov1p6ydZEm7Kkk5DRBVhAvTAvjmnhyJK+pspGd2Nn4T6Ku38A/lG3a4InVecwS1iJuJnN0oJS0J8
BDaHRcVEpVgXi93SWLY3ueFUV9hndHuivQKIox4h4W69YH+k1y7yKkUg1NDznp3Kv+785omUFtBD
3Hlu/YG5w5CV+bU3lAjJhHL2YGR3Zmt8ittEP0zoGRcFCcR5NYCYxDVqSUIZG5a83KcCMVqbhq9R
ZlX34wiXO3cnsp+ohZ5QpYlnVGzyUOGeeWlG2cGyfs7s0I3HfjZ9KOrcWEfYTjx0k84uoWrhNJu6
LyU99doFbrhrXDXdDYGRHI3SR51fUM7mlb/HGGdkBoO/0IagSJylkEWJVTz4JSsM89Q0KckRa3X3
iXc4PuZO9ymkS8YyVsu7YSCR18E49sgx573WmQODGzOJHZlMtMqRkW6sHhmUMRnIF3tNOrG2cLdI
y1we5xpHhQJj0LWbgk5jifG9wvuqBGjwkp3OAEbVID6EJTK2JJrr696kOt01sjLuOz6Y+5HIwC9l
FV1jYay3jd1UX6nFkPgNwbKCfNc/Wji0Pdj4pK1nv+kxxZaPqYrsYyFbs17lFk2zJHJ5OydVCuyn
aNQLqGgXOS/gpjRi+7Ng038xMI65qNh7nvx8VreqldUrpSrZAPjEXrUkI1AZE3iQ7oEFYKoiEy+3
WD7FEDew5ojQ3gsGWFkQY66PLw1uDWnyvfEaq9h0cVFeJ60B16Gyx0MegS2yxuovQGpfvbqESNpI
fCA8vGjzOHD3Avc6GAX4Zyd5Mt+2snEuPYfsTt+bX6zE/VHxxYMitHuOxgD7eFmsBdYbMu+LdRGg
lQ5z4e77wLM/D4l7UQVMVUwcXknfCTLv2QsWPgi5z+QnDHMyPhPvU1vwGUAaac5FDaUFG60Rb86v
E2KurWUzM1TtmGHpVw7zvo9qMCiy/7aB6rAvSCe8MigFbuLYNfnyspEgkHooH4mzwVXdVW2yz6kd
qK9NHDrnHqUmjjqrQXQJUN2kyQGOAH9VVV4biZOptY+5LM60Ov+WuCpbt81cvPgIbVdj49pf+nDq
H+PeYOOf7G3YGv7nYLDH69Stmws+aCi9gQoIwAh4MwPEF5d5IybBxwEzfGjtXp+uI9IDoCXZUCP3
3rjo0Dn/q4/ovHtrQ5hvcxTsY+kaWY/BF7B8+0rB8ZYITi8way5uk3wx81OOCIPtEFpy2ibEYeun
hKnqTuEq322006NGJPFQfBt7wPTbAYEZsRfLldIxda8hPUQoyJfPYMK654iFCKBn3+NMjQfkNMr7
Bm+16lsfAA5V/OKboQqtAhmHhb1R5JrzFYU6DgB8a9u2JfMErIYDOCXwaa/KXt+N5USuYk0I8j7V
s8AHSvlwLBZ+icPmixtOUTDn+JnaWEk2YtR1zlaRw6d2baNtazcOSb1YW1GjXFZJn7Neu4Kna2bJ
fkwgvGhCra44x4NnLp7XD2YWp+mXUGOAf2e7tezXNsVIRhUsFF64TWjiby181SMRKbpvgzLx4y5a
cUOQIab4y0/F/tVmetsRwiJH8UGZBST7Mhc3Rc8yFuQAYo/PHwsEhzHNW+Nvpo6jKuSUuRJFiR6y
Wu4+0XCvCoLpHohJwgDBJ7fuqULhDssjmiiBrGrQd53D0zI6zx0etFFA+p8rEispJ+3PKZZZ4Kt6
gj5vG04odikNJcPmbEz2LcRZOApl3ly0+HJcOU6LrJbohY8qDPgdQ4aA0DMb9THom65eN5WvHqQK
PFgpedRh4D2kLFisaw6kgHIjbTnzNloCR7uNNDzmra1SoMJpipoXUp++yxs6oj4ngg97sbG5aFrp
3FbUiUwtRUBOXlliBZVrE7tszzGC5yCqeHT41Mwr1cj2m115wfM0TzEilNlfhleTdj7noTBfRDCQ
CFIJrdWOoK/hDpFj+GP2jfTaJvVlh6eZt6pUwAKN9caXxVEhCG+YtDvBXRnMxha3Kgx5PXustpnb
5bsgIZ6gHaZFglvem81sf86hLSzOK4fRKPG9InkL3yfNAMyYx5u4j9G6tsOMJEF74QcEro3e2qkD
GbATUAzoprA8y6cLcqWzWw/W4T32ivb1HJgosHLQUxKmmiPJUsl2DIKlU8OVCcptVO18L/S+iLZG
MW8piHZ1m6tL0U1ktIdJ/q31qDpquc9iM0ivrMmnUlF9cSGEx4xsqvR1EXYmRtdxn61jPGLmlds1
ItmVteo/zh1WWZ2lGGphOcAJEmbA/klRC8adFmFwTU2gKJJXFp6HSfq6rOacAWwcYgnQW8mlrDmm
STkRhzS3oSy5SjQ8bRFidKZcEV6YejG5ag393cZ4e2PnWJk0Fq42Ih1gAtiNdJmpafQm9hxd2xlf
NvLW6Rn/1xdqzEcvjmBXEE9l1Kq5bCeSGvK+e4B8DtpPOAvgT/MlqoDtcSBz8Av0olulKaQmpzDu
jRHKucacez/Nxn08mnAwYnpJAzY3owlcWnN8AdeddPRt1A39ZVWleFYWs74ARfA/WXEp74ouqNbm
mFm3aeSXWxtDr61wEkgNUxNdt3kW3riMc+7LuE6fwOBfVEWqqNX61Y1V9p+NIQSgdhS6OiNWeKKm
Cd4OU5dcBGH7HFW1+xEnvGDd2lHzrUlgH8yz37IOOuSPszviT9r49l4aajf7EAaZ6Hf3WK2ZUDkq
KCixsLw9PnU2b9/6luBXSazr9dzFROLkzfZ/MI+txpT845XT+jc0LzgFjDbUks5/Kik7k8m8NXFN
XZWajs0SzZeWCbvfo63KxEs5sKfXpnpowv4xM9IPcQz5jzBoGZtPPzux/4+Dv5OgIU0Icv85Dv5A
n3uarf3zD/wDgRt4qCPcwPhkwd9AtX26238wcBH8h2uBzEFxQ01s+lhK/4uh7Yv/gD4WeNCtEPv+
IxH5l5ZYwOumATRpiSF+BVL+DQbunIKDNrgN5DoHJJOxIUIK5wwJCK0qNvGBBKlSph3t+tLkM4j6
tOlftd0xkSPySWXdrqrzubkzcah1H0LfT1PKM86+u2bJgGGkaaFlWShbWBNepAXpZiu+IL/aqLAx
78EQqmf82xdebJFjHlGObGPbKnZD954qOwx3Bq48LGSBuzwT/tIxKsy42myqMRYxU+qmbc2J/+DM
A5VgIA3gxLJpv7I/G9OdMoL0KJUWeHeQr8u8Hm/spdGusWgM7d55Fb3VUWSlAbwyk3k7o0Wt8muH
cJuEgIsEi47Rhpa8KplzEkWBm07LkexkD0Zk43BKEB01hikH4R5Mkc65jffIxKPKjYDhGjPXJpr6
d5CPP70bkH205JIXjeTlFKXBS3OQPDMPcSr9GxptvFhbXogKLotMNMk7PL+fqpl/4yzLWnAkLQ9Q
+vKPLVn1v6JCIbAoS65DKpsa6YxfyxBJGjk3sscvNAM0InOX1PElYPCUfyUhQ3wY1Ni+TiPZtBjd
tXp85wmcYov8ImCxRTbPBIl/Ybpx+otaTu80ikqBoUhqEotg4zW46fFxgJ+cWuO899Ixbrc+Dae7
kXWpq21JevJ7P0OeTjgYEqH650OxFyRK8sGe8Tpdt+xn/HInmBthB5RcJWElb7MyS4JVFmMEurOJ
a8U4l3wauujItb6b2NaAmGORCPNJyfmzFQ1t8MyS9+2ItmWIkVVnfq/mb6KzQu/BRm0UI3GYp/Cr
M2DiBrVOdiMGmr9sTn8YFy3TmF/fMi8YdceyrYB6SiHO8FqMjeIp6RxF34hz/KcZFRu8wNjK03fW
0wLLnV7I4SL2Ym+/uB+ci7Sc0gpZHSH6h9jDfGRt4CEkru1CZ926LDSjgtEpcBd7+/bOPxrOST4Z
Wh8hmBPCQzldMoU/1rRkMLwoyiMEnFAIGD+g5GhSrPbevtZvdwh8jA8EnwsjIdP2z4DJiJFiLrOc
8RbJ1liEM2DAdq+bysE/TnXnyMuuH7UO3vkqTtFbViPKQLSBSLFAr5F1nV22CwffovRCB2pHs4tp
UJvBWU/rHiN+KhYY2e2uK1z1+e27/e3JclkX0Nx0mX9Z0j/7GGdZUKwxEuOy5jzTazjEAfSkBpN8
Iyr769tXO2U4LzeJYkjYBCNwWc67s5v0ukwO87xgIGTz4q/aKG8f9pa1N8I8uGs9aW4LimXS1rV+
ZwlJ8duLBWoGFyMgArEbEs2zi4dkvsqktlg/bagVyoYssNvygRyAOaPV8O02YJLE7977zuwRO7sA
saiSByPHWjVTJlq8FYNjV5CpnjXudOfpdCivp4GUvbVZ0lxgTA3xlWMyk12qmQHN1Xw/Vq3GLJIX
XCC6LyEbuaOYYlwwwrGeHlRnuvBDQ9dw7+dwSOYfFtnb2IubLQ73guAkz5yf6mQwhu+RWc/R02iP
AwykdPLT7NoeE2nfJKUp6vsyKFyNy1ZUuYTI5VZEE2ACFcn1KEZ4R9OYV3COsBYq4DPpGoZfNCcS
k8pelIl8SY2qc3EwtKPCxlEbQDd/Ik4VLlyso0UjorzYbuCAznp+7X2Z5JtocEpoI5mKXFQ1Xh8b
/kHl5AJcdpFpxTcN2CFAGP58cHyjOSITNjY0YcgQuhKZfiEDswuvZGTDPMogq7N1tDiqU8XHXuqn
YPMmic8jSX0OWBVOFwW+QGNsGOBLvSfJis+x/dPWXSE0Q4wfJVNJWl2MhnIETxWpDpPcloZdx966
t0IihmCOD1N5iJLC8L8HBnZ+T7IZs+kHYlNF566r2CNSF68zBFpxWeOnjodo3G0DMRpkaccODbc3
zXH6PQjyvDwaVkhNsiqLtJZXhi6VWxOaN8eYOQkTUU5mdyncIBvbO3wNUr/MX2w5C8BsLKTHo+zd
ArpgNBZYD0WqGw7xIpS4ccly4vQx4OC3j3GZTOUdtYv6UaTKDx4iYl1jFzTDEdlra3uQdFI3N8Hd
3UxDG6cqTPB9KzHSuiSboa3o2SRpVJh6J87R7+ik3A1tS6SfJtXoiyjwwmzp5Cd+F0R+b52oIh2d
Y+yVzYfELAR0NPygfYPqKOrd+YtfYgdGhckrw+4E814724+ixdHzqq1lDKiIwEnQ6QZjRn4CWRSO
2M5G1yJuA7u4BFQl0ki3RZYfRjKucL7MPUQ/IFt+ZDhevfVSwi0+eJ5V9M9zXM5Tv64hIuAXYoGQ
snR9zB53jJZzZWPRhKYMQYIzWvWLhLVtHqshGuCzDgFID2ikxhUeEItgVc9a9SPI6wbSWDFuGmuy
04OlB2WsO4VVPKlkZNrLO9+deLLAGKSffJEASUQ8uHWstgTudiaQdpORWJU5FKQmioL0k5apCfZR
V3V/o2SlyiuM08gFc7Egx2I4sYyFWyrH2rsYQ3PQV1PlCSQGoycArpH3Jc+48EVZfz2kBSSJ7TjG
FWogFodNHG1idqH/JW+isH0Kky5LwAsQSWJzFXtjB2HY12EQP7WDnSQXrt3iwnws0KS7B+z3l1wB
XxM3KG+bKTdCyAoF3ft95fuaONG8tdgpsF0Wdv4RPrXsXnqjwPUtmQ1hPmORbfaXnllU+mA0Fun0
BmnbD7YebfsrgZYeMcpvnxWn2zUdFBZNbLb0LwEVB3rY0zM/xIA9gwju7eqF1V2VWXtoi6reaG8x
ZVyM+P72etISHpwhTgfqb/+shEpN4oH7YQp2WbiESsVoUivPrOAZsknPs+W8c73Ts3C5PyKvMaJa
FLuUw/bZsBpXdmaS0Ep2agkeZjXqHdFg85rk5vbK71GZVUXobwzXqt6p4c56gp+XZpqG7QDSH0/+
Ji/vCfOscznToPVxGx8ztgoNHToPL00zrl8wap0OOWNbZ62axllHaTEWu5RUOXDZqhTHtx/8b7Ur
lTia/0BgXwC7/5x+g02gkfhjGv4AI7KOaS/kwfEwvnz7KqfLaaGE8Xc7FhwfzLoYPC+F0C/T8dDo
55RbbH5kHLgK/TB5regEqSv3tfabchfUhJW+c9HzVsdHMkYFSQqv9JY+7OwduyEc88pbKKx8ZcOa
UOcy2zeStMMdPfo4HLIk60DCmm6mPw2n7uCTszq9/u2tS09YwULkIvgDYOr01rXj1qFvxUvhQ1as
izGojhqUumXuW811TX+IG6FVW1b9l0vcRQIARQl6EpU0Xdby5n955tKKJilrG1iO0RKksVhP3d6X
vXgo2R0JrG3J6ZjlPJA4lDiJdfH2fZ/WtssyN22XPsVzTRNzCdc6vbwhI7e38QPdYVdsXuSWrI+R
HOObENy7eOdN/+FaADuSPQIcx7G9s2ecy47pH20qeg0/uIqotFbacbI7xQxw+7e3JbkrlhNr2ZII
ZE9vC43gME5OjWghjrx44zNyv2RYz5jOtDr1Dqdm+d3/7vd+bhUcsK5D4pr0wLrk6cUmkjIdp4yi
fZs2/iFtsgAL6rJhOrqYyPuluSTyGdY7W8IfruoHDm2JB5VF0p+cXjVCTdiCbBg7YoS7+0rK8UA2
KuY82pSPueEv0Z8D6VdvP9ifXfLJzbpL3CydA0B2ICEQnV7WLz3KEBkke6wkMzx202GksMdoPF9J
QRREgKoRwwAxV/28zXOF1R7YOO6rgdmkUffOz/ltSQGN2Nw8Qb20oewhp78m6gfoJzhx74lxN5ax
fN7kz6jSgOCnOun+9pH/3KhoeG14Pbzps+M2RUzZkYtU732/GZpdkhU1Sic4LrBISMOBsvUNI2Q/
f2eLON2WWV/E+9KAsitxFtGbnV2WYV8FATGEF5pp8xEuyfhglu1Yrfu+N5BqCve9K57uyT+vuFhn
AJTQbLMZnq1oMxPoKSj/9lB9trIpotvSSGGpy069sKhfpZ2WSLAjfRVRzt2/vcSW2zlZYZT8CHup
apaX6p5LfLWyzbx2w24/VTSdGTE5AJVV+yG3JfmAJQm2o6HQq6SZfuf9itNjdrlvKR1OWEop4C7C
mk+XUxiVRhQvJrVDH81oihEwBRjmfG3mQWP4YxfreewIjxcqIbepHy/czHWxnHUCNFU+RJme2I8+
lKp9Zwn8ts5ZRjiZ8CotoDi8lU5/WKWwvki7ZtobtR7IKe7V3mjnzwOxSe/snL89fa5kg3HYiw0o
zMaz7xsn16Kv2nna50mzKFqkeZzjtjtkqWN87Iy4vRIQCxEQR137zqX/dJOuXCiVy8Wtc+SjsnHW
xbp/2oOqUeM5JPGtyGb+HPBsv729xn5+MyeLzPc9m9o5AGgxpX/+pmFH6SQVo9jzBNBC5ljUmngL
78sCv3SIRmR74eTEjLiObnQwiX3Xpi68qcZ8VDOOu3Nev0CVUeuIRm0dZKK4Rq4Rfy9hvryzKk/f
CNU2egBKUDtwQL84N8/Q8K4oYFwphLBO4ljimBuQlT8ZRo7FfR+FTG2V1z4Ug+lWzjogeeSdt3J+
ebZWePZoD5bj1GQbOl16GYkiAxl3826svAGjAVXeO/XwORPxsAdByNHWjgF0Jphjb7+j0wOOM2a5
sEexK1iMC2Hz9MKwpAirIMdo59mi/EYoyEhwuddAAClQjZur2naH54Rx0dPb1z3dbpfrLg0V86qF
csnSWDbHXyoyIbMq8hpS+AgYlXtAd7kpKy33eVzxptsxP/wXrsc75sOmufqdRzxZGrAHKN0JvfbS
IwTq2kiZ4jRz+oWYC/Od7fVPtycXFDwQjL4ok05vz7BUk/d+be4gzQTkYTV0bR12YivS9xSw22JY
//c3KIFrhc2uzttcVtgvD7TqrCBBC2ruRuhKGzOAFDABG26tcJF4abu6fPt6p/vIPy+Q9yYoZ7EK
pkY6vV5uG0OrleSB2qgBo3gaHkb+F2Rkk/9fuJSFtI+LUQr5P6eMv9ya71iUzzKcd3NYwsyYJtwX
q0r72yzUGIT9/X2xOy7OLhjlmfLsS+zEGE22DyM1HbVz1TqxfwVBi/xX0LqHv73UAgTz6VHXchB6
Z41+Mbq4KKSOuZND4G2DOFgcXsP6KWtr76+q5+Vtwd8KHDZ9YdKCndcaXeAQCgBBnNSUVm0dGxF2
E6VEMYx0+6YTV1v2l+ydveX3JeICVvvLm+MVCefs/noXxsXgd+bOr8jWQ0BpVx+0PVr5gbqoeO9g
+30LdX2+bjYUKnU2pLNPTgY93oFDIneJZ/T1rai8elqhefLRXeqmtbAVjmWokVx1/vQhjZS2kndu
+PfNFARhmXNzv7gFnSM3TiaNaR56qPWz0TKeK/S6VLna1QABEF89d2vPaf73r3bp9NhsLM4upDin
H6I354V0Ri5au16Cd6DwDhGn3eWUkOpcW5MDd3Rq/vqTBMfgwweg4tQ0rbOvn4fbo9fQRDSn7uuA
x9VOTLAUncJv3zG9+dMzXQolli/zEu98bGxAUu6RMVg7E5+xtSzz/kDfRI1IQuZ+ICNjZRnK2fz1
l4mpJCrAJa2bpv3sVITM7aTOjO9vn0zxpnMrhLYE31y0ee1s377U8qT+XSP9/DJp+hkoOP4y0Dxf
M4kFkGu4yDGSopBIyg3rZvSS8SrURvyQyyJ753p/+ChZodR9sGzhhjhnpWfhVoMxpov8AzO2DblL
+s6Oi29ZTdbv23e2PKTzO+Pzt5BcoD7BPvB0YTI7GrOsXyT1QdK9mj3cUrxTyvSdk/33y4A8gNot
SlAqivOo82BuC92Ukdi1Zmyj9iFp2FpLWKEvb9/O7/sLuAqMGookQCTOhtPb8QNDG21qi52J7APW
nAgQLVT1NzMuSC4JB1TWjjvs0qB+D6D9fYksVB0HjiFDZ0Cks0bRt7ukiGZNFmCtxRbOsAF9z/ox
qVhfxzlKyLdv9E+XA5pkQsn2jXDsbEMpaRwEsSh0gDAosNWHyrIdHZTsMoj6Q51MXrv5uysu8Lrt
MuY2wQcdKsLTR0tkU0iO+9wxHwvQKgXiey+9o3YVChU3Gv/yhOdqnOsgY7Be4EXZZ4+zJM05IHsU
q2pjMA81ReHeKKoQkyv42+8JJM8f5s+LUeqS+CACGu6zh+nQq8IC5WKqlzGatcDcZAUhn7jJkPii
Kvedj+4UVFigZW6OjXlhhAEzy7NT0E9M5ruD3W216JxDGanpvg/IKNtMfZFecr32Opwx1pUtNpb8
W/2X28tyffy8sP0FuUJMdfZw24zaaUyNDu0MBhEAquluYsCLx0jznkvZ+U5Gk05pzX8oaGjZzpto
HQwhBAhLbcfWnT4OxJvGdwrZWHp0ydy9e3uJ/uli5HJw4gGB8Smeff0WlDVLJDZ1kirTy9DPym1Q
MSLtgla98zX84VLgjQsW4bA4/fNXqOGl2rX7vyg7r962kXDvfyICLMN2S0mULTm205O9IVLZ6wzr
p39/zDnAG1E+FnKzu0AWGXHqU/4Fve3FSFocoPx4QP0iqqFc1WNb/ffPH8ZLzeHj8WE0b7Ngee9E
IME4ezE99ZA0yfuUY4cMAaQS718favuUs2A8B6Bn2Bdk21s0YObKvmgjFz311X/ekc49uYU4OIjd
Bf1sZbumQZrp9TG3aoMw/IGxUA6nmriq2W3vFkzJ6FAXtUSwCbdizWabBInTqTt8mOJTlBurbk4f
oZjU6dGOWt3KiBDIyieLVr4tKkG3r4BFeeOSfWEuoHpTOScR5m28qr/5uaoMl2a+KZwqxNTNR0dD
1PMhBrty55RdimqFwKDw9em4Gpa/zllLnBTsuSX+CCP+lUqpTMQWUJHxAFwCH2g62YHokKwDtIV9
tOqoOhjqxgN9tZ/XMVecIStBKrAVW4xiGMdJXo8HBC3z3xC2/RB4u3NfN7r81828DiWo37Lq1HS2
IYeV9XViw7Y7jMKGIV4W1i7DmfIeXYT8Rly6DTvYTMTa1G8RHkYfe9ssTJelXVrHGQ9SaOIxczG4
1PVo/Ncjs45CsxAeMTki+L7LlzEtIMC3tjvCF7Ki42TmbTilLhwFxyclBaF27hTiJ/++Sfy158EZ
BaK0Iof/LiVgLt1bbRNjstzidIHXYxu0wHbeJk0aoa04OmHRY9L++qAv7JK1JL0WXrnziDwuB02j
fMLAt2dQRzgo94nlkXtoPhhm2f7799HO4U7gENDl3QY4JmoCVe9R1B1NIPNId0zlLrOqaDc1qfqA
kfR0jEhQv//7B66ASJBna6HtqgeZoDeG3Pt4SO3ht9XXxgOaAh5lNjHfKD69NJWE26vKCW8V33g5
lZhTUuCGJ3UQKcy1xdG4Wnzp70s66Tfuk21QzCkA5fn/h9qEN26EIIGo5vHgIQyAbXeODeXQRHLn
5JYCGBYlz9oQI4DW1eONSGcDoyPUWccGpA5Gkqo92+byM7vMS92mX8aDUqgH68TF934cJ8+FO03A
i7Gjxt0olfa7GmtJeC/e7D/ruNU/6bJDBNfUPpmFjO+GdC6xRGlohZPT6v9rYfF/Kui/cE/Qc+e9
4yF36Pevf/7XjRuRRfqCcuMBT9rfBnoQHwbT9W5cE1dRJlPBswqGA+Qmmbl1OcjiFDn1G1Zcoh9y
wl7BCb0ush68IUGPbZpvCRxcRZnreJhEUHIgSbDczUeBrWq4XAfGawVSbYrWttWLNKQKZewxZZUh
1weaDSPI/6KZquPrR+mFV4zhSWOJyKg9bBVje7HkfQRL7tA6U/HGaI1BP0rHm964dQdh26uL/knZ
yhZvXh/3xWkmwwRDsfbNttCNxSjGadDZcTic9ntSW+8slYv9Q1l0+yH3bnUFXtjiq+oNu45TbJEX
bY7XIIE2Lo4xHJq2LSLceZ3sFyVP+wO0iElBAO9EOAPG/TlkIzJhXYrsqKaL9lc9G7kM9KRRcCyi
AhM29MLrAKB0vY+9yfv2+sRc3zhsBpJFalCsB/iZy/0n66GkKD0MB3MgMW2WvDFQTjZqpD+ps0Q3
YvHrZVjjCZqIVIRsrtP11/x1pDhslgP9cjyg0Y/7FMHZV4gaXDIRtlRDpBn/fJ8SVNCsROyGI0xc
fjke/M+lGBZvONDJMyHBUW2dfhUKQubOY4Xqfx/O/ZPnU4OGC21tnl8l6Kr3eoZ4XpPmx4UOGyLG
4K0jM86y3esLd307eYZJYYF8kQ9kl11+GiA6BCL0Ykaivpe/zEEgfJi74+fXR7kOwgld/h5mM4NS
jN3opAtiTOCh9tJVyRej0zO47sTIv1tLuhgjWfAGoasO/WcQota+AoN7qHMkfHSRVu/bVEb9/vXf
dbVtCa4s8h5qKpTFKY1efj2sTjBtRAmhEWFIhe2puquTSA9mEs7D60Nd7VnK+x4oO0J9nixCq8uh
4jZeojzv7LBOh/4ZbJk4xCXwL31uK2QP83668Ty+MKCBMJpHRucjXr9tmiRj3uPWYpihJ+3qQWfx
P1ke3B50ouw3Se+ivff6F169CeThdNb4B9U4g5m9/EISuEJVc2aGU6TXT2YaO+90K7d+xwI2SlCC
D6U4p9NGOcW9jxC3TLVbSdVVNLKO7sHRoCG1NnI324xQz4d8O5hhDBnzKyz+8VGnRvBFlwoT+hxz
1b1ENB2yhtne2OLXW4m5RGXlD+OOg7SJudxk7LHOnc2Q1srKbbJ9ecClqb+Py1n4NzbT1fvHd9rU
OxG4Y1CqnpdT3VhuYYulMcNh0qp9Cgj5HTP6u5zjdG9Dr0Mowvj3s0LngPvWp6YEtWdLlup9qK2O
y9za9pi/yWdNYtRXSBf224Ki6Q0Pphc2E3BQfBf+dFCvCvAIZmi2GJUVksSme2HO03lpvWaP6Hbz
HiJ0FyI3UrwZVtJfoZv1r9f38tW1yEYBkwoVi94GQdu62n+9MHG2oPfQFMjSOHl5ino3ul/87KZQ
0rop/q6QI0Fhs1lZRvpFANs2l4JOqlN21SBCbdKjz+1UjfcyFdEXWWLrvVd9BKE/T2SBsuViT82u
ns3hP6rPrrixoV74XhSQkOGnobvWtzY/xAabIBt6ZOibxDYyvO5yPxSyvZEyX19JK+CI2+FPV5Ce
1+WsOt3kqYq8LCy69LcwVw0h3WdlQY6XD5EHQv6fV5HnmnSReiTR6vaYWLkTD+QmIiRY+JHgfra3
Ne9W/2b90Zs1pO9IDO9x+RGLbq49icJWtCgpQjHb8a5u6yYgAZN3vqny4+vfczV/FBpg5vItQB2J
B9dr4a9dqaqOxA6+YpiOYLaDOAYi5FRe9WzI+m2UoZ//+nhXn8Z4bEofVDjPCM2izXiumSp3UfQd
piT6qIOP2wP/r6Dxd50V3VisqzuNwZA99HBFXnlv25ab5pYCaafMCGcUt98vvpIfywIXFSSFkhPJ
GQ15JDBuhD8vDLqWkFECJb7D5mVzkZa91sFo4AsBeTYPzeDrZ6d2VxdH4RwcX857ZUONfX1aN+hO
jpm9ossJUkFHAXHcNiCUhpjGUvGpRt7Fz4apdTuRWiguOTYeLYmmH2okCILBEOgF6bV96irv1lP5
wtquR2Lty1OxB2J6ubZ6NcbooTesbYlySqsPA1gH9LqK1fP89e+9ulz4XPq25GtIvdAE2Wyjpsfd
o4OzEpqRn2MjMcfnJYPK9fooLywlwTLHgiqjS0dw8/ZrGBt5juTKblEmCZM0wp4LLGmo6ak4x04p
zhA5bjX8X5rFP00rQMJgU7aJqNO7S+p6rOTESu/6oipO4FSwrZph87z+fS8cfqAvrsNVzDXN43i5
YF5U6r6kB0Gsmun7VkOi1HCR1EibNn3QYvNWC/yl+eQ1INIFEktJbrNqVgTTZIXKhag+mk+mqulE
VEZ0AB7r76wID+DeybPw9Y98cT5pdZJvcS64vC8/sjRnJ2sByeMIgUlEq/IuSEzNRx9xSW4M9cJ8
Ui4xuU/RKQR4Z14OBXB5MgekRUK70GaMjAtCGjqcAqldV4l9bLvdjefvhRllRIYDSk6iuK1XlU62
jC1SoyFGV3gNddkCxNnEo9VOugdzTv6bMdK8kQW8MKFsS8aiucobtT3midsuTs8qc4VjOuYMAvt1
18PoICvl8fW1uwq+7T9hv0XOhKwEJvWXE9rokzBzP9JDCz4nzmio0lUTguVWU3Qrh28Jpbc02LeN
/9wwW0cGKk6dhDyTwv/lyKJDojXtS8BNaYTo56yrQKLkeoh971Zp/KVdQ92BOxxiFuzszWvv955y
rBzIFnpt4JraadllPTq2ZiLh52vqVpHzpfVD/9ReC+Ir33xzIHIQ2nE/c8HE68ZxZiAUkYhKHMfn
n68v34sj0Z0DFMLDRNh7OYmZ1uaunld8VDJX5s9xLnvnraEluhHMZrx8eX2063kkFeb54QFaURvb
h3dZOtNCd47QjLw51ISfH1JSxiOqF8VJL2hHvj7e9detshOUSFFBJaTRN/OowBIg61CJsE90+04U
oBsSc1m9J6Lk3etDvfC8r2MBc2cvAkVDQuUiTOvRcyD/x8fDmdzGxi9ydIsCo6bU7doj0gtZHNoK
Buuj05k5zswAvxGlbTqrpt1HcS2K71//RdcXz+q3SUsIR176cP5m0zZ0d9tay6kJx1FktwEvYh5/
nxyxlHt7HuIS+UoXEKc7pLlxY+wXFpqcmCbnCl8B2Lz++V8xq224jTFFgx3GOVQGnhDPPFWJ6eFr
UONRAvT4Rkh3fQ39uWFpchLU2YDwLgdEe3AkBKn8sJd1HvbzkH6JvKG6pzaoH7JWk29KK4rQYB/q
G/f7dZWLM0oxHOwtYGoTE+TLoRNXWSX6beA5kwZxVTtm8YcWEGBW9s23ZbCmc1lBT03tynnQJ0DH
7dDUR1S9xw/CbadD6S/mjd14Pf+Ut6hcrlkXqrzbnvsA+xvxxZqwSODLaZuyP+RzV50TrBMeG9u7
Ubt8aThgc+D+acvAp1nP4V/LDZCPZw6wbqjRBXjfmugP7DJvQN7XQLXx0KISVtx4d66PNnWQNa0E
YUosva28sJheY0DYDK08QWcb2U841jJB7nMw/PgW6GT1B7jM90CAEDmb7CyKE+Rjl1+4ILkMTZEX
Fdmmbi+8Zgoc2ZvvJrVUe0cOCkepHNJ6WZTfuT2/oJnh7sqJbqpdO/WNb78OrVfjPPJbwJFrGXM9
+X9Nd5mDzuoRaqXdUqpjofw538H/Suobh+p6WRmHXU2Ki4aPtw2udWkOQ5FQ3UqrOfmAhXV6dgqj
RNt90HCC8b6/fmG98FnAE4BFr+Vv638ENP76LJk7VZwI0KX5xByj5GA/ekmtP78+ygsbh6/hSViz
aTiFm73aeCpuFor5YV1k4oOaEjT2/Hwcz33V9reMtK/vYNpGazFJp3OGCfLmWprbfCYBjqgPyiT5
lmi+/Q0mUrxgONhrEkFONWnHtEO/4sbSvfCVVCO5DnnTVxDm5jVShqvWaG1NiZb+bCObgTO57FsI
g9r/Srj9n73OF7YJY9GUIxxbI93NdsTufEpw+BGhPSclTjG2tc8sJBFggWCl6+bJDRTyi+OtDWCW
kcO/fdWl50xe7zq8tPmCLxXmcyeXYOXea3OxN6n8HF7fMS+OR95OBLgCrbccQULazunULEKrzLDv
M0HR1nnk7vI1EZsjR916Ua4uG95rDjeBC9SVlapzeb4tXPksr/VE2HaL24VNpdz3Wjq1ADKiTh50
T7pGAPZExIHWyD7Zu4X0j8tMJxjV8G4HuPjWlXO1n/hJINy5cNlVaNxv7z+Qp50N4jqsSP/O/Or5
UE1ANAoXsdR/nG6GWgFwDhxYqqTbtyvJuiWlKSpCGq/NY9z00zFZpuSgMjgMA/znG9vp6tphPLBm
a5HS4f7ZkiTsNIoQirNEqMwOnqEsaXMHy2woJ3j9w67mkFuAHAlYGiVzSoabslOOSpXbDLl55Ghm
oZpEdpz9zjxwk39+faSrTwJfxr3DQtEstbm6LzfQ5GnSicF8Hy14Le/ZNPYJlkJygzx3PQp/NS3x
9YLRV0rX5SjInZiAu6V9NGrNKg9pnplYJkVTgTb6P08d1yJZOBRdB+7ktsWzWIVQE8rmxwh20w/6
S84dUtyIY+WIpd8Y6+q442IAUg7cBjQuaHKbzypco7Nrq/WOaS5oH+md2iOOZD1EljoXuhbd6Hlc
zyI5LIAyQBK0sPTtrhjyPs+drvGOwpmnA3XP5RwhBXH3+o74UyX+u2ANpXzlNaysO6pl8IEuF2tw
XKDAtar3ozaipGsZXVF19zCde2fvZyjwD8HQAzl7wwlhSk2IHdGRPmlinSAnOOiI+7np84ZIt0DZ
uioUlmmWbQXxJOcuNIDi/9f2dvkrQY75/djgLA4J2Hq2o1wUxMPF/BEIbX+Ocsd8j6kszpVxX3n4
wLKRsQPNYvtHNqmm30H71d9Mnj59S0YT/ceWyvBZZdTy9q45I25edqa/nKhhcf/lolHYA7pzZAUO
BMa38WhC2/BNKJyPej2o4SFqXIwc6yJ3fvqWhGdsJiL5EOGu8g21/QSkhEtx5CGWArkjLp9W3UW2
ih+xGxlV2JeuNoSO3abLHhhbWYcuchUtaqh6ht3DaMbGs9c18ufY12V1pMPrHSJUbBDOsqdl/GnF
MCr38cRpBJ5opbgXzp2dl2LXFUle7AuRYVR56qsRVYEMlV4MgvN+dJKjYWdIkwXKi3Fj3Zs+KrlP
lSzi5BB3sR39ssTUZwcCD7QtUz3FyU8104LidYKSr8TJSOtaplD0VA8IR9M2LK3RL/1A92heaKEv
k2y6rys1Tb/KpkWmfaSYNHAd9fP8eYhcC09G1/M7/yhpz4v9jR3JhrvYkNQ3OGmAXGxY0ddthqpb
jCYZ4kMaZ/UxawRq90BHiiCJxYLlgucFcb2ksGKr+tAp75bL+/aYE9ATAK5KCys2j9Lq5kAssp4h
H2eHyJnqk3Llt2joq9DxtDZ0zVp9uPG52/FI/rm5eNRWKjxtxk2UZON1DazTzU6xVTZROPpm2YXL
1JlollY0CvdLUqbjvTAb0753ZevhENbX5nla9N4/upONsaArsnTBfK/VI6RLO90LylagmhTL1Mv/
q2WCmSmY6El/U/d6jrsIjn71Dj3iqn2cp1g/0Vu12gAxLf6pcRbeloThw2cVuwbuuO1oqr3j5pQt
bCuf3KCTDkaldjka0VM51Ph0ot5ZYWXmxkRCtDGq7qsEjuSi14A/ASCSIfnQmPD4n3Lg7A+G1rR1
sD663/UhHcSha7OsevQRe7COo9IT487MzPy3IbLcrgK9JcUKuDUy/3l0zeadzIb46wDVx9kZCPe9
yQyZDm/QCl8O49iq9P2IfBeugvk0pd9zm/7NJzw14uVBLTMIkshq3RqdhdIFcVnlsI8RFQB/PhlS
juitowt7xNSoLiCZT9Ybvzbm9Ke1+BUGhA6wk5wujC8ONg0xLch62tHJzrHhUlKvyboOG8m0w1+5
VXE7NXdjmiTNnYembYqEaBYbwLWQNVMBNiCLfTLJTbX90Plt/GzNmT69R2nQ+KkI64wzRTMjRhen
8WmOemZRHiIfqcCd6FAp+/L6TiR12xy9Vb6FJIuyADq9VPo3W18m6Why5dUnlJWMVu5aajluCJeY
A59odR2rwObYdyGyG86HYoqm337MtfDcVBFPe16DFA4kTjd1oCjv9HeLW6Xfda9KHuOah/xQDgKF
PVz4GnFIORCxFaA6BGkXVcLZDMo0Masn9viYIdqpowHbzIuhWC+9rp8HTHCat+CstTK0vTKqD7o+
2umuaiur09EiQ2ntYehcAy+4WUcLBUvfChgnfnRAFLQSpe1D1ZbegMArYnreZzFLsXx1tMWzv5hd
UX/3ZGIhx4felrz30riI0RrULdTpuA/M4tGf0Ur8lc6R33AROTKbH5VT1AYm53l/KKvFzEI/Kfyu
Y5osK925AAMlPreZu5uLJkLyDclvdcqWxMZjJontOQrmqMWBKV2GegmMJMNnJ6MO+CjM2pfIJ1ZV
9BWfksEJKgE46D7t3XoOs5jT/SYq4gbUG5tR7aLUyk6R7LSe97O05fwWATS/D0x9WtzQxsceD28q
MW+7cazuZj/B1AwwHbbrc4Wa2VkjxH+r2SVGLfjOTqPkqTS7WdslnauyjzgfmV+Wrox6hFQ7Th8K
M1j/dPuyUKW+161Um3HswNx379aere3obCQ1Yu4mb12Aj6rAoMaz5hIDmXpoMDp2kjpFarxC+emH
u1jacpfNVl0eVNL1eMIB9syKtwQu9qeprWT+gcrzskduP/MwJvfiH11RGO9wLseilOnX532L6uUX
xfnBzBzwIa1TkNetto/sxTxaepbhZO7UEO9RmbK+AKBH2z6Jeuzdi9jC2BPtv/lblQ6+8SQRXpm/
Nb60WCbDnIrHKU8wqIauMn2Ie8/Ndqauxj1wYhqzaiiqu7hGOAq/7wZpqSBKExvyNppZZlAgqlt8
rLQ5+k9ojbKeUmUsLHg26kkI+7q8s0dtNj+4yIClDxLhNepGzVCnHyILo1XzOBZu6t77qwVUH3Sp
srp2T/0nLw+LwBjjA/qX9i/BH4IOEQuQ18BCIRUrbT/LFQbyMc/cXdwaSeQcZtFJscuyZsm+uQt9
qc9jFAmN4BzviumcYJMgTsmSeG5YGbn10GmuHO/mBtrvm8RvXeu8RFpp7AuVNQNtaaRIIcZ4k38w
0ZwvftJAG/wzf5dNsIoVY3PQ3dY99s6M7c8eM+rJOgx4vC67Gg6FH1i5lM1/g9FaxUFKx/yhR3QC
fgxNk8p9Ui4qfqv1VvcJXyz4KZUzWfMRQxFR7/wmSc99P+Xzmw7u1EQBitflUOD9dk9NQyP4GwZi
6KBvfb/Hyhkd1FBfaQwTFfgy+QKJo6jfZGPZf2wrNL5/E4NZFXJjUd2cUH4bcRfP8DyJ9SS7JSpw
9eSDi+Wipf8Nzody5SaTyERvDlor9ZOWT0VxNJZoXoLcpTc3BZktDfxz+07T3t+637fXO8NSGyGk
QSBdONtORDwDMkimxj7lhIvVW69bEFXfURjpflgmtjePdjcsEcI/gA4OWt+V07FJSm4zMWn28uxP
iKHh+Dcuv+15XuydrKvV/jOyUQI9Llokv4+jHDC6VuOou5DtDe9BYBRi7suh74f8RnH5Tzv970hx
JfivLXBQ52vmvIVDCzKyfKLBfvIMGcPftOq+uEfFze/2yLVj5JvVaOkXVe19FJXdloe2dBv32RMz
7jP+RPfjQaviVF9TG0O0QU0HOnpHkpXB74pj00LpsCqtA7ovtfFZ5io7ibox7PeVyMVnz1aGCowU
ndF7B5MN7wa6/A8Q4vLzVnYUdfqVuHFNgfEVMNUotobTCCqqCYtK19/0Dpl0o7rqKZv13D8o0WfY
FsVTlID0ll+7uaqx/kG89qR581dBb+cXeLgCTGk5Dx9FP/z0otG8RTO9ChyoygBBNOFB82pT2LyM
mQUd186V83ganXluxmBqZFYHcdbQjA4mNpTceWmmP7r6ONXhCoL7V0EXepSIt6+dbWA0VATWI/dX
jVj0CX3QyNFPiprnR5pY6tACQ0dQNePJmeKS2PX142Ssp/RyfXSg/8hZuGvD+ar2wKeqxtNwZALo
kenAL5rVFn0guTi7jZV5jwC00c4d4tQ7afiBWXPQzaa77IzezSMzwKbXd9/mg1wwZpVFMXzAkdXL
QKvaCNlNY5+aOyLY4tHhv5rHrqBHdeMbtmVohL7sNe//n5L3ldpAX8RubluTd4qlN943BERP1OH9
h66d3F99N2LXBofnViHlelSKsNSELXDm7JjtufWtvo3MnvJvU7iZfeyyzh/v6tEdvOe4mIvkQ+5b
ynvwDCSgb8W46068WDS6Xui2AmUhzEVuYbNPqtzSqA015Vnmuv/gjR4KxApyUvw2pS36rLXt2ARZ
a+FobKCKbz4lOUKUoYjnCEk0bJ+GOxYvfZxxp+owNG87u8A8yiy+TDHeZXvcfKAekN9UvyXfiIlW
HjX+DV7j1c77A2embwnX8A/M+nKzx1ImvalX2sl1ekQk0/jbaKv5F2+J/cxbiK2SkfRPqFjav2Z7
iW6U9/5oB13OIaIqoHLIFnhPkEO8HN4c0qZCaTs/D4vVGvvEj8eHQrUO1RpCj3KPxy4q2JOViPa9
S7m05eW35TMS6/a0i5q8dL9asV3HB9MlwI12w1JG5Xev7NM3sxt5dZgvpJy7eqpdOQW4Lo3aoeCO
xrxV9J6pnkdA6w9IQIopmARmCNBZGsiSQZU04qewNUyywJUhZRMrw1EHxNWT+EzHyjfPPV5cXjDL
vNG+NopUObsX1uh4O0pWvp4EtoEJEkyZSOrHG/fF9dZj2YBrUekF6Mu/LqetGhefwpienUcnnnDt
8md1MiSOUVTQ6yN1gOzs0xsPdCP+2UyecYJVpL69/iO2O4dHEiUKgA+UMkE5bcv1ft2kmHz2w7nq
6ATdFxGxSMAZN7A0GQZqm5aVOfpeGN1ohThN6ulZpFhhhv/8M+iIr3w9LgIPGMLlVEzLMhpekahz
7s6ddRgdd9r1CNlPO9tMVmdHL1UHO861N8NUFsGMteWNTfynrPL3JmYmQHli/M7DtYIeN6vR+Qkl
uTRpz5hgxN5xFWVY8NvE2vx+UT0mIPhzDu0DKVb3XbTKM3EAEPVjrqa+WwL0st1TW8SoUTSD0mTY
d+nQ7TujdXIVKN2c1Z036H0WQjiWD/WiV9O3iDX2T8NYe+dKRGgP4d3ZnPBW7ZDm97q2cUIb649j
hAdBdXh9xrc9Bj6XLvz6oTyuq/rS5YyPhmktsebWZ81zfky6pw37LMk/J61qxI0W41VPfB2L+gEA
A9aXvt9mrCxTXoHJTX0eRu3HBPMMd8CixINnaGcc/Xpqo0HaWW4ddpUqP45RkuyXtOy/UpEb7gHF
3Tx724Cbi16nu8LW/yNssJXdmClojt2cdWcN6Gu6U2rA87rKW7XTbUqYO1Omyy0u7B/y/OUOW3Wn
iErY31we23Cb68TRp1b1ZyTtPLIiu2isu6E25XA35gpdTVG35ZCepa5hUD/DGmyeWtwu9vlcqOLL
klCg+uJT6HhKE1+LD5VfdGcyO9OlNNoZ/U8U48cpdJ2liI4Z1XuFQVjspvsqzzPn64DfCW+WVaWj
/QjFJR/fQvvi0SWvVV80UadaFraoDNW7YeCqpnAjJu8RElEb39h8V4Ul5h+gFUrP4JVWHOdmRzRj
pIkqHuqz5VjqcU5sPQZ3IpvizqBD6aEFlhvxvrNlu2CKpJofsDsmL8QQdJwh1bFJT5Aj9H0K4CNd
PWOTT0UT1/MdbpDYtzazad0PdtTfxGavrbfNGkI6Ic1YeS605szLY6MqAADJWHdn12UHP8mal/1N
mlAdNgzkd89tbtiP+tLZ0VEzCzt50gaRy11vOTmy6Vj2uJ9fP8cvHC4wLVSLgfHQeb6iA5qdPns5
aAiuTqs5T84AhrLHZ8Iw6qe+9ZLncfSjZ2J8877DYjULdJTNsOv0xfQ57gBN3gghXzhayCt4K+Zk
hSJvIT5TUkbj2BcWbnwrxdfEoy5wjWo5ipZ+/6LThr4x4hWiDrjlipulV8rtsgo4Xi5K3Q+FEWm6
OlvjEHe7sXGraWepMtX3LGbZVEEnRlO+MzL+p4NXU2bFD95bMTd5Ydk3VuR6Avh8fgSaDLCErn7N
6Ioo1hunO9vSddL7YqEJttdjMTjf3XhMMUzGY0S7f30b/AkWLjcmfHe64GufBK2rLXrYzHK8PaxG
nStK3dYbnBciTBKGDKwtTYM0em5yockALBhmnFGxOD8alml8AA2UPPraQkG7wmEyCXskUPSTPvmF
duT8SnwCk3Iezw3mrP9lJmScQzprWhjNuVXdaHFuBP95fWHt02JHZ2ZdUfjwlyuZZwVKn5qneCmK
XH5Qfms8ZYXTymDCLyoL8ihb0hP8/eGpq2RfvbXUiBs2svZZ8okIsroRFVyFR6QEXNaraBIKtQBs
L3+PiBGcQvg5f8iZ2y4nBljyZYc0s7TofygSwaCJ3fqTmeLmssehyKD+ry2ldQPpcb289h9KHxnt
2oaih375Q6Td+Qv6YdlDFompRRK/HuX4pbZr099VkPppXM5up8RdKin0BJWkj7tfKkM9zCLu1Xn0
OmUne1BZSWTsAPt52JlrvW90xq62St37hUznRH0+juoHt8F4g8JTjNaqEw1z9/P1zbrO2sVeBfAJ
25Wu3mogBbX28mMSWk6jiiPzwZdoAXzWa/xKzIYHC2uYocn6XdLMkR0u3aKqj68P/QdItR17JbYY
Yj0v/IDLsfUBkbKql+JMI0pM1a6aJwyH9CQlEKaJiYHEhwylo4TfQoPADiyZF0O6K6KxkzJo8UtC
l8vIIpAfyonx0255uuQQe3aYWklm7Qdb5eey1yfvnUnXbod5iaPpwWgUpXZWUdV+Nb2+fqcpmq9o
feHj+aBFqV7UQWTO2OKKLrfeT6kqZYDH/YTTlV9ZTwobJA1v02yOH6hAdicvofFzoCkcq5014P11
cOFjOV9K2c9ViFTZ9IYGd1UfVT60cQgisZk+mpRaP6mB1vpe0bz7obmL7j7UUiTGLpO198NLEQc5
lWU3/CyjmWcCNDi2w4h5WeWxRp14Ojqu1pyL2qZvr0pTHCVGdO0dHZVi9ZzFWmC1y4N4+dA4riSM
kTBxQ6ewZ/+srer/x7F1jfu8wVqbDxTDfCO2uLp+4YcAWCOl4iWgCLj++V+FnxJpH8vsl+SBwleD
xTOzfSeQ/nOOYAmXO4WOzI0L//pwMiQDInxH9nu9n6uyQxiMG+ihrVPR//SH0fwP7KU3HOGvxw1E
I6S6dqqNcPQJfEKyHQVUerk8xZk9EqRV9AUS8EVLMELxi095nhrzcYlre9qLrDYdyvJ++mnWmjF9
tGOvdu/6VnS33Az+0Pk3h4O3e5X1WWtYV2jgUp9t4EBa8mB2jcruR5VVjUH+CbAtQMgsu0/MMUpP
ftvXfhZ4WZ3g0t517oTFg6uIXIc8egCRpcxD7ak6Q3wTnNNn9Mz9JzsbVtCfMAus40aziPNHgGjz
h7ah5HTofIFqkcUtfwLWkb/HdMuojhwZyBqL7XRLvp8khlHBpGX0bLEoikys/aQo7CAyZtfD+Mz0
MyAnr98X20LmKhZhQqpCEQcNNK7Oy93UI47Sxsr3z+5Yjr8aEDpHBz+wL4shomddY7WCwRoxrZyS
yr/x+PzhTF8uB3B8Kto8hnQf8Ny7HByvdIzISsc7j2UU8RCrbLTlDpGP6rub1Fn8kXy2cOlI+Ma3
2FV2+lGSRjjfbW/EGjKlCjvsHM00vlH+UaoLUBSbn6wxdgcDg+V8zj6SF6JCHRQeQvrTji6k9olD
ulCrtaMyfozaRE/3NKI92NxLN4xhKtrc/xQbif/kRYsl2dVcch2eMNQ3NZo99SOgkxop1Klrv0/G
VNP0e31J/sz5ZlrghHDcgFwRim+nZUF71XQa3T5PPc4WpDd0Rv1Hw277w1QurQwttx2OdpnhYZPY
WvlFaNyVdQC2pF0ays8y83+1XeKkJz1J0jSoUAfRvvpdS5MoKzEwQ5PQdtJiF6e9EDvhDpHzfur+
H2XntSQnkoXhJyICb26hfFWrjbxuCEkjQQKJhwSefj+0N9NViq6Y2Yi9WZNdkJw8+Z/f+E2vbSsI
CHQgpYmKNzRkwWHr+Jnd7O12jXeN1RS43xxJoth7o5n86sHPSTbdeF3W8QYdf2ZYP2XCJuZaK5v3
EElL6ymH+DVeeqzZyMxIp6WOlCFmZwslpxIqlLVpbMzBX8p9W64mYgzNeaz8Xd5zK7k7vgu8PHsp
S6+Jh3ByZ8zG/K5u4s9VpmerkeTcKDw8/NzOvrixxWW348vRPvaNvZytviQeMOSUCA7E1fLHksZG
Fl+IzXz7W4jcZ7BZCy359PZ7/MO8v36PXFocqPkwx28MGkWhw2oeBuNc1J2QWEK1/nea1IR01w4j
358Gdptp2BvxsoUbNgvC4U2MkkaPD2AzkEeWtGEbz535MLdjbjy2HqlQz1nbWx8TuLjrJEoyNftW
4ajlvU/SnKPW0VVjcaov6fil7gov/dmkWLOW640t2AZNZ5MB3mec/j6Wqu+DRhqCuVYmd3VK63mH
2vSX6sLfhCzcxSWLaNSrswpek1/4MpjPrhb73QnPzuHJ0mxreOCbM/Wz3Y4QaoJxEN1D1uuLuKca
ve3EYPsBeYECruTC69QcxagWOflonAdX75KHvNeTh9Ye+jEyilhPtzPpbvIMp2ppd2+//bWTf/3y
acBWBGo192fyedXpp0UFKXWosgvjapVvl14rnyezQLaqO7V3p5LejM7+zBc8bqUwyNhv1y6WvaO3
Fn4J/tlI5NhyAfITKznEeNngCGSpsvoyNJChI2WpOo8AkjWHQqhpxk7qvel3m2KYO3Vu5mza+6j8
7FBfkmx8LuuyMI9sVyWJhcRNPLnzmG5fELtipZmu6gAuk+sO+lc3oxu5n6Vi1M7FJHxjz0RTl6G3
1L58qRwY3J3rjJ+MYZVw/uf3gzscj4rxHf9uXffJJFlMWp+Ji5/iuvdhwb/L/KgPCRy9kB7YGe/l
nt1+C9AvACTponSuWsYVBJxM49CkmcgufRZU2CXoMBI3Iy10/EQ37YtHX4+NOuz6Lv0xoCLq7kyP
12/takOuU4w16w5QEFXJ6yfNDcvLJqcLzg0h3KcpXlx6NS/Xnwesix7MIl7GO73FVdINt10X1jpF
3VkHnJCIr36y7QdEM+mEn47K8ACYCcgan8UosZ/T9KptvhRJL7oon1oBO4jRVB8RYpr6T0Yyy69u
YiQxdLURYt17Oc4wPEx9lu493PIv7a0DiRIFLaApKpFrn35dU14duG1yaYKY3jGctTFffsJ5Hd5p
MyBI2EqxQJgrLS/Mi7R+XKVfKw2rj43HtKz7MtnB29H6i9sDqoWuKVPtXVAWrojaufK7gzZZzg8t
NjRixQfeQblLPDkmd9CF228JL0eqCqJuqg4zztdvuByaeum0PL1Uk2GcMhxdofTqItUOIi0MEto1
WL/Fmudd1vcGq3+8Wl5vL8AZ/MHX/Bb0PdcSKWk5ZKtOmXdWhaqfEM+PXxy/7GgiGrc029CrVUIJ
WXpyOe2uj2NMLk1lC/7dqIidIX7nMmYz3hcz5LaWExzD9O+LXcj2YwYpYvkEp3qYt50mgupr08zW
wXHzMYkhX6Trdb5PgNi3gQ9sE02LLPNNBR2q23YK5/JLY8ih/Nk2Wi3ax5RY867dptqYlUk4k/uo
BZEa3dK7TBaa1Q8j3OcjE6Pa3nWSKVpI4eY3LEgHuxB2QvmdT3XgNuMEREQn+aR9U5aeTMXOJnMX
EPrtWnWD0vDtAOfTpq82Hf51kfQyr+5ITAbrcBddRblvQsVvTU1+ThIG8lHTp8DCO4zacJcSlVd+
zyrD1oY7GNxf9pezqno9RGOIuK4tSnNIZysmkFx8KqbckD3A7cBPFyTSjDzUfulcf4PHF1Swt3//
XxZeNSkMDdaxArvr9cZmWs51JIH8jvRqyGnjoXC3I7m+WqC1Wgjil12Y3d67G/3lfkLAA/cT9O7w
o28ErV4q6WTHeDn7aI48L4IH6La7Gd5DEVaFP/7SpzqLQyJijeAU2/7y0PZl2WNWq2wtdAcbYpUS
mX/OstnfjnR63grrGfEONyUhokUPJNQ/nfn8Z9zRmAV0nZy7B5pXwz/EwBHzOQ3mzD2PM0FV34sZ
6vE7zQP+flkaO/8+TuRcE9elEjdyYlh1ajv4kFrdTWfncTluAKfvUV/+HFSvv/SVnUNTyznGkNm8
OrJ7U2qeVerB2eHDNY6EZ3ntxurzcn5pyqr8xBdLmyCzJPjA3aD6CuFx9CfMsrKl84BsnbTcl2Wm
/YOxPqyVt7fKX/46SpCFuRLmnOs07hpIHFvNSWO/uEzFsMQ4oGa1So+2IbhnBEvue/vEqLoHlWL8
/dGsJ7KDQ0QDAqfxyRjSD4EEw92AcQv7+zhjKXkvqOh2M4P/0u7oq0vLKoZ8vZn71Z11smR9GR2V
nXQ/i5tN24KxJEfyqbN5j1kL5hS2GrKyvdMn3vYA65USIckagYqM9eqEUHO/5CNcVvjonf8bPYqC
wd6KQ5uDU4aGWwv7Tpt1i3gjuwfSpQn3V/L09VDQ9LLazGJTXpzJzejDi1i4hyBW/r4V5bNBgOPv
nPFJCIFo/uC2CnOORgXVs87wsL5TwG4YTOsjB8ujUSbq8BZlzpPJrzG97S/ZMmqziMyx1scNcJuP
Rf/sTIb95DDaeBzgx2gRXFWneB6WZkRfI+SsLRqEj8lPoW/rnfDfN5UabTdc/LjXPnaFZsfPVCEt
PXZLsdSHlQeWPhE037j32mb35k1ShOGuwyVizLt2sa93UQGhWVp4Ql6S0s+zb5llpeWLm44+fNMs
ME+2N4sK2iL1EloFk8rNWBdCfcLvKd8JV4O6z9FlNHlEyF5cQuYCAIqoqd7X2PBk+Z5Mm/JFFzOF
viiW+FucjyRwNxUH3Kaqpf9ReNxuMMaeKfeZZcfeHnffIiOGFEceu2AAZdvq5FS5sCItjSeLuPHM
N7R+0yMCk4d4iKW/W5TpJN9clFXjhthf3dnmlVExMI5TrreL2aHZIfd0kO8Sp7AInq8C+1usMkM7
9ZPpdi9aMeEXn5duH5ppS4AzRBJTHHqnFS3CNSipx4F92YSGsvs+rPVEBFtiX5R5dCE1xId0Mhga
OoVJawe3wcOZqQ+W5Tupiw6oG3YjdYI/ctuabkTYiC/zENJyoX124YdCQkytFr7U21XspkZgprhe
4+iccceDN/L67WLL5zpoSpKL5pbG8CN1Rj/CyVEhQVODtgkGEucT4hOse9XzptNgYUo7gwMPeJki
8XrhPq2Zh/hucpmXVHlRZwXTpeeh9DBUSLr9BitbdCfRGLV3aGHpVdFMQfnhqNL9SlphjmhLn/Jg
/qoLXccLgOEAA9JQiaocjrkLt/mU2AYmFWEP8e1HykFyTxR9OzD2MApjwAZPkQyzm3benPLFkmaZ
XQINGGRvZLO3IQbKfudZbXxhbgNF00fWAphVqGIvgVLSyM4MK/Ty3IMdD6vyDg5yWwX5m1aprs7U
FLrmtXI64YbXt4WUF3Y+MfLkENjEPRhV6126JBFahEqD0xolgbXrkqb9UXpx8BWeP5p8zarU8Ont
DXZbPujjCFyiYVrvotf8hKT36GUIZrjQSpB43Qyz3PRN3yr4jzINhy6+M+D7w7d51TV48BBBFbkC
QwOBivV6ZxW0DUVO4PlFy/06hTLUIF6C/q/nW+A424qAMEVOX2UXbTpG86B4DBu/gNVmhzLRmvHJ
EI5bnmm5E5gRMIUD2Fs2wIXC8TpZZHrnY7i5sCOF/hOZDS4BQH4drATrgJndoJyLN9nlacgr771f
9HMbmm41vMdnY8pDHPS0x3JMvTuP6/Y6hQoW17iVaQCFifPq9ePC6Agq3xJYFzaNX+ZHrTPqT72t
V0hrCO5Ar9B7Vuow36tnIc2tI7rMicNpbtG2eJkx+iE8E2cIOW91PUwRBfxIe3+uHupC5e2zrWfd
vK/MuTBC5oWlGbVwpJ5VM04AzhAIrTTytWBY8q3R5WJ+r+ua7f/MjTb/ZeelQPJlipH4Z2nNaWQy
U/8g6tmbwnkWjreNbW/INmiO+uBc6hMxpzs1dmRVhXbC1DGqbLNxsg21RjM2s44t7ldzqNqLytIm
UWGBFNIaogTe9/NkGYV/B2K/wcuoDlQG/NOd1Tf+Jv6XKSDQbKOXp6kdKyesSQ1HgrN4+t6Zy+HF
FwKNnbOKrLh6nWdnkDsVe9VBr5GuUbTJDbZb42Qbqf+SlQr6pYuqMERUeu8Scn0UAFHxz3oBoV+j
ob2qyClcsWy0ZHtqFpyb/KIQ/1SA3Ye50bRtbWI1XOTanerwlzUhKeIWDGa7rn+1JhBCpeJOU6ei
GfWDmOoxinWzjMjMUgeDxiQUljfe2fJr7/nvAkFt+MOPNujPQIuvzajrrIb76zfDobQX+cHxYi8P
U4YHmJnpIPp3dsB1AfyzGrUIWyhQ4Rt7P68PNCZ6+nCoUWmDg5VCRznTefVmNqaUDRqM1j3m0M1j
5ReuCAn8BnYd4oHX33RijqppkJAchiJwPhOfRCRU7Sd5+c6esh7tm9YWH2RPt3Xn/vy3R8tpyFUN
xglesObrhUmKCjC+MoZD1XftxlNOtez8vBNdCKPCu4dW3DxawFhGq3gGeOus+Jpx3hJsJEruvUdp
45g65W62DWgDdhgB/WhrWv23j7I/sMOrjcN6AfaznK+rC8ON8bYM1BCUi3tooc8ViK+aORmGyC6F
zJ6azLBV5A2Luzy6Yq5Pba7V7qVAwVA/NbLlzt0sRvIN6YQpNq3UNCT/vQV5JAuo7RvTzZyvvlHo
3xsqGukssw1a5aoq+1Di1ppvOfCC4CD80nxWc4qlb16aU3Up28BVh0AUMv0YEJTgpLuyj+fG3LLh
7PinQLNofE8ZC1M8INz1i4oafeiLny0Q1CzDJnHGaiMzp0k3BfPpAv6miPuoGeTw04wbU5x1jdSk
HToQL/mcc+Udjlh+1ZsG4WRyRI86NhHhKvhHl1RZ86Lohbc4qcJJbxtrdCOkr2PVQH6wDC5BuJLZ
p3JOymF1QhvbD14W5PeMpf+yN4AHCUZbyXOY3F4da5phcx3KivQ4V4mxfDDTzAirXOq/1NQuw7ti
xi/rzva4LiuMtcF0cYcCioa7fwV7B2Kk13MKccxbo3jnDb6BdzYxWd/Ikhb30rauWwZUFv8fY+Ba
g8rtz0TwX9MMWVU9GMIM2wetvgWuAHQIT3ba+DEOB1rS1tuy83XuXhqZK//5h0I2wsuT/hU+2LUX
qyMUHqnZ4PCRTzEsDDLVE6O2HuzFHH++vdQ6G7n64tYMex/yJP2Jec2tJk5v4b7WugduEipszCpD
l4C88b+mM/A4Md2iZP5pHTG4fF23jABDZCgn/iFJas3+POqjck6ytfXhXoW8Kc0wSwk2wcIF5jKl
5KpCCmHCcke7cxgIEHxkFqte9MQ3sNgo6wUHi4LZWaDG4j/OZFZnQDLHuZGuXMob1hv34dRx6iU4
eJIc1p03w/7cBSa9btEhy4xcWA3V4e2Xd3MYsCYyLvgWgKmrNuj1Q2X6JCG3xNoB7DPrH2a9AUK3
oQu8w/Ly239di02C9w5iNS5ArPl6La9xmqKCpA7TRu9+qknG2wHWmxWm3qw//de1XFRpKAiJtWTF
69gQmRSan3gqPfmxA79jnBCJW5Bp2g2qtfFeW3ZbyPjUgdA4T5GWYlH6+pet0zIXOlx8rIvAPhTB
3D3p2dxsliHwIeXK7k7K8V/Wg+0F5sqlnkcaXKGGyKl1mdmpe2TWMGIoNqWHUa8AJpD0BPusE2K6
U0/+viKB8XAJTUIArn4huWP2tAwLIZqN80n4jfGkt0Z3orqoqHXUuH/79V0jD6soht4IYha4hX2j
U8txTwDA1h3qtLZswKbsUHP0amsNuRHGujYfhOyXTUKa5z4OLLl7e/mbG/q6PkxYHi9KL9yXr84J
ifTU0/rCPypIQV9T3CvOSTnpX3Vpy6/+qPUHpwrMHNlU6V8k1gRrRpp9kout3/lTbg8R/pKVuknp
W4emVx+NY0m8mUGOjyWUnA0CmfknNydv1zL/esyMHo13DYvkkDPK//X2U7itDRRb2HH8AX8sx66O
54UGvBNO4R41Dv9Tj3PGVmDG8t6rmntnyN+2V4DTvctRyWu/zn2WQZwjxGapurTrHdrPatP4pR9q
kLb37oyTw9s/7bbCUxKI+ATZYk4Jsvb6gwVnx2xoNtjOxmxboWqy7uxX3GyMTkfHNJMfEPFU7wkq
bn/mGgEN2E9xWpWL1utlh7LlchtP9tHDFOXLaLQydJcBqYTV6RHzUeMO0nT7M2m9ITeCuoNZ4PX7
er1gEbaLcQLqkMKeol4JcxPYaf8Sx2Xs4JqXFE/aYHbjf+6yWBZyKKMXfik+Gq+XTcpYX6uuTTkc
xd5IGufoM8UKk9J075yZf/uFxK8hIVrbAu6Mr5fKBhHjMirtI1JU/XcX++1nHOFtL0QlgzkFp9Dy
UEpI7f/1yYLGMFln+shNA0XKVQVmqIZTAnjG0U3L9KExwYci8pqdSy/Jl8N/n7bad8Wd0/pm/6yr
rj5ldMsIB65/rScr2clh9I/g3t4TJEjQMLNW2XfbBi0MJXnDd1a8qQH0+zqblXVXIde1RGFKfD/2
J6yXsAQxoceXMj2IGT/ftKj1e80IvQev63UvyTjsX6/z6gOR+GJA9e+YlLqWepFYA4/HunW58BuS
QVA4tUEehHbct867qpK1/gOAsjs2FKf+qJfjFEPwEw4N6GgqLnPWDJUjMhfGuvAkTSIdujKT87Yi
yUbHVW5yn5LMs9TG0mf9A4f31EUmfBMNKniijKNAqDs86RYK3e0yxrL5bHaumi9Kaq3/NFawGLZe
GtS4aBNd1W5mhI3mlxr60hjZPvvytJgVCaXWSHTFZmzrZfzUYbJnvedwM2DYS4i/od4ifwvLvIg/
VnZZmnuzROKxrTA/+lRWhpZsTCmGd7WFH05k8GPfwWOV6bnB7elFy6apCIVwC4RxI5pjfCHc754p
vfe9HS/4VBEfdFBtYv02Yb3/0J2x0yJYvWUVarYmMtz+GTSGvVVTJwbozLu0HvJmC2tADMRTdYiq
Fmm678ikoftuDTk/emRpvqxSrK8lzSJXYh5f6EEKPWWYxKWR1QDzRUyjfPnRMMp8DFWu7C9Mh9sU
Yq6xNFsk5b2194dyOg9y0mBj2IW5VVpDaOJC6qoK+d8NZ7hfPvNZ2WKXMlZFfRbeHBBPnuYWlldj
0GBOx1jIffDjusoibnQa6h83NbFsyRSPdYHY+X5o2iTeyzFPH1oFbyPU/Vr9JN7HuRilPQ7chBPt
Z4bdlwjJoSu+Jqt/6uro1zb6s4azT3pxCHksnvAzs7UfudUsp04mfvBDBbnMdlNqNnIzjtpYRaqp
p+CEBal+wa1YxWE3z40MExzlAD+c2WgeS3wFwIvNurB3hltxura6gQo6DYzgMamF7+ANODaQArCC
y/eo8LopEj5uHT9rY8zqB5S9sFkaG6OT3x0S+DRykD+hepe9tWzxUnN+M+lmoEHNaC/Y2IjMCnGl
NJzHmPAkXI7cBUdwD/h3wy08Hj7pRUs0ZmT3ln3pERp0QwjBqFFw8udJ+yWbYHm20dUs3wfPqeaS
3OpB/qixFuq/mnOsfa9Vz9fTkHQ44lwVow9EZdEvYBWNqM0S27p2qHr0N6mO+SZWU+Um19A2nz1c
O5IpzF19zqnYItcj4gTRn+hpnmvv+RrH9qUwK6xAmIPCzku71vuZ96aGT88yYgWLIKifAywL9PRz
jtNZGuZzQPwhm9n5qSuauEPRKwBlxF2rPC4x3/cu8v0DjrndU9YOhkcCN65sUSXm4lfbiMbGy6Ju
tK1V+s3I39YV/WdmWarHLEJIXBD6FBR4dlAzJxVJ5IdyMYIl4jDEQaGG2TSfC1QL3T+eAI3/Z9Ts
un5K8zp1sH004hFLtN6pnMiWQ3ssoe82+3Ie1RzC1YH0qAVKBxHvNacmro7BxmOupoJho2XN/0BW
CKZNISjZTB9noYVjBytoy5M1uydYzba/YTxifG5bVT4JR3P9XdL6UxXOZoVl2GDmGR9GtwzvS1ef
npl8VgHhInU3JA/dqr0B9OmZmRkWlka/2P6pf84T3XvwkwotkIs/U3DMOjP5WMI1YqLnJfwXAkt1
4eC5yWpRyFbZQdcqTq3d1PCtgWPOUlsZr7LsCxl1ndZiWIR4M9vMfaN/CuSitRuFmgZ8WUwD6Tue
kEffai1r0yOVa/B3WuDd1N0qxIHb7tuXpkncb6Wc/EdggGmE6DIMWjgX9phtvZHn8KNV2URUfI1V
VjSN1cSYn5kkfD13whuzhROW7GqnHUirylrBxAsZgRk2qcp+aZAEf6siCX5Mrp5CR7AaJ1rvtwSk
GMH0zzhkVB+SG+Zz1ifpy+JW8AXHQFE4ijQNPmnaaGHJk5LtuAe7W444ec6Yv8dV/HlKiqaAIT+I
bxNZEw9eU6IB1pZ6eEjN3E+ilDjycesP2nQMgq76UmgQSUM1m7UX+r3Wf0pgGv9uNRNH9crtmmYb
y9oeomHyxD8Qy0sRtpVXBVY4wuwAAyrhIuzrERfJpTb6YD/hIUakUztqRjQNOi9p6XAoTNPJFxGd
1vxsQqRPw3lwhuIxSPPpU28lxXMmYtwWtcBtqkc7azT72bK1YE5Jq0SHeZxg0f3u51Xq1Fp5kz8X
0+Kc5155+AZoc/mtjvvpq542Tr7TAUbJ7SMT5ZISxYZFWdHb77o5d41QDW4D1tK2TrJvjMW9eKWh
maE3VeUHkoq1X0xgjOaIv5sCLG063ooN35GLN94KEXGProwQ/VcFGUgJt+S4r9HJqhjC1sH6k/We
wwJ6ADy1MZm0bPkABcdFjl/rkH8aJzi5OQcELvZ2Jo9t3KjuaHHz67dZnw36tq1I5QvjDJ/aqMi6
5mIJLB+xaRUpOURV0UPC6nA7Dl3RO+rBgVX/qLj1NptMLztM4zpp40BqueJSBEkw7fyKQLOLzVT0
n6yNV8dPyFvwR5Xss3AQVvfiS0QQXIxEkW25+A+/BuS+X3sLjHeLZ2uP85ujl8ydYKCHMSZsz1LE
9UCgpl6MoYGvAtSGgJe1F2ocXnJ/QU9E+2c8zlXt0WMJrrj42XrLY1nYvgpRMTF3MbizlOHU0cJw
4pQVY36UGhqGrEbvUYYC46dHKKmCaKn6h17z2+9aoqv8Yumq+2VI8KRwqWB/vtdlkSW809L/bKF2
7yJDyfFXphlTfhxQv5YH06hjzEra0gqiWsO5M+xMzFx8TFWys5926h9vTIwmSt3G6T8ZVZ/X26Rr
9SFioG4ZB3JVV4HOMjPbFLbRm3ux+P2Lk2IUxQ/kTrghO9730bbGbQx+grXQPNRufUpbbEBCAm08
69eEt7jY+4sZ5xt8KcZtUHWYzdI1jr9GzpN+V/kTdDJFrrP94OTKZaiaeMmXwO5UGzZuY2Yb9vMY
RE5CulNoglamx6mSc7bXdH/GQ3TQGyzc8BO2oVpZcXkocpVuGbIipi+8zvqEO8dSbXuEIqjphpm+
LAiWeY1+nfDrm2gjt6ZZuoBO9GmMDbTJ8Q4yCPIXTWj4lyQMpv2oXjz/CddNY4aibBgPdUCyyqkz
GiJPrdmw88OQJ/6vNCjx14NAObo7OZVZFck0jRvOV+ilm7weeOtBlZb9CVcVyYCgN8r0cwO3qg2r
eDD2ermQxIXTXYvvummuv2fGsBwvLNeQDzH8n3jf1OjWQ1HFIjvmcWLyISr0ELjTNVB1ylm4GUnl
Wlq9gIgY6pSy6TFuLJsYf8BUY9auJUR5Vqgp/0Hmkr/g/Ucr6HicNidlQv0ZVMEHkGNRdNYLlzeE
05TrhXSnAxZ7QaJh0Im50xI65UJLVzSw6kJ7jnOE497Apt+4Yhr1dVNnElVIgu+E7af6ezFVnvEU
LGuQtK+kaEI96BXeLE6an/NpmfzNtHT5o4sRYnvGVqLfdDOFA/lC1fP9dvUy9R+cfgi6jZ/W/AXe
4siPpURq/UGvjVhFs1X2fADmkAU71WoVhplWlxpHbvYDpp5TVffTo6mw9zmaRKoFYVcJmVLA0xqn
n7FVeKSaOmKodbhHl+2ZkAbDgNnt5wpPyxaUwx+TjTEWWbWDlu0F264ZtOc8wOb9m5/y/xzWwmxj
zMoaVyNA2yi0JwxSDFoDKle9wdCZZYmDkNUDhIeONkUW2ktTLeqD3waFODvN0OdQBRi8aW1P/fZp
Tqco1/qyupiLaeZH2x51KzSCijdXGWoe3jHH84IoK/taPdidpJ0BZMw0fI5yWi8naUrvPbIC7Sui
cSv+tqimfdfDEuz3Wtfo/h3f+78hCqTlgEEBIHP7vQIvnBwcZugT+5iM3WkZi/69aTRmFA+avdPl
/LsbNXP/Nhr1BxC5vvbCw8Q+AtkByMl67//XpEjhBd2grrSOCEi97GJV42RtJA08BCS8WwRTsbp3
MEhtG/MUp5ShsFajecgdjbgTBExwL4gvDD7mSboaYVPCvRAsV2DtDVYbukaSXvQ2HdqNmQj3A9ao
dnmB/mj8BFwrd+StzSkGwjkvr5+hNG6GccB5CJPT3nqpvUyYZ3NScrq0CiYcRprFyMPo8iwq9Kp8
9NVIUQw1RIHTt7yubSesFt/+jf4lto8GtqofoYDF86VqJuez26NlDkuOkN+CimLtAzfWxK63Fzw8
QXpqceYbbXruDa0PRwT5PFT6qmhxSpmI+NwjyK37k/AQOB7nVOj9DmhoOc+uMsudgfzT2Kazm3+c
A39IP9ZaDJ+JKyGDMHvIrYzTob+Xwn4DXKAnW2U0SEfArG+GU+BpHboRKz1pQWm/qM5aLrkUpgzV
UkxA1In3c+6rdp9Ow4e3N88tQuNYjNiZ4MEhhq637ud/7Z2Emz1itio7Bb178j0Z/4KwGewsA/ON
O7jeDfwEVYFpLUw6kJvVw+71UkhWJt0pc5yiBQ5RM+KNM8SBOapb6X2I4+LODOcvKDzrgVwyFiP0
gmnc6/UQvdfMAWLn6NaBOJhiyZ60RfnLpmjd+ZPZIrvx2ChnUwyIybFmpwccxto+6aRp/3r7Md+8
YPLt4C3zkuFCMlq9+u20hWbQl55zRAI8Htp6MHfZhDLOMgPsJbERar8RfPQjS+PYu4M1/m3pNbcX
3g8DSQzNXz8GA6sfBoa6e8Q2jr6O68uOVqHdBcxIaFXjcvji8ZjOXo4l/9u/+m+vgBEAjBjUFkyz
/4gi/rW7LLvxE+nN7pFxSLwxyTvxQkpDXMNV0YYIXAQDCwW8YoRGD5EK7ccE7YFkY/8dvJZiulOd
/7IFYZLwL1QnzPGdq91uIcjBa90D713Gbl+rMmg22qTpp2EqagGSlk3j9u1n8JfHz5Jr+jW8EkDt
qzFIF0DMzCvlHOF9mRsxpMleOZBBUmGnJwIhpn3XohiyFlu+vL3yX44iwk3hyvNtk03x5+X86+F3
xgQHdWJKEfS9vyviJPsO6jqGM4ZYxwEp+sqJJrbu7VX/9ntJqIPjyKfHR7f+5/9a1TJlnKz4Gbx1
HJG/F0VgpbuRoIVImZ4iKUPFOLAPWGDs0nkJ7qkS/ro8Uyf+Wa3prpeftWnpvUHjR+dTtyvRX5z9
aVZPjeq9MurSNv6ZiKo7lHTx8s5BfDt2hDUUMC42CKeir7o6+8sJKBWAg7nqANKAESZFKeKijpw+
6FSZhZk/yGgyuTG5YnQf4A0Vd2rsTTlfs1wwJWU+tfJirmse7k4WCRS+c0RAb+4kfgzHikTU3CuX
OxS722+b0BMTTquN+QWsN+Oq6+g8hZBsoa4MYLrjzirhqawWkwBnMrWL5jLKQuThqr/zdkGTZ81z
AM6e7pY88y9qNMZ7Y7kbjejqy4hu2Vj98yBhXDMvMIErDaTG/jGtG2dvtjTxoU3Xv3eLYDnjXdNm
mGpMy5NXNH1xHnTYqGe7dJFGycWUG/hKIBa5IdqtJrv43su5+SAZ8LMpKf/UQxv/z9efRkDCFM90
yE5FPYLHutm4YyDabIzEM38tdoXFHyDWnR1x80GwKCND2KkwNOBnX5X/pbM75g95fnIkCaRh6ybm
u9bLm3OaJMVy7AphDGAoc5YeEnze3f9aDlie0Q/eHjhnYiV0VQ4cvTE5c23ESYrop55sGmTJDN2A
lwqjOWR9s6ounXjcaok7vv+PtQhSBaxcmnEEXASEXG1R3rwyF6bQxzhpURqYtSHxcuMumnSJOuna
UB1bt1dNBFtO//322re0YHJYVlYwNWENHbuuBtjxW3Mt4W/pCFE/YuHSlnvd6CduXrh0HTvF4Ocy
lQ38ki6VffwJ9QpshXpYjZd7F7uOjd1XY5lEC2rc4rvhT7V5RiqU6PtcttbBHfLpy9t/9M35uJ4W
8ILXmd2fWKPXO7TGLBbsz65pmeKLC0jxZYZfvzOd9p9xCux7Qt+barUuR1QfFAXAZkLQXi9njBOj
2catj0UCmdEGWP2NxCPf9aXRZf91Zr+uxSSJrYg+mwVfr4VvFsyyqqmPiS26l3zo0Y3o/89gMnDS
2SocRz8IMY93Wo7bOskThUnE0NWCugQO+XrhAZYplZGkhTaQ43T6H2fntSSpsUXRLyICb16hfHs/
0y/EmB5s4hKT8PV3MU/qakV36Cqkl5EUVFGQefKcvdemq2pue6sarzJKr+9tyrG1Q1hZhV5QgrTK
a02+dfVIwxldQ/KF9OfDHQe2h0IM5zldf7heZ3ehmTUaLX1rHY3anV8k49Ib20qs4CgCe/wKCPdh
vYOEsHKidbDiIOHOvzkCbOIbamQ4NLdMoi+KvjMOGQ+efyQ/WEKqdbsijmZirMov7OsfHmSfVZYg
ygBVJM+VflZvt33dZhWH3OPiqtIMTd6dK6tiNlWb443beF/g5j/eVi6HXAEcFH79D3VuAvxB0VMb
j13uTpumn/Nb4Mj5Xk3lV/XVx5uKLx9NDYd9FC/YDd4/To7dCQgC1Xg0Mz3fC9uMt3mBlkgktDqx
X5jXwkj6L7ye/3ZRhDwIzbmf/oe6GRkI+nbHHo/BGqm1SSu3HKOR3LYkZHBpl4dkadu3nHzer9D0
H7Yv9IWsnsFaP+NNPGdKNXRrPL8IliPysfjFXhLzjnYt8U5WPOryNGf48gEqCc2MsiDOzN3nC+LH
L/5Xw8XxGCsBKvSz7WuA7qZxOrGPGF2DNux1Lw1LG6ByPxXmtpDirTXi/oul6uPThM7RY72gegZS
ed5DylSh5TN76bHOmuJUGs5oRXgbvS7S6C/Fh8+/4odXBaINGmV3FTSjqvzQPQpSBgKG1100bTOJ
0M8aJlhJkjI/hNP4RmeXO/yfL4kncVXnmTZr0HnTIavw8vhEjlwgzzOYdE4ls7cyp0BwydZJTk1C
XNznl1xX2Xc9MlDVK05ilTNbbMpnCx/y8yrmQRoudHA2BsRqrx+OTc/A8O3zC30wjdMsQizFgmeZ
fD9seu9f0I7Rv5vnurrIWzRhx4zUyCrKaN1mvxOp3AffkWoOIoKqsyKSVeZ/13l+xRXzlPyWKe2U
/aorb3JDqDLe9EU1+PHH9ta1n9MZZ1JYRtb7D6dJb1RmMugXjaA5GZq4HEITHcGdj/XtIOT8RRPm
w+sLVwCF05opARCUjOf318MGC/xWgY4XpVLeSZKbc41b7w9QkXQPTN0Y7vLW0g/5OOX7z3+ID29R
AMiIkBjOorZF+bn++38cRI0UrL/A2HaBhXl0h1BAZ++vHEVazyW+ta+y0j8+YOtXRVBLg2v1q5x9
04WcL7+JKyjNft3Zz9DCAb8T8OQ0XzzJH28pJ+uVAcasbUU3rv/+H9/Lrxzmsu7KlaSiyeZt39Qj
XER9KF6EM/vqSFx43N2RsCjGX25s198/v6/n14ceQhOJniGmWAcgz/qI/eP6Y5boHVtheqESTXy3
CtPGt+uY29wcJLCors5/TOTK7G1tLJMvThPny/Hfa6/dBfY/WycA+v21C9VqMja5ds3uCgY9bU+M
QJgoes3yrZ9E9azSTr18/oXP35n1ojzBHCqREq+6z/cX5WXP/bnssoss5rUPMzRN9zbuK3zHCgN3
znw9+WKB/EBp5ppEDGHIxxfBxvs3ePQfNxm5o7kGrucke47pVjZpDNq96G8tLyNMULnlAW9mEw2A
OYyo6xGreYMbfHG3/+WXXnsJCOExPvNkny0WObqWVjKtuiABwnoJmNPdaLUSF/5oI1Bz4lydAk+b
Nk6A9PXze/4Ber7eAA4iCEEpdoiJOVuvJQoeY7H6/IIUuro8FEyAyTdIGGaFFQ6Op65Ez8XsrQO2
sDTLcmzmVIujItEYnPfTiCmqM+cdXuR8h2Lf2igBvaRBrH3BKCH/Mcr0K98HRxeehH9uMnzoNR2A
4y7FAi23syVnqDhwul21nLopyK9dRSrsRpuQrYYiSH0zzPrKOjmYWvMIWUupbgk0TP7IwYLWXOVF
5T11bCiPldnKN2Rd0xOMz6Q8aLnpajiF2SwuAxSL2fdaTKXaxWBh40thJZCMRobNl+htRPKctnb6
prI14cir3OnZ6vtxBEFtdoeZcS6K7ybR/qRNrIyrlnF2OjOpyZv2hgHFcIm/q1uqkO5dlW+kHAb5
ODOjL3ZEKjYO+Unlopt7zAW2wS+hO+KHqFuDvE8mr6/t0s7yGs4ymehdjxQmAj5g3Q6qGuununcS
uFGzMZA3JSzp6Afbquq3VPeMGyNdhtdKGS6MJ8yNTwnjpzTUlkz96Sej0VBzdkWL7d/ipBiw5JEA
YENR1drYsbdD6U27OnboNC04bXamlfrxKSBMEAoTvHPybcdgLB9rRC/5TWf0+nSwBqe7nqCOIUvw
htQ5TM7Sp3tiXFUc5Z3ytG3WtYW46soiPto46BSpcG473M1uq4zIqJloUw0ih9sl6M2STeuB8CFe
gH7AJtPF9DT1sahu7Mwg8a+uFky9uj+6F7PttHHkDANN4YDkHAC/su7DuVbjRY+DfwxrXH6vFbwN
D/9Hq4pNzsRz2CSgCL5DprD1MJ96OTO7TtXPQcPTH2ZIx978ydCd67GwIBn1pWneB8PcJdcV1uz5
qmGdqMJ6bAUp64tCpyLm3rpwc4FfGRogIegZM4JXl1zbuyldyOLAej2TTpZkXhoxw08tMNhWsPOI
ELb3RmzziCC7nzuUcLLYMf4fkWnzpJkkPCNC3rUWsYeHSazcZyob3IAGpLPf45y0v3S9cfItuZRG
eWt7JNtcLn5sG3ttdFrjKohbi77M4PrPy+AszTEYkbo4njMNhA2VlnFJF7H85SkA2eFCeGRKjMPY
SJ41DoQP8Oqb8W1oVdJcNKSToAkcLPGKvMNP/qB6SIs7hwRT9cdh0leQDhF48YZ8RTc+WEnbwAkZ
igqBAt2p/cTJg1OqsubbwQJ5urUtMLfHmRA0sc2TBZWo4B1oNoXdSrkhmwS7HoDo0T4qe6TNjupA
N+55cTXrgSBv5BveCEo1Kq3J/sU4dio3ybgqnoAi2ma4DGXfPyGEMl/8lGXvVk45sbV1qRuPWTqg
NYsNX3M3s8fK8i2f44mjNORyNziZyWL/hmjB84DaR+8ir1jE3bJk7pMg47jYDKnuPNGKU8WTyfmN
bEXbUzIs6XzKY51k1rwjYrDstMi368nALYMWbtwQWxdUP1iu5Q/mhMsrSZL6bz0TjNDGFOnNay+L
rmZ+Iv09LskAWLcVw5WNjSkmmtnC+r9RDuprDAsj/6Ed9ElHfg+9GLijUr8vC7W2B1XvXE66wLgm
1eC0G0loZnXRYmNdIpu4go2/SAv8tkcycwTSZrhRsqW13erdIr5rTFIQguJY5f1wRgJKeB+65pIZ
ajxs9daLnUhXLr03E5D/Cd8ku4nFxvAD2lBDqAmqtD6EyBtcGIOtuu1Crpazi6vGgf1kTAWB1/kS
f5MZqX8RjU0gtUjh6m+jPTdtNGZT920OGl7amPPsi5Ulwfd8GG37yjOTYANX2xlOWhfH+6C2tTXc
TA7iQMeoLvOwpIl7ahYzK/YoTKluRKM1popy23GRfPZNfm+k1Wyfatzt6dEkSvfYOstQ3zWMsBsz
BPsEiB0pZXYV2MUwnwY29pNGt90g0S+u3O2qh38OSvSYG0o1kpxiaUwaK3JtfSc4qCUrN0ANvefE
lnsbH3GKHqUKSD65ZlKLoduh6dCLMBir+iEQbG8vdlaa1W0zSE+eOr9DJgSiqRE3LeuOdqiJLX+L
pWMshLG1JlHFvTBstbGmHvnxjBQSUzRzeP9bkJjBCxQCwi3BMgoPRg6okQ0yXBdmUIKA/oic3Z+g
D9oWFlhD69FP5QO9n5u57+P6WoLDny5ofREGG4nVh5yHdVbJ/jtZoU12nAJTXpZ+UBSXYuzUSehp
qd+PgbJBydqVEWatqQ2b2e2heC/62B4tA8jmhvO9KY7NOPZ5NGFFDzYO55YHlXTBkw1A3T509eyl
LzEl6XS7ism+s4DUP3sr1a6WLLPKU0oAbvfNocsxbYmrZjHS/gaB+g3ctUfUW0Z7Gvw43beAUrOt
TpiA8YOjgwZbyGxrsEyxftQGgbMahnJNVBLRp6aDBihbPMj3XrY0e/jOS8ObrOyiv1zMOfGuSQSY
urfBTb03ELJ1vaMLZvcHfen737NM0APXTQNgkpc8ZxRsMACuN6uOAlETJ4v94pBf+ZNO6dRsXL+0
3wJCI2LyfFVq7NCIG/ZGuYlj/GpS16gugyVoY3T3iLLLl7jlOT3iFzbSP9CZTDssGDW/qBLL2yHJ
li6J/FKMB4Pf0D9aWuY8lwSf5EQBzzo9ATrA6YXnzArcedVp1mHWvNaOpgwm+gU8o+lH5mVAgXJH
07WLtHXL5MIevDKJgiSzvct49PV9hmO13NVg9vUnXekBudSgVkJEJ7rYgVWoq58449uEhIjWRmvl
kaAWKTQl7p4MJtvYrT+nGykJUB6Yaq/taxuZHF4Lul7XrFAJyMkkqbfp2NORE9q8FA0RILJ3N42h
6c0+sX3xrFk5qsxGG+x4JyqLDb8FYLdDVWNOGzOrzHTvLWrOd9SIJNIkhNzm4WgkzXxVzWilI21K
umFrkKk8bNy+d15UMM1JBIQLyQKpCl6+neqg/NnObWbsymBEuNhnpbfz7XSkjPHrmAotaFHtWlpA
ssHsyZ9eTogROcaJPvzxag+pWN3nWBOhfNI/HFPTz8EbL4bZh65Y8quiakrnCD0+25TxGkilLcrq
IApV7gwQy5MO/JjGireUwDPqN69wQb0Pmpe9QmApqXXTSd0UtFBl5CCLHDZZ5Y/+Nf0Ymd6QJp4P
D/OoVXsBlYeSjolWsNd66VVIJ+tkRjrXypU4EDZBMWt9iJLTu8XLUzRX4N+86Z4OUv7c0EepDiro
eqotMgjbzWQ18zetHtG4h41bCjMaGZk3B03qo7fpstLRtnjRUO8TutNsxspRYzRBWVB4Y5GVVUQX
p9r0i2RucDJeU1v2locbkZpvipnGJL1scCaWcF+Lwi66bdzmU8FKRWtvo0xPuoeWyJOLhKizJGon
S15llivda6/BfxYAuWqd5qIGjWJvXQ1dcJRSl0Gs0XIDtXVpW0wqJj+orlCaNx2N11hr86imOBaX
JOjgW1GosxFZILVeK26a/HctUiGH4tFuNW/V/LaszLAAZ0TUnXxUXeUUG6P2q2SbeRDdtpaqhht3
ybX517RoNXRVkU/HVi861HaChBtSckjnkZHFTmDeNsEk7xY9GYpL7BUBaS9SBlDGcBLVun65CCN9
dYEndsd4CGbWLToj5j1hNYShY7eg9sSFKgkDAfSdjmECAw2CcN2iGyiTJbV27KiD2Pg5M5FNT+Bu
sqmSqTy4MXEMV6k+Oj8R4jeM1/vAS/cauSOHDMAY8ZNdUZBhjgxHv5yWSbMitP5ZtwGLZIidyKjX
IoXM5pFLCxck/7zUQMg6d9rzELUO9qVc6VEsA6u4mUtJpByhwoKOYZO2kTmqMbiGMU65ZKdpZTyL
ZdWMlqTGFqc07ub0SRWDBBULmvvgJmWmbwna5YBnoAq2o7pAfLlx6lpn0swoiDiT0Gkh7rOStUEV
jaRnC0qRvph++hoFSVj2vqO2SRCUJDQZidOEBI3L+Ug9YvaHZTVTL23gEitAlz5GAcssMWSn6gMe
BVmZW5lhPHAK6NhXVZDYy5a7jDc51TtOGn2zuI/CNak+Vx9KciFnIVvcRi7epqFX2H5KoTIWKyIn
p9Jf0kd7lPEuoMpPIMtPQffsxeaYn8jJyR4h8XvztpzxxYLlyrG8h2Yz5PVWZVWporEbuvIgyf9z
GMzTMIT7aRAuH4oOWT/i2sFJo1gVqN9F5jrf42VG5xmbi+Zv0YZSOYNUahRZ8P3SOxwitcyI0oI1
ogYj5JTFpcpcT15prkmYgEm06CGRvk/UJYYl6lwUhj2YylTp/G5iLqJx7OJvro/8J3Txn22WklNh
6KIuaaNmUpV3SlKUVdtCjePrPNgE2oyWqeSWCiTm7iO4dp8htTToY91pLE5s6f5Ws9RSbQz4gm8d
K0gRo4Jw++5XX9T591botnoWZY0lT4/xF1ZTZv3CB9LOV55EzbqfjCp5Ta1lnE+68H2iqbS66O9k
3PUnASqq3qSTsKZD0ZvmDix+gM5zTtvsJGovqXUE+0uV78eFoM9N4sw1G5mVDWgh6AZq/qMOxL47
TZy/frRLYvxpMhcvSenbnb23oLXtFBuZ2AbKIU6vGixtdMPGyto2DWFCYwOiPkcGaUp8fmGC3PuO
lPdC3yEILZdTRYe533lL3agNhxpnitCC1E+zaBGNoq1wg3kr2oKVVHcW+8UDs6O28wgDeWsgPDc2
rUV078BAXrzUBV9iJ1JTcx9MtMvyqdWISt1kixD2Jlmc1Iagm/leaGdk7EQmFrTlNZauUtdswlO/
YeUWznGkOc3J19FRmLWFRoo5GnWP/AosDMXJ7vn4eEVYxZIIUL077AsYkDLMc7Td4YLOJLXDVhSi
up6qxJgoEt2l33LQ0UlqTTp7uhqKTt7hE5H53gVR7exXn8FpchFchYQZYdtxyLVp94sBHArVR6U3
VwUvz48uY6Egkp5IkF3eAq3GRAC7LtvGFsTg68Bte++ZjdbwnpLMoNwPERR1P4zYkflti1HYuPQl
PdcI4ki7XGF8MtB/z/PqT/Xa4CcrK/tYVau0Aa5CNRnq7YxUu5O4YrbloLXZTuWJ/iKRbOpRN6QI
qGN4P6hd5yl5c5O81znHuVqfhDZJMlr1RZfxY0/XciCE0cyGIWczPn3fXu2MpeAZ00lnLM1yvMld
I2Gx9Es0/fgpm33n0Y+4Fzy58vB5k/HjlVE5wA1ykEWjXzr307tWLv28IIjQqvVq17UVC5Gm4QEN
vSzv97Juy/GU2537Fb7/gyaAcRsWZM9HEsCQD4T+++/cFxiLEpLFL1CFUMJx0i41+l6NyUw8SXQc
WZ74magCA4cJwSF0O9ONBposvw3Sub8YXv/rp2EIiFITZSRj3LO2pfSUQxCURhKXj/yC7X5ZTrQM
SdlyhqZ5atEf9xdz0TG0wvnxmntQ5DbIV7DRGbgwPv9RPjSdWTz4m8qcmssBP/D+1miKDOvA7JPL
bHTKZ7Nc8qMknwyWI36KcCwadTB7D2NFbX3Fe/7Q6LfQSKHSZDK5YhLPUXWwu1ijUKGcvKIW38yh
i3fki+D8sK3xAvPlV0iiD1+VBx9EKHoUaGpYtc6mGQZ4wqWy5uI0kZsXpdPk3DhtbVwtfEYegbUX
NfUvvIzpV7/4uVIRKRaCUPZWUMp4fM95LAqomuzsoDxJhaKdNFG/y+8sZ5gVDsy/MoYh8SJ3RhMT
+amq0s04U+HsPGJU97Pe4Q9y52EOtl0xVsFLril92ResTvbOccs83ROOPtvH0jeKahPjM/pqQHLW
abcg2aLtogOPxpNx1LmweDQ9RfXrOltkLDXcjXlYHrW57TGkBXRtvxjH/MvVfMaXkOjQsq1quvfP
ZOng8laovbatbizVFiCzvkQzXe6ThSXtz+cvwNkgka9mOCQ7olYLsPJ/4BwVszs6OIDt7YL7eQqr
JSUGwtKsb59f5uN3gv/EOQcd/lponb9nTeAoL2ZV3mYCA87VaEg3fZkGBFSH2fbj+OHzy53L4Vjd
0eEFPg8eLX+0HOvL8I+J1oyDbQDr4d4BaHUMji9LIItrZtFAN0LlyHbaT1oyJkfaHGNLVWRiYIVO
HJc/NRRD5pZVKi3CeCIcdNwKG/8xrPMqWTBE203ibhi6tw1Ba6NWm8b+i0+/Tm//MdlZ9yZ0Wsx2
iDzxHCT8Z59+pF7w7MW9k4ErbgkJDXJsLHYg6JSkV0vtildtWJJwYR9nzFTV5b1omulbY0NN+G9i
nPWz8BGQsvnoYRz/PB1jgP0AGt9O76uEejFM6PxGaamM16lLvYeUOfsWPWj5hY7tbHHkqvQsbf7i
jWPXdM42iSrvsYxO43jnT1X8Ox5S8Rhr/rL8JJlL1ptytAFb/Oe7zjV9Dqngo711vXp/1yuBYcAe
dP0ODocbHBuVztVFY9eVD+8iLteAK0sU7j6WiaglFSv11neNsOaFziE9ky1NNJ1K5vOPdbZ4rneC
WgFVA0v2ijY9W7abxY5LNUp1pxfLtvegCtOQ9o6TSas24hBfnWD0sBLF2JOsQzqvNf7nn+BcY8Lq
x0wMNSP1A3WTY53VDwX5gX0xx8Ydpswk44g1Zu6+a4DKf7OmWL9dO38V46uRboFMZ5k+xYU+iVNl
FoEOxD0FjB5KBpFonn2WI/uLmu6vkeIf7wsfkIWCMSiGolU1da6b6uoO5Kreu3fJRJ2Zn1ym00zJ
BXLHmfOXLrRLu5tHdcQkEKSEw6GYp6/fQde90/0pGHcdiCU/CirFiWdtvJbVg1lZibwgNa46LjXB
yX/w9i9MEDCREyUv50nINSoCt3o3DLkBhb+KzVhFht31D0KJtG8pjcFjAMFs6EXgZtOMA0ASZ9op
Yw7ETRxUTPO0IMmLcID0Nt/5a2egCbU+7bfdCBNjm5eJo51woTpdNAx4F0nTyKxtOfYx3Rfif8Gv
MtE17bumoNM2h6WWT+5therH2VRz6y2Rm+KrPpjMaPf053Xtnk9VfltjD/xw4gctIwcZEOB6vZjF
iSnW9aKRoXcb4/Gmf/nFw3S2tq2/FVAIjLdUPWA7z8u/RqP6NezeuJvaabysglioMGW7j8CaGiKq
7Jy00qIssmmXsIZvsPK1c5ik3s4BSjk/fv5xzooiPs0qBWa3RaWFaOic09jXExm8td3e90t8M0nY
dIFWQkUpJaf4Ki7++HYVH4yR6N3/48L4oxBG8YqznrxfbLTJbkx6nN09Quf0gL6EhnAlmy1/LG5R
gGjMfTT+sAP+c/j80udyj/VLs7gSdh/8TbD0zjbHdEX+6GpO75sJHtBGchBcvc8zkQo+Fm7YjXFp
PWaj4UWL3mT3Ezbzl3I1GX/+QT7efCyifBhsAnj9YR+e3QN6ah0C5OF+8HjS7dgw/55emZjM3V63
2+xHrrtpBJ3gP2KiuQO2y7birosr0W3neo+yMZkU4+m8841Y5bvSGdP5Msu73N7YtjlvDLcfDeYV
kEa++M4oSvhW7xcrviusx9WigDHMP9tm9KxUsgtkeT/Zgdcyl7Na1BWqYhBR0s22Knr6fslevwRK
b0IOPtXyoJQzdGE/IyhIN5mm8uly0kbTPSwADeM7k+VO/QGSkc75G6fxYLqiydGa+ykXU7rvmXfV
EW38mHCZZkhbso9g2IVuoxRRrUtnoHMtqu4CRlTNBEzyFm77MdOvhJ+jpRa6rrTI0JHFhCb6goY5
Wjx2V/GS2vj72JHHXZB0GnPEuKUf+UhhVt+61kx7hBUwvnPqtnX3Shmy2o4D8N9du2Lc99IjtTQi
mqlfidmD7v1aeugWUUL+YsykDE9emML25/8FWene0r0Xl1VOksQeUzmJq7WpmQO3ihvWnzBxS2/T
mGM2bLwR7VwkpEmr0rFLr31INT+XtzixenExKSe3ojVeoIC34tAPqqKUwU12KZXAsuh1ZETr1DZ1
6NFmfSmqHBwSNoFFfXdc4bzSfaRJ6E6DvC07dC/7IRtFHrkURYKz1Th1u95E9uGLSpueJ5RDh4IQ
OWAzrtVpl9NEiReCdZrTLdkyhcU2RVpcZ0aBAcLjdwdbxNiMBdqWap/Mrd2++oTDuredWRQYinKp
EV9Up45MozngfCqpiKyIKs5a2kM7VfpVzgqct6SULJ0NHXpge1u8mVcab77Vf+9cYyJO3HbLC6Mm
dfptmoV/WxGl+2zWBG+HppONFR4lAAYQvZppq490TGhZkkVaKGSvhKKgM5JRkKYz0ZDl4p/oCsbz
3pn8+hW5Sg8BBpXpC9S9MtjMGjNkUs6tir42wupu3mOB1vNvtUXo655xYjPTj26xhJOFIvHYMxOJ
SaGbGLxuEaIH5XG2VKkfGZOMP9tSJMWGMKW6mVk0R/9JTu5iXQ4EVni71Ey1ltFYP3riwPTLRALl
2uOF4QnPfuhnQrnhLKCuyja2CNz5hgehFD+kSZlzHSuMCkeNuZAT4p3Mmz0Wv15sDHrg4qIqQKQ8
OnaSjJdLqzsyHOFp/VqWueDlmppAv5hM4TuobeuMJmac4kzbKtJn9sKbbONRw3a1JLsVvXLUgrqC
L74WNVRU5Dc9Ka3xiWYxsMTg1Imdepf7ktbyNTi9qdG2Tjp36LPzQt6NzGLKW3MZZiccCqF9FXxx
1rBikURuaQMVwEzylzX/fnlWdd9WANEhMNI92sih9rdoAfTLWa/Tp3ognqcJbPu/bsi8dJS6qD3h
M/vkXL6/aOHN5eTQqb4vSnfYCUx9j37u178CTwpWZN5n42KZiF6t+qCLvygkP25IZIQDUGXhdXQE
42e1toBvTe6K5dzxMC/IUQZfoeOBSFBYTK2Z0e5T7PnjNRlYdp1uJJ3T9PD5nvgvmzMzJVpM6Em4
ER+i6lzJ9NPFInQPwpXSqMPKdYOt1zvaoo0frFG3D441Zwe3X7w7FWhyq/WZ9sUJ9OMexUsJvg1A
FINP/nn/KygEaSVWYnFf4uOjT1302YyvcbGUv00mDklHx+hc74u98d+uikCPimj1DBG7+/6qJYM/
uHpLc++tacG14aVvfVyRX2m55Y0uMU3892LUpbND+w1/A4fbc+/D2PQLh76qvpdeUlUHrVKobgYQ
LWHX1rW3gU3i+9eQpZ4r5qP7MckkqCOquauOacDt5z/9x6dv7YoCeMXjik/NOuv7NMxggsYwmvup
q8tX2TftpZgREU350qzYlkVhu1lBPkr7isvwL686NYlr417kyQMccHbnPXbpUrX1PROZnIGjpW/U
5Aw/cMwRKlo6nG2Zdt9//n0//tzOX6U8hjwedQKGzi4K1gcxC0qjcWiT2wboH/PiqUbkrLJmN3CO
0r94wP5+j7PaiwYkQHLTZ3n58IKjFaBakLV9V2TMopBg1RbdDNdPx0PCzmrs5eyUu8VqaDn24KOw
sMZxGvQvrAZac9n4DE33SZ/USGjs0sqv6VGwKcPRXB745GYWsriIBSlpPVvB79kjurOA76eyOjJi
MVsw57KOWu6/LlwmbwwBrWuDDaDHecMI00edu/6YPwgvL2FQS6c9aEvq7I2GGBQvwIMeerSIIHkx
df7irp51KHhY154eqxYVhbceK97/jkVOupcgEfHBdtJpJzWdR4ZK6VJXZRtV5H8fKq2wbiyrtk8g
PI2Hzx+jv+OLdz/qOk1xOEXw+qAEPbcU4fsx9JaH5Z63ZSKxLS8Dhhz+6LwRH5Ld0bdinrbontzn
BLo+Dk0K885nYXiaQcTishLO8+cf6cPrxNoFj2DtRrjr/nn+ZBfCa7VyMe/zIivvLcwRB923lnhr
trZzyIsxvhyXrvniIfjwPiHS59UlAsAPyEw5P9YRudTGemLb921MZvnFTPbOZdyKemvWbVBAVdWG
X59/z7OuLr88aJX19uJWwHRzrkBPsTQzzE7m+0Fp4lG2Wn3vZUa+T0uq688v9fGWMqjBHYdgh40Z
usX7hwyHmI/iMUgemrTpXurJ/D5lvntRcbwX4RAPxJloTf5fD+lUsVgfOKTCNMfKe/Y7dpPRy6Rv
4/tMWskFZzay7AwkcmqKnWuXXNWLtqLsY4L5pZH3463lyq6LOXptiPF0v/++C0ksqiiH9KGmN3OI
Z6QdoTF2yU3cGZ35xT5o6f9yORgBTMHYePX12X1/ORDNNmeozLun/Gi7uwotS0u1tRRi2gbw9OWb
7k3x+LhYvs54JjEEbUdK8DwE3KbGVdEdkDmBas2odq7ZaL/9ti2yHXR/cYuaSMQ7a8ATgLggzwQN
uFalpxYgj1WC7PN6Mr+gIMoTPS9CRXvPGbMusk3RHaeJpM1bqnFj+GUgsSuvCwBUOqeswjbUTZ/j
7Qt7zWrswzDhWWAk47XPjcjEU0tcSwkgLHPXVvmYwJoFZPcLAIJNxLKbowqcc2mN5N1WxbXsUEVu
KKz1PEL72r350p4FREnZYOTqpfY9x5M6XKOvkc/kNWrffGTMv8rFYKaVKLncuo6I7SgZU6e/1BH8
39tKLL8munAPqegQfRbjHCACUqoGggx3joyzOUmvJsvMENHo5ZyfepHX90OMGOZYVXJxNgSdga4J
ssw/JQyfqnDoUdBH+JonsdVdtSQHb54Rea5Jv89YBSAmDols/ky5j9bcLeNO7ksfAdAD0M5Ge+tM
CKq3BPTlG8rKWu2cIK/1i5g2yyXZZYyGaez2f/jHNu8oMqdfAVpXa2v3A7ZxzdTHJ20iDuil7prq
1En2hRMcZQvgPvJrAKmpMXy32NPrbY63Q4Y08CRIS1qyFqTzOaNw5s/dDSNPB+ibWdS1ez0jxMpD
XWfOdQv81QYxqddzd2nTu8iekB+IdhNz2lORNBKrPChFrRaiiRq9yLFrB11sJYyIjmMNV6kecnvv
ZEIMV+1M7yRCQWGMz4h/i/jkkzFnjluAidlCiCiKluZVmCYeD6dNqufBA7G3mZNx2I/gxawHVRfw
4C2z7PJdTimahtSnM0kgZsABVcN9pmBo1v43mveB+6vtCmVuMD/0T22yJsv0Zu7lSI/cqoYei1bp
UvgwKY9VGmc/hsTS3B1aePiRtIIGNLEjkPRfCdvUS2IN7SuYEYHwUW+q3RSkgXMNHNK/IoHLq7Yo
YGPvG+3vGuBd76JYWkxsgRuP5z8NszmYs5cxHpzfLP69vBucSV3/j7QzWW4badr1FSEC87DlPEiW
Kcky7Q3CdrsxT4UZV/8/0Lc4IsggQn26e+WOcLEKVVlZme9QS5i7rnI/oWlQE9zgKpoVXbEAu5Mz
LqiV/DWqBtPtwSWY5rPtUvR/iKuEipNoHHnHY5AoQk0gaot6EVZ+ASEoCorgSRda123QMvasb6jC
AbtfoH7kQxe0qG7hPZXQQloavpRqm65p6fgDnqmbXR6w2Tg3UdKtLavkF5UBqtqPoS+qs0Dr8c+g
Fco/scLmXqITqHcPZeOUP1MXidyH1G3CbN+B1FoZQ2+iwRKEnbWHLW0ke7lzkVOVsjQ4GzWqnv+4
wq50SgI1EAfUC9U/BSgrd4dopAOuLiHzXrW4AQYrxacvuO8kIwbGH7eJfvIdcKRL2C5t9ccte+BX
TUVP/SWsjVjZpUVfUT00TCnaFlGXAEWrcuOtYz8ay9zmttiBI+1oL6LQVCJa00SbMA/QPZNzDzVg
hcwc24PO8vyV3MBN2UvogHoHy3JR3RzQWO8XdpioLhU8VFRWlSvwBR06qw9XIULJwYZ01aRQqMf5
GbsgTKNR52yzeiFbEGN+DPz9/RpyF3ZeJBDGt0pz6/qxcSmnLRPFTsW2g6EAW8JTzTdUqI2UN68Q
j/BhUNVdFX3dRUct90GJghvG7FiXlDDZdNgArZFXpo0Q6WkCC0LwgH12zLogMDuhr4OALHD8AAAa
SSXgIBr5/AVqsTWzKvsb4Vj0dwjz9BvKcWW9axw+0BcX9F2384Coo6wdZBAtkDMrf+XA4YwvshZY
DbmUiFXYHqOQXV/JUuBRKow78KddnqlbSekD++Tnnfg3gx+H13qcSX8l2A7NsQbuW6wLzYVodD9N
mfo0kxLZljUqb9BR10a62eVFauU53AmzKeAEIU6M7koK9rFAc2AVDTTSEADNS/NfL3KCJ4pdknTw
NE6jksqC9hNKUtnajMLIWMYBO2ltFHryF7a8oA6Mqlu1NJyqlLdhINoHC/dMZ+bnX2dZqJWM6SPJ
DlAHZ1IA8UAz5jHKjS8JMq8591XtwKRS8DYxZaDdOjbNqwBd/DlPousnxLvlLRRqevbXTSFHyBIL
V+UvmoJg+dJ3RJZsq9pGrQ4pUnhvVoXt8TJo+vbcRnUBqnLAEnsmDbpOoEmdVWNMoslp9SldHcO9
KG5RbnkBeKT8Lhg3WOY+ZsK1n0nA/QZ5f3+3XC+3TruZQtvY4OXFP8kvdRhZrGavPYMG8B5K3whz
lHjt9Gtn9OUzwOsIbGxWt5+eJ8MCxTEptcHLlycPtkEgSo4kkfYMqorUbfD9DVeK/SWKh+SLaWYv
n58lbyFKwjbaoFePbtCbfaqppQYg2yx/wjwwFnLo1csOQeh+WRtpuSsKeU6Q8aqaQg8fqBEiX3Rs
gJpNtjL+OLESNn78YtQ8RxaeU+gbVJKaJzSNKgcaUg5pke4aItOlnc2co+v9bCtYT5G4a5QaruAn
QSKnVM4a+7luc4M+i05XpVPhrwnNQHG7jvRgVw4UF5e5gtAIKnXqXG3rxk+Atg7unEehwTN0WsKj
m9A10ApfYN+hMo+RBJUjJUUS0SucnBY5tFtPbq1z6khOs4wjo/mcKs7/QiFtPdnCOBF92snuppIr
N1FhlS88c7QtTUVUV03QdQcIZ+lzqYr02/2NdnV+YURTtuWj66MC5LR8W8hlKDmdq74otR48Fq3c
r2DwGAc6O8VBC+1m5sF9XaulcAgewqCo814tnxQsEUZQ9Twy3BcjSwU631i5c1E5AEdgokhetmkz
uJDtYFuvulnL/kLV2uwJk1rdmMHLXBdBxp/CvAkinGt5KnJiGXmlFWHjvuioykGX0tMvtl3ky4Cd
WNJWTYONqqTSqvVk90esojYXKEL76fe18pwjHu7MxJgbPwhRPO4SLsMRymNNXpS9RhvIJr69KsIz
HmRaIT8wj/X1ZQCo3l+GOFOsCpBMlMfUoT94nsKDBOkd97uhYpVTIbS/vb89rk4EluGAEOGNvnc2
5PH/f8CERa7jIK7jx3RgZAH835LsX5A92p+6P0A/CJtzb5TaLqtleR8FGdSH++NPt6dCrFfJTxBr
pl5FYLoc3+lV14jrWJxAQef+Ad1vEX+18hSkMQoyA7XD3PDNmUM4vWIYlFMx+qKNKo3YMF8Omnqj
l2xs218jRPf/qSpezduSP8W3ByXedm12iag3GqRpMRP2pwGY+KdSGAJ+h8oPJd5JAJJrAWRNopAP
jMX57VaJ+Zhng6Ij3eG0ztqA/fMjNm1JX5YmhIL9/cWewozB8qIEi2YHwhYAAAF3XE4cxJ4QkmF4
pywtul8doH7c2ockX2plHP2I8aPaOronnRyYlAtojPU3tPCGhU0CPle7uooT/BaK63Q1MHkEXTYV
6UE1QC/BOsQnJQn6A0rWkFY8Ndy5hRiOmuIJc1E7jgftm6t569pD9NaIwdV2M2sy3nkfK6UMT5HW
Gd24WBZq95drEgaKVsNrME99I6d7AW7/i470AO9AIEp/RGQrvyy9K1/wkZH+UqD01llizATp621h
UtfCMIqYSXFuimdzInvk5zXGCfFjN1uaKXydFa8E+ZuQK71f+Tqm7kvdClJzgfhNra7vL8L1geAy
tJBpNkfFUkC9l2tQw4gN8U/vThUculOkdMlmsGrYS3DGtnDkEattUci9P+i4sJcLD4LS4kYC8I5E
3bQ+70qG1uSJV5/wGKodmDGpk+MfYkh7KjtzUkRXcYZhWFuSHwAuHIFJnAtADYgiUZSTLcdoIMA2
p1aBwOi/OGa4Gw8VvZnZTQPrOC+sAg0QYxrtB3UyYJl0aAYYQLrwvHF2XTOkjwiYB/0XYBdo4rla
9EYn21hTw8VLABaMb8981FtTJqqT6CCxizTeJNnTsx7dY7mQT6j2ey7qw6Lpv3i1p0CnDxRlH9PC
i2ckaa82MrMeGSRU+JkzT77LjRSAL0FUvpdPhof17tKohnJHaaXWl8huWNoDVaTkTEXQTZZ65vr/
3N9RN9Z8vEsI6RRbRuG2y9HNquDMpEI7caeh5lFovvie65a8iao6qXbcXuE29alSdT4CHG7nNvv7
P+BqS2sjdI4umkPCAUBgXJ4PtynNhlzuJVU9DfR/qpUe5JK+j5CKgPbmesHMFnt/Cl2cIGrWikzg
QtebFsf0C5d+qlJDcpxTisBWvyqKxjCHVZXp7QNQhCrb1mWECUXi+hU02MAElpkZOM7+BkyCJxMC
l422q1NwZl7gBNGmRqAlHu2GfMBLy0LHqOmIxomcW2ucrvwNvbLQwGbJ4JWU4729yNXSX/dJP/Tl
YjBBtMZLnqqgcdH2oSQe5Dm+5CV2RAbaE2PSXzl69RQ0XVjN5XraNJqwFuTUCjt97PVNZTWRs60y
uknmKe47Sk5Ndgo1HXdF9F/0VVa7pPOo7FnHOsizddlV7VbPzfRXbfs90gdKswU7Ks/9qKu7RSOr
ec8wkG7C9XGS7fu62hi+Fg0nvFYSsQ0wJHUeaklNamUZ26m0ZcHhLYIqLJx1XmGdAl3dUIPnEKqq
NLNdroI8PwZPavDAPAiQLZtEJLBvvhi6bDhBBvHjlZX57irou75ZWkpuQKekOhZGrjbzILg1rCNz
Fkg5iAjTnCPOPavW1Uw5WVmAEKlkQrdaxZlP1Ro5o0Z6KIFFbcqiqmYaVTcOI/cZUWC80UYVrcvD
2AlD9cH1ySfAaNG/psB2wMdtqwE85MjFzCzfyRqTswh6kQF535LZT28z6kapMwyNfHLhjPzwwAjh
5MW7LKXQF/srkAJIiQHfb1d+naM/W3gtDQslDcVeAWP8YAurb77CZzTPjRppOJhJg2mN3EZ5hUJy
2K/bnG7ESw1AGzshXwTWKrOtYhfAx0euKMpTZ6W3QQx5RDQj9l3pKzwefM1J/JmkfRJnWVA4GCix
0d2kTMMz9nJlZZC5FaUD91DKarFx3V5ZkWdnaBdpYtmXhbVq4Mpv4RQi4wQ0+3MX2/vwPGdH4hGZ
4xVYNHTjss0oHh1ULUq3WYqIdaQkcF1t2//eCN+ZGW+yg5GRhDFDAQziLycIdPLldPPBtUQqDfGh
hyBsQkduVfMZxLstj5JnVvknqfvER0wjNPOZ+/TW0Ign0n4kL4RwMFnpHACdm1VejB5nIn+BkJYE
S03p+m8S3KUQYHjzryf7/cyEp++E9xmjV66DC1E0gCFjsP1wjyUuTqHCBvgOyJXrUmujbGv3afjs
Z21KnbEw860prCBYGZVKjQxwMi6kkm7+MQU6efcv1Zu/BoImDzbKZeRvkyhqqEjC24MZH+g3+ogY
j77zTQ0aW5fI7Re4hqgjO94Z3uSoDdWF3uZlSO5aDOGT5utzcWWS47wvjsPeB1MyikBOg7qZt3Uj
J3JCW7L9G5glXbNUwJ/PXNwcgVo6pOio6si+CtH9/lKMIetDkBmHBv3HIvBWRtl0ml4BkvZkgdzE
QfIBs5i+kvWLorV+62Xmfbs/1LuI5HQsCjkW2QWBTZtCshUVOQpqZRmKoX6y1+iBwp2Iy+DUQ13J
XstOZD882ZL8TVeZeYCtY6V4Z6lCOeSox1CKMAelB7MIHFH8bc3G+lZDelE2skIN6uX+j721LqSb
vK151cIKmlxtcTEAzI5wHW6RPQBz4b2FvagfNdd0Zy7RmyMZNPT5l+frNK1Hq6ywpdTLD54kq5vB
9Kw9os8iXye510ab+9O6sdMIOSPbEcMapGKn6WRZIpulKfkB+0g6D8hStN0+rEzvSysJBf070Cwv
PY/KHGfNxG4/d4GOuw0pVe4oyLjY109hpxjDDn5tRvmhKpLwCbqZ+bUcyvaHIrdzr/DrmTIQxRGb
eh3Zsz0JsVImGr3s0+bg8VBcRRWeQFKKhYigw/woSab/KFfDt1r15t6FYwC92OUU4QksI52OGVIH
uIx0RdrIFpl5dcAOOngAJg26jQxKn1nKqzg+1kLBg3GQkFeAWno5TGUHZqDKoj4MVqysuwofzNQT
w1aWgIlXQpS7ziu+3989V7e0zs3B2w/A8HtSPAniZmlFVm4a+QFFywBPuCou1pRe9VdoLmPvECzn
1ywXBvpvrgdoJRJx9c/9n3Bj2hCryTV5o4w178lPKBHI8SG0OHtg+tYe7R58ixV1GI6hPUovZ/Dr
FnGdNrv7w15/VFMBJ00yhtsFhOHJhSGnUWi0sPgPGb6U/kJppOikgVpa3R/m+mJi70CPp6IAvoz3
1xgsPlyTUpCj+IUl38F3kJv+hjkxNni07bPsTQyO0i36IAxgxzmBIu0jW02rTYvugLew7RjH4F1e
48P1fP9HXX/1URzeGJ/9FPzRAL38TSLvnQadjuYQ12ZHu90oMAXUo25PlElBbDtd9NcN3XYN7zff
axWywfd/wPXi8wNgsYGTYVmu6mkSgBiV5n97UGRP+0frJa1eSLE+fPpEUWWgiEvdSnPMq1JmbLai
L3OrOTSjG22sxW94Atk0wLv8wa5Q0m65J/f3p0YrkNW7DBcoLlMxMOmdcTFOiXpBXiHkZKrdoWfX
fsWYI8+XY2m9XgCBQ01GQsP7NbAqDUGRCtPhPcaQeHCCc+lXrqF56qJjuwZfjEDyD2mjAygBuQAW
h85ASGoXlZB1EqVz5SVqRqiqCJzuUBbFi08n7Spx9rEsEb7ImGRDXkoq5ViN7q6Y53R2k0BbcuOn
RDR+/hLZvYPXI1JUw9JqqvrVc6grLgL0A/IXyo0CJaQ2CHS6MNDNIHvY9i4N+kj5qaDZ6vwdGqWM
lp1EP3YNkac1H2TCqLIQHS+4BS9WxOsCEx7pGh2dik0mZdX3yvXyN5iVNNMKI9N+qRTU6bHBIu5V
MBeakq6oxpqAPwpMRngy1/E27/Iq/U7OKf1N0Z9zdqNLDkI3LAtgGLtCGKVJun95MDoPeor5wYK9
V9moI1qDs23kmtqdZyjNg9MFgOnQFhbf9LCPXqPGCjvcB10wN0ZTGg2ikOCQthmmXK+YuCK7h4oP
52NA6hKJZ1Ti/e+ADF11iyRe2P2NQixc110HywdVGuQ89zrcnV9xabSocwpLkx4R5WteQsixxQ+Q
mM3XkXHsroRuIAfZWIM3POV2rmIyrQqr/armPn1HMPfBCyUwvBo9042jtV7khb1XitGZpggT/CvK
oPWRWQatJf5lkRANK/LUT5d1aI9g98Syf7pxXM+1aKcSAVBQiRp8Rd5VfEwIiJfRY1CbziS3FAdb
a+U3/Is9EFMuaLBFmJTaWUV8sgdMjPHxoxZbnepSq9bGDZbX8lNsOB6iw25VjxQN6hibpGL2+9Af
wHMsTJ4wSME5Wj7MBeKxrDg5luOvxUSP6tvYWrv82WP5vOnloDxYkI6BVJVug6NfmCF/Wdff3MDq
nhHYyNC4F8mXEsObHcKeyqGKhP3TSKSh/2yezjJS96WtRjWUlGZy7zXxCPpRTYGmJFim0IW2ueil
1lhRaepnLrtpI2X8ZvSyuehG8wiKgOPifLiF4BSDrYEne+B486G4f3DkzfTS+YNHWvM1URCMFDaP
ZMA+ybPfFf7GjQHpLO8Hx6vMGDwGjVbKXWwdXsmTi8fhoVg3bokhSNmbW7Rbm8dElME61jJlZqhJ
ZRuONMEX4RRKLeThQNwvZ6yijEPK0eqHRKjFKY5S1EobrycyUFcqlGUDHvp8f3ZXmQw1Rd4VLDJV
NOoB40/6sMhxnlq4VKnFQVd844QVeLZP5FB6VLNk+EtbG9HLKI/m9vWYqFzs67FBBi4FdDda/8gv
XI4aNhR4narXj2hpI/6KfKP5c8CpCxUrM6z+4OZYelDAjVLAsNf7322IetSqHyopGFWJ5Zk792rd
TQiBaLAoYJJu6KIMcVWSVVnGsfQGbT/wYNlUsS6tFLUeoUCYltxf9PHYTqYP9AoaEjWm0cZrMv2h
MS2hC18/ioZOCfdB+wcivFA2g9Fo2Vq2y/Dk+UEePmLDrM31p64+OdISrDqHZMwm6RFeLr6OZkOn
gDk8ugaHuMYtBvM00R6FYSCbiDhW8lV3MkmeefTdWGSwZjxKYHyxy6ch2Cg6zW5qWz2iaeuMIMRA
vMUkin9i30vlt9BUnef7y3yVMo60byx+FJoXEEasyTJTIkwbyXGVoxX06pudG3jwIjoK78fS/mBA
49CDRbAbSTZd3eqU9vKZfvyN7+zAXyCAYQvGG3CSr3ttCcAc7uNRBF52ToAAvUgillb4akg7ALDy
Pja94jGXYV/OhJKrqEWzle9L+xmQ4th7vfzIKsBx/tBRjlFfjU0MTx1eVUH/e+GhxTQjG3MdqhkN
MhKAFMaDTDNZaXilYE+JxUcO6yiqJWXrqJDhBFOlNVcpcW0nOXn6t0DR8gVjHLXdd2oXfnq5L3/F
ZM56E5Tu0MoKqt6u993ITEImhuYa6tJuN/xAUExf0pj1BACx1Mtm7qtbK04vYGxE8J89XYM+QTQz
7VjxrnatJahggGaJKsk7sJfWXIvsemfRIMOsZDRDGHugk7vRS8xENgtTPfpyG2nHWrbRHs4Sb49R
iRkAP9OBLUvREDzGblbPua9dH2VqdOgVYTnHU0WeFheQJegzHITMozS46Ll7iBz2q74O+icrB03t
56oxUy++OSJoQrYsdSOeppfb2UZ23smolR61NMkRREk9oMJoi5xyR5hrjM/Vz39N3veUmLiRRyGc
MYh+uBf1WnHlNm4h/Sixc9QGWG/rRIpcGanzqpgZ7MbXhARNk4UUj6LNVKfQhEWHT6WlHiNAfk+d
Fpkv6EcOB7UZikUkp6jEVEYUrLLctWaefle7ltQKKynQW0RlCo3jT/swz7ZBolIkQ3YMM08vN3LU
gVwLoiHPVpYKJXwmLF19Ryrd7FgCAtxtGpuTiCgDvSG1kQtmGuUrBNCDPRCK6BjQ097HKAV/dmUh
pBAG6dNB9qZJNxnPFKHlDRgIHA0jlDZ5wckEhFEtfZjJazDqyvdI8oNvStxop/uXz/XCwpOk8gc1
b3Rbm2L0nEYyGkPtxRHSknqSoVM/RVISLUMEaufAZlc3OrMcuXlEXnr0eKFffkQ/IbI7gS6OaAza
e8OrooPgNl8aBRSiQeEtuFDDYq6Ke+Nbwt1n/1AwtqhWTEb1AkSfU6/DOBR2ibcs20B6FYXhvDQI
o64RVa9nNs/1NYNhHdxDeiWEAvBAk2tm8GEBSpJSHSVXj59Rc3XFH1MOLchoqGBT5luYgR6+AT9J
fpSJSwsSbBKUXupSQUYn57NfWOMJBK56RNxSjZz8GtTiOVq+3R+Fmlkbmd73k+T1f0jb5uLtdUEO
oi0NGWrJxF0We7KNsyqpfWEpw9GjhpDs1cHkcd7IbrFV25G3jJSV3a46zbPWxWBK4lUeSGeQf850
VKIgW+Xht/uTvwpZ/CL8qgA+w+V2ADtebrlcR4PER2z/mHeVZ+M4rJTx0g14Ih3R9ldRWEEZMFh6
fhpUYFMMYb/e/wHXe55AOdI1FQvQN4pOlz8AAZORtYWNu4627ltna3W6pItBm3goAlXfBACP2p9G
ZWuzxYTxcv2QvnPp0QoH+cRL7b17p10OTcCqDN4L3lMNs2Q4xhafwDpGNYAQTIjwWSnSZdJmXvSr
g2tYrz1vyMJnNPYj50UJhV07q9wwKqRomZqlzET06WYZsegU/0mzwWjxG6d4iG4cQm/c9slDQkgv
MQKWeDguAr8qrZ2dSe0TyjH4aFOa7zxTWQ8Qh/x4MRRWke1HNbJ6UREzhrnjO9kyrBZbZkTnE44h
2U5l/twB8DnORtjrUMhDA4cSdrnz4xrTCeQl2mPTG/2joeDGtMmbHs/s+xvmel0IUaPQBa940nFM
zC8/W0k3VWFd1IfC1tBn4TOYXAa4uv9pUsvbonTXxRunj6MoWcRKm+bY6obAyp1qFHrT8lnT7vGM
fNxHLAgwQRRp5VGVimN9+YPSOJJcXwq1B0h/wQ4TebTPfEAPc9fD5B3EwqOyAXwIeDZR5OrSjSun
N8s4tx6sWMKTBC8L2JSNEVnWMk5xn1s3SZqZyzQYKiiwsAGDZdGVVvK5ePm/nzH2Lqg43LAxrGlk
F1om2Q+RYcC1TSR+9EIUAXxRJzVQ7b7/va+326i2RquPO2qUu5ikjE5sVMLtTPsBlA4E0wjU4F6X
XOyeMj9aFnHQrSykd1Zy6TdzIMlbYyP3Rn+TYg6ac+PV+SGrCuoiybsmth8kXvrhPqV0RR/KbdW9
HwlP2uHS7TkLP+jTF1CH5pz67yQ2jisNrgDsOW2EEQk+bogPw+t4hTU9D9IHCV4kDAy0nYhYxmaQ
lHIJEljalT6wuE+vN6xyCPv0ObkazMnxUgj4BrqMzgPP8bBYIZiBjw6NpH5lQtI8emWLjHmvGyc4
lYo6c7hvzZjXLhrT4KKoTE4Gx9gMuQqKTQ8c03xtNU6860NXe4T69r1M/WZNBd2emfCU/qfw1KPO
DyKSNwKFnGlAQc/bQ6il7x/lyNPgQod6af/WZFd5zQw9iXlpN06yCJSmMV9TsFDeuRM5HUr6MMHX
xI6NF1Sy4vgZeJXeLWPD6w1r0XdW6n2vzNqFB4gYsFIvHTnvt0gdD3NMvPGO/BiAxs40EYGy4yhC
e8UXEI0tZXalaA9YYmTr3gkRz9Uc4TzWctBLM+dx+okoxNBq4Xmj8GLkhplc2LKaDGpKSezo4dvy
Lq9GEylrD2bYDFuIvspz3RhzZZCr0MfEyJhGDYmR6ThNnDp/iHNd8s3H2goVHKVzpbRe6d0qtby0
QqSdXqtEkyuaUm5Hswvv1gqHjrLWtGZGGHsaEpg0mssjS4aYj8vD5ExmDoxCjzr/Y19ZDn57jjQM
qzxT0JTZSFLfbvPCastdn9Zy8lMNcgcrivsH9J2OevG5ZSIhtx/sISQJqXhOwoJqpm5bFvKDg9an
t+Ij595uCEsk0MO6sKSV6w3RMexl2dtTt1W+iTYlTC5QsvGMtzZrZVlbRg4dvS8Chr9d0P/K0Bwt
5cJx3QVuz129S1EiTJ+wZDC7JQOa5WsOOdZcxwqumkvqR752Stx2MFAIbLqzkSt1t7fAqMrLsBR1
s/WMJGvWnu5rwAFV2XsqSfH9DcjYij+IHYGRtDbEpUCys1HlggZdYq+w/0irBe8HCeZfUrN4yNV1
rzkvzipf0FCMopVklDBwFo1m4LKht22snGLZ6/bCc7zuSdFKVaxVzdf0VYsLi/UjbIfhVfZBqi0U
P4n03f3vcXUggG8Sp9+fUFRjrcklgc+PhaqA7T94WN4pGwOphiev0KQvJQYoKyNJimxHMjlXFR3/
2stdQKwatyDaSLR8p8ox2uAhZmvkzoOtFcMyk6JyX6YZc0z7zjxFWJ18soPCeSfho3IxBmASHX2y
9VMn1KRIDUEIp4aNsANlm7oy2hUZJ7Zi9xf1KstjMAhQChGNmxPo1CTMIMcQZqXI/UdwboOyi4wA
9JpPM1lDOBIsKjU5ObNXRdhXo6+NBV3Uqno5WgWG7x/HUxzPnPzrBecXgXSijTyugTU5dqVr0/72
Wu8xtYXxu8eU8htPdFrt5ajNr1S4hdxfg6uwPi4BYQ/6LU1DGNaX55xsrwuQ3PMeM0OrjirDbmhp
BgcTJcyZe/dqKFQzcZmAFwn5iwlO5lb7jcs7y1QfBBjGL7UadF8wtQ+WVVHWM7OahvJROJZSDlAj
wCnoukyyZWRi4XgElXmMnaCQ1lUJtBxhZMNc9CbHeyHllbNvUQhdCN3vfjhpb329v67TfB2kJtAM
A5lEUCCQvCZbq2tFnaNDUD/KvjVivUvNiR+8Ap7Ar/sDqWNuenFGGQl5K3hE7zXBqVJx4UUmKgqK
4DmECsyyHDTMZltfc1d54mpf+6zHl7voldznEYdz09JDhlLacO9SA0dQIzalV6U2c/GYqI3C2yKu
QWULPcPazw4NevTYQJnOGyQIXHE1AC1vrudoyKvcn8jV1mceeKVbMEN5ooPbutyJihCQAlSvfKQ6
Uh3qEjdeEQXKAQa0828NaH396fG43NiMsLA1mqiT7ag0pSIU0y8fYfdly1h3k1/cVIjfRlryNckz
cyaEX21/KtHwckZIEqRLEt/L+ZUSXqCko9WjPRT9oQxMl7vGjIZfvPw+KdtHpYGxuC5A9HG26Zxe
jgUOxkEd1K4e5UKoj0rYSRvHDt2j4hXqpqyN7l/V7/qZD3h1R9GOHsle8LtxhL+i87d4frZ4p8mP
njUMaFYYiAypbbRV6hx8HRAfa4lwbfTz/me8OmjjqGRtUAcpLdGcvpyq22dqgviF/AhhHkShZAT9
D1CGc7TRq68HcoouKLsFPCFKjJMXYk6PTNckQ3m0BCpECzXVkyP5q3lSW0v57M5krHFDUuEfCZHT
15Euk18GWIo9dgEq/pwBFUEYPK2MwJHgNJhp/nZ/DW9NbqwZwvwERcbD7HINczmgDhY2ONr1pSMv
2L1Y/Q0ArfYlGcDcPnnHB19ELJ703ARc8SwQiMjJSe/ttEDO1Yi+DK6n2yvktgJz1TlhTbsXYU2q
S4XmoBBjiLcsN6MzACCEcbyhMI1F5sjhFicOR16qXlc9ayCV8mViBt2TXAQx2jbcd9LPhkpvudCR
P4r/oNzMVuyFFTc/Sdzwwt7E0E9wyo3r5K2NWvtZdBo5opz04P2R3gry74BipUHd3F/nqTM7T6iR
AATUdjydKPFNYoAr/A48g6c8mpEplw5vCBg57dLkudavPdzCg6PROvoTtTYPVxvP07+GWo55ZKiT
+9MhLZP6IDo1VyGidzalptCwukWSRGW8RiDJd5Z2oarRW9YmiZ+uBV309iGJmw7LRNyuI+EvjEDN
6mcEc73uB5kwSsduWXXSTLSbBAMo/vjIjieFnUwRfgrbHqC72a3Nxyszuf/a+6mzdNBwPgnX1pfo
f5cWdp69v72/wJOH0/9GJY8jHpCu8oi83MhJJzV23ffxmdyqOsX4vLxoWipJ67ausXMbeife2LEp
bzX05fPv9wefXGD/G5y0FUQ8pQ06npeDY9oY0cP3kjNvk/4hQ9DaPtl27j64Uumm+1yIFoTx/TFv
LjO4DNKcMWWenlwliYWPMFd8TlM7tunfOOKf1K+CH80QORCflHaTtko0Z9ZwY52pzFDTQBmQ+3Oq
CtikqZkb+MOdzaJ7TlwJu1I7KrrF0DRKsu6axv8eKZlRo/cZx3OYlEnEH9eZwUdYCiDfkZtzuc69
2rdBmJbROVYLf19kalcdMsmK689v4VHsZ9RJoeBKnepyHFNwihmGSUpmspYkH0/ZrqY/1rZN9dZS
Dd6mkdH+uP9FJ7H4f7OjZQ7+kF4FKNvLUZHNTHEotsIzm5yLxo8rt38EZR0WCz3D/HPmwXFzMcei
B3Ameo/TxhQSdgZa0Xl0rrBNXTnEk+88pvu56tGNs8EzC+bYeD5A10xCfqMAL22SIj6jzMYrSslC
YW2qDik5zA19lGd81Z0JtjeOhgI1b3xvQI9jq1wupORJmiECmeuj1WGTtnbUopbHSETaFpnun3bh
yUjAFYkxZ410a1HhvnNAxs4jjI7Lob1SREPGa+fs5j1eKiGuh8UqAp/5H3box3EmO9RuosFWAiM+
axag0w7RuZeIos0aRH60S3zE4CIEBH/f36A3JwfUAfIshTLuscvJKYjCtD1UqLOFkn/zFEWF2pxM
PyxX/2UcMD8qGDrWcbKItiOspIvt+NzVPSppbYkr+XMmHDwi/sNAtGap+sHXB/h7OaHOjyHN12ly
DuTY2Eb4LntrwwHr9rn8+P1k0/7EkIiYQj9y8rXimLdUj8vQ2Ywt71uSOb6ypt3jIHQalpZ6wBaw
VNamFbbGzC1x6/R9GPmKIx9FTSPnjByVlfykQL+RxsKygkdrmti/S3i5/2GuENHAb4Angzs3PXxy
ANU3LdNzWHfDwpUD/7ESXXKCp+lhh5UFK7OWmmhm1Fuxk7a3A+4H5ShK/JdfMij0IUfqNT27Ueh4
oGGG/LdRefnZyuzwz/1dc2tNP4412Z4RoujIrQd8zUCr3hwMYfNFWaA32lG6PTW4Fz///w042T4O
z3agzGF6phsgmJyEe+LaaOz8RSlV/UeRtm76H/YN0QsMDggck8LU5XpilhGr+FTF56yN9W1U04h+
tEPH95ZDbGPaNVihWczoBdwKL1Ce3pECAMenp8R16KlS243PiH+WI5JeM4N15yXSzHKOv/3DI+T9
NH4YZ3omjDQslNCO4zP0rF+oy8OppZx7CmxUhF/TCFrI3g1cay5hu7lF/9/0pslLJQsEPq0yPjfo
uCJLaydYr7t4CkRYSHR6MBPbbg3H9WdTWeH9SoVv8gUrmnsDUsvnfJR4iaoeF2IEEg9NmwSv9/fn
rQXl4coLB+EY6GDjh/3QSOQ6zL0IKsw5VPXuD1Jm5QF1P/g4sY1DhF3smjCoZz7irUNIeAEKzz8U
VyahG5IDLmg+F2CrpRF6v4mT71NqE8cW5890U6WFmIF/T3FF7/tmtN+0xjrHKAt5Oc0+QpzUlHSu
Jbvyf1lxtxVNs5eazIL1r+JQ1OeoSjtO31ULIdl5tTFa+jT/IdLRS+R48JaGXzZ+9w+LPTiVMBLN
Ds94VdaYKetxffQslJ2XvDhmC+U3Py0eQTq4ONXm216OBhzOwkLOD8+uqVX7IaGgQ+kKGXtzVJzO
48L+3iFAMRNhb0UCkI5ce1hMQgCeRFiaMXbby/mYCfvysq76poQTpPjd6v7GvXVG3vkFYP6olk1J
G3Fep4WnNdEZKn11rDuoW5suGgpl4eCsMhPebg82NjZhf/8fZ2fW2zbSrOFfRID7cktqsR3b8pZI
yQ2RTObjvu/89edpn5uIEkRkMEAuBkFa3eyurq56F5EOny9lXwxozThTfMKmRf8p+an0IBeB+RV0
ere9Pa9rhwNAI/gZHhKo8C+GajXqtbOk8dXohMfeTAXQGxFlfmmGZBz3jtFXK1/s2j75rN0C3KDA
Iy+OI5YCcmbB2Tt1bY2RUliMw6+pgbbjdhTp241U12O9b+dZWcuEry0rx0FUckWfXV6U5+wGezEJ
O55TFLdB61HBAauEP+qwEeXRlbT7k3KyvDtMMM1IpMLIuHiBciP6yPu36cmIYJ2Uuh5+AD1rdwWC
ynspRk2RIIDeU2dOw7vedWbvRaFpvzSVXX1xZv5pD+JeZAPzCOZviVSZ97c//bKz9RmlyDNFEYZC
Eyn0+TabUC5NO59fOM1Q4gfftO4yqZ5h89XR/5RESQ5SbWivvTMJBeFOaZGS592n7kJnWPkt144x
z2fRTObpd8HlaAdQ9gVy56e0aDL8N0IZESj6w034H+66Pwda7L4oVscmKQuespnc/JhL2vkbOhqo
fHVFE8Yrp0tEn+UesNi61qd0I4Xn8xWWGyNtY7uiClH1mLjMaiPhWA84zcYhvbRfiqgJnqoxjp7l
QlqDRl8bHDlpceWJ5+3SNRnlMYK1E9hHC/FG021iWStf2sLXpfcSX754j3q7ET/VTZ60H6GFmuL+
9ga7ct5I79n/1J6EfOFi9l05hHXD7zoaeKQnGwcepnmnt0b+DYntcK0pfGW6QimWMhfhGezbYrS0
TyyFEppzxDyhfsfKAGEzpaqceWfU4xBtIP7Z8iYPhvoRzkwYrjWKr8Q1GiqGQaIhaEnLG0LF8jlI
Kt05Qrl17I1FTdzMvdSvnNdJQR4eC7AweDPyqMpX7qZroQYQCHRgsGGUaJb9cD9WEHTravto9kDX
vb6j37mXgtl5KbOyMXe10wf52yw1DqHOGaQj2bP+qslD428lqL41HOx+GB8DnZqAN5dTB6pkzJv4
dHtDXP+hKFtR+KQdCars/DxoNcWsOlL9ozOqZrGnQhcnnmz00wse0ZhZShOKrkoP6AcVhnHu7n3Z
KYZ9GEUwNdOyN/x9gAEeBBzdSaw9u8Hew7Rdc265tnGpBqHExfULX3QRGOugatFLl+3jIGX9Tnf8
7jFSpuIfzR+6eeX5dG3bkAqLDrSIwcvaWpLCiZSzzD9qfRlVG0OfUX8rq0H5ItEEqGK3agZ0b8tO
QfT99ucQ01hEJ3E6wRVyI/IQXkxzDqQReLjqHK2qT81Nh3HrAxgWXvx6Lqf1oamN4n8p6cePplTS
tzFFsv/u9k+4NnsarKw1RGAIqotwnMoFyKLKd474NxgYZUrTrjLLQv/a+TM+S2of2z/wZUqMlfvm
StpDVgyg0QAtQyFgMXU1yDv0/xX/aA/x0GxU7tzci5NUznZAlqI9/svRX1JHxHULaowaEq8fm87D
ItWa9QRkaun7x8Qf6+ih7BUdGTlMOj0BEd4qdihMWud8CFx8BPvvt1f62p6moUYTAIoBS74YHfpm
roQIfBzjTEIC0XTogyWualdafAdnp16VxhL/4GJ3wQBmlWm7EhCXHJKhZ/dgUeBTKm4UyFWVbaHm
ifThtyAe5be+Kqb3uJ1mL58iXEdtcDZ3KAYhrJ5Vhs/S5IW8lWxfXilmX0t7yHgoMYO0RBtqeSnr
Vo49fKlJRyNwom+Iy/RPCWsji6aXGW96RBSei7k1rY2GjJO+mYn5L2nYp9o+SsVy3f4wV7YiFzEE
FG4vkE1LF0EfkLuJp7Z0TH1aBjwKjVj/d06jGURFUNa4lOqjurL9xV24/DZcyJCIHFpQMJrO43Bm
oaPWRoFzBKWnPRS5KpceVDDf3jjgRPCRHjJfGJ4pge92SOX5327P+Uq6J8SaREuKCqK+VAdRUikr
E02yjtKQZN8nJOV9PNGRzlgJrtfWlq6F8clE53m4CC8KOsmVZpXOMcXNxwKQpsiPVtgr/r4Bzffg
DEXfv96e2pWIJiRdqd4wLrVvcQ7/eHSPSg8c3JacoxOUzZd40ISDcqQmbpmFYOKzOkbuFYEfos7t
ga/O9bN3Iusc82X+Y3S9WTvD4BybcI4estKvLBeXKH1vgWT+2qMTvQYLuzqigCwDiYcWYi92US8J
ZZko949pGDuY86nB90mgAlSKtvKm7KJR2d2e45Ugxk0laHcCiUD763xx667Iw9BvnWNCMN0FbZ9+
SdToI6nH7uvtka7tUDJJIhdHEo7J4jOaSAe0ZHD2car1aNNZvMQ9jKvmNZz5tTUECAN/Ea8D4yJK
9oFJnR3mwlFHs2Yvt3qFPuKgmW+aFGXpLi8kZQULc20NORBIE3w2ZZdXrjkqXVRQ+j7iZFnhrEx4
Mz0pKc3ioer1aE1v9upwsDOIbqzlFcB0GMV+5FD8ibNgE5vFDGIyHGRAYna9xqS69tW40SFnQNWA
obHYH4jBZuB/Iudosxm3Bk2azEuMdK7/w1n7c5xFfU/rq1FL+9k55rE1vKVOZSU7hDbj0qUyjAqA
rbbZ79sb8so6im6L0GwReOuLUDbZPRLGmn0E//ZT9xPnOGvzsU4qcyWAXSteMhL4Mws3HVLtRW6U
5eNURxqvCSD+yT5ra/lpHqLAws66zvdQT/otAjYpRvNSZB+NwYg3KsY//96e75WDgXoc2SdsYpGl
Loo1LU+5LglH9k2btVstNpWvwwBgm/GyZ0R/h5VpX1lfHskUSqnUQOpaKnkWYTlHiB9LR2wJScBn
O3hN/FB5rTLVWSOuXdmmIu+EQQxiW4jBnIcxJ6nAF6m6f5RwsmuRGvOnaidHomL614uIAosN+E0m
4aQOcT6QGlnAomNFOup20wCfV7oENGtmSJhGUJ5qvipA0tWVZ8WV5IKQIY47YvAkWIvZWdg1BnU7
BzSETC1/D/PA3iKS2Vv3xgDwdKNMvRo+lZA907sMzd+VjXMtv2N8C9QHTWHQlIv9OyuVWVejH5ws
GK79Dml+RPOHug/APSFx9aoYgXpPWSLCxT3v4MOPaf4dLG7a73E0ytaEMK9sZBQTSbM4ugYF7kVM
MkGHqLklBadImjRKAaO1pama45uHooMXG7Pycfujf1rWLrI7HhuAK8kGuCaXZDEM9MoZdi8fwJYq
vOzQXjplPIKqu2lQQiunLJ87wYtlB+B/w7KM9VOf9v38YM95Ju/kkeLQXVC0GGmht48IW5fPZesO
dMPqHTSQAbZNpgd+483c/sNx5AZ9AkoqKQe7iVrL5WaRk68m2na6G/gIy28xaxiDRyv22/rX7dle
222UslALwUBAsEHPt3iQULcb9E46FpjeWyittZUzHjJlyj9GaJivmWJl92NqWo99kGnb24NfCxo8
bxAwRnGXDbfYalVj+X3kxMEpdpTmmx9FtataOG+6CVXOlbHEv7X8qsRkUjsoFpyvxUSjThnVypj8
I7r9PBEhsvi1B2GlK90gG56sNmgKnjC20mz7YJABOZIm/iURULxh6fAStYheQKqXshma2mDM0opH
nR4iHTYrqRa8+3kovxHI02HTaWkLIckYs//9/Upzp7OrudtFq2LxmS0Elolm/tFXYJaZjR0ECJc5
w1YOjXl/e6xrNyBU50/KB6QP5BnPB6vQHKjABVCmClBkcyMw8o8IkAYYjgzx+KIUUZvsbLtV561u
xJSEIt2PrV3d12gqrvwWES2Xn/3/pZ0oofKkEHfJH++JPJ4MzCRV3u0muqvdqOsvaumYqEwrwrBA
yt+tZgJOJ5vxAZkE7ZuZGtWuqaWZo9eSjUdjUKz5M1155EAHhwxDWkeQXfJBO4eCQYfN5LFUM9ve
mVqTy3dFMkSy209lqaBgiOriRH/Uu70c1wfGnguRBFjzS/AGfLdKKfVWOkapHYaehR7hQQ5tUAYB
5XskRUFbbYuhaP7WI0RsfBQxkF4SbNALrEoYDlBsJs05aokxb+zZkF25S6NDHiv32qStKQpfuzQA
L4raOShlJnv+1eW5MKesDdnu0NO+Qr+BNVfGkuqNljo3D9x80Zrh2rX4QgAlc6aJC3BrkXAVxTyU
wKv5pr1aV4gZmr4r4zaWPJe04hK3xk1S22hJl36t9Sbf6WFrv9/+utfCKbOVhSgrBgzLvY6F7NTU
o+kcIyOf73qSpHaL0vDvLg5xtr091rV7Q1wXJAjUB/AGP1/hKKGSbqKsdDSwq76z0RtMXC7B8Xcm
A2NRcFaUXvH99fnYJSjP/xBiTGE5Y1IjEPzNxQtikoqwb3BoPQ0gte/DNG/ezMDU460+IZ+JjefA
2Wkn/zRp9i4Isx6IQAG28/72KlxZcQqSYD4EgY9LbBHpGgWAQp3V0rEtYGSCGbeqvTG0P3EXraKV
Fb86FsUG4ahBDXTJIssSRLLbNghOc1ZHqPxmg4qtamrukKXCL/z2xK4cINFlENpOgrC7zIEQnh87
24yiU1/Z8auAoKHZlaVPfV4OG1Uq1vroV07PZyP10wMdZO7ie6LeGSMfUkWnTku0xmvjCDrNULd1
+mgG09xtDGsyf8nZrD8YCp6ZX2AHh91/WGFRjBE1i09pl/M9bQ8B5MsYCAaKLbTWAb8VHwOAzxMG
YtraxSQOyOJiMv8cbLF12t7QwO2p0SnUU+efCEyyvM9ipdvXk1FmpNodmr2kEoPxaPAGf2+LXgef
PMZ1HLuxn+RUn+HF/YQyPquoMnZTvbIHrm04+jfimgK0gabO+XJoiQ6sP+QXTrI+zg/wGmx9n2kt
HrEUwedgZbirWw6sO5wc0YbUFsMVUSWAdg7D1Zmp7lJVrvPdmFlV52G104aPutn9ur3LP5uKFx8B
ySCR6FNsXPYU/BDZGFAowSlXHZBVblQb5luZTIgIp200FHc9zrvOPbotzWOeOWbstg5q56Hb+fCU
ZXIXylpVAhhJAuD92+70QVnR8rv2FajFiIuToh2FwvOvkDP/bAIjdwoTs4u9BCy3V2R+eSfV3aSv
fIOrg4n+L8hOgURafIMg1LDVMhH1RI+yhemNxmu7m9M+a/dzFeYrSem1IyAaCDC+aCLhfHI+NVyk
Jiscg/iUVcIoyGigCbyhIzSvXhfqlcNGxmUDJRF6N8uHPKh0Y1Rh8JyMCrEDbMRV5WduDjpm2HNh
V9hxhu3gqYBmKTbH472vxeUWPGvhDQYGGEWo9bvbW+/abjc+zQA/CQjLVm7a4hiE9HF8sn9gKN0/
GLlUPSt+GPmujm7FWjy/lpNzVwJiE1pEMl3Z87Vu9CbQYP9HJ12Plf5+iqcu23XaKNWebIZfKqos
/sugJYFnmq1i3fECQq8qgxEd/ocoiwUCPD90i6FqLQKfuEvIoNL4pOIMO7myH8abOe+13wYNVO/v
V5lSLTxv8NHkgov9PLeDg4ZOEkPdMWLZbUYri+kFA+tz5b6ydI/UTF7JTa5kRhRQuUUwCqNdudxr
o9LOqlJk0SnjbZs/Of6YtHtlUIynrlCCZBdVQzDtuzKbNA8eSo5o9+1JX7tLOcBUH+kKI9i8yETL
LALIqZMbSQ0aRmgt9LiGNHASvRYJ7Wgjh/zs7UjR8ashpTifIpH1HyC48NGEni1pIEYyItD88ezC
SaPzZU73CYGh/ttQTm99njrcU1mfnW5P91rMogRDvvnpyLbsRddk9yAJm/AUVuMcP5iNrG8jPdF2
iGF08t3twa5VxwDHCAlZ3m8UlBeLO4xlB/2KkqBTS+amrDPlZw2DStsrWcGtkWvy/BC2aSjRm7Yi
51dH9mJvuthp+T8Nk1jJI67FEfa3htQHmDx96Z4TIbNmFT5SNvjXWw/BTJbUVRh4bktkqpsNfZjs
5fYSXHlDUh0U/QgyX4ZerABaHXoca9yZmd/2wUb11V5/cHzJLLalhO5gJdl9utGlIFrzwbg+Ms3B
/x/5s3D3x6aS/USuFZDOp9m2O21LZ9fo36qkcYCwj5L1lDkZQC2HhCjf/oc5oyhI2i0MeS563npS
SlwuwWmCyPQK4tB/sJug0H/2uo50F7gf+8Ga5erfvx/2E+MpEhSorIu7XwG5SCGyDUHnKu2un4D2
RYRxRNqc8FtfDmPr6VKczP9htiiyUWBnVNJycW//sc5VYhvdGFByLdpZe/cb3X5v0rl6qFBg1XZJ
lqS+G6QSHtK3p7t0vRDlMYIFt7wI2cCcxFH/Y+CCgbl9I+nYycowfbFzP7hX5KzpvUBurbe5rDLs
DKPa+gLE1vAay9pIFZvBU+punnaOXKpfW6DVwX/Iwejk0Ar/tDRcqmpoM36U4MOCUzuGMOnyyRx+
qBMuNnbS+t9vL8K1A015ULNA84ggs0iKzLEG8G3qwSlIBwXrjN4a+01Vwx6yeqXbpHG5Vhm9dqyw
f6IIizgE6maLz03RC96SnEYnC8+Yt3G2acBFJfIFWdLjWUFVYSNLq73Gq/PUqcgCrhThe7G3EYKL
UGINw1M8R/OJfk4nvwxOpc1vPrCmeqMjHbHWcRf7Z5nuk91SD6JwwdW4WFt90msNEbDo1CZO872O
G7OiQm9jraIhP7hyDS/ygE+WBkk7SQACKWhELPIce3DAgJeId01JWL3rsHhkCEWyclc5wQw9vpKD
+s4HXJp7NTIq8+72PlrMVQxPXZ+bnscb+gaOWP8/zpLcTHbQ+aX/hPZIgfuR2vmD1wsxeUTS0Pi/
PdrlZHkhcnqBogGHJ+84H62iS4D9Q6HiMh7l3tSl4dbSw2znSHF0Z9hJcQ981drUaVKvnM1lZstE
EUyjSyPceIWz9uI+MrupCbpwVp/MNoi/1GMV3atpaFJDwAXeDash25Rlqz61lazdmZNNJ6aJm78k
34oakMCN0EehEqQTyc4XgBJ+rHdxrz/6aLofmi6NX/3IqLcgtiZPxadGWVnxxamlI0Yh30bDTNTg
KDcuUltgMlZf4Lz55FAZ+pcA8X0QRpHJ2Ppelra6BznQXsl+LvYUiTRnB/QpumDAHxZjRq0tBWHj
x08DvesvQTeav5zO/BE5TraCMltEBwHGRe2biVGMEeW1xX6aNF+X60FOnuYEGrM3KT7sXi0HE0yP
Juh+TLLRrjHxrs0OSQNeSCJhvYCSdmXf1IHvJ09p3Ob3c9BJuE4MBdRKpv1x+7xcHYsDwxuBjhD+
Q+fbpQ9pKIexmTyNPgR0O1CUn5o05L+0POqT7d+PBY2eFwFao3y7xVoWjJ4FupJwNksEL+AkbHxb
7u5pbMcrzJtrnw0aDOBfog+AscW0dGh3qibqhKlZim3fyU/REMd7I0bffxsHSruGk7w8BkQbIg5j
ouSiLAuHmhYHFjYDyVOUp/E30gf7m+1DVcGeKW45/ZTlXehi6IzdXtTLsMMO5QiC0UTeU7TKz7/g
JKdYWNsWX9Dpw5+5kejbPm1yt8LAqd2V02T9MCVHibws1ucfeWWN31RMVle+rfh2f9xon+dEyNjo
QtMNLNki+HWpAfp7jljwTh5fZFbeCKvfSTD28n1tF7WbqORwGzwXAg9tvjWN0YvvjdCmSFU4NWAw
eWOfL8JsoWtgp8N00Nu06L8g6qe32wpPq4p6sSanAREf1Lm9lihefHUACrC2Qe3z7sGGe5E8tC00
5LqM6oOVRJVtunklJe+aVuEr4VV12Rc9HjYhFgGtNSlvdFkL5UvhG1nqmVJmKt7k2/FvvM3gOPTQ
xRzDhU1uDQ9WZqTTo+UjWI25qrVabxT7/+xzgYyh60anHc0hHnuL3z1YJcqkfdU9R5jWbYpp6lDq
pjkDYyfXbK9osOqyGsn/EjqK9B4lhbPHcb1svQGNftmT9SL8aKnMreyiZR0U5DwNDPYxsF62ESJn
i+9otI7PQ71/7qOpwyouT9PQS1vJPARl1LZbgXD+inZO2EyuPeI015am3mzGpobvpmC/Pr4mhiR+
YaQ68UEZY2kNlnGx04EHEJgh41AGBdckMpA/8pmo6PRCbuPkWZ6g/nihpqKvBgHnOWvwLt0U4ND1
HVQDG8dg26+bvRkaxVpOd7HvxAsF1RDEIRExAHJ4/iNsoxiqOK3bZ1OUrjqK47+MuJKbLTbUysdU
JP0m1635eDvWXE4dKTMenToKt6Q6ywpHa3R13Utm+1zUDbTJyu/vzSkeTbdFN9pCc6cwsngjTaX9
WppWvxLTr4wO1QRRfRqLJDfqIrMpfGQKO9npngNHRimxHeRuR09wUPcR2mjBz74I2xcEJ8vAG/p0
dHBUmNr69fYSXAQaclk8isBOAGClSSA+zB9fH/YmtrGK0z6rkunvbCmsXLbx9NtuFN+rVKn+/tfj
CUMVKqUCxsdr9Hy82urm1NT0+ND4hRy4QPr0yHPypHxBDqj41/SnMtnfHnL5+uUQYklEkVZU7kgj
l1SWiXIzAsZdfuCJr9ruJMo6kktSKWmSm9MOkjxTgxK2GctMl7cIMZndjtS3Lgu3g8b2zVADtX+k
xaxF+PgBhZXHlUBhMO2z+IVfH80ZXuYU0QHGib3yx2eYiiF01GqIDiqgiex5bCYQ7nnd+d8gZQDC
u70ilzsPNwFWmYuF/YfY5PloDB8b41CVB8fKJ8xNpSHkT+MYxDkMtdb+jqYmpuFhbz5MVSTLKxn2
p37WYrZ4B/By49ihjbLUl6xj0Oa1PYSHAlvBQ9KPmuaZ+GFGL6PpV/5TOOpT901UU/ON1SVx+Rz2
iZ66FcH9O/o0k38n2I3fCGh14HWz7wS48vAc20GU4QXSTIBTUHUqY9Mtx7hUXcNCaWlvJ2rxwtxz
stAZHoLbyIWmP+fs8ydE3eLXjOKj4nZRlL+29qw6+8oYunpjjdE8bpoqyfOtX2hpFril1mDUlpaK
cTQbX3qPi0iNX4G4tb98JNfnD1OL4dEEgcPOmRVjJo5UifqRSpb/DSC5oz2Y8zjFWyu1/PTfoOua
8kuiTKX2NY/kdvIcLa21jRGCZ9s0M5K5D1mrp8MuScTDR8LGutxNiMOND2VZ99aDljX5M0pwZeQZ
ozU39xLmk9p9H2OkfWALFcpu7Gctc4fCSTEhlYLGeksHKhTS3+8unqsaspSiu3kh28BlktdhHkcH
o22Hh6kuxg8V06hHn9Yrp09vqn+lBMQY2nlKlLHNUmvlEXC5vynT02bjCccvoPV9vr/lRO443WQx
SON1b7WUhh9hmLWb2pJTCB2AGrxIkvVnPSr9HZ0UeSWNuhxftMIEHo0EVjg6no+f1taM3q7qP/tG
GNW7uHBm1XXswUg91U7menSdmlLUKba76qkDl5BunMaek5VlWNIaCXw8uEQlGfAMirJLVFxqmNNc
OGp0iPJ5tlys8CL53a615nEY+sbGyTnLHrmXrVOO4+BDnhfpCfBnYL/NXP7mkZpYGX8oflaY32EM
49sUp41krAmmi3BzHg7weOY/RyfrBEy2CEdNVc28LxCFVjDzeJjUGABhmHE1uVLYE6m5top/bkfA
ZbtBLI2QKAd6TCGHu3cxZpSBwXScPj/0Db5BW0ke8o/IbvJ6W/QZ2tlpaOBl6yZKE8Vf59DRMk/N
peFpUOIKmidUz8T4fvs3fV74Z+sg0kTWgGI4RaYLuqwB6FqVhkx5qYs6dZ5LH1zKy8QjXn0M5LgZ
oICFjummue6Er5MxGtKTlUCKdVu56ENXreMw/dBbtRg8ue2RuFcrqU22fT3lyTd01ody32bT4HzQ
a0HJqEDP97lWJnl8m7o5G3elrwXySpLzif9fTIqCN0Jf3Gv8sbzwtapL7C7XtRcceed7eQrmf2zo
Mtq7pfrBXgMVGx+jquJcOuEQOQ8OjYD0Xm+79ggyuEg3Id5Zj6ae6voRenT1aCGXMuzxQOqkRyVP
+uyrY0TR9JZZoBG9OrcyGGtqtCbSoIigcTYRm5eKxoGiNMQNucS5hiY4YytLwfU1VqMiD68V48aU
iyJ464fGoqc7S054R5NwwBU4BcDdppP/Pgd6oG0TP07426PZln8ba/gtKK1CPoKpK8TOz2NNFMY9
8l/9eMizwlLupFALnueoKh588JFekqfZ98rXIiTsrX78mAc7WkldLk4vP4CxDYM3BIWCZZDp/bhQ
Bwtss97hAua2lqP/zsw6MrxBCYp3uQ2HlSlflgjoZYhimcD7kr1fdLrRIMGgOZEPchZpv+Shf5jm
IN4JCXw35lnuuCOI+spTLL94AWJkPVE6SXe3j+vSalmIoFD/pUJIqRBg01IzaAT2rLU8Sg6JOseq
21WVjkpIPqoP0uykAazxXAHL0qOAWhhTn3/RRjuGPknnUBvdhOCsHEdp1uInw2x7fSMNDURrxUnj
wR2MxhpcY1LW/AUvAx+/mjoqzENezARAkYn+kWkiRYC9M17Lh6YpcaZL1f4X90c2b4tOnZ/9dv7H
4kcmG7mvra3USOPo4Y79KhWm9JcgArGAdDppU/D4E82DxdbVIz3oykQsYKlbuzC2fwMkVD9kPCuf
k7Qp19DBF7V0xvsUsNVQP0Kda3Etz5EFhaC1pwPhHFfusJlfygbolSBlvYfdbLjz6HA+rK42Trc3
y8X7FqkJgiBwHPpvXMWLoSnZ15Sxe/MwN337rfeTJkLSNlCsrR8p0ovWpP+LCqf7dnvUy6PJS4s6
rxBBIxVavjDxixudsjGsg21nGWqRUZjsesucv2dtEz91VfS/2+NdvGIELQopV5v3HQLQy555Y/V1
M+A+fphng0hYqeMHYjqdJ2yQV2LARYq1GGqR4s1mgj5VERsHM8+wcbLDGosB2SjaTViFw853rGif
OFm6HbUxPsSasaZicplcoThKmZC6vSXEXJe81qBIkyz2Hfkw6pWd3OtZWTZ3tV/PCTLOVX1n55Ee
bk1c5//J26EwyBkgod6nbaU/93SOfmlzH79CCsk6D6+/aJcn69Kll/tOUMqFngAPYEwSxA7547RL
vVKOJKHqoZSGdmMDPt3IZj18DP40dk+qNKd7P2jU4m+7DBBv4RUJlyLeedDXzoc1HW2sYzL0Ayab
sufbVuk12Ca9FlRa7yg0BPe3N94nMfv8coa3RilRRDahurmYp9NEo16WvXWYiKvKPiGt0Fw/SU3F
LeUgtYCOyG3HApjjvdIN5rSDluJI3Mjwgrxeq3LJiyOMufc4kyoHXlHj8KjNnYR/yqTL/5ZqZE97
q83bu06RJ98LrKJKXNQBrCLzfFWON4Wqpc525jFt7LtWwfJFjZJeoY6k20BKsxwUS+Zbc7BpVMlI
Xo3O0Pc+JnnhKZel4Z2CYJ3/mNBD/KZrs0RkoI9ju31UDvdh20/+Qw248JQNVf4adU3nPw48kwt0
2ug6Tm4+tMa/t1f18jgDIFSIIIii0H5cPqOMpim6olasQ0u/LNz4meFL21xoV7tp1/nqWuX/Mj4z
HgwisLEUh7D1ON81baBJUt/IxkHpMBL0tEIn+0toTbg10Py9VVnNvFemqMtcnv99sdV6wvV9GWMy
HUaW2v4YiowUJC7mLHdF73fT4dGjuJGDP9KutpCOci10nNZE2D4Vgxbbj+RWFfZrIh+RF9EoK+t8
DIakPfi4q/NDMzXcwIfQDxYVU+MjgAfmqekoqf/Lki7ZJrSv7BelQuLPNfNQU7bRVCf7uqRY4Ely
V0BrkFPV6n5KTlF4jWrn6TsrHqxigy/DKK1litS0elHiU5fs3SCJOhORle7AkZixtSxCuIdILzRF
Ubq1IzmbfKx+OL0seEXZX7daP6F0PMG4M/A5WUYnSJd2ngxde4DAYr0qjh/+wDPd2g5RpO/nqau/
1U2PAcjtbX1lm4GNAPcr3IFEM/R8m0ltKs29ZRWHZhwKf4NFpL+xSlu7K8fG34x23bT3hMfsLgsK
LHVuD355JfOEoCXA5UjBGTzm+eBQJaDCGYjYZHmq3snVWESeDCYY5PkknfJATn7eHvDKDYCRBpcU
YDl0A5ZbE6pJgVZ93B+KSmv6zQjhUbnPOjjvURkOXtiXAU+FLPl6e9gri0zdQ3imIl6Nuoz4WX9c
PG1SzTPCMcPB5qGEklvc4xNnWdhNbYagKZvfNXUX4ymfjbx4t/ypXYldV8cXYhdMkAbHMs3taikn
DSu6gy2pTQIQBJfPTpsiYz85tZ+y48xJdiW05qJ9IRnyWufn2rILiApfmFYmt+/5/DVstMtUSfpD
rCYK6ucQL+ydbvf+q5arvQtITKL6PUrRSmHjyv4SSSZVBIIRwg2LSESjy+nLyWHeczXcq0MEhD6U
C/mX6kdE0wGJ2pUdfSX46RwllKLAFgA5X4qm5GaiVeze4TDaVjQ+5KOW/48Yn2qbxDKT5kuHadHv
RLQQ0cRy/H+G2uqlDVTo3veQ5DD1L9qgJtJeymsJc74Aw2zqY5aZubpJ4X7f6nb8tQb0u4bP+swK
zsM2v1wUgqiE84Bd1ukGNVaLYsrnQ6xEw6s6VfzmElVWevmaXz6OQRK/hAHlaW/W7SzcSiYJ7mbu
+7b+0oRhVNAMVQrTLUYIaZsKR73KnRx6wl5kV6VzV5ZZ0biDVZfal1wp1ORUdjCovCIdrf/Jc6sc
Z2Pk/EXUoZ29Bj8wcQcYg+bKzXq5KfDk0siOKOUJzNLioTWmllJqltQe2KrxXc2l9DXg9fmUxSoa
ItrUr6Rjl21PylhCJxjdEPAKXOnnu79VcHx15Lo/KIgMprPb5WNMK9ismt7V7C7r7gmDeoKljj3r
P8IuGr5wlkJnawQ5qHU1NzDVM/BKP6oFsiCvijmbv24HqMs1EWYmxEOKf6JOujigUqbGMYjb+aAi
Za65HT58WK440UPP+3iXxDI+UrdHvAwJjEhhmn4w55OYeL4ocHCdeZCG+dDqdewOeqo+BKP04dsl
AaqQO/kfVFWM/e1Br02T1x8Zt6h3kpGfD1rYfWbXLcLphVpMmzxPdHQF6vBkp/LdMFr1x+3hLlNG
6jJ/DLcIPwMNSviZg3wAUxu6tum0P7QQln88qSsXzGXmApJIEMp42PKqXyania2PSlqX8gG8f7Oz
+sHHk4F7P/3VNBb5cKI2I10tTW/w3ZkTO/FAs4/OuBL9rkyYdzVbXfA1tYsmbhdljjWFvnGwlKme
kSKpVHCAgbxtMPhZOVZXvqXIxAntQPMIueK3/HGn6qFdFflQ8Dzp03kPpAKakm6k2EHWjXnPmydb
0zW6NiIXKCQu0cjhEXA+YujXOvLPo3JQKil/i63/I+28muRE1jT8i4jAm1so007daqNRSzeEeqTB
QwKJ/fX7oL1RURVFaHfijG50YrIySfOZ12Tx0RvNMQ+ioot289BuRSsXlnMpTREhUUMgKF1dHE3U
ai1wLf2p7OcRFnsBde0zxFcPPssiGrWRpy4X3+kDQBjoERqRItN5XXeGYd7pXt942lOVcMEUClI5
R1R8Gn2jCn4ejSxoQrobBCJLhrM6hQoiLoCGMv1pkFUXaK1JIyi3hkOBM2lAVqXeAtxOd9j7UUe+
fiIvfEJOCAnV4rKDxvDqE/aRYYw1pdmnLK+zu7hPwlsjBHmCc3O3Kwt9Eza6zGW9pugAWVRGUFJm
zqd7JqkpLmKSpWPxWZpoNqfjsfLa7qHMo/hBC9PFSynTn2Us9E8KKqRBAt9un+tNscWVuXDhIgZh
UaUB3IKFxHKF/HFeSLLr0kgH7YknOX+dGy37iUpQfmNy7Q5+iVbIvNMU3VU2zumlTUx1GhL1Unc7
qzN2sHISta61J7q+xtEb3D7xleUGso3Q2XjGLo6FfAtDsa9ouZ7OkQKUmVX8/ROihv33OlWaV2xw
AET3yMlsPGAXx1pwFOS6YNPWBe9KSaNYH5mXMIrxZx9itx2Q0/bmj6oDHb5xZi59PTh10GMp7AAT
WO0jLTW9uaGS+pRK27sxJyPem7hyHDy8VL7R7J/9upmTL9dPy6UpghABD/R7C68LV5VA8LprZu0p
wbnhGVaZelfodV4ENF7ooP4fBlu6GPjQUDBd70/ZumIKaXQ8VdmcintVM5y94Sq4xSVKbm0s56V7
gDYwFQqyTm6g1XJWg9sNQ5ZyldtW6u0yrDFVEm1P/17Xg7Lr+qSPN/bLpS9IvMkVQPixKP2f7s05
LmKzUnLjyVHcepc4lVH6leOmOy2lq6s1hnNgS/8lr5e6IweBp5gO3QJtWTfEJqfpUMM1uX8SoX/j
2c61H9RS2hseOdN8vv4JL6wq1o08xmhvIIvhLfvpjyvGJTvwoIZRX02a/HYo+1+iHaydzKmQsz8z
Y9rYMxfWlAF/a+IvTPo1B9FxSzEm1LSebEOo3b+IgnrDDTVIqzuyp0PK3zrueDtpRdH8eH2ul4Ym
9nAwxgPgz8qezjXBka5DCcJ4UhxFfAa9VWRHx5gK9whoLftOhjSUwVxAntq4Ty8t8m+pMNQrCS/X
i2xHmcR2YDaeZsXOdk3rFN1eS+bw0xy59RNyJ7Bark/1wjVAtAwREc1s2IhrEnGENoZqtIb+RNlY
+ZwYTujs6qpPs0Nmz0W2sbAXenI2yqZUc0FrgNRYN8JGTWBYaarF57khG3Rjr7B3TiEpG5TKfEeA
lhx6LSv9Acm5OwW/rOQxFkp0Rz1Fe7k+83Ow3OJgC/yIf/kDMsLpV3aNPMpaLc0/J5HNt656aZh+
Uo4J9lXzeM+rIm/bdBKfOshaYeBYsKhsMTY/wU1Ss05zBHbQ0k//TryNU02NmcIGaROhGlfY6c/S
GsBwjiWbzyFcEPQEQkFYAVjrAQQQ9WB9UF6RrHb8ZMKmeOMe+303noY0i07dYpdAVAptYj2452Vx
0pqSTS9+acoEAj+2rAfI9c4x1rLipWzKfi/1xPTtLmrukB78S/lW5u9iXgL8n+h4kcVezsgfFw2l
cfRYSnf8TECTdsGYgIEbKY88S81OPd/VYV63tapvxVDnZ4/9SHEWOBMtLtgHp+OWQuZ96onh8xQa
/a/Z9eQtnKBW+QJ8nyfYMiMn+uuXCoQp1SuCchU5snXF0pyKJkJjyH0qIu0YN5mu+5h8VXsLLtlL
Mdfhj+tb/vywL2mkyq6CMULBbvV1UaUdZNipzhN5cvWr73uL+qgdfh2wsn29PtT56UIMA4AP8ROi
yry0qyfRLCIe2zJrHq2umG87cyxvu7pysr2HsvGdidTyUx936j6WmdEEENr1L5Yh48ovLA1FEwOx
9yTDQWBjh5/lQTAuwJ5ioch35g5aBQd6E9YSyEvzWHR6/Wv01BGuE72M6ub6/M92k+cunR1uVnYz
8karJ0R6SWlqYTc9wupwh6NZxpwYU5KiW21U/opm2z78/0ZcLXiY2tKcxDg9djA12kBxzfwmjGT7
kICHOSaJfrw+3nozcT6XDtBiI82TRb3h9LzUdqtAakqKT6I0s1ueZeNTZYRPWoxbykYosPz0P2+l
30O5ZK0ou1DbW3dP8rqYykgUxafECelxmUU1APHLq3dAtDjlutL+oVVVOQWZFhkbZ2YdCyxj0zpZ
REbIaylpnU6za5H9GDo3/zSO9KSQH7ehARauH9mdJva4+xq/Slm4364v7mrGC4oMmdkF0AnTFF7g
6jLSUgMLDcqxzwKHvD39d5uUqqZJ2hiGuCmgoZTQagvnP4WNtbF11/3+34MT/ABqdQgaz+JKCi1e
1rahTp8qStq93nsLxAjYZt/cTmaaG69tnw7H0RGG+qlTLBQqsnzI/YyW9T16fS7WnYD8rX2sKFbx
KW37Af/J0t1CRqzO2O/fuSDCFsFYuAXrqFuLrDkUpdSem8lR/9HLMEXcBj26oFCUvNw1bpNs3Grn
n4UQfwleMDFfan/L3//xNnFdq4uXr/4MVmqOnrpyar/EupJPu9HpNXmXhar2TcMwObo1nNb85/qm
WAKSP44B82UHLiwb9iE94zXIZZK9IWBJ6M8dT+i+HTXrXye06KOWqnmDQaq7m8fOO7R5WhxaxZ43
9sX5ctP6oNqNiIC5MJBWVxqzNCN8PY3nhdCz7yuR+bgL6l+wAky0QLim3FIRWF0xvyfMH2RUSzBO
c+10ufMU1muoVCY82AhaVuaY/RcFmo4TmEmtf76+uquD/r+DwQFB4pFFPitaT9Os6q0orWdJldN9
HB2p/KdLEe4gXajjp0nN4rdCyq0OwqU5LnkqmEvk9mDPn86RJU2Vgr32jPxT9qEobuEFcjCcO3NA
TGjjIr00R2qAqFRRIsMSYnWtgOu1Bwly9VngKw58YFSQ2OtD9UnPpkgEMernu6rtxq2wf3lV1zsX
0CQDwiLHkWL96sYJlUZ8j54FljhzMJkxaoZdB1gG5P5Isb5of7YqsBE1VZI9rdIIaJqnb1yq6+j2
9ycm6IfluMQldKVP11qhZ4iFumM+9wbxtDoa2cFWBrPwZVQq95qM7TubgP/fKU7cRzAh4U3VJcZG
xrXOgZZfQZmS3jiMLO6JdbnHtmpZ1Qjf8BHarr7VJqcaj6I3sJLnvgV60GMW/nnO0AjeW1UWDz6m
AvNyocT5DYaN9fR8fedfONig50CXIOqPE8Q6JjIpfUOqz0yUtrPkTm2S+CCrQd+njpc9yBAHjOvj
nW95cHqL5TPSPmCl15JKcaoKJ7O68PNca2rmt00hvqq5m0IDAkSyvz7Y+aW5MN+YGPLKqBCuX1Iv
zGJF6CJ71kZRdk8SGQzjOLZDvzNsJS72tZv0zq6M6/qbbc9Y0qs98g5/fe7Iom2uFZj9hC/r7oI0
JksBGVs9V11bfPB7QAoOA3FvVhXufAzDSL/PwmGLYXz2Ybmn2e1U+CiokcwZp/sdoeseIeLWeKER
NpbUE+EB5cMtSjCiPYii26K/n4+3YKPRJWZ7Y0a7LtlgK6jAJNbD5yob4/BWoiz0BlitzQ+DF7Vy
ny0igNc/78UhF5GoxVsEVsHqZinnKhT4aXrPrSUFzVYQ8sc6d7xyJ6xyHI4q7JMt/+I1QH7pMiyF
aDodBIWU/ld3dmzntpdXRfSSa3pkD/6sls17Jmd3fhvbkfZG02pee6fXXv7JKRNt2k9eNJUBCsrF
eFvLuqn3/WDHysbBOtvri2rEbxwGYOOF7nn6vb14skQiKu+5cGT3JWuG4h08LrIkaktS/9Qjqfyj
HuIufy77otx7hZP8XUb7u/8CPhwiDv1fcEerX4CuVV0Z0wRRIFWGOz1K9G9hhe8eGqdRRnieR1t6
g8t/8eRpYc70tcA3UdOkEbN60kYMAzDM0r3nPsSX7H7hrN3mwnU5zaPXIQM+C3MXJ0WcBdRRod9d
339ndxlaxMTnbD5ySupnq/2Xa73MxqROXuJahulhyJz8CNw8io9WX4cb18j5XIHgL/Okzkyvct0J
7hHORO29zl5SRZG3gjrb22zVxvfItN4p6aSHHBBd49OpzbcU4c7fzuWbLrVQ6kK8FOuxjYpes1Mq
jN3G1j9hicIihmzqrRxgzi5E6ddSS5JAhgqu10OZ/Deakb5x2C8cPAreS/lioW/D3V8dvNIGTkzp
2Xk22jHSG7iJUr4ir61YT24+9bOvDRXRS2J0Q+OPw6iENyZFiNHX6iFFVEaP9Ydm0Od5Y9vry8Cn
u5D+DOIYoHIh5Z8FOKWs9LIHAEYUx9O+l5piwYVohNP7eaNOyS5R3Ck8YrmgdveuDf0hwAKr3cd2
E0U3rlDm5jimQ5gGpIWpfaiqsfiqTpSpEKu1FLrf0WQ+09RQvUMHBeU/N0n6z1SszPllqLkCg9BW
a7GPhUw/ru/w83gF9ikOqt5C7qd8tMbUpKiD4Zrac8JsV2n2yIc5gZ3M0a3kmhE+xiT2cdRMEQCD
1u7zSZ+Os9NkD47ab9Unz+JXfgo/ZCEBmTb/W6UgHc+OY4dj+DxlhlXchGjf/wOvG/5Gqw5R7yOF
Xkak5k26kfhdGJhHDcW6BQBBgXC18Ww77KqQK+jZsxpNPSp6jpsE5JH+iN7qGBjZ3L/FUUyd8Pri
n18vRGQUPaz/7eyu1R64CJARzcfoRUoLtXl10upACd1a8y0UEjYqz5e+NE5IkBM5WiDa1xmeKxpZ
Un6PXro8j37FodNmR9mnhnwCzeNZ+8lutTIoU1uRDxAr4upVIokudoaW1cauVWtl41xdunVIV4DY
L0I3hDKr61WJImnWvR2/JEPpfKF5YD92lWr7CHrHuz5DxMMv8my8LQoTZOms9COEolger3+F3zrF
q+MN0p7GxdImgMOz+vxdHY99KyPveVC6UtyaiTK7fhVmmIp1YHfmfZFUfQ6zPGvawOod6z2y2lLs
hJmn3c1YKWX4JTQmGfpYkk+/xmHxJHMxLXrSu5hmiAZpF+1zta8D8Ljl60TlGwNOc7Lko+LaU+J3
FFTpAsX5LwdE6wuMt9J4aLxu7A9RZqTJq4t7TRwo+DLIILJQctgJNLNan8ZzaN9pWpPvrS6Co0s/
JZmCsE5d7QiLRDl2uQuTHMM/z7mZGjX0dnT4quTfVIvrm0ajdOtn6WSkQduz7309aVv3wI5tAR25
U6bdd96AMirxbfm5Bv46PUiaajhRVGgs3KnarBo/DCs3p7tWmvq0B5pkw1mP3Ur13aSen0wAu98F
8heen2TpVqP7d1a3/nhY7/BywJhAjGEVBWO8nlt6bYfP0iynn1M51PMRfzjb3hmyS9DHq4qhQ59B
ZlwgrVt0H3QdkwjZBFg1h6yVTe83fS0fzVLD86J3q+7fpsprRIDDqhUbAcXvPsPq51KAgGfIXUfx
b92YpwHVU8b0lOcYL5h+F3UlauZVFE6ISPQWuuW93uf1E5Vd1T0qCMU0ezMcyGTaIuxNXyCCTlLV
DIjE+AqyG0jZ63Z30+VtGvnzYGgfc6iyD4xcFT+0Ic1ecfZIzb1IZnXcadLuYMjNevFkCaDyeyWz
LQZui7T1qx4mILsciYJFPGMk0qpZL1/E/VTvpVFsWZddevCpV1AdWZQ7lrf/NKJVKcioIvHC56Sg
KPeDh24YUr8yeEj9Rk7CRJYXYUEfC/pSfXQaCa02UZXqbsTyfrBwZ5HirqLqs5XDnucdlIVph6Pf
tFAL16Y3tnRMDCKM8gVlPq95Mpp4/paaTZ88NlNu3bRJ0W68w+cjUo2l7EZgD+IIbbPTpYhHQ+Ka
7RUvCTQm1Q/hewQTpf3Gj9rpeUA5ZuPtuTQgdx7X3W//UHX5+z+KnXoMIUYPW/FS2IN7wwuIoD2y
fMlPETaNdlTbEBrY9Yv2/JnFbmNBqNH9u1B5xvGh8GatEy99MtAqMQvnW5sbsxZ0RZkGRldk9cIC
8jaGPc+biG/IWfkD7thZWAFNRkE21ClfUI8Mncek0fsqSL2x/mmZVLtHIFCzt0+G3nD92QLInfqW
3jVb0kAXFpwTD6IDES5EerxVq6F3+kRviGBecAvPghZ+0J77MP5mmyFWb3UlNsLpC+PRgYdZrIM5
gsO2elwlRB7F7MrmpSq8+FhU4XevtKMHGz+nYxKX8cv1j3vhMWdqdHbZNosO0TptBuiI+t5k1C9h
lkrtkE6xq/muRPWRINmYoC21WbwnxtH0+556Mo9SX+XJizYOMttd/zGX5g4tmOsRqAU6PatIUo2N
TLh137wg1zccI30WqN5oxuzbYfVUJGqyxcVZQ/BJjRFHRRQQ/OwlDnCbLjAvtHle7MRsq10Yq9YH
BbLRu5kFol5+2qAP66NEydBqgfq3T85cQfw2y9In3h1koKe1awW2WiqGb1eaA9xw1D1fkSDjAnyE
TbGjuaiWgdrNhiRm8OwYTmJnfDN6hKUOcaOWsT+4kzftlLRqrc/eiIL59ZW9cIbZv1T4wGAuVMwl
pP3j2vDMVDFGW+YvddPlb2qMvUheKAUDGsOdwN78lnfv9vqYF94J2iHkX0uoaCOvvHrjCz23yyac
nRezUMsXPidSNvpofK+HRj/aSpt+1eNUHmIPGjZSNba4qzUAkUGoeGAqolib/vps0SXSwWLyZgFE
W9skTZ5MnBa1kpcoWfAszWRb+6JOwnGvza7+ILKunzcW/nxLL+XkBVMMYpF+yWoNYuiTWdpnaN30
aYnqUxV1AYswfUlSNdMCTzbjl+vLfp6dMOICn1kKflRglnv1j089jEnl5pIRs3Cev8UJkqH5PCe2
39SgRK6PBbie/9pJYESrGazF8v5xbTHP09FCQK4EebHHLe3M3Y+Ybnpv+26a5+kHZZh2bHEOj3uk
jivsfg9jOWTKyLeF8PCFk51779IwlFb1OVH1dD8kptI8l2Gb5jcwx3L1F+ettT8nfdq7O6y03OiH
1FGzIDSe0XhIcYRqbkbMFO9GFQuVBwycibeMcUT6YCwG8y2SRmQ+KrYKqVFYeSRZCC3tjB8UqCyN
mEQXE3F+D4El36EopEx3SofgrR6hrd8FaGGqhi9Mq9PJKCdP/6KQo/EQiHh8I8ft50OOvFoR4D0Q
YnYKu9m31KbLfCUNna9Ob/SPS0Cf3TR2ah2sYYzlrk6p/O4GzmMejHXk0bhWVCSog8HDYv5Lh7AD
EFpCzjAQQzM/41foOYu7aP8RIwxe7BCsU58KJNtetdHSJsRTS7MPb9O0EuGDHUdwVt1Es54LN0S6
0tFzDT+nDJE/dJjCz2k1DuaumI222VWG1H8Rj1rGPyXHsLrH8MhM/D6b6485Fs0P4IyZc0S4u73n
PCuo3euRmP1FBip5ayoarsbQ5e9NUdTPKCrUU0AfKXwpMgpSjiWyLCjAAiPkV+ftPcbhVRok9ei8
gFQy/gmjoX/LnCz8t888LfepvpfFba/jhiS8wvtFaVIL947ErOe1RMbICApcI+H/VmjuB2k+y/yx
NJDteYQwU3044NenYNJSyr+14cWNr+Rt7vox0iDRcaJeKHYJAF55REur/Zgn0bj3sRbjv2Mprp74
8LG9+ECSGJmf3BlH5WeYo0nsK2ph37v6NHyh3Fmlh9b0ynvCNNcLGtut0VppgLYHE/Av3LFK8O2w
EiNYlaktBMnZcgE4ntI6WId13ncYD9WPTuhD9sik4t089W63n4cwvgvzodB9EzG+4XVybYQH57md
xn0TZvUvEYZmS7inDnNQhQ6WYx3dQ/1LDVN0DMy+1Rz4PE34MZikt68dhe3+3lUzpQ4c0YXxMS5w
F6UgM/XNLsRpfg7giKkm9uqzJdnmdNt+NJJ2SNDS8C72WKt1y/GKxOQnidTGXUe7vTqkY6yRi3mi
VxFkpa8UpGodx76t99p7D/Ri+KaJegHBojHWvRos/zsVnKr/MGPHG0K/92D938ZooT+ovdZU36Nh
QZPRip3H3h8agSZS1LfOv10bpcN/bZyY9mPrUTg+FCZcdl/YrryrVKjV/pzPwuAT1eMPK2u9J2FC
er7PokYd77u8V4jImzgfg2EayJp2iPOEjzPY1uKO/2O+l0jRjXbgzjnlyZxYSfGnAb2QGzck4/yn
sDIM9OiOyVu08gdiTSmn2c8Rh1F9KypmB69os3ZeuhaZ9cUarnV3SqEibi+benhqZrTebkl/lKPd
p5Z3jEtRpTsZ2UbuJ92U9IfSk1lxD857Gg5GhAHBrT170/zWm8IDE2UWYfUlhS5GNpk3poQNo9uf
TTzDNBgqsvgl0aONN57Ks4Bh8bHk5gbUQNv9zHPOoFwiMnWYXtRIt57DzMUWlssl3CUQ1IY7cza1
5BjmYbYFaDh7vmhUIasDonlhq8AbPn1QgGBGLu4LXBB5qfzMquhNUrJIdjo6YO3fJlPwREBpk8na
S/5mrhNZEzsEC7Xfl7Lsq0Ml5uIjJrWp/XCyrBddNtNGgHsebdOQoE21zAw5jDPg0kxlKbdrPX4t
rQH7X/bQYzJW5c8utrVHrWnHO9VuMR2ZrX4KWrcLcQbrzffrr/Y6s6LJDWQFvN2iic2vWWKWPyKE
hC5nEVdO8apPRqX7hqALpnVV8qFUeXpo1JRUas6tZvwkG1BWOCN3f92SgvcEqZ7atU1hHu796U8o
Ki1NYYvnr5ro6vCgpvr4S8k7uhQZ6Mv2LqYpsJFPnhdSF/4jASkzJqEl3zkdU1NEB8q5Hl9aA+ps
boXlLnXq6FPd1sQGKLmLx6EUmbub2rz9EFVY+pS78YUoTIq9fxsXcr4QmgaiB66YpuDqG6ShScVQ
L8cXd0itYEo1CZdFStNHAN15xlUm2oB7XDhX9ADJ78AKgSpYE05RdXTmHLLtiyVgxA51bN0URjb8
M8kq3FI6Wl8eywajwb+4My2W82dgitRVwshFfauzGj3aeYb0AkerowzFz1Q+xF3TfKYBWfy6vq+X
TfNnLMqwEM/pOiIoQW16De+MB9FPTaOLV1cOevgUliX7iYPY4gkfR0cR9VW0K0ryrU8LC/jr9dHX
C7yMzsFGb4YMC9LxansR3YW9ELl8pQiE4RUuRc5zhr7Vrd32gNSvD7ZOK9BPpcQF83Ohu5JVrIJ8
Z85Sw84y51UfpApXGUk+H9zi6GJ8NusfZiTiLX+vs3YarXzSckCX4OBxkVvXQKdkGKq48eo3iIq4
h/uFOlkGft2lkxKW1UV0Azpy0P6p1JFYnXh+9nYAZoyPKtJpfeKzok3B2KK4tSfPVns/GlM3PSCT
oz9YRmjzwBqR0qK96I6fyLB774DTWC0CWaV59MqDpE5+HwrkT/NuHO3X60t6vmmZnr6A22kmALBc
FXq6NEwGshn5JqOxeFnQig8NGcJbJkcET8fWvh+TLP7v+qBnsE4GhB0IsQT8F3fhGh0Aj9XFZKis
3grVa0RQNGGBpKyTRPeRBePgNrbycef2aREd0JaxnDtXE/2NaHGyPBqD0gu0HLpJHEloxxtvIs65
0SdFjhtloqWXcnq04G/j3wjzhyOtrcv1iQUkJqtb/XVqSqEeMqol8oip9ZYIz/khYhyPZSULp9i4
9rPW8Ful4mzor30Ny+NQzs5PC8xZEmi9Spvj+uJfmhTXIfMhieX4rk9sgfBbCzD9VSmVZEeLrYxv
ndmop42X59Kk/hxnlSN3LnwW0Pz6K9lAjRq8BxLBL/t2WmzmFaBk16d1aTiI5XAkySPO296QYRwx
ujg8JfS/CdpEcm9ZSf6vGmflVnX0fAkpfSNjuty8DLkGICRpKZ040ck1wmz4NigitP2euuaXv50S
dX3EHFD5oJlMdHj6dNcwS5qULvJbNNZaRbAiZx5Oum1Bkjb6x/XBzp4RqoE8W4A6ICoSpKzuVhtZ
QA3diOTNqDLUl+Oi9D5I/Yp3Cx/Q6QGcWPKGYKz4D1UOc9iIC85uoWVwIIj4Ni1SfWvkKXABY86o
SLyRNyWl7+kt7tJl4noo9ER5eJQiK2+10J5v/37SCOcRAwOHI0JY3X6Ji1xz6zTpW4yEAs0crzb3
pdNFb3M6i7cqWxL7oVPtxDet2v7r5wwIA4UUQHgmQBJ+wun3dWZALIao8zdMNehcD1kZOGOp/DDb
WkD4abeqcmdHZBlvob4iHMqIa+QA6M4wLgAWvpla6Sp38aAV4oDr9WJxnZWTt/Fan50SA5VxwFcL
xVOHp7m6aHS7cXSCr/5tbiJZUDspzJ/eLLbEIH7Xx09uaYMSBohlQksIEmeCVqYZ57y0xfTmJhRI
vheAaZ3dXLtRith1332yc2ppN3pne+HeoHVFlXWw67o+lpY33eVOYuV+bg/tfIPHEfJl0hKTu8/6
sEWhfZYoTNzVdp03b64bi5tKVRv05aTSFUHWzzhONrpCXu/LkpxeHvUsTyjSiNL+UnVN+gMOW6Rs
HJezD2kAILVBN6LebNMLX10MDbGcIxEqfpttxQGPMTrv2uTGx9rutpQFzodCWm5Rml1ivHPUwzDr
0WARAL3ZXiwR9M6wvRyS9qUbgc0erp/G81gLPaClM84OBd9Fsfr0QIC4TUge9eatm10rPoZjm984
A7zJwAwT2fznYZnRLgiX2TrGRidewfxjFx3OI+UOLURkDuDuPMflTm0d5XlSUcMMnLodgQ30kSn2
qYkSchq59CJau9P/s4jXbugeTOKAaHNr+qkSt/VT3SVqsYFoObtf4bkh92YulAkC5bPcj45slthF
96Y5bd8HGqTTIz+p+zzqTfV10h2xN2H4H1Pqzhvb5SxsXr7eIlgMTA+63TpG17yijsJ66t5ETDUv
0HJB69wcC7NDokut22MRR3OyMejZlb6cRtqHUIfAywCVOv2WXe3ySApdvmm11o1HhZ4mqBSRSmNH
uDY8olWvHfIWYabrm+jSuDQQ0ZgjGoCOc3Y2rChJjKZ/0402nX2+qnoXG/OtC0PnW0+GnBA76ls1
lbNjskSHCJLSsFUdIjjjdLZ9jPSmRFPkreyoavqlB5DD93olLw7h4ORif32SZ1k9XUuU5QA2g8xA
62I9S9BG4NrKKf6Cc5N7n9Q0o7V4SB+o9X1KmupomwmKNWnbPlKqs5DPtPXHuhm29FjXi7005Jk0
xSTu+IW0fTrtCoHNpGFJ33OEfVHaFM78jJe4HgXVaDT5IXcylFkbQrIttf/1nl5G5jSBMAZzu/Qs
Tkc25lSC4MaSN87V8Eefxe6DO2S9cej1+DuyZ7LZ2FfrL/x7QCqCOoEzSjnrRClUsBaoUiN+r2CY
6oGOLZd6l7WWgH+UtWmyIZKzvi4YjlgMjRwTqxignKvjU7uGKMWAjWXcGFn70BpDhZwrGktuUBTU
xh+7DrGlGydHythPlIwb7PoWuzBfchGAlks3k7ba6vU2KOBWMxfyexdr+g7aAo7i0nJ/TkBtX68P
deFbwklgC9mkJCQly1r8UZnTJkpPmVmk76NZjiOlf1MTd0pGA22nuWOa0SAqp3ojOrmwdcnoFw4Q
QieLVMbpoHaH/H3Zmsm7VffazvOa2NuFkeb85xWpdd9EOSK92ozv2/W5roOi398VCjJdSv6hInc6
rBNpXY+Zg/t1aEOZ+0JNevFcdHW25fJ6cX7wuZkh9U5Uek8HmuxQt6Nm9L7S5UI1Fr/KGGV6guBw
50KlzJ9b2nZwc5tS5u/X53jpe3IuoTQDDIdWvqzBH9/TjPWaKknufXWjoXqwhWke+lTI+yE3EcmA
yr+R+l1aUx4YbiAq2uyg1VRBkNZ5Okv3q9WH2nCrUc/YWY7Ihy0I6KWBOBK8aHhgLxWM04lZpiwV
L+/cryVloVsUcOOgnJXhdnJwMzIolLzphVonx6ip9k0+KD+Fx/UICFja7Q3Vl+atmh1ZH6rO6Df2
1aX7YgH+w/AGd0yr//Sn1cXcdWPXul9xQfDUuzrHMv1Gd+TQvaVZbyt+Db7mZQmi66OpVcmWGPSl
bw5cl+hiiRUpz52OD7sH1NKshV/R4XWPJdZqu8nD6GUabSuo53Arl7m0vRc6PxxYIkIQHqfj4VSO
IR52WV9boHEfqjBQ2iOsH7IBidVZoakp3WK4H2d9Tp6vb+9Lu2Bx1FzOFnICa1RJOJHAwr1VvoaO
WROOKnXX7xERa//9P4yzRIwAV6gMWcbpFEMDhRkHrbSvxpyMN5lonDwwC477xvG5dNNTxECHAKaO
c1blqmJt1ipL8b7KFm++oiqLe/gl7QG06hYA9vJQCyCEuh9Rw/L3f9wMZSEVVHMYylCy7KYv1I8s
bIYvsA/VjU7exZE0oiPaH6Cc1te73hV2qgNy+VokQA+yEg/Fhr7tA3s43HiqLw1lEY7BNeJTUcc7
nVSdWf1cAHb+qiX27E9FW0w7JxHAmyLhDa/XN8WlfU8UQmhN5Y4Ie72C+dganR4pX8E7CLgcNMUT
3xHg2QLMujAmni0V9Rpjrr5cH3g5UH9m2cvD5S33uUfBAmrmKq6GyxQKSyZwDRqn+cH5EK+5o36I
TvcetDQOj0loAz0YE1E/yEw2G+HIhXljD0wDgCSGua/LU3RWJiGjHtPywitflbagPD31nrjXrT7/
btde8tp4mfzb1IlZ08jhYaGxshCGV7POaiKPyM3i9xwRqG/LOx24wEFD31Yy84WoId24XC7cowRc
gIu4wulZrfetDJ26F1ZKXIsa+z/1HIefxzZ61You03hIcDi5/lnPLzPSQhoKS8+bEdeJS51bblOR
Fn2d3DJ9CUEnk72M419KV1igzhanS7rrJEnwxZZp/3HwjVQtSsWKxXtrN/kr+HqMq3tUG/BEmwx5
jyOcm/htYVkb0zvbNqtxl7//Y1x0rdJRi/TqPYeIkPihYz27NHSOhVIOkIoTtfOHKby9vqZn33AZ
lHIewFKuAzpVp4PmIxszNg3x3vM1dxjCm7usEYSxdqy/eKKr/vauYzx4OcC/l/YYd/jpeNqgtnTd
I/FuW7HV39QuYhi+lLZQnpIwSbY8eC6tKY/f0kxHVgZhstPhsoR0zhmy+t2qUJiDFF6Bp5rKm6yx
miNifnZgenRzr6/p+aAcf2gT3M90/mDcnQ46jf/D2XntuI2sa/uKCDCHU0pUB3VwttonRNvjIVnM
oZiu/n/Y/8beFlsQ4TlYwAKM6VIVK3zhDSU2kdZYnkBHizugppCUE2gf9pDTh0OCEVXoodmo2by7
2aFTwlzkSTXpOdLdPB90CMsmznWnPGneoDr72NK6T9kk1Glfd5tZ0MXBrDe5YHDX1KPPB0sr7Irw
UaxONfHON4kXwEencpwdJnHqVs303alfJvbHWKtorU/cZtCnojplgEHHoEsjEM52OiJUfP2zvT8K
DIR6Ja1T7k/e4vNJgWUWDa6X1cmp8HMdUlkcEH1Nd6EDI1OMrtwI0S9tE9iPLl1FkgFaaufjjbwG
TWSExakDZg8hNBeIFRTT4FcZWZ1TtsrHGsWQ65N8F3uzmn8OutommpUUXm2I8pSDDHxgZyigXROA
jIFL4/CbrLPoZ4zDlN9j5vF6fexLu4Y2FOQPim1QYlcLbBTIkzkDY0ujaGc/ylzsBnrFsfepaYzf
rw92adsgGYHwM1mWZa1pGKGbUQQTXXlCcbn+mI7KtCj0FUW0vz7OxQWF/IAQ5ZuJ8+qw66jtKXMr
i9M8iXIHJLLzI2/+DSHs51g66rSTpRUjTlwV2cbVvfzlsyhn+ZT/O7K31tGtZ1CYoWyKU8N+/Va5
Nl4hc64edBlVt/QyvC+zUY2VX2AOgpC+JpUv16d+6cAspITFP2FRElpN3ZSDR+vSKE/mYB11vTKf
4GEgfJTRtYDyVPy4PtyF8wJqBM23pTSMpuFquMrj0ubsF6ewBA9ZAR5GN95t8G7VtfSLozbuwwCi
93B91AuThN5OBsDYizr78qv+eJVTt+oKT7rFaRg655ioZXijxWpxH46NHgMBtud6Iw64sHP5rEvD
5M2x3Fz+/Y8RawDF7RI5ntDWS4MxbnT4hF2bdX/9FC9suf8bZ3X/lNZQjIUmihM+KmG/Uw3Z3PSy
1x0/hXC4cUwubFaSbb4bH8Mh714lHjJPCAgAFJ1auojarpeexGepaX+F5Rid6hQ1n95vifnw8oEN
6sLVH1Xv5j98SwtmAdEHr/O6ENvIWkso/vIti3CitJTON1EXurcEJPMNSOXi5fp4Fy48oE4A2Rad
woUzc/4lpabUKKYYxalK9TqAb4KtX5t5+u08e0WxsW0ublQaxHDAIHJAmzkfTEcfJ7TCqOQiSuRu
isv5E8RY9a5pY+0pnbJo4zhenBwZ1kIs4ISsW6aaE43pMDM5KDLNwyhNdIkrOdDQUpLRMzaO4fLr
V5cdL8eCiATMgBH7Mvs/DoVd6U6TtUl54nSMoLaRkptDR/2ouVJ+4FEHsWS0zr9///2ww6BpSTuM
4s0qeoygDKV2PHFCAI88gj9UfQMw4A8sRIe760Nd+npvoocAFknf1uA/rTREPUBzOHWdKMaHHG6y
cl+OUpseiZHH8IcqFYgFG3vm4qqiTIFAGcVI/ne+qlbZUK6uw/wkKlX90iW5a9yAVkt/AmB2v9Rh
+liqsbPVEr7wZCIFAz+fIgS1lXW51+nMOW+MNj+pYZt89cQEOl/qlbt3h0TLdiG97tiPJ1cvb2MF
msJGnHdx0qhMAlRBMRVdrfNJ0+spQw2+wCnLyswPQ7QQewiMLoSwRgsQL9UEpHKj2ii9XPrC6BGw
yFwE3D2rax0bPBTt45jLYGjyu9Bw5x1vZHUrat3aRWhj/IdpAtXgLqABtOienE/TyyqjiKuoONma
nr0omAztG2VIP8wqYmxW1wNKTCGKbIBYL31bmuHI6ZNNon+xWlxXUUNDunZ2GvETgpVfKHvCoOi7
prbjYRykEkjD7H6lXZx+vn6CLn1WwmiElHilweyu9nIxN3YWYpxwqvvOeWwL8LqRsOrcr6pq2uMe
UO09q2oero964V3jdgHEtYwKJGj1rjW9inxOEjFfgr1b5MaHT0MURftiMrJ+n7QVRBdAXTxrsRda
n2Kc2H9e/wUXwgX2MA85xS68dNaAPMQ0NDWs+QWFPrviPunz+Jn+iTsero9z4b5nnCVPoWsBMGBV
XtJFbDa1U6anOnLcZiezScq7Zm7SMqCLW6S3/2E4mFuUk1GPoD9zvn2pweiU421xgvfMTirLDhEa
OzTDGVxrmc3pVnXpws5l3/7fgMu///HCzMNsky/b6Uly0+5bz4EFJ0HLfK8aksCmb8tbRK6Ln2k9
zB+uz/XC1cDQBtq6KlkEUkHnQzsNzk+pU6cnI+rcRSJauinISl1+q73B+ycVubWxaS4cFkZEqhpo
P63M9RU8uPbYgaxMT03dxM+qETsmoqxl9ppQmfi3UHoPBpe9Kfh/6bT8OexqjWWPjaZmKunJi5rX
siqdY2F2aQort69f4ccfXVc+W10r7ws1KevgPywz5WhgHlBYCJTOl7nFYDPUO77wjKfdaXTyI5Do
6bVTzenG7Jzh7+Nr0gUb1RtuBv7f6qsCSEwVMaTZyZbdz7YpJ0KUSDspkO22cLIX9y5NPu4gDf7s
OknRsH4sPDjDJy9T78O6yu+NJhyl3yqRvEm6pEMfGnXO+yoa/tJNgWop1/0fQ68+KbpNKaIDdXbS
Gli0vrPwID3FtL53hIEbK3pp1/JOIpG96EVRWzv/gFZP6VtPTXEqc9m3UEv1rkcuLuvbQ4Okxz5V
dMTD+lqz/pbztMySQteCb0XQ6x1mppCRhyukI3hMnek4WigWuc1k/TLxWd2IEy7ds2S4RJtkRGDM
Vrs0jPVQarEiThYSHXduPbd3fVk4H7N27D9dPxAXh6KNypQQTeYFO19PpZysdBJxegLsJW4wBEz8
MZXmU4IHx8anuziUDWAX0TdWcs1CdmY2LkBvLpy57nvYq5N5sGNTwq7PEPLciGsvnQfnj9FWG6Wb
0lF1hZae9LhKW19WmmU/auFg7pIs9fzaGfPQ11rduakQHNoIgd5RyN42y0L+AMoGTngNDZwR31Uj
BKFOuSQg9J14yNp9q+tD5UPls6CYhqP+QBnO+pwnra3uZgdCFY542ZYC+KVVhzHBlYekADnMKjrR
awnVthb5KR/a4dDHqXOkMd8EtpUqW7onF8cCqLuoxC8Is9VFYKdd5dSaAtG4jgRielKgbpxAAh5R
btwCc11aY3A4gDyXBv57PHJmtZUyFaU40TftMDdGS2sIJnWWQZ810ryBgSSHXavN9nSvdVr5hKYD
klugvuqP1w/RhUuJ/JC714EXwYu6uuYjT8RgP1txSsrMeSiSwYBKhX2UFf4K83T55jnE9OtjXggY
aH7D2rUBhINlW601nTAbajQArxozlZ9WqzXawWnyxHkZRINjlgtaPA3+w5gkTWSpHNR30gydXqIz
MI/JyZWFuAfHilGZ6Q3jLcoK6lPUq8rf6qJyjt5SU4vhYICu+31WFqoxUvXipEwYd/S64t61CsYj
OIy4O1tEw9aAF0Jp0lE+JCECMNB1vQatkFJ1egYUENR3stPHMki1QVM3lvLSlsElhASYpJsHbXUs
Wy2yx0hzWcpeST/qoq3qu7w0h+g40OKMburKpbYYjr0z/u3ICyx66Z26hLrUxVcjgzZVbV2LxKkY
sCzxe+rmMSpZRpXtMhfSy87Sp6zZWV7h/HN9+7yb87JveNYWziENwHXWHQ2TquidJ0+RRnscsqFI
JZ1pO57hrds4qGrF3B2mXtu6Kt7dSwy8VI0ApfCYUl05f+RE4YK1H/Ph5JRd81iW/X0EOcX0J2Cv
f1sSW4JK0ClMVIVquA4w8VxpwtaLnVNqttP3HAk4VKfCeOf1k+NfX873s2IoWsLcOAAcKOCczwp8
LL46mnBOktbnEJQKeIAAJ83xmOMrsb8+2LvrZpkWVTCiZnA34KbOB6sEMmOzMLMXWAVxELXR/K85
2NP3GFvar8s+24pn328WJgduGOEfqlJIrp8PiFpA1jZdWrwMsZUHZtM2sBtyLz9mXjX/GIxhvCtE
ukUCuTRN8nhgaRBswCqvI6+ws4vRa/IXpMls1NVVRfWRhAf56Nk5jD7Ul/7DwkKNWKQaqQy9c7Os
OImCZnj2klfzgNuzdB9zKD2P8SSKQ1W6w8Z47+IiPiRxM+JNxO2LLu35uuJpXQ3K6OYvoy3DYJKJ
EnSqNX6l2yIPDUqc6EKmoyBx8EJv480y+dt/VHAXVMXSRqHnQGwAfWn1TqJEFusuE/tcaY0/F/Ou
k7fXt+kaaU6IQ8xFiYJnEf4+Qc/59GprUiTkfO1VG+vpgI5s90Kp74eOR8FxJMl9wcBdOWC02H2l
7tA+CNl+BA7Vfbn+O/RlGf+cKvfMInnKSi8AR+7b899RlB1IEXWuf1iLIEvlG0qGzEdkxLI7SumV
oDvKGdh7YNFKmg5eKiKj9R00dYbnOUO54TaSi1xi13X6vM87z/3mhHbz00kBdqULGGXs75QEZ+pb
sK1e/9QMdvsbrK71XSqd2vqamfdPRmXLLffwtyb4+dQQbgYZg0jCctWt753O7oYqCbXkxzgAd34C
6dD9ELimjz5hL9j6ycEpPe2Ea90mRm0aQW2PamYERVJk83FSK0374CRKnPlz7AzxfipEhFtWnszV
jYIYX/ikAaku70RE0ePOGB0R3lW5nmsf05R/dOzesDaQE6tjz1sPcIIDj6YFjz98wvOvNQPoCx2n
nl6BGpefdOkl0ve01Nl1uhcd7KLfKBnC+Frvj4XXRr5FyYdDqK4RRhWqrLgelsoPK0sq60ZpJxIx
HECn2r6f89GJgrpHZWPnAIvRHhvptnvPLrwpsMJSK/ylWpMfGrhBP9Q4VrR96E14owL/6t1dndhV
fIAb1CCI16ZoWg6LBJAlTcd+wPPHcIDbeEOBlmetFd9bExX9YxNW5lw/z2NX1d1jl0/5jWnQY/k0
C28ob9NS5rhzL6K1ud+Yzdjf0I1p7lWBA4XfZKOWIMYaDY8FfhWu7yhS/LRRhJl2pdnMX8wCAfB9
q/ScyczJaiTsprG/7XIlDW9K0evtbsyi8qHMslqIg6y8Ud7Dj22owA3GFNpPZZ9nv1LKYr2PtiIy
8I6hFMnrZE6J67dpBr89y1MEN7F8VkxxsLMhTD7DA8levIklOxY0yp1djQGQeKzqqtQlxQKT1rzf
WbWlHA0EDH84hEdxYCA//4xzqOz8KcQe6sbKIxEFrTdl5t2IaFO17+B8TsHcN0MVuGzszu+y0fuE
dpJe+epgtd4NSL009Cerm7zdGLVGs08rlGwPThrJ5K5RqNOIWMwKUhfDiGHGqCe5D/xqjL949VC5
QaHZsbtvIXS2D4WqVjgXhXbu9UGkpWqyA4s7OsfeRM6O5kEbFru6DoXpz9PofjMok9pHZ9KRAiB7
MiUCV+hPgQGY03tdmkbxuYo5sw+Y5o1PqtVIidpGnHh+XkOAvKt7ffR4AJvaCkyj1PIbNJEc8aii
3Gs/YWNjg+5V0M1BsNPFXK5zY1Ds+VyUt705KsdE0pDb9aoYih/oHCCoNvLM/0TA25l2tV1WH7g+
l1WD4zYGZqnH09Homix7csph/ieau1jehV35pu9XYtCQoubThI7uVyhcujveLHu6ieJwzJ/mQVXQ
pTJSLtcKWZ84jh5NApPwi4ZUr7yrUe/SHk21UYq7MC+bsUQQsy7yL1GeK9Fh7OsxftV6uy6eW9XJ
unLfdlmoB0OoV7LyHUQNxbdQiWWs+4PWOqW+y4cktz6rQA/tIzQ+dbpz6hJlIZSInX7H0ZPdF9VV
9CI66LNhVBEsRAVJ8yFHkvJ+GOyx4tQkEUIqO7vHwaPzEYRNvO9NqKfxXrenkMp6W9PsxBJJ/Roj
lPRppjmIeCv3grhLuJq1Q5er+u/Q9ZqjqUWxsR+MdOoDvW9U48scK9PwqhkovfukZlJ8RXrDejIV
I64fLMnb5HND6TTB3Uht7utw8Eb0jxHU2feeDThn0Mtc/STqXPyWQF2tJ1UlL5qo7Nn+iMAZ8lZC
WDez5saarzaO/RNVLeM7umlCY3vHWrO3pxnhlLAy8LjyFKdFCDfDD3Wn19EsqMG0yCzz3+uHzMyr
EcDRjB9SO83yl6vFeDS2qZJ/aAEuIg9ml+54W9BsQV+ixdTIt5yizO/rdKzbgxp38d1sZIa2b7pu
Unxv6qau9im/4pRHUFXm+2gY3OdemZXab0270PZmCFX0xjCFbqYBGg6KfWhmtU7v0LSKWrAIWeZZ
L1D481/oA3OuM6SA473deL357CZVJ+9xtArNh6q1RZ8fhDqb9n3ShPF3KxNTu89mw4oPVqObUKXr
yPoy65oY9so8ObDurAGRzsivXfJoBCrT8jky07A7ZR7IpR1tIowao1pdZldWvbKnt69XB6IAfQ4Q
5PGyj2Wv97cqVugkbQ1ckl0+xvl8bIcslM9zG1dBifiTempoHv3L82ZGX6Nimg6j1hbqr86xI31n
tTNQLwuVr/bGqubiA8J5nrVDsU9Y8I9NWR0mWk79rrJrczwoNDdBcKeFXSGtCfLxNqNLEu+L0HS+
F2A8kAfs3B6VPhT35J3svOkDQAS0fAY0uYqHJgXzFVR2Mtp3hTawn7W81G2fPmLZfDKTIqluwDL1
dhCqBZj0tnIwHOp7qJvaHtvcSPs55UjpPqlKDSHdt0aBMkm0FFJBA0Ssp8ebIXch2Uz1XYqhKpMb
B8Sk4uyzKp63dPVX7QwafzDAPOAs1LyoRq2VsGieh9Kb0vlVoFve35ZRl32pay2Sz6GByq/v8oxo
Pq+NPR7KrjMqPy+kKzeC+lUquPwKKnzELVRLFgGQVU5vdD0qCbGtvYZGliQ+l/5J67zFDdbOfl+P
bN+FSgxF7k4FfNFzp4d/HipBXhBx1FX6K7dicWqnLjoiLtH86CoE8m4qzUnjw/URVxkLk7OpkQIJ
RtSEPH5dNkDHt08JbOOfXmbGlq841fCk9bn20GH5tY+qWvhOWRm8/J22pSn+fmEdqosUK95yQmsN
sEMAjM5Qo4ifXVeN9S6d7OQlpyS1t8cs28oZlqU7C6xdgMJvPTmAQjDlVyW9tolci/6UeI3iTvkk
4ER1j7wdZbnX4DO4eyuikIsMQG95z3mO0F1Qq13dB000E5ShZQ+zAE5ZfRcCyv9iggbuKfN2Xv8v
Kuduae4bLZPJt0GJVfUAzyRX7xKvaf+pC9vOuDfdvDzOgBz7W2K9wtjAur7bOJh5LlZS9KhhIYE2
P984Pd6/bSUm63UmWkbED12C6EOKVvYRhZyGTVvLcsvC6t3nY0ybOGthTkJeXFfzGlm4k07B93V5
tbC0oZea3EuF0gniGZGUG/mttZRc/vyCLA6lkaXuDwvWc9a1tWhAeH6OE/V1FN40HqpKK2DMK+0w
Hy0SmSHAA2OG1cPXs/aFnrk/QGf0+o7mDGypScmSMfMFjM7sc1wb5Oo3MEnn5knHgEu7zabI9j7N
NSF6AvWfiK/Ax8WIq9/JVIUW4XkPO2H0S4lM/deKlywK0P5r8yfPzfJ8pwNdTANd6tqLGluD5ttm
XYOdrOiikeRUor0v83iOv5hNZTUfokIvMbqajVGWe1DeaoRJQqMo7q4x8Fu5Q4wgC/0yCXVJlBvq
SuDoKa7Gu87uNeeg06efxW40W6etEaAkNBZB3lv9WGJw0BU00UJR9e0nc+YJ++6FUV78dOLGav+y
dsVdtRAFSe/wngRHsL6yElmJZGiG6YV+QRQkMxK/4eJTh4zQz3LIlI0+1/pJwM8GjQe6C1RO6a6/
syxr4lEbMAV/UUpyhYM9pdFhUlL9g5ohbXujunO/193MEH4aG3Xkt3aZmsH1O3N92PgNaDMuGoZL
bsvLdH7YhkhVoswr9JfIjoyd46bplwJhMJ8KvknIAZVtoxj5rvDyNiIHG/QE0CYqA+cjppUmrVq0
+ouDe9Eu6fDOyuImOQxliHfHYM83bVRquyLpvimJIo64Y0Qob2faxmtxYeasPIdeW+j29B3Of0du
xTkHPDNewi5J7lSYV4HZN9NHgFfqUXZy2Ko4vTvzYOmp8fBA4XCySJycD4iDqhyswTZfJuG1/zhd
Zj955D32ETqNg/KqxGNt33XpnN2UJCqkuA1eQFLvq3kfDuDTDmAtwo2Cxqp6SrOEH2WiFb+gSaii
LhfjH0iWSKHrD9XNfAEGFO/0orACt6yl6s99MfxAtn92DnNjhOr36/tu3ZR7G5gOJnQbXk20kVZ1
rzadwLdxM77EsRt+A2PS5PvGbKvbOu4ML4jLeJr3aYg2f+qVzffFsymAeKtqf/naLAsA8Y9bGKAx
RI7VApge4jroOFsvsu3dD+hPObvQi+2OILB2CDpdZKNurs99tfMgpGFsgaIiQCUYauAaz9c8LWrT
Qykse5w6io16CcPSbOMdGcfDkFd/iXX7/6MRuEJcB4/1DusLWpo6ttXlj7Y6dAUyfQMqoVByqjCg
ptzsWuSR7+faNrZizdXWWnh3C+cAWCHegehvraZZx2GWpMixPIownu4jUX6VEoSCr+ehdptg6fa8
+C5tnLL3a7uoO6hMlEjbfGfwkPcqD1wRFY+R6045WaThtYcsMcdhX1ihcbCcoS03rrRLE+UhX+rI
yB7zqJ9/zx4VGl2oSfHIFa9h+tJ6t6pBiSYyEvGhnSiAqMqwNegqYnlbXRofvByus0iMrQaN8IOh
6VAVj/VktEGfzJoZRJGcH0WDhMdGvLIKOIlqYYpSoubGRlUCIvz5DFsa5+EUWR4FpWIwfBXNEHCv
KFLZGwOtPx8DLeDpt2I4ndw17ac2tDCDLcb5D/Gxh5Jufho8MmwKTs1z53blRn314nj0ceE1AkdA
Rux8YoPQNWWoHC8QZeUgFc7OLErDCZa20U4xvI3h1h/tbXqsJEgvMiJ3jb/UWsrzsaJ7QeZW9Y9E
6eqg6uzkJs5EvYEsufDJwNszL/ID7ri1ko7WWlUbNqYXzHlp7RHt7HaF3uUbt+cq5WJj4IZNmE7q
hZYLosvn62fh+RcaNMKCsQPIEWHYE5gxHuq6VuQY/4r0UHrDfGOOhR5cv0Tfz4+R4RGBe4KAy/48
H5lUL9dDu/cCzNO8g60Nct/Okb5xtLdGWW18PSL4r6lNBNxj2pFQ2D7EttwCub/fhctclv2HRiY8
tNUblA4U3wqj8YJCEjvLGexRxPt3cK1OBknXbin6XpoVoR4KEmTMS0PxfO1oSNWNKUovaGdHQFyk
lacPmX64/oUuzYpGOvuc3gUNvdUoaqhidpdHbtDMrn2bEhHGaMoVTjBDqw1su263zDvfzYvOPShV
8kYUQyizrEd05lCS26eHGQexx86e6sdYCcX++rzeHWJYJYucz9tVxZZffa0o1ezOSCNxqGe93qmo
0ezGphCQIutiY6i3p+OPPFEDE8ZMqKRQeOK+eCcPQFNHafU4PbRRLb5m6GreWJ5U5l0ONOWHmcsO
PzgjCYyWbrvflVb43Nmt/RvVbdn7Cv4rf+k98/aLlnARIh/fFpbN+d6pZrAfXjikBy9u87vcaIv7
sVqU6XS18j171u4nM/Q2LrNLS/7noMtW+yNKTZOIBq0+pQclrJtDpzXhPlQQ9eiFuUV6vTjUgiSH
e87s1soI9Dco/MYMZVKMjPwk9KJxBy26uO1dUWwJnl0ajWIRkZlJLEj8cD4xdFalYsgsPbhtQp+z
AZZv74inWvsAoqtON9bx3ZFkO0Gqo8tM4Enes1rHHvL11OVFeqjpKz+phant1LkAHYuC/CEXzpZo
3cXp0XMhsObNQ1HtfHqRJZZ6OK/AZNb6PnGGMTAQzNvTZ2kP10/lu5cIaNvC/mZuAOzg654Ppcem
HhVeHwZ0ECP3a68lZn6L20PZ3JkZedkOhZGlAEHoqDhBDzD/L/VmlpNB3REIJ+izRVZ7ldGoGt40
joC1ooeD9U+IQ4y2H3Oj+hBaCaW569O98CVhWDBN0Lgwdtb4EzWaB94llUgiLUdsFgtwS3uECZEq
EXIYsHmkm1r97WsPxgZG5kKxoJKtrmEZWNjTZ3PxGkc/16ERP3f7atDlYUam/wN7VmKE0eCvkVZ/
yZyGxMenXU4JmOoldV7FaV1oGzOGW/KY2xAJb3Shlz8Sz2ifEtfup70059bb2XreHAVm9H9pEbuM
TpJK3EbWSoFZXe2tRuDLDPVLHtXchc4y40D8q3UTI+ilZmxEwMvf+vPGfxsLBTcQouikuOtkIsHR
Js3bGAhIi+Rf0PS5qZEHTzV66one7T34r+KTa0fDHey/yHkgZPCijQx1ndHwI1DeWPRtUSEk8F89
pEasZGnqieFIl7K8DT09+gj1DqJt1XofUSXtDiiUep/+bkszEkARksZlc1EjWS6TPy552Cz67FTt
eIxrdWx+tzgxZurByzSjCxShzd1rwTUS/x2fhm97PurqSkQDx9BTDOqOQyPm9Js2O1Rch0m21neT
HvSwI60evlyf6fpaXMYE6QpCjjed+t9qN2OeaQFkyKZjobQz7XsjwVJLJBZSOG7SDluqGOu7YvmE
5N+IVRBAmGT75wuL7g6O3oNH35wC/k1vddFXQIfFfY9Zd7WTk0i2QqT3+4cRbTTyHJpNFNdWB2Yx
1ardOJmP2sxN4VsaSCC/bjvtTqXgaNP5r/WnDnTWRkV1XVxcviYBGR0Rkh7qWWsZqSiXjRUm03DE
Tkf5inkSaIUErDPdXjqWuls7t3SEhP4hbEMbdxQz1r6GiuVkd8ALOut0/Tuv3yR+zVJwAb+mU2IF
hH2+8HR/u7JAQ/VYCxm9NOA57tNS/S0H7Jw4VM6z4YTiE8/VlpX8+0tkCRlpqnKY8GZZtzNmIfO2
VurhGI7FeNATI9pHyMF8q6xOeyjiWHwcejd7pPDePiuanTf+f5i4A3JpQYKCVVw9hWGPC5Tl8Bmo
a/Wf58b2Gr+t6ewAMGjseRdjXPWtNurstz215bfrg1/YfAvIlYIT4MWlzHy+6vE4RzIcmXwWz0ow
wlx7bDBxdHwkbLv9AGXsc1SpW+TOi6OSxEEmJdl5pzM/Ip2Ex4EzHKlcJsFk0rVwQA/uwfZUje8a
XQE4SE+/Xp/ruoy6bHiQtjavMfpBlJdWJy3VaNB0yTgc3VCdXyZvVPdU1xNU9e3Y+5CHYxL0qCYc
rNR6VpbIT+uzrXrmxalD1FlIDaz7mtWAqBm3piuHoxKH/asnjB9xrMbCt5tc+UQDpf7UKbF3uD7z
JXQ8fyeZOHKjSx6yiKOvtpg6Jd2sde7Ig9/YNwraQqiXdHH4z/VhLs2NsBJdTIREWN7V+lI0Lpqi
z8aj1o4Nt5czpb4L2LeCkJ040c5oU+15GpX5LxvKbx+WcqK73GcuXiar+ZlTNoZpgtRj5lTVIcy7
8MNQN1+KNi82ilKXbinGQfyOSH0Bo5+fF1JEVeptPx6ruXG/tPU0fdXL1L2lMaQPB8eZ5HOkNx65
F3TCjQv7wkvIW4+sNQQVrsr1VwxnGerUbKcjcF/P5wANR70XZXOPI7HW317/lhduRaqzXAiQgBac
x+qpN+LMncFtTkcNyAw5SIVkt9npd6TY8qZP8n9gJBj/2qP4AqCx+nV98Asb6a0IDr8AGBLdhvNV
tkniZ7qd8xFrxykEkenIgqZPVYfRbpykFz8UfSLVvTMAb/3765jeHqxSeq/QPtc3ojREK9x05Dk2
pY5kKgX5+cFE++PodrCH20Yo1KjR46p9kfR0Pa9P/a2JtDqrXIs40JFVQwpaL7wErTTQzOIreyB+
dmrhWco+Mqy+fSx02qy7QZmyMt7VMKaKXTQ7kXpXIK1Q7ckHbEB0QsR1YKawKn/QHk7qY5pkNIf1
wVH7jR974V4BXYHsFIo6OKCsIwj8Fbw8MfTxqNIIPrlmaO4ctRZb9KELMdmiorFIyWPT8Q4A0FtZ
B6A7n46UFoSDYy3+jKaB0s2C3BTFzQjwbiN7u7D9AS6T9lPWQP3aWkUjiKFVQoBvP3qUhVRfafr+
aRaO+lSYefncdVpU+CTPRn2XxvbwmjTQIvfXd8KF4w6nB24hjUYqEOs+Al6PntJZQuUnwMNt1RTz
lVCfsNxE4A9I59+Pxs1J3At5CYLI6goVOAS7jZqrx8wup8fKkGi2oxSCNXIBoNPZuEYvHXBCHvt/
Rlt3UjOlTBAtL9QjCkHDjXAXQk9vpt9UQ6q3o4sRpvTSaSN7ufRNIWgQYi8CpmQV57cKL+YI5JaG
tZhzbGwbz7xvAYL6WqXnwWjHBc+UUnxUACGCM6ujjUf40pwXr8WlBL8Ur1fDx4MTqyLUtCNFSOdX
Lmfngc5QfJ8B3S93RNhxCbTTy+2NfXTp9BBqcHgWyMa7Qi942RhEbK8dbRCjIQyJAkOWp4aXuj3k
oYt60k6vnCT89/qGuvBSwhqnwEMqioDHGpk0GmqBOxIHM1ZSA6xVbHx2J7XZaUps7wEZiKAZ6S4a
2ZhttOkvxXm03ji0iwnUe8UmS6XbIfByOfaUr5KdXI5OS12gwSQ281IpfNEDNHrBBWaIHyKtdHZq
Ouqaj5GxtmWecinNWhqBtHzwwUbUyTjfdmZhcoDAJRzjooE0kIIXBxYc+3A2hv00NJ0/qH1zMwym
dycFnX1k2FS/NTZt7C7/EoxyeN64UvBZOf8lJTK28Ef4JWAj6tdJ2tXriIDfrsXk/TaZRmPvKHap
+K5sqKLPyVTeex1lFG2IOJHXt8eF0wAznkQbedQ3CNv5b4l5AYU76HyjfOpuLSpzAbfNDI7X6Ksn
PVXLGwWoar1xCC/sykVBBww2beAlmjofNgPwXNBdn45g11oVB5Zy6pHrsewoKG2coNJd0WKa4YZj
tRcmbltbkJ4Ltzo1SHo8NKPR91xn+4ZC5Q7rW3bDpJqHKgQw3rhDcXJzR9u4ZC/OlbIYtZOl2PvG
lvmjRmSWY9PT+uMNc5ToOLVixMhZAXs/cOE96m2pwUebRJp/rKSBJPz1D3zxFIIp4BgSxNHWWj2h
SlGaraJqfGENg+jenKwnTcM823cRrb4flbLeI4tTPeO/Q4o9Ulv3rboMt9LrSwsOUsUm37M4hutn
NFNLZCvaZdOb2uAXqPaDbp10v4A7sDHlC+EQpRyKKbTH4Y+vMbUGElcSBJF6JNnSP9Z2hmZjomkf
ry/shWfsbJTVfRLVDbAMpE2PsEW0792YhacCAPNBa9wuCDXpfnaKMLtz7LrZG1hifb8+/PrgIqXD
FuUPgv/hNVsLMxEJQnBx5+mYNqH3CMKyPqX1KL6rU/7/ODuP5biRbYt+ESLgzRSmisUiJUqUKDNB
yLRgE8gEkHBf/xZ6dEUxxOg3uZPu22ABaY7ba1c1N4kddbEeHfeV+OT5r2YMHL+kwxDlEB3/0fwR
9HwGG4HW1WEYv4ZAxWRA7FRqOzdikjplhlhSaJXqUTEpP6TgKCL3vxFECAa5tgk/DxAw3/e5DWhk
LYiVGiu4bmGNz+fRM3VT8CxMebTNGLwGfvjzTdPNDJn9ZmqASv7zXBOe4VqDTwuuBRH/RyFqlYgx
F1csspd3m6HsLKjC/wg7//c3HlVe3jWfmen33w/IItS1dAHKXhvmj5JIhhtSrmkKHnu3Gd7swOfG
7L8uKFyiDogjjSCiE//ZkazQeVSylOF1y7cmMZkmfFeu5nD1tDFWoNXG/hH0cre/chO88HYptzo0
KCi54RL77LGNRrrltmV4LWrbu1iORipPDBq906W28crdgmTLg/W14+j5GcEaOoatmF04RNhcfr+/
395pfXOuItYQKtImrhkljFLhu/1/9MI8PiQPoj1wzNljIPTssncHnU8FspCrCCjAdE2kTwqty0VE
+2tHwvMj9t9HMRzBoQBAkrLI779p7JVbRUsdXr1dl/fj4NlxPeFeu9hF/8pieelR/wrYXbqHsBae
fbXxcGWqVRldJYOx95bZ4htv5d6nZQ7qV8LI53Hz8auoP9AjPeYjaPD8/qtICiMIdCK6aqOYMbMP
2H52lF+XvCgfRrlGl7/vg5dWBvDU6JioPqBlx4L9n+t6tfquroPButZVM30ep735kduIDf7+lJeW
PWOUNH0pQOHC/Wx/WxRxBMwl+xoGDM4mOFUAUB+CybtIxG/52cEc/Dw7cE5eSUOOL/O/dY3jdeJC
dCBljjmQ5wkmIuy5sHXjXKU9WTvUvn27dfdquRk9w8oTBhDts/DN7U5vojSS3BPlawfq84Do3z8B
egRWDkAI/siE+o61ExW+fV20ctHIuUGfAq1sT4NYZ51AV5RECXWFhtpu6S/99zcfgHqwKZDapCfP
lu7CcaBct3BQ9ozWnbXK4Wbu2CCItofHrTIQ3KLafOWtv7SojpP1+NGHGvvZQ5m9MShnldbVcSaR
VrTtvgMtU1/+/tP+iPV4s3BzKC1j5wKg448mXdeHpZ9X9rXrovq2o0mT+dO4nF1jsjN67AGjbYZ8
owpRxu207YhBK8T3f/8rXljaCIpcXjFr7EAi/L6BbK8LbWAWFhgxd3aLDLPu0U0G/LktNHzO2uDS
Rv+KQfp+7tgjyd8f/8LqwqmNujDNbwQCz7Orypn17I+me9WAKu9BvlofCoAFp7LX7ZRs+yr+AUNv
oAzVr1WlXziqqCkcxX1OxeND/P7LuU/6cWuUe0VoDU6x0r32kHna0WdnXD1ZZmpaTLt45Sh54SyG
6MM3ZzaGx4bPjv28UJG52JMLAsL1stzbx/dQJMI4zB3/5u/v9vgBzw4P8hhyGZch3qP4/vsPDPa2
kIuU9tVw6q4/TYO9+CmUf+miz2EItktKEgrv7eIiX39UxdxdukVG8r/vpoBtCh6TMwxq3bP3LEIx
EB1F9pVEo0WeXbltFgZI/F9ZSi98T8ggfEmgIhRRnm+ncFvsEFs65zpVUfGrpyAF2cNTI4iYcIl1
OY+vtBZe2DqEIhQ8IegSDz0/m3aYAC2W2c51Xsz9W7s0tAHH/R2+dOGZ6eLlDl6BeKUc99KPZL8g
UKdI9Oe8k2vP2ivQV1/b0Y9uwmV2mTdiJtYCqZCRGL82BP7i82jwsoJIwKl//L6GwOwQvc6Dc61q
t0qD3F2TyhzQ9zuiPRPA6Mvf1+wL5wHFDZxsD8YWJP/j7/mf+7zhJqj1Lv1rm89238fUjKMVBccW
6gwOoLUWN0CNaPbmsi2N9bS0JvC8v/8NLxzMVP2Zr4rw02Zq7vmc1dQg4ixRz1xD5YZSJhaeafLj
InRAiDFUyrzz6nqe7WyK6q7+wODIpvGYxEgNpVG+Nq+Fv3++FNImvNEIT6kzozv9/aWskQyarVf+
taPC3mZFD5K0qb05KRy3edcEzfQuHJvoKYSx/N+vf57NeDcNJSoiDMw/ezaGwqHP4sKDcJ/X5BCn
NnGhe4gkxiEGv1vCqZoTym8W+jFm3f/5+8f487xksSMZ5mai7w0s9ffnA9XsrcrI3etczT1EiU4s
Z8T5Ppp902lfOar+PDGPh6GjPgZhmac4/pj/WX1TbXMTuh1+J121ZWFddqdGlcGNs4yPBCD5U+TV
ztvOKbvzruf6NWj+i4/nHVPudI8S1LN3XWn4K4Ue3SvP2+6YSKOThvHJ+6W0tlRuuXxTasZh08MX
d43dkQz4laX/4ts+gEGHsIWBgmcvIBrcKsBdnevYE+IDFrnvR3vpLxUwqFc2+ktPwlqZyIfRFaL3
Z2t62PtawRRxr4Yqb9rCz38UlWue3Hkt/2NFj/mQY2ICxhS1S77ssyOM6xbOrzN4jKpEo3ywIibE
lxNTA2J9EKUu4P4Mx63PPKdZXPdVi6f/voQP6TaXH3A0auS/r6rKaerWU753bfbFuWIcsL43S6Xj
UqG0/fuj/oxcj4YfE930TBAd/usT/j8LuNkaR/dz5F2NYvQVwBuH0e3Cd7pPf3/O8XV+Dy2gi1PR
oS7Orf7Hnb4b7iRd5GtX8uXyhNfsu3nMZxxIctOJ+3x/rZD10mqhdnbICEmo/ijCF5K7UGmel7vz
hm0FWC0cqpeuu/HnTr6yYI7v8cePQzd6FAG4hJ5Lpw0FlpM0J7j2Yes/+UW0DNdo97X4uYWrO3yz
F2jq8QASxn1lU7z0WjlgACccjfQ/vEhDNKEepB7/Opi0zOMQu9tE9ni7GaCCmtjqm+///TsSKnG+
0ipljxw3z/+sl8FRdtgXoX918XWYbpACt0PsTm3xdh5EtGTIpV6rlb30dhmsYfkQdjPO9OyImdUc
OvNm+ET8Uj2ouZtvykD5bz2p25u9KswR+GPV/X/uMc4z4mFYmszuPXss52bTTYIVFAyuTCamIklY
h6a9qytZpxZopA3KjrE/rtp8jczxwmdFiE2DGA7SkXE8i/ntHl+mCpk34CcMrsq9NbJKlAiSlZkn
TNJ3ryyjF3YL8gmsHSK8bdg0z048bZv9aJk8j6Kud2FAL7zDklR8XWBFvlLdfemnMeiPgcXxZv+o
7gYrSayrNipzvnQyc27NjIEbN9lba0ZdFLwmLHrxeVQeCc8OH/Pnc8P13OZ+kFOA7KZZXdbFiN7s
vpDfd3PDsb2ZXxsLf+lVUksGZwJjjjV7/D3/s0GqYA6w59h8Biy7Lh3Xidu4ZvBzdTbjtfH+P1qN
hHfcUdz9NJ0PCe+zNQq/TGLIU0TXfFYeRKXK+CDCes/GDoBg7Q0DnCvQUnETbBh8t9SkwPR51ieK
ss4ruc2fISd/ytHxY/lwaT4fLPUrYmz6IBHXlVEliI/KT93mWXO2V1N78a3NeXJdVfSnIW+6b38/
lP417Pv9AD5EXUzhg99gxvS5JbI9hIW9GGN0bXfbRGLbdWO8BNH4bcT0u41XeIIXNxI6M/Le0LHX
BzNtsGhy23Rz5/BTN5Td2wAkyyu3K8fUs/WHoynBMKnJsbfoWT3PhwolZdMPxpz1+Jhg3+g1jZNQ
HpumpGwK4cS+yM02nbcteDd4JPrxNGzYni26N8bzbCxDl2Ljqz9C4/Uc/F2YA0giR5NXOW3vwamy
Bvc2b5zcy3YMGwFWr27+qTQmqlzoTrb96ejz3FiyNYxk8fLa2ZKawHWdkrqOfO0mwrVbC8hZrucC
k85dWDX4s3Gu8jf1jofQJ7pdw/ytMHH5PXU+McIN+pW6xDCp9r38ydD2MNlxLpxgXZKwhVQBiT0c
huWfuT9e8o2/zYvhx/kkluWD6w5Fdb9CQtOncudS+0Jpod/eyqrvqosjXSP67C1lEN7k5kYTMR65
Aqw5jtScj+cebeCAmnMvInErh3bWcVBDirj4poTKgGI+tx68UDHx2kg9y6SsClzOYg9dFoaPDIc4
qEGa/R9dYZyuYU3utbxsg412K9rCoYL1sChxt4USUlZZ4Oh23ZjYrc62O7ZhEjW2CPYYqbO4UTIy
20uH4nT9yGjGKpLOaoc8s6PNdz+PzbA1N1VIqTdzdO5t8VSQrp2MYczDbBKOJRLaPwXGNsCsxneL
tuz9Z05Bybk3Fs9a75EBt0sVR94mhjfGirQunkP6kQ/aBzz80zOGpjqFdV2V95OuhHFaG8Oc3gUF
sMpz4wesN6T8h5rKEogIrky3zcV6Yfx1jxJ4dWv4eYL8tv5DW3u1AFn5ZIa3rT+J8cee01qW6TIt
4DGzBb21m/SqidhZlrOrto3DsitKETOdhU1ystJjK8IYj7Q6+GjrCYO5mOtx6u+jFsJLWpSkfZDi
nL4wgD0apRve7X5Hew3UyLTc2IiG+Nf2tuplldAR8svqPt+nYLivDCRoLRAvTGmstFKdtd/AoKMv
y49g378pnKPhnjhT48OAloDq1KetB6aI7yXMulPntAz8Zbs2cGrH2RTcQUYsPVhVQpk1nJbY2tRS
LmiEdybrUjGwSUXcjbn0byFCICbeaZL0l0Y3Y/Rg4RoIYNvSFiyvOS+K8WeR700FJrCuRysrfaHH
MVn2kaEfN1J+89k3gOqLOIKeFzQJfYmyWhKrx+cmSLW3W13m1fu6Z4e/CIQ6jFuCb4ZA9Md8otXf
DzPujHFuNROMQ+RG4qkZIYVlk5SjvI/IcylwC4xvn6jJhMalEPkkT7uiuWcnjl369puAFifQjnl0
7Tvt+cq7bGFAKpW2QMPNs73lQn3NBU2C20744f64tAdbMDG2UVtxveBY81NWoBZr6kd5FRHP1src
zcQ2YDyekd93TD0ZQW/08b7v+ChlsMIKDKJMFegL0rC6vV/N0d4eRm8bx4Vp1yKPrutQeDuWOHXg
/mx6GzhzDHhxBsHvRMYxjjoHZv4zd4WxfYMnJYcnaIGrvB0OD6b3RVUo85DiFMbXgKqTS91dUP1W
0e5GD/lgavO2RFG5X2vDx8PgUvZbkMt47GkepHYxgZc5Cc9nXkK1UvhfodoYxY9Kz4PHhBCty6y0
da3PjYRJhDclppW3fNxB/pCgJoZ7f/WMzYx9tzHZCzIvy+W7LrpmPyENC+s2trQ3zzfFApCCayac
rB/U980CFuIamdt7Ix/4l7Bkzpubwd784NRQrSveylHp+Y1VKmO+mBISzBMLJPATZ1mVTvzBHeV5
9gEF35T2bJY32ySP5Q4Qc/6+9UFQ79dhKmg9QWi06ss09Ut+rbZKzhxS0qAhZBdDZX2bGWAYL3Wo
On1aJ5wdvnUAjt0kZBhpwqi2D6d5z5xiqFdQIDIcx6c96l1vSnLlotwwi9I1vyILld5tV24bjNB2
FcX82XYG8A9LyKVgnbh2hD5H0o/AylF5RnEN6LKagkTuNb6jdb4s8oY7UKkPgDH68TOTcubWZ3Ce
R/V13Vg+XBbr2AUkOcwvybe2VXnbpQkZQQOrW1LbRH6f5zf0fdcuSsqp8PuLMGFEw83Ugf+4L9tS
AaNkV19g2gfrjTTsihFzz+u3Km7BrtzNk59PZKZj2H7zoLsvV00fRNSpOzWb90QHAD+crZWLb6dc
BFt+IzxGFQ5AYDNa50Z5m17ijZq2f9aM/EzvqTG7fUrE3lObBE0lfSh6syRbiRSDgg8bde0u6+qQ
wYNYeKIPY2vpq+ChlkTR95hf7CJr5tCAhMnEclGlAsm1kXRG6I86nlbC0FgDFsFsDiNMLgvF+G7C
t7VBcIjK9W8KiwpNrBvGUq9RZ/Zl1oAqLr94fh9ttw6YG3fJVkfgIMTgexgd2Bmjel/Mka0zH9X2
4NwMQ5BH8TpOKIqgffrSVql5AFLfBO5SftQmE8N3endz4zzvXVWVGRPDVSDjXfvV/q0ZF9n+Ggdl
8hf2VLqjh60Y1P7UY8vV1IkkY96TzRU5sePqTnxTR4/R+nafImc7taOmu/TdMfZZuQn35Jo/5mAL
Trsw1MR42biW5w5dov2mqCA2XumdIXBN0XzgvRVZxxtpmaD8yanU4cHcizaFa4Aoc7P3YYi7fW/V
Q60MPtW2tF2bMF5jguuTkferLZvqMRgA0nFzO2BjtJ5H4rNi1ddm3fIfqhrpwhuYE6lsKwNDJjb9
uy9eDbn/jZRd2JzbMRy6s+4aAnATBgY658JWJ4SdngAYnNvUQ5UsI/5WbXVvliH3Ap7GuPN568cc
COM8zT8rzCK9GORp9RX8UfE0OJvJWGMRzNYJw5L20XGK3Hu7tvtSZwyBaKg6zWT20Rmxi9uc9BYo
fbc2YihuLEMzuakqrtFb0XbL4+o4+fqgVGhEX/KusYDa5Yv/3qWAbLw33Mhdfigh/Eert2YnIezL
H7bd43OuzuxZV9MU+meDAK5JWle6j+PUOw8A43AqAOUVqeu29E26HUKgi9mbkDlksE51KiyY3Emp
XI/Qzi4oGG/FZvVnTtvCu5H2uLoxqojxUdIFqLgUeE3/DL2rhiSwth0CrJ/rIu1dWT7mMwsysQJD
POK+JX82YTjlZzvS/fZ1F4HT/tx20cKqA0TOai6lZQJD9Jj+ycqFzuVXAkwdvTMa1S9Pkz16E5O7
xSpudrA5XWIKwLF3xEmSSvbYEMwMXOaYPw65Ct5xvVXm7UJz0k2jcIPYNwxrCKuQ5bqL2Cnq4FfO
7BbJWUR6eC6YXZFnVRMtJ8vW5w0zAbOrH+yBFuKdtuSyfHYN2lYAOPXSZX4RFhEoa5oGBFF7UZxr
DR/NS5WwfZbPwejLJrcMbt1184mWLY5B4KParM6WWxh+RXgX+X2scc143zbt+k9tdmKGzOi5HxrH
iKaMK8y1Yz+c5+3tnm9WRBblEibA4ty3qEp34AYy8VqlmhRY71ze0l4WZVora6wSIywCCQpaONEX
rk/hZTW3lHGmmbbuebybQIzTpUcQRq86FN25ccIxf1MOjVN8aoIh6LJFmqNzrhfX7LGA9bzhBLWm
Wu7HbdB0lGQ39t+omug2M4KGK65wOM6+qHrv7csxA1ghUljW6KZwFqf/5Lizf1a5HBj9Ec6GrTPu
AE2ZRYtfLQ9kFsGSEjOGNaOaytovtkQ4SrY457Dar2Yf1lADpVMHt5wgjLrG3hAOflI3Sp8KRvnn
1F8iIXmj9kTv28aVKXXbdgkSpHalOuMuy9ixi1Gv+NSDNZ5PwnQgpwV61VvahH0+xxv0fPOy7mT3
OE8Psk1r2SBHdMCBbx/2ZQjMz1q2/ZZ0vdd2JluIEKu4Ia/a1unDThWVQQomtAGdZ+FoTULHRu0X
bXX18jWw1IMxO1y1S1J2ZKAU5n36Ee0cmrfg3iw3zZUaQ4DEfVkEBLDIzu/UPlvwuDiKqqRzVxCN
U+MoBIP2tt37AtrpG3Lnzv1e8kVFqtewZL3N1kQOV7g8aow6xkytVfuP4M9tP60Phze8oPP2c8iQ
PHtvMBxsaZ1qvVgqb2nW2OXiXGDPTsOttJ3CT8pwAwJbmWP0iPWy97Fx/O2rRyxrxquawW93epMh
2hRrazN2sTMkjb8V4be2C8w6MTQ9FxSp7R63o2yci4M1wTtBvkWhZLQidcHcU/VnKPKOHwMO2cJU
Dv04xdVqFFEKmXoVqbECJE+w+pvf6sZiTMgqVyYb2honvmvTuxvnARKxuKY+Waeb5eD00fuG6d2s
VQO9sOyl+5mKR1Sd+gp6fVII2alEgdaRWb1LZricsAzceMXPpsPrXEAGtw3BNbcLdLIjsGM/du0p
/BVBjv7SlQBD48At/V/mEBVQqwOwwEsNisqJBmnxj/Lt3jOOyQSQjXNAzBHVRiYjt2hjWxbe54WG
8K9yncWclKDEt8SPZvG1CQDUYnjFMZAyNN6T/ci6yy97bWqVhD0TxDZ8Xo+JTyoq6eRWRPtBVLhW
7MBa+O6txgKymibzGisIFx/8geQkruzVr7MVxL3BhFzQNsmCehTN7aIbcOfGNBqcpYF+1y1iiCAf
596dMa/UaGahrTFT7lZ0l50g04idcdMlPxC8eNJjiFrFYtedlVQkJ2Wy9EMUxC0857fdam5D7Cu9
7ueZHOSt35THyHmO58wJcb0GDZNX050V1KhvwUTvnxECk/ctudqpDqh1GOMCTMgHbdd9nyyB2/wg
PetRCRvDNtysx967mxWw8MRSVTXH+RyhJI620XoInb0Bj2BG84Phuo1Oq23zNRspxOAdGs09solW
JhEH5MLhO8pf9ljjfpMPupWglYz+PIEaNVOmpeoxCZrW5LJc87KI24K0ODbWiM7pYcE9xSOOBb+M
qnNEYo1gVBJWGQZIc9NP713+Mitj1qsos8nc1j3F0gCkXkPRApP0SosPEpfSJQ5XmNZsAQL6tPAr
64dwzHUGdGpZdVpTeORvKWqfq5lBqgftrDXngm+U33p76hpkvY1pxCS0TLt7ul3gC5N6nHaSk3tG
raiChrhOk9CtKB4y4FX+nDplg2QkDCb/09KTZE9hsQJB1v70RJ+882LHA7XL6QzBFVaeyXzlUjMa
mK8jqLJonPjA9RgS4IQYcdSUJGqd846PCM5eC7dM+8n/GRiHRFXYW5XYGJT+I5eNfWNaT005hkdm
632XVW19XRusaqJhA6tj5l39Rs8UWzhN8vCDKjZAoIPjc+GWTPyoWDF3Qw2k353PUx5ZLVIKT5KW
Uzu4YZt1DgelskQ8LuPqxLWj3ABc7r4V/LcXkQFnkqj8HUh1MYNL5ZJae4GRc7VyTcTjalkgRweB
T0rYbf6BjA6weWCgHifeXDUzOtTCmlUcyNrGp9frhUitLjTf+NU4mVzOpq1iRqYjOyn8OvqJAUKF
lo2D7zPm8fDP/TyAuRgMc/+O+GfC89IRuHJsfo/I0yYaWN4xvJgzILDxZyl2rqKy4rQdTi6bQdAj
pVqSoGpX962fM9HLG7HsE+p+KlyWML089UChfydisFHeKG38XPqx8bK1HfzHjktZJL0uJfm1GZa/
zHrqp4zy0/ZVwOztU6HJ2uKpRJmGsyAhwiODy4V4WwbTOr7pTUfdBrNfPVb1AKe1L636XnNJdyfs
gwN0XpPij+x0YPV0F3Qus6IT+a89WKY6qVfZegT3Dp1Hlzj+pqGYGCRNW6HDQxDu5zFra+8TQUGi
PDHO1vYnl7rTdqJ+SNLS+60ZSzXu3Ov9jDeWix0sTs0eGt6M4GKo8XgSuspMOirRB3Pec+qa/tKS
KAoMCBajCjMF75KcX07iIBqb9Tu/MlzzYrNjlgRhbKd/tIbJZDS4VVffWYoS/yXXaBBu8mqv20tE
LCDTnKjoUTp7TdkFShNDFp2tqAqTJU+J2saAHF3a7v1GN92K1w7GA7PWvmefi3X0t3Sbdcm/MgG9
vRCLrGYSCmNfY9OBkJHQMKXXZHUYbN7IFUIcrnzeZPJhXP5pq5dZnlpn2cS9YezdlM6uyw62tajN
G7NmCLAapN+ce3Oqa9ogzBwlSB7NKCEjn6uYBns5noXSHelXNCze58Crg/kUQBL3knbStYgph07T
D1mtHg0Fg9wzwTMmEGkXejA04z3ssE/pS7O3jnLwv0GT3j/s5DTNu3C3lyfG1yqZSOnzqG6ayvG+
rKmun7tCG48TFV47VoMYKjpQcx/0ybwbFmKsPvd/YZnABddBfxGxgjTu3HTaxvHBYrTHyBayojXZ
7dG+yGhS6twxdvFUMHMpkrlAzq1sr99PuaeHp6GJGrxYWGl12pLvCdgjNHQybnpKhk4/lkHmBiJ4
K4yAeo1XLpN5avyW047jXmZBVBlNQmthe28rI/xsFgb2pmGxa+vBVkoQ39gEbxnq5HGIuVWUc39U
bVVqV9u+XwIGst5XaDbGdBlxzckawaY8Wfuc+wlbGp/JqCT3vSBCyR+gshcq09Kz3nPnRkWaiwOV
v2hPxfgOe/21MrXnZp2rSH2ixXHet1RLqxhcuPG9CTrVxczmejkCag3qO8InpCKDK20n0b6rLm6N
wj4pXKF/8e2Nf7SOOhk3xAO/4F2S3OCKubd4crgrvQhV4OpSufQQTlHdFnU2NXNUZDVA6DBpg7H9
0Tu7HDMJ8YT7F4z/m37ynO/ukfjE4076cCYZEAWN4ra/7UJy7XQLMalNFznrL5Xo/W8+/cBfmEL1
34rIgAiY58ZgxRhi2GvG5UJUVY+CYtgoALLcNR7mOQL4d5821AP4zWR1scSK9i1OvoNIJkDx7/i2
mMU4tds9uYftOMQTfFAS2CPekyDZsZJQ7tolfPUDja1rL/pT0XQzdcMx5PrKgXR0ce/u5ZppTuj7
Y1d+BICVD0mI2kxkOa2M/eRT6HlUa3BQErzl4xCu1ZpWjdjVzWav+pE5lq5M3WHaH9TIDZeFXa/3
a0VReMtIs/hcFQCHKBGzQSvIrpqu4LXPbp34kBCGZMqVsySSEkmXDZiFTXGkmSTDvKItSdXCZuc9
l51fJfvk7m+EPsa9BLHvyketI0WpYKyCNBhUmNbtDHTHB8B4opZgFyfXHNcfFne6nxWbKC4zmLAm
7VaaIzTmRpg4S45Bi6zdvjxpt+MNdnBr+7hXVfmoe5+aOmu3+9xb60qstPhLkwggjzKedN89YAms
VKpso/54cJ+rhC73/k+OA5mVFm07eIlsqvBx7ZUKzmpX+VfczdrbxRgmfVf4bnmpvHL0Ce+t5SNM
5snGH0e0K62lqdtSdEX1cp6qsr40uwqiU5g3wZ54dI4MMrupvKXWskwxsPXoVrnMiMf2sA8L3kJj
eWUKqRmS1rdzmTZcNLdkwwriQDA4UypGKVQybAycJGqQ5VF1i3oTDQF1TUqoh/vKYcaEplbtxccR
UJPKPPpOxGNEYnXaFMb0SDzd41bszIeHSdnYCL6RnP9y8hCJcGP3+z0/fC/vPc8ol9tqm0n1beEV
37AeKA3seihCJy5L6j7smU1NdGT3X+QWUkEPqzUP41q1+vM+bAZmUSJUeaKpTWynAvHck7mi8TTp
yn3JS9/46BZm/g3/gTEk7mmoVW97hFCX8msToxDuzdvBKfolsa3SuzrEpHPiuFv3EUen/Be+hs4W
k0Q3b110pE5M3b/X8Qpo1UoK0zK+1KvRdFkTkQImjFHvdWZETkd/z8GcKhZ5hy8NdPVjQK+xKT81
MoJxNPssxHSZURFm7rRXhHqb9PzY1xI6Dz4LQZUiIddjGjohzURSY/bHWg8LnRHD60SM5EnN6TJ4
5ALmUG7OraeVYSWzHqkQSXfuHgJnORS366TCGIyY+FmvUcdMUi7Wz8EsFxD7XmTMKfWiOb8YxdDZ
bwyGR9tT4VPs5bqugjvA2ItNCUdUny0Nw5DAF48jqgXkiXGPYeB8stzWQtrlm9yUcrbYG4HaFHHn
tlafHMnyOwVlibNQv3flPyHmPTsdr6niP1sEpZsatEv5/wt7CW8qMprwpL2SChr+aM45csu2PBst
zYXzIDs5v5lQkwax3S0UAel7YN7WD0SyGcohFSZEs3VF/sYZfWLuK19ucmvSijjEtj7Ua1DuZ2rX
BLKjKJcmDWDXrG8rBMHsnFZQtj0W+nuUTkOXze0yWFwSRdm2bHhV4kBYRfuyxIXvLxKL+NHOROmq
6dRL7apk06FsYioIkXnju633iTOVxRlSCGD1tUuxxY6vPYMLnqAEWfqwXWWDZSflXwM/ZoOKVRVP
dPmo0xf1WkMRnMIoWUy/UvgdlcSPEclyG+ddBHSvpzL9yWa35uk62P7xQXRUxyw9/ldheXYr6jF6
3HuD7czIG9XHudsPAZe71t82WjhENR1jC1lZbLZ1U1vDthPVefk3R0RAaZ211XtqBkZ5G0Df+TSV
5WEBHg7kCUyXRG1W+8uE39fAyAVzbiYA7maeKyOhs+A9Ic7F2wJ8QbOnsPXdz50qVuA2ygnvATQS
uJvWMtzRv+iLM01DS9yGgZc394bYxuIDKjNl3DBswpWPv+FM4///ODqz5bZxLAw/Eaq4gNstRVGS
9z2xb1hO4uYOgiS4Pv18mpupqepOWpZJ4Jx/1fb2SdNgDyfWErlw6/VlZX7xRIxOPHiG4IyKyQFs
PnOW6qBCf4bwc1u3OpaFDjjug3IO03zJILmE575ENE85x3VVgn+79kuLaOi8Y0Cn9zK4vwrstocF
AKb94DUs2jrOosXZ7htlV+3rwp3/keVOu70SH8hXTiRW2B5p++n+yMEd25SPtRaY8shbfxwNjr7P
erVNf58h655Oi1OMx3Bmuj93quVK1HsUerEcpP+1dq4hRrrlpTt3JK67lFZpZb1K5At7sm2tHI9j
6A8cyuTGbByDZn+2yrbdzmiB4I3i3R4K76QAruy4VxA6d5sGeYglI6t57tqV/61BvneWcmKfvIsD
ox78bgIEKTiWonl90qvhF7r2oWPASyuve63GQrSHfXb76nau2GhS7Yogetpnfxap8btZH0lRpBWn
CK19iF26vggf3ZU1QzW7pTl0Si7dXVE2uF6vX9Jyq6Ld898WourXB5snLGeWgczzXndvXGzviPRx
6KujLFmMGSb3tr2vV739VVvLvTVz7ZyH0Mk+FnAnrEfzChcG8x4GcT8Nw5xkdT78mWZovyPcWP21
IxAqjo5XNlEy+1RpHnJTNA8z7XjtJRdU3AAHzYfeKp5ZqAfOtPqR++Yj88PsEPnD8KdZpuHCieb9
LgP84kmml/Jrx3MnHuxFsuyOOAB4Y8LvmqDcj2DxftWkdBA91uj3fA6poilY6d124uBKZN2pUznk
zYdtVumntBYaoIJi/QrkGkXcVXST/aOnrX7wrQEwr2YCmWKKaHZxQ+9meO3mk2Ch1TAQXGNmL/rZ
JwNVgZu8POe9Fz2gtgC4orQy+Nu7Mpcpt38kX7pg005aMK2tSVvlNdGLVu3H3lz6zjn3HBpIvM29
Be8C15Nd++IgRU3BN0IVi7KY/0qHdPMRaQTnDd1LxyHU1ZwuqjNr6paRsz9WLblBhUdEyBHGXx0t
ryCSDfuYl4RsJRA5QeV9V6oABgin6/GS51v2Bxpbf4fV9ojQPFJJHVAUEU9DpLg8Hex18SgUCjPR
OwFlTgZwdCyzbUr2xcynUVZyOPjGas3Jabij4mIKSivh0Ym6mNN1aBgkWS3Mus8Wr61kWaBwYnqe
s2W8jCUOX5amqP5iQGgfULparGD+4J0HnkmXbWxy0WbqvA7TpimL/0jr8oG62eY+XfKUbNazcPvb
5bgVDkumy5+g4JfieXthnvGbBvTkAbxCvk3qofLWoEnnuRvc3/0Wqp9FrzVgs2VApgNTUIlNGSLr
wX4FgDybPpS6jYbo94YCyH2oXDX/LnZ6m0Aa21WcMyr3KoQ5Q7RwrKBeiXdPLEHS9oK3PzQOfOGA
mvjkZnuQpb0VlMN9L5rFh+4rvB9qr6x/SGLzMcaNb1kvG1MR9h23XKrXrbGwTrbhHP6IPePNydaq
Piq1jsXJWwKY14Eh7A5JVX2Dxsom7yRHzSH5XQl4jHU8Gq/u9AuPIAugbtfaTi1jjcuh9Kt+OFIK
QykmpqTO/BhdTDNaHKoGye/epX228TEBafaAbIkLWzLfbcPa2/zn+gj5OBd0fiqr0C0AhxdTMKMr
b0wL28uXAwIhFalDgwSkTrLAplOhiVZG+GH3+VR+xvbXBMjOUsrpJLs2O4e+mqrHMdmLWouDXdn6
l98goomXUk7ki/R7FcbzlGeIGyIXdNQl6CJiuKFuMg5FEVBYidYfMdji1+VNPtjRGq9aez/CzGp8
2MTMcCd3UiKRolhRXBNL+tcVk+kOoxxWQ+9hjnxmCRGtUvprGmqYtkpTorjvm5NeNwPAL4unyF9A
3GNuXZkdzcbtFUdrUALOaDrPoB1QfkSmipAcyalkcBQAKQc1+SheKtRFLNJbD5WhaWscbvyu2P1z
gOfPJMYb8u3S5LUsjiU/jJfOqwxnSB+PrkFfVd59QaHgsy7W4RcLTcbCLSz1kme2d+GuMVYS7VPP
JrqrK1Q/NeIytHvexjitu+qYlVTubtC4f6p1ix6kdjVNY+tQ/mcYKQGcYWC7A9U8YMXRts/OOdhc
Zi/kbY+Vtc0/lijrOV4Rz7kUsdJ2XnWVufQAjSSwwHVdJ1PK06y2cX5Y2luEh67TvnVBW1fJ0NtQ
b/WYN3aMissKDnZo1s+maNcL9/1+G4DQw21Kyh4TTqfnfLf4f1AnC5ZqYYdJEzYbMcxLwRcfUMrD
EG93ixdDf2zR0YRyuHGqZvmQpMTTEZll3Xosl625WWHmuhsSRxtJIreYPEyNffXk5Es9384T+1Kp
kFHGuPLJpnUgwNx4k/bwsTmdn464fFATOCRrpoqJ+hp0VVJBvop+pNZxrrMmNnvEMO6spX6nM6j9
4TxEAEKbZPFkhVZxvF71exJObpj9hEgC0zDMIFor22tQi/TZ8JGRggEZy2AckrafeU1St4qzgJuc
kEKnQEDES9NILrR1445Y5bBM1DbgjkWMkS/pjGb/LtpX7hfQ6mY8kHa8l0ckHtDGoptN81JXtvqU
LQjFYZF2615qqzHNXdDlLayWM2m9JWXhFJBo6CuPcD+mOY38nEhOjee1MWiTUvD3PMZHbyhKnTR+
L+EX3IqlYaXUdT/1rBHqwUSTtVwywCJI0n469f1WvYzQ5fXRFHnVvFL9iZ+p4uMyO7T8iJQTQYDk
OXassykzU/OLIO3yhi6azhy8vZbgiwKVwt2Ysyol3H+5fdqJnWPb9haBZKFVDnifT3fxuUZ0z+6/
kVhzMA5xOXT5NmpKmsCYf2td5xkfOmyaIzA/ct2J5eePH3SFk0ARe8UhaoRrHRqKt789byWMYYW4
Tta8x2zf1VGRBq0f3DVyGf7yrYofS29aH3uWUOvsUicNdYaEEnYqyxlCg8oZJhSGVTf+QWLNxo6A
3Lnvgn1/G3mdukOZifl2YxZfj7aqrD/kmi93G3lbxWkRVviyYDaRsdM003D2p51p1mtN7Rx4USrq
WFfSCg9uOxOMZVCRgmT1Wceg0BHTxIKQBR+7twHbGGd2o7PUmc6exkbm5WVD0OEfAjkvLalVgTsd
RF16TloKbXEBTPY0Jf1Ori6seRNZp402xvpAV+P4sBMXROuknY0dTyjqfC/OrGCBLhiiaD7JbKU4
enEGFE+m6tggdMhAUldh5V5YgrCyTbzt3oGzchEY2YH/Uupe3QdyQxGI2I4u7cQad8BVwNgpiHNv
tTSzuFqLX0VZhuJrZ4HKTx2gWHPgCe1magNzrZYLF6Q3U0q7guetSI+CZCk6FNmSbKognQIwz8Oy
eP5yXsj7aQ9+7exc2ajkcp5pzXXS+a31HSFq/ak84zR8hGz0TjZLSHD9k9zNFYXb5StcajUdBpGF
/Mk+56RGaGO9lLm/IFDGAlXFUsCtrMHY/q4ytGX3xObmReouav1V12YoqV+ufDeV7GbQNErxvkzT
sHIEREFtX0bBfX2qSxJ37yTYl0jZvwITO9BZwYkZCxSzAsSzznhYhEj6ZR5uXTNR6qAyzoEwrPl6
hej/zY3vT6ewNJlkAilrapQbIYc7f+WXd2j7cn6md7OHU569waWs9iqzF9C6KvWyvcof98Y1UeJP
rpxSnzsi+M8JdPCBJTZb0xUOM7iponD84/Jeg3+0Doic9inHii0AW3Ly2hy1yj6o9sDwNNzb2qpu
K3uUaS3m5T7ShU24AFfCQ0eTwTsSydE/7g2WBkSB4ejeI/CFJhOD6z7rQO75YejJLr3J+kW+eUNP
9ajstzqB62+Xoz176hUToNve5sg/ZrDlwoIfCzNxnqIeWMVfO8c6BlCO7DSy+tim3OzvbdX59Xnn
J37AEloT5OYjiDnRkqjv8AMhdelnHBJXnUjVc23j1OVS93M/QeW55LFcjGTW3T0W48AdsZsLSTQH
ykTZwiRFmQFFIwr1QChq/h8JkdF2CvAcbUkV7cNfVLFogQuwbQO1Ifd0wYt9tMsiuyEO1+jj7K7l
+zb6PGtXNvNl23L2dkjVq3ycelbrYOay/KTas41in3sYoWv21bRjcAdRvT4jRdn+4YkK8BkAc4PQ
IHIlvaSo2+5uLiW6F7XM8jiVXvUxaRsYhrptP7EQ3W6xhtl5QScz/V1nlJMsBlXw5PrFnMWqIKLs
iunr2ylfw5ux6KK3Dsr4gWaY5meMJrapsZDmpupr76l05vmxG+zpt6XdiKEjmpfHng8H0K+95lfV
M9TvxpvW2OhB/rQ7byqyLbLe6txrbymDt5i7sOElMrLW+761oBK5S1rat1fS11t//2tPAO96vorz
jdf+NiHbz1Y1zDUNlJeT+9ahD+V6vALHx3Ly+7RelT7tdqB+9Nq4F5qt/cs4Wep9tEf7NpejgEaV
rESe0kUSdVB93ujcI6CcjuzRyzPS03+FmnO+Dz6MqkgmEo3NZEEyE0qWNtvPTRF9478j4qO68k+6
P1mBNo/o4Pz36wt9qh0oPbHysZddlmfl5uYUqvAu1wDgjtxkTJQvBLPXN58IeaMHuN80onZbNaED
vclde+gimVbzNt7mZD0oa/pCofDTTgtSBLXddkgUY/7pCozlr3ejHru3bCA481BqlDjLe6kF6xVp
n9PBhHruEpRy/nt47cA6esHoHhS75r1X+AEacW2Gf76/O35a201wv49Nf1lGf8yBfoceJXzYIR4p
5wd86zzdYAaovUM1jenezd10LKp6I8xG28HBD2vvt3F28bxjAP0YQkwhRZcPj51Q+b8FvTijFSkO
334rrV8TC8WXGIR8U6K1H2GzuydrbOhez8UyJlZRu2nOXXFnd3N7jACib2H1mZInynf/65BZIrTp
1iIOpfaPE8oh+HcnetiMd1UazeYIztp82TXaqLiJ7OqmgS8+hWikIcxIW//w1RZ+G279Gwe69L+o
RXEUPNjwJD1a/gnMmjmnT1FKrPekVqr33DZM8WHf3wKVYVtv812/Opmxvj2cJ0fGAMjbuQevi3bn
UwwSqeheO8dpHOR7yLtyrpe5hM6YATLL+jXn3n6yA5e/SgyB86eMrqaL1cvR+3nbDWduA3voqBGp
e1TaKeRa8BHle3vHiNzxRqNKf7Jr2fzicg6g7jLnxhKEfiKC2LKOTrrSOq1L2NxaCmU2wiFBQX1u
t+sfV4riefXx5TRlJR4CVa8vezU4a+yOvZPO2im/KBB1P8tl6FcMF8N2YVgTM9YRmb2SHdB+rsT5
IBq2ZfkzFBkl5CrPSqCRfna+AATMC4YkjVpl83nm1q7h76kgyJ9QgFMiwIydRxe7lQIsMsLAxDFC
aM0W5tgG5oX3Le/wx2jVlsel6917xJT61iCPvHUQcMQmUPvjSm4YTaTNYIvEWxRCyLDgqGvYI49A
hd1TpOsNRh8E8T3Lx/K5hvRGWmqJFbiZYvevacvUhN8KCZHZRfevmMY8GZHGhbFvvIilwStppbCr
YutRDErvnib74kELgy3Jx//1F14FBaIrw/29UxGe/giHF8Yx/+rEusmFcP4wXrU0bKEWNZddy+xK
rOxO0Z8ZSmz57BqrdG7YxkCK9kiI6adr+8WKwdisD7foRx/ZOI72z2xGDH+u+3xp/86TDKaTwX9Y
f9XN1losfGE2HNlbdu8QTqJ+QwnpNYhTamW3R3QmS5X0Y6N3linl2yQR7XrAlrPuqvY6frildm6w
e9TbhV3DIOS7tnLi+QFsIEGpx5alcdpq0YYvQ7815l34BXq7Awx+uadl0GfBkwmz0LnPW8TRR8/L
wwuemP0f8dhleyi2dirOBbtA96RahoYUXdC6Wmkx2G24P3TC7wOdjuwZVX4aA7C6kq77Wc+Y8SK9
la99jy535t4ze/ipoB78o1eWnXmb3PYq92hcvW24Fjx0y+PJHVB1lLjodppEuw3u4YhQNkTGYPas
xzUskFJYd02HipHmOSgZttvOqpxRo/GGXOoPK1K7NU/cxS/sBwXTFJ6ddjQZ3ydkTv+XQ84BTF32
3p7Nxcmo7PjVjvssTkjRSjPF4YyW12WAzyZqs6xwDLeRKjJ2ZisNwnLJ3yYRcDGHE7GTD8hihglM
Y3StmnJQLATvPvXq6jLjtAsgRZi7bySSgYiVdl2WA7XIGfnnDcLMY4nqr74rZGCyhJ+7HC1YNCdc
f/MbKZDh+8v6PWG4td62gZPyawysdmU/2Cqgvzgf89b6JCDbIXlmZ3Ktn/3J2MODhtF1LlipO+dE
gsaAUl4OkDM8CbXGGLU2bfngazg9RJGj5R4l1E1warpMmf98X9UjTA0K5FdcDZn61bmTDQ+9OA4I
ibv2zKtzqe3yYW1xwQKc0zFD1TNGpOy0r/4Ky8aSxtXhWsIw+LaoT5M8JO7o1kK5ke34PUK3TIXj
lu7vwpSBuIfx3Pj1DqMYt4cMiit8w9mCwcBSRUfe7d5F1VODdDhAB6nc7IybMshi0uW3/dJuGPQe
x6gcM9j+wGW/2AX/0SLm2wrzswinbd0OJViZVCloblc+k9bjVY+0eXAg76GFpEL52gMDosFsGB5F
QZCQiHNBeXp0MPAWnnfiB4yCs20FNUplnMlTc8HKPsEeBwNUeuwvXZ4T7MQG7f22mnCyv2XlZ5hE
FoNn5YizWGdQnpihrtFB2RBNpy5nCDpqPqFjJ40ZpTm5Gx2b7oWzPWTKnsoBrEg5NLx/aUvwiARj
LRxxuCrmGX4F3q1+JjsrY37FZ+Otd9kMchtz0okuyfh1BhPqvysYcnCF0ugxgOQz+6OyOrd/8lAM
VY+ZHcKL94AUw39oPtv8Rob8NbiVCqTbsQuGkt9o4y/zCQ3jkn2TyL0M/w19540X5QDYHlH5FhnP
bL71p4ky7PaOpAURnYIQ4OKcB91OhYjKsiyxAwShh2iRrvzCdSqrIzH6y/JUoWcS6QgiiKdVYcOO
tyAEIsONDINdKJZy0MC8348id7TPQ+qQupNYdbE4iV01PPtpCOKd/2JmNL2C/xara914UV9OS8r1
4kAgDGVQittNtGhcTWmJAWK7JmWd68NX6NsZetalYbdT03Ar5RxpSNfRVDLpAyk2A1piNvtVrNAP
sEws5a/+jk8E8a3tzvei3lRw8ho4ofdlbWlsw9jAP7/Sw+gK1gHf1+2CTGi+ypK36kBJYN9/4jau
lgvV6K7HKYertSOZzqswN0TaVMeNL2XazplHju1r11Nq/e24naxuu0xb6ITd3IIBOIagwv2jCaqq
+tJ2lfOqsus7e5N0AVbZLGUAah2TTpXdaX1R2Iza4dTwlWz6wzfg9Z8W3hVnA6TltX/qQm9s/Hcn
c/E3xwXlDH5il1NYslHlfRPeKJ2r/2ZOkuggmrmKUi83MwZmtPnWfspWt17uiCjHCruzUc1PAV5S
nK3k0jwHy2yzELl1ux6Whlgf3ozRdcY/HcnrNm5FD5LBT8uODpHHiZbwuj2AiIrqLvBqIT+DvaML
lJKjSaVKexQ6xJqjuLCwq2PBu/S+jLK7NvBtMImGSj15I/BeN0eX85KDFl1jdLtBAHQXpAsTBHbv
qO6+d3Rd3wTcs5A5C2RHFyMjWCIepn2xU1+BzJ4bd6VpEX+MO+S/XFHn3RmMMhLOebY37drvw8x5
+7cI3K74pWqSvFz0qDhoTQzvuI+omeiuUvE81j7qoMqgEVppaCiO3gy+4LBGLqO5Gd0IoOq40Oak
75SxMdyQkVQH42EkI7V8ViFEtYqbcO0QHUMJNvEmhjL6HggNHHPAeVGUBeGBZGancqjk4hwJ7Pfd
+TH0JrVfcFhr9Qd/BIQHP4UrnrUG9byzQ8TURaJFzr7WLuuUvWDcNhQOLKAWWYxXGIFz59CNfcvz
5dZQRnvu5ZhFM7GeBibYf97u9+ZGmowwCjH7E4xJ0Ef6dbeKaPhdCGQFknOtjvQNhJARQJIQZN2A
+0Nm7Dk131ORFOEC3cnA0/uHNQ/r+sSyrrFBNF7b/G0IEiuefEIv2v9QTfbFf+5y7fSMR0M8OQp3
xGwbc1pp9Ri3eg8PJx5CNxFO3nrAseWcf+BxaKrLhEy1e/TRIxTPjY3vKt0rGajLslWGQWgnAaq5
uGXnsTIHuAqxeIa7Z0EhI7X7npXhTiJqzzD4zMuo2zlttBEV3nETbfOp8Cw775Jqhis4Y+OElM+u
rW231lT76ti3g/2zqaapn5Hpe+OMRpV376ZFz3VTOQCljOrYgX93UxRmf1GpT4uImwlFddKjCgvC
xM90oP9Ya53t23nL82D68BR5FiouHIKd4pzUEjJe4HQA8sM5rz2ifL2QfWt1Vj9I+jaf51RDvfaf
7QDYjjvSstdfSC5mhdmC+8d+c5HYcDMJWXZDoiTyswftbCGs12Zb+ckiHAw1jNSLAEuy6yzl8udg
nQHPYavCXkAxzgb2M22c6iocgyJ1IdSt1bnYzjpUp4x5aTp3AeN+xQRY1eJzB+pA2VqWVvRLTh0B
Dgfgycys8RTIqvnHiJ8j3CV+lq3Fg4/N7jbXBD0pHYCtL1BAk3uo0G4zcMGhqqccAdb2kaMBI7NC
cF0nXSh8+Zf7pbdOCx4zolazEkB7LggEKGO397I+LaPS6R+wXYryGJpNy39ZYAXzeJBWK5e0Ir2r
YiRBv7zyAXN/+Aa8ojRYknxVHWwhQYRinHd4cTevcdB556UgT2AKYTSENRuC5UY1a0qoMzV615k5
1+8imFdE995UVm1qBhMU/5mM4wzFaL42yxv263A7ccaTa84CtOYEjjMf2lcPGcZGxILsJY6tXfVn
21W2WIluZmaJaZh5QXw1b8EbufdLdYfYBld3NV/1AUMwle257CYLDQpdG6Q1mLF2tzdpolleqQpf
32IrZqUSQbVVKzMkPq4vskWG4dR7+NDOJlqbzvAka7G+EjEBg5fqbQSY2bwZl9FJMfUUCa2qjr2l
YkFhfKrDnIWXX/XinVpv8lFTImRyXHxl45ohkO+2HKPdkjmNd8f3vm8P01q4OpVmnqM/eFI5sRIr
NIZulLx0tjdN++0najD5qaW9cotpxEXlXTV5gIFHZKYkM3jOZBe3tqMEBjCe82pAP2LAoBKKi5r9
zhSDM/5i+hz7X86CHZvOYK6q5a5hfMjPDGLBkGwT5vHmwvOuxjDZmKpw1c4BF6hgj5pN+GbVeC3C
Uy/qKUc9mlU7xVSNIjM81NE6pn09bubVcVuzLIhLl0JJyAeNepPOHrRG43nEJVYZYov2qXu0A95s
Bcw/7jzCeqiK9RUNviiedtbn7atGoSK+PZLm1j91TmHjpeNgLXeUppYdffO1dttpG3z0UJgn1ypP
rFabFbldH7JSWxQg7H/JL8PqxLA2S4c3NYjQiEOGFaVwY88YAACew34WfUwGhhQR7CMqbW5vLly/
v9uJMB6HI3Bj0Cn0DePsu4kkN6KtznJ2dfVOt0KHshy1g7f+i/Z82P4CCVjmL8Sd77xMOFiD/4qp
Xpwfa+3HuY4hRWXj3DcoqZfxmFlqVqfeKkfe73GJ5iDkksoX4yX22pEocQj6QeNuaSxTNqcGvJ9Y
BgdP+xm2vZSndc5V+Nzl5KLcEnHam5da6dB7GHqRqZcBirX63XdIu9Ji2SP9YMHG+bErZEUHD/t9
+e0B/mcXD/k09wi3qJ3MlGiXB6uQVDPaUEDyfQf/91+sjZmV9BNXXf8GOO67dd5Cd7hKKDcKuwau
EAjPzp1le5vl1t788rzGi17wtOHfZ02uHZXYmhP5HGWVb597EC55DDpOoFvDc9GfCH9yUfpoixDh
sKCfItlWPOc3W9lbyzVkYGcH8YhlWDmUtl66T+hydnn2bSKfSr4Ud5rMaQgjdDPQ3suOk8fbgvJm
5gHz/QQTQdBeoKV6ZyeHWoLsTPleimMLeeMZ7lzUZH1Ce0eB/KvzQjH8IS+mbabDgnmSdP6tF6u8
1YutVpHs8Fj/39RW7MjofSt8mLiBd6/aYtSarvhZXMYRTbekn60nZJRL+eD1WG+oud7dIs2bMffO
RgJdFcRQsFvcjOuOyQufejdd5ak+Rux7fmvWxlJstxpJwJL3zgUntpKp2kVrGD7anRCADgdbeM8M
puynGdfcNhyx4xMu4XCyTvem6n2VFv06eRolSWT534zqBbliuIBZycbWV+yZaGTgq1FdiU8WCG/l
iUa8tB6kRNo+Jkgvc9K7S4wcc3UXrUWp2M1VbdxPAVYln/uaA+tSrFActwotMCZB7qyZpJLatpNR
+WEBlljlqrqZYEorMot2DjOCWXowbuJi+iLd+YPR81z423Aaibwa3wYEJNfzrXMD/6Pd2N5/CE4I
9fvkqwYzV+asAfY7BYX6gaHGIsnER0v7MXeRO6Q963P3iWRgy9DhkVZS/l20NetnhI+CQQ6LIq8x
6gtnfhYbScbwaHaxJ8gtm/Y5bKerhMXubcb/IZxwTM5+s4ggjro+6/27omsQ1w85so50N9U8nTZi
XsqjJPTCI6NhQH9xV+cBLuBIrmv72kmpo0dd77CPi5n4WZeQ6c1OKHWblt9LwdermX08zt5TWwEz
3TRg4/XR47uPokO95pE85UE4fI7XMAA8ntGGlGR27eU7nAxpjjdgfRBO7HKkujBPUyJ4F2icgF9Z
KEuweXY8zczvwDtUHzvpBAsTG+LZmsHeR9GJbi3DSIhWQovPhmxT8wY1ZdQ7nDH8aNxNY7Hco0RY
9ut/GAi1WyKcJ44yINqlHalteLSLIa+D4xZ1NiB0ZlyqQpCz4mmZleXiae8dsz1wb3aQUsLg70Bu
2dXjXEC2F5KdoKq9sUU/7CIjqMC1yocskr04YAg1w/e6jbs+o9vuykNe+gQghIw7KI3KfCEQlO6Z
yfPCGFCggWjpo3Ad7mXhNtH7qrsIVa/UoSVjjq+iZ/9wyOqJgcZWDy9M2PORQ1ymSYkHLnzfFU57
rJZlxrF2LO2KJqXB6wx28q4PBAYzL7fVnnRW1oTyIbcdJo9LLXu6m/2+czb9hAZnKrwXFiuX7mpa
WQP5VkWWu1zWoSGAGsQWEDpvtygAZ6pKNyUkz3Kem1aV5tnbQMDfDdkJ9m8rhARNM4JKmlu8xOS5
ztbchVnsF17mE60Q6PBhmUzd3tTl2GERzUtJq8up2ORCmeLgkrxfIdHdCpS23bWxFG7cqVpWe081
lfnqoknzZRS2fbOEkSgfccRpVsGhY5RJFKYQdRKzhiCOESdi8ksIXUIIAHNXkFPQosIoMHnUQ8Da
iq0gG/YjDDAYaoiGnz1MlL4cjmQ6zdEjyG5bnjltYKTA+4QTfnaaqff3NvQOqCHfHrp/jIggYriA
bfk+iY1xOcbGjrSLOEbAZSihwOIjs3pVlxnzqUwq7qm+OpS5As8MKGFyXpoMpZI5BKrK909DFAbB
cHREdegVEH1nPFquVNN8jHo0pggDi8p2joQFoZprrTkcn3ZYKfB/RCsREjQxkXsZbDlic5IpmvLs
lMa0xf019mY4NsO+oWQaWcPUYw0oYJWX6TqXlQwSmAJVMs2mQ6OEdtOfwvwGkIrd70EvEXYFFPee
mf5jE8YteYD1uSqvlF816+uw2ESCpTSy2+qWrX+zfvaxj3qXKr+hcETqyLWeKAyaOr7RfYeDSPDr
ZttzowurfSHgJfSXS7C7Ujc3uE5M9YBBp0o7lu/6BxR9DgGIakR4BhsqYSKOPb3Ziz+xvmqz/F0x
iHFf5vvyAi4RBier68p/RY4eNd5Xb3IDUFdrFG28c3y5qZii/X8cnceS47gWRL+IESRIEORWXipf
XbY3jDI9tKABLfj17+jtJiaie0YSDe7NzJPvATfFbzKBbKJBCLzYhpHSvymDxcz/cbz3HtOgzhE0
xyz2dnIkrkQAqhMPS8+O6lA5SVaenUjUB13ZzCepufRPk3e1dWBcntRfj5VqA2lkBimDcwhj5Uxg
ufhjIA7W9xlv4fJ7ItfpekzlcTaxdBK9P7/ynFWRv3HDJrRvZrKcMDaMSl51aFjNXW2pYlzv+5Z8
IonF1Uxbz3g9g08wXSeCoJG0N5MHwk2bdZiXxELGHN81tvlDzyseNIZKe/XEi8f9rqoMBzihH/8y
S5U1R9zODOYTaDDBNdow0W7HUpCAz8iAJSx7cqR1X9tV7NDs6n+TqGHgK2xSLxh3fIwOYFDFR68j
ajaqBt/ZSY5tV16KqPY96OexFvu674vxNsfJ2D1JKtH8dwy4Q/Ce6mAUD0nEMuPGoePU3OSYDqDE
VKEW5p0VZiDP8LGqS9t3C+v2sI5jvDdgXo9xkgHS5cM65bmokmTAlJo2of+NU6827tYUgOHOeHJU
ccj8lexW6Lmxc9/n1cSyW1smng2Sb7S+ZaXU8x1GIqAQ8/9p8XC2s8cAqyjEiWqI10usnXD4dHhb
RgPHRZaabFXqjP8G/TfeiOUN3taEBQWpDklh6lKuQO6Vp9Jl17pydhjyvGYJG2u17PnhllgTkcA1
gbzXVDoutzJYS+xf4NjYkGLTTerp3WdhGuA+i1jfe2XvBDcco0L3JsWLN944xKECfKJlU47vgZSd
c3FjXPqs3+UicMHF/WROgh2+/HLiDhwcBQpyPg9lSeq0jZvyAdPpUnPi8lW596ThwMC5ZuapEs1r
COMFiEyJ5z2MeU7lHn8zUw0G5UIvQbuPqnoJD1URw9oRQBAJERYEXNsdPpHhi6F5mXcRUziB0mK2
fxanKNigitkHtpRilbwX3bw215BG+EgV+TTtK52m875Hgiwe52SO/Z3LGz27t5W9hhHm4m9OXuc+
xZpIIs/D/rwPK2mfuwKP9a3vAOS6WXhEommVRlwqskwckTl0sCpfFZGpJ5Z0pDkhNrn+sRMkpzGe
szF/NH6ZnCseeUSTRlzyD7x78n4T8SCLTlf7S7ABN9F6XAkRwbFgDEMCTiqfhwfMs6X/M8OXSEmO
BtT9ODhbrSHUNXU9pmNQaVkHqDioMJeYbcyMLdmJtZx6KSjpC2PnPe29FBSkLuM+T8Y5AEq7LYw7
TJAsHCfmfN14//E8rTAndYTodH1Jc8yswZEgWTbuPLZh675fbBqw1hT6O1qsaPvtEnXNJ0xPgsS5
GnV07TocnJiLlA0GaTGCri3GxjabLpQwVvzoiQCdclxlrUJI7k3mNKd1cSv7BMSDNBWzdW9fbYbF
GDJNXQT2oWlK/7/O95t/ZEJdeYxllN77CUfMfZGPnKrcmhmFUZmREHt4T8MyqbB8+JDYWKdDymHr
rNIcgvSQOBUAijX3+X+DqnDdWetwKA8JHpZnbPEF4S1SxLcgBBvS43i2vQOfw38m6lV/eZ4o81PB
j6MPlTGSnQKERrtRHFKcC3/5cigcteZ/Wrn8P9LFceySuBTC7kAe4AhiaOXGZa8UIlbM2Y9fhdOL
4gn344ggsrd5NyhzPzRu98on6oPPVJf9+C0zVkAstYeyPnn5ZJpzVhmE0a5p02SPiAwfJY17cgme
JQyPKtKU+xbaBBb0LNfjk8DSbk8Oq2lQJl5VprdcWvU3dchVeFhNnjyPrAL9XRtwut5rjFETVwHR
S9YFMot24FCxVqc0jOBmMb3r1l+2HGS65eLmVJQzGnZ7QR1D+V3WFVApFltJXxGQrqUoxM51kAk3
UYyvksRZV03hCTRxCoAjKjgWkiZouZHsnqaxpt2ixHR6t0zsyP86edAuZ9GBDHl03TSxV0oUBatY
udtKAW3oPA6Ya4ehdVO4PQrcJiZ3V+zHMndwoIGFk/ep2w//2Nc58neEbPphei8v/iAD4wRRqM33
6IOAY6N1Fme0Mt7yaeda58SWM/pl9VRdYgdiF6mMIGv3gVLqCY/4UBzCfgbOQv7Tg70MHlgDEKBM
elsZMHaAWghT46Mlr/Hgk3JlDZh0OfCBcnVI8cmhFdsJqb97JTtqjglLb8sRqwSvAaSwde8TuDnF
uYklBuPET1d56WJuf2R4L3pI3alutsOCvnJhYzhVnKhaMH1T42FzbHnR7Ih5Di0wAjvfC9yZ07YB
AeZhm4rUn5lxrD0YLpj/HGCqVxJBY5lR8aa6h7hMdHLM+sg967bqgltWluQr+/KKfWG0yl5KVj4w
/5gWxBYIa3S0CIys92XlkQB3qDC862rVPbgUJFdb6sDq35kLB012okQ8ZItHcQT6ukNpiUa43Xh5
7YVsRDCD7MpalfQYT3GvTpwEEEanuXSxnCEf0W01r+aZpwFm3jXP+mUHy2jFa4nw7MdHO3Trfa1k
+zgkc1Adw6sgHiLaqGO4tD3E1phsQH7TUNkV+IeaH6o8IYOkDMnMWt6+c3qpzCVqWbt4b17ryKHb
Ey7MsAKQNNF/5zH0ituyJ7575NSmBwpYw+TXorDdJKMXtcdhLqDd+QQPPjJ84QilzMxvIVwPRj+O
T3RkhLwnnNMCVHj4miqiNEdOmmu9SwvJo5C1PJHwtAwFtxhn5+AmhWPo7lcWXfYLFAqa/rftmpoo
tZvorAI42CYutajEcqMUj0QX3bj8SaVfUN5a3jSq45GBP4QneP7kjVYjZ3pZ7qV4iZosWazFx5ym
+q3q4/XU9N6YflTumoBVFACSpkNubG1IWuDU3Y1zCJCiF57nb4Q/xfcQdkfUpA6XyAEbLpqR4zhg
hSKP+w0XtqFNicRpSVia19eKvX4Zxo8cfO0CJahZyp0PMCzeo/tD7TWzAJ/DFXJxiWOa00R35X1k
c7XslLYThTLZNObeM1UkU/m7dF2HgpBELRAfYDOe/46JigqEvWA0as7CKFBTQ93Enx3KS7xnJccW
PK9aMZ5aPRATj5J0vBBEk9FPZME+fPCMt9kt0AmzW2J846gp43LO+SpZjOgIXjT2jPxXlCHF07xF
pUV/6OYHZvilfqlgzv3Xj+T/yCW3FfgBIVcek33dl3rX5TOeYhJCNr0NsIKyzilmkB9CY9I5C6Dy
cE9ybavjXMaLPNjGVPZPLigMRUiNo/bSwTXNcAmJpDtGRkuSti1r3U2xYqllFwz/tWQliaJxauds
wY8VAZdIsdIXB/w6TJtqXqqnEEm83eWDKNvDkokRIEpV8u5Mo3ge75a2aC8t1zpZM7U6R91ey/TG
unOfkq5won3hy/F27VYPH/jKnX1T4SwlMd1047nwieLvUjGWBABsji00STwk0A3dXy1Gw0H1twsh
dCao1TG3ddqRoasnDmwvxuHNeBQTg8xGWVnIv3ogcbUpWfj/8opNH6OeBP6R6Fjx5MxOAAfhKhax
dzaLwdGEBu9s4HigTc3eIv+q8JpY4VphcidlCG2lI2m6s16XPRoABfz5aUrfe8rk5h25Cq/6y559
9DcYA9d7qEZDumV7pPCbsrmDy1VJLOSxEgGm3oGI0cEjkN1uIzs5f8PeGRaCjB4j3FiAdCN2P3wv
diKwdcU1YEgK6XCjQW66h2XPrOzREvi6NGoAAuL5WK2gGM9/Qzar+UNVuOlIZNkBbsgjU5vhsTFG
EHond1QcMzfkHDs6E3EEir1qdISVqhGz9MQIlhiQNHE7nR9N47fjXcdJdzx15Zx+TwUPYTar7vKS
2mn296NdwTnlqHfdjoUQZxpo2m63rWiEOQEOn9jWZ8X4Eqe5DA/an+fxMBdz95PFHLSvQ/HwXBeO
BFA9Ys6DuBP6kHWw0c5kidfgvcLkX+3L0vrlZskKLuKg4sW/YZKfP+K0VfWuqmu/2AF9mNC6WhEd
67XJCQS2+a1ObfU6gJzAJFnX5V+Mhml108LCffMEHJ0b8EX+Ezp/9QZiZ0XNE2l/iaJpJGGOEQfz
22pnwpTJsvrVPfa06B+KaqrOAdi3+YLJrunu41DW57Fv8ZQCjIhfCV4DVZ8qYtUYr4rW3gc6JWKf
l0hw2TQV/h5RYdzjK7Tkw7qxYqVDCVR7xXYlmHsBGcX/wmnSdj4EzPPToWglykMi4HEfWgoLki0Q
ivhSJhhZduQUy/lUTn54BpA4HEEYDoQP5izGuT1zOLknW6ndfd5Yh1R3S5cFYThM6QK77TH3M5pz
Bqx2TH6rLXn2lMoND4DJ1lcvKYRzlzWIVVcEuiGTCCmAGzgBlz0P+Sf6q8sla9spVvdVWCTOM9IU
6lG0SDNc3LDz+/PSpZU55BjBnU3hxPHfpUtAUVSc+IDvLoI4VtgvqXsiHcn0G9cIIi9dGUlEd2dR
8oOweRHx9ugxTLgl1OZdPyovabCQ24IFkW8VuuGq6lrv2gSyNtDxdBg/PREzbmySPhteJzrB2P16
g9mNg6Py5+pqFt4Mdex0D6WhQ+o4VJQVnomEOvY4FK4CEzZ1GHfWrmSe7Xt2F9sVnx2DI31X5nac
orr+6SEePMwDU/dtYkDGYkHFp88iJgATvhn6Iqxv2fADFoNzN3W4Jlwe/rMlAblr1rV4KgNV/SR8
xj99wbBDxp8vkqXlNL2ABx0MC8dqRf9VFug+zHPkgVbiB/fbWrEKT9uy3uVqjdpTaPFs8VgrY+9i
VKwuS2/9Nxnl+p76YsA6Hpa2t8wVELkCJSCVssRc/liOT/BfCJj3d5gm0czTBQMnofTRa3Ze5tTq
a51py7jQPhhlx7xnJmfKZDe8a+HXESJ2oCKCReFxUwxEM7YigO26UeBwXtFu+YELWyc8F7JpGQ6c
LqtoV8rJB2zcOMVHL8P5FYw5O8QW5NsbXomkvKXazuk/w1RRludOmTmws6jcewDM8q72kRtQKvPi
x7ppfZuZyhT/euG7ho4W1tIc9CNop5Q8IFpxHgZeOU12QOGag7X7mInGEWXR/G4nrPvF60BpQvk6
DGt3F6H+6q9IBrJ7xA81/zdA7Su2lbd6fzlNtfUFRrXReCHm8ruVTvmoe7fEoBcKyHK2dGOM695g
5zshXbJETDRsTobYNeYpziRio+LXvrVTkf+MfuI63y5RWQKLylh14LJImGUYv6qdJxS5ICTC4LT0
rALO0G6m4AkdTrnPeuUkwsNXN3K5qdxMRE+K3Ly/w9G/lBev0cPv5MVuexznuGpuKIyskHJyiTxZ
z/jONl3ULRPLO9u7u1mEbJc2g3TW7k/VBjp+xH8rFv6TtfuvKfM4uAgZCfeDPOv43AxVMl/6XE+K
SITn9fBe8eY+MptUyUtLPiHZTvjWl70BD/u8YAdskBzG/hwX7Nz/NAB66drwR3ks6x4eOOd7iEvE
EwqcEZ/Y1EJ5F0HezTdThN+TVjFKF05ljPOS5F0Rl4fejTCFxcgz2wBO9B7oOJWcYx44/qOZaRm8
TawYsF515bhsUcFYK+o5Xp4ym1LqxdF9mLbWz+VnuRivSbdN6ul5o9tE48+WcO/wqHQZSR8OBSAR
TeL/CxpWBncuzqt3iHuFe0wQJhQUITE8y5mX1C7MGrFSLtIWw68EjobUF7OZgU3Ll73X/M6Ya/rc
Y7Wy9o3c5QUy823WsdgTUo/Bhxq60f+OOH2eewoSWAPSUlP++IH1+y0HnYaYAXcEdohkiC+sGjzG
+lW3t/lA5eSOWFwCZ7VhqtpmLnrWBmqe+awDL0Ovb4yUJIlV9x2XNZAIswYmR5EaMP+D811/ncRn
ggALHfyumrTGXTqPFpErKhM0gIaRputHwajGKNxsaPTguAaJF9fAZCqHqbWeoNOB4VRcS1VQ9Q90
rbCwQbhN1VaWs4Vk2tPzaDCfG0hJJT0jjFnNFTqIGeqEHSJhKTbimPBy+HtIT23Yb+murTs2OJ54
5cQeQuL3a8hiZQmZxc/kuBG8lv7zLKZy6Lim+aEwIKW0gpGCR3HCnm7jTsnwSOpz5O3NCzIDHBnN
LzM2kx+Q79Aa4nyaLaODCx+M3DNOZ2nlcvI4HC8b9jCkPTu4TU899lW8ghUMlU2HY8jfwYQcP7Ny
hSlasrmiaiXQYXGXrwp0hiKpgK1XTs3H2iO4X+1FCrjUrJ+r1Y5HrhiAPDAPnKcOz0zCga3oLn4c
u8QqpSOgBZdj8J8fu6w1HN+vDrktnW/s9bi8pImLh3FpecgloLxatr+VecNpASBWFXSRsQsV/bZs
rztjj7DDNS4CP3QX+4t4a0Xm/un11NR7BGn81+WoBb/ENC2/LEr0qyQIKEFyIdVshPZHGnjYnJCd
gLynwcCFkpiqXj+bsqu+11Bk0EQRaSjL0wGptmQYEjZ3ZRiyQWe3uvH8SD9ns8KFVM0YbvloU/hj
Yaqe+NFCu82geHTk4PLcObhZ2NIPbq9mW11m7WOnW5ES8MxZOGB1G7Ktb2NAvDTGrtXWYzx7Geuw
e+TVWQEolDzRyTPWFNuHuK7ftDvjmV+yZn0fdYgJkDtTZ1s1hdFD7k0cFJi0R4KRwrHVZvQEJlFI
mw28nYSQ3SEh+RJt6XTWHhNCwQYc73/7NvVi/YIhUCgCm7inUwRD4PJyyv67zscg61d3+aNUKcG5
YbbiGMf3zZktZfdpa2o+gmZ0yLlZcsoujRoPnVALrF14vdHmarc8UjtTx2RsDeH2gm1Ivi24n8/w
7aLuYivk4E0G14K8bBbhb53JvXzOopwxwYOAfZpKga5U1Un0UxGmhWESEvw9qDaM3jyrWZxXnGGf
2XHyjzhZrwU2ec+N6Qxjq/Zro2B99FD31r2IkuopT73sqx2v5EESd86h5rWTbU3bc3VBw0nuQ0+T
J+b0gFjIF8Hb2CYxh2mVxkuzXfLrKKLrmlNSJcIm3TeT37P0K/IOMwXdYa+4S1HbCcJco9g2NufJ
wxqyGzAa/HNWJ/1HE5ARKPmROCehXt8nnoPjNu4r9bEsjskQnfL8lXDw/FFpKSJiYMH4EAFLcreN
P8Pem1zeWpucUfZP3HsJC9xwhB2EhM3Q7xdY1llEYEMkV1XKS6H65j22bLUuCV/eDzZCOCLA5Bjx
1zJTF4WNNT9UDXQETADDuK/HRD2E0jrjvpc6uxV64ZHsL0mRweqQ7cPU19GPzbldDgQyYmdDh5LQ
e+CRCIwTMgV7aNRf6ghC5tC1XRCdRrnM/k5KA2QVMcr79TLl4egLFtmf8rFPnkrtg8WYMPhnuwV2
cbNtmmGGSmVyN6g2sy8EF4s7BxcSZ85XzPop5gy+lPd8l+jWPZWQZ6QvPgEpoHQ81LQ5MWP1S3vT
FOy7d1HsW/4Nq/4/foKY1m2QeDzOjID6CbsTpCafwgJIe7d+5iSAFFqYW+8F7ih1iHpg/USB2JmY
x8pgjd3QqMTdW68d0AlU5jS6SWUefbvCYPr2G9P9N084D6gIaeaB4s8BsOfP6kFGCTbaa010f6UD
4EbjsmowvbGi9nHy4+ioxXGG7T1+VGQADGFkGhYWyEQ4l+iXSfIT3uqWXQImhmmgCdblqPuhpGVH
f7BMkfIELhVJE0UN/jBKNq+cLouWE3ozoatmMvZUUIzA2VCVGeVdMZlsmfndV25CE+2jzKuALHdh
9t3yYPoiMkFlVzM0ccaEnbG2W+qBxKphP/kbx224JluddWpoLqvx/ejMIrglbxtjq+XrN9KMwe3E
i0j/o57HMtUOvaivlVDmOsqAcdOMFG08xn+Vh2Fsx1I2lYTMkGSOoq2zW19jO95eD3MQ+6uFOJol
BECiszJ9sV1zdg5jlXlk/v1k/kKTDrAeeG293FoA5zHoeEG3PF9uo2dsQzBbp+5ZkrLoQpI9iq6P
nKM7QeaUHc15XI15Ld2CP0cdhW0f8oWFyEZVTvQVJ1CtOJWRMdjUeK7LxzktexpZyqT8Vqxc49Oo
hujVMdFs8RuGxGl83Yz/dTYgI6ahR/LDOKB5aYlmqt/D6YvMMe675gXbopGbkWMv2IpaabpyUrOo
14GGw5cZdjdmAj/u7clbfLjWKaU69hgTrG73sqldvRvU4N+j+YwDjwL2rtGGvFbZ3cyeyYfvFJnV
/efgVxe8JfoK3g7B7+PsL+FjOrNxfW/zGdm58N12PjdlpAmEg05rqi3LrLz6GtE7h35XZ+SNOVPY
lDjuxiP159wy3HBz4ZJWv9M4gADkozjVbV6vfgyYpZfIyUnRyZs+woJJqVKeFJshkC3VUlCdevEQ
JddjYEsBwAqQMwtxwvllWWABmWe7RXbLgHNhDdHLvnWrxEDtFqU/P/BoyfQ/idBtTgGLW4o/Rrb6
GyhCaf2HfHtjn70itM8WCyurqmWKuMGbEHoh12o+Q4VfC/FnZfue8RqPp+wVtnO8vGd9MTW3rjcI
cZdRBc7jrigCYArkBZKbES8f9UaaONxehcSTSB+X/xegCvPAJqGAeNQWpdm1VHlzVJUoLBt27Un/
EI3G2lNXNeaG1zuvGvJ28/TLSox6I4n/CNOBTTCYjbUwr6ktanU3lzKWO3fk//i9Gosm+CBV6qkn
BduVbxtLMmtXSFmYh2jGGh94iDccrVvYdHu0osQ9zOOYHjmN52pbzQKhnctvbDYaJ2//hSecRSic
IzyPiZ1Z3gHtASKZVsvUvZKWAoSRRiYZ75EEGrlvRnbsn+PKPVLxm8HxPeBpqPIneGMoJEE4Vm+Y
JrtwM3R2fsj6GcJRvU4rFlF4rurkV7JdbhB1O/HW9O067RxpqIHcoHuT6Z4T1yv+QyxY/LMhczE8
9hTgtW+NH3KZsEth7SFxZHPR/87ouviJlMaOsXq9giY64rWnJnPGrsNQUlOvAIw+IDqDfNTeMJEy
dmmcPsET7RQmevWBdZF8xYqRfEYizNxn2IYT+C+m3AtQGqPuRxwo/W2FXHtk91HXuPAxL5yJlgDx
WT22kt/AOCVqDsZn4ZzzyQmLFw6MGOUB81fGnba6IMjyEilTBy+EwHxwguzhiPBhhHS2PQALAoNE
kl1Y5zAEXnK8EOGR4757whpRRS+If3Ryefgq810bWvE46zyzJwn84HaeU+8liUsCiA5pgX051vlF
1i67NzSLFLxKrjksxQOX/nbxp+p26a6JknBEO3vSDlr6ZSB/Q6qXuAhZg8lC58FWODjnFU9kRorR
hU344PcpzZH+2s/2HhkJqyYN37n/t/RQbT+5pwq5x+iJ5YNJRfIKHys8nH9pjsd4qVgp0OVWKTNp
SustGwsOuYpUxEYFvJsvgiVXd1c3qPckw5LhroudGEegC4RPkUiLiaca5HsSCGClsxg9eMAsdef7
cfeCyan+YoZVyVfMx/waVc9GsxSiREnJ1/o/cm4mYl9WCTSkZVmy7Lw0afaEC3tNdwP4g347gnmF
XoJ8cMe21yDM8Svl1bYTxfVxJElzbTtHi50sgk4/J7btvUOwaubUYcG7Cj5lXi39X656kJGW0aGM
axYFMspQIuppAeeR6C7eBYhKXHV5Pje7ifex8yZZ6YYfw+C8piRuCFM0zjFQvCqCmm94QzGEiO5o
eFknVjd+w2vdEDASHFnj1inum2BZCRkPZY48aToUtciq5XYQ1FRzTANlTglHrMd2Jb4QNXdN5ZpX
25n2inNbPfexYFvs3BkQ6cEj5PwyOI7c7eYYWe64t0ZwvNoMHrw5oHPxVB6LQcafWRapfxEWYg4E
azz9ljrUlD30YwuSAKD7HzOEmvJNundq7Dj18sZci6fD5pN3G9RYpWj4mjMOIx1RrVPCBpPkNXUl
2dlrJXAhHBLESNec9oVjTgTjS2FcsH+ujAP7EGM6BXXaIerutc3TfBviLCyOldvlVH3q7qeKK7dh
znZajJNOPPunlMNas5eY/G+7GFl/x2bdnVkqtmIGsUraG59zWT1MtpMoSJBS3DeIOFDpoFUzAk5K
i/V2WQtgvZ4ft+NJh33bHazL0h1zTieqLa2vnnMqyW4zoPsFjC4R4vDcUs3oshFUpJx2CTLYk+Qc
CVEU9nHfY14dc65D69T2Pfh/20zRLTlRW0Ht2x0W++XMSSjI7oRo2g8mU90fhRdKoAj9CKA9FVm/
I6bVksqBoHbww3o+OIqSkA1dunY56D42+VnneN4hoXgxG09uGrZ84ayWY4K+pO89TgjrjZThJPdD
osS15yOfiuYkZBY8JuMUtJ8yp0aa8hDbj0fUXPWWUCIGja1C7ySVHQFlAyxPXUEunGFmXBICxoHi
RBWEXchxO87SsH0KrFedg7DKHTC3fr8ePJZj7WM4rf2/GN8rEoa1kadv+ia1u1FcWdhsl9bd5LCs
v2Fbi7zhNAQcHifw/BTfELh4rETU5gePA8e1yaQpgo8O0zzh8yV3vjzfJd+G0hPoPW680c+3E/CJ
6oT8sD6vIu3i5SiIIwUcsInoC36O2UeZ91fHucHShD9E64SjZho66LAw9Yh9mrI48DhxHnEwtt62
GYhax7T7laHeR2Ggpm2dISngrjY+k+lYj39tH5U3csGotY3ZvcfHcPTDDnoSbJ+Qo6TihLu1OjS8
wYkDqDPDtLfg7Q95Ecw1uGIkkRXswIqeGWYx3tc6XErnPcODeGPGSi3bEF6OPdAkSBFq5+Ab4ETJ
SRiw0Tq8r4SC9AErHojkYQRRhH+4eeIB5/6hIiRZn0ynOOChbTY1Z6WFzFnVXhnMUmoHEEI1fFBc
h6nDw0eEI7ZOXhOccH8RE0XBb7iwwMAcJfxToyP94HVB89XUV3rI2sFM7uLY+reF0/PyH1axwFUq
GvdGt54dv7Wbx+2TS4DxwIG5Zaa3MqxfvFbL9KIQuquLy6LsGOS+wVKx1MJ9apEP8Xx4ofgKvOuV
kkdipvevkQ0cFD8i5mmBH877kGqShJPJ6LH89ry03a1tCuWbokjKg9AQ/OyPXaYk2GnsEGq38CuU
+ytLNeART5XngQnK1rzpB1M8G+tO7jEYKeDcwMFgyYKuBkhjEi5BHXbmo5McEZNDhMM+TZQ8JlM7
XsWQ3l+fg8wsvzRdhP86jkS3UCEzDAqC9upjb9S0vmIm57QhvSX5NWObDnfGc5JHHjgQsjAuD2DF
fNCtG3/glH/+f0fIhztbXpB44E0ifgaV0v3sdgRK9pDKeXLqNqudL6cn2SuEKaOHMsvlG2GPxv1E
XK2j57nmOYmVklehS5Hy2sqtJ911+PSXyXVQja7Wh12WdVGCG4To8mZmAsAhr7PWnHPAvOoFj04A
GgtR1Pns1yC4AXVlDQDBwiMuFZcjFPJR+vDTXf4FOFVJWAeKVX2ZPZXOu4Ajzy1Wvz694yeqPol0
lpRu9K2aqHto+ruxB+kJ47adppvByyiV22S+Trmh+cnrr5S9UPgRtH0vGBzqkoouVq541ZmJ+FlG
fl9OeCC1Ap49mh7uSA/OLeE/sDEDQZa/sA7iiGeAm0xnY6KlPlUKv+4hUDxwLxknPHlyfZncVUyS
62PQrpg+erUuKYUhmUjPTMG4sTcuQmVy6a5d3I94Ctb16OaydR9GHwi5BpaGFcDTcK1M1Y2cUms+
LfnHMhbyqfZLc7mGZNd9cxUIgGX4jyEgq3/CskvbTbikcAvTK74jAehdiAWHiHBNlKb9SznN/fQz
OLqvB4xfRtnnJsoqZ2/m5XqhCxEyOnCSeklFSTP0ZuZC+kKRc8Tn1eHg76EhJv6jN+djfI5bhrU7
rVV4Wam2kLe4K9kKRtziwztLzLE6xpXvLNusjwdoMNb0O9Ap1bDvWVrwNo2uMdhtFQbh8mWTpIdP
zOW7DOs2Vuv86gDy9h8kWC/kZ/qlWffvWusQgr/ObHe42k13zy4x7A8NQwUujKxicMfQWC5fg61H
FoumnX+KuU3so5yWjvD2MMUU5/C8JdomZzk9sUnxPPx3V38Vr5zsHgam0mzgWKgh5lOqtRXSzvUT
hZ19dcwmBMXtTIfIxdVDSN/FPPAULfOibXbg+9TDNZLLuEQ/Y7AJF087jzWdZHYj/Z6qlaGDv3hw
Z+LgEMAohN/N0kn/0AEivAsOX8XHGNNJHwwYgZelA7C/haCu6E9Zpgz5bZlUqg4695wLTUp4VkQB
lWePFMppqh0ir9sWVHuSwimwNlHQURSetlCEU9fsVjA64cFn6/btxoVNkCPi/p510NWcCY12l5LG
Xvk2Fnh9BD84gczZCB6MhYWuDyxgkNihjF/JZ4Ieya0aYI37XbsYmmj8dt6x1G0e04I89rZLeiYF
HO6GXoRrQ7D1AM5to8GZXFS9Qf6oVo/N60DyWzwg+bpi24Wph/UTYOEdvsPyxkBbXLdrQbCMljRd
zBeK9op/Hmig9JCCPrvxlclTuAd+t7zWRedgbx5i56agVSm8zV1/jS95LpsKYFaw/ItFO+bvPMqm
Jx3nqrmg1ZKV3SgEsqci9pYrqdid2SRGEx5Sn1JLisyXluFiRjJlEeX9j6PzWHIc14LoFzECBP1W
XirvzYZRNd1N70CCAPn17+jtJiamp6skErgm8yRljqsnHLTkWE/7tMu7T0yIa/3At9m2Fzx0BLUt
BTi0MztETAU85t7yp6Tk4c7Q4dhs8fVJkgokI+wdFw37eadPDTHdLZFEFNRpHZA+UqFr7/HfxxtX
462KAecKRLZFd6mBSYPwYRp2igYiKGAJMszaabRQJKCzMH1eUQZGJ7aEoX2rpwgTygi54aR8VWVb
pOzXDEqCcLrnKUO/EyamcV5ii7WS441l3yPjA//J6ZgLPGZ8QsSl5ykjHh8D6zFySkSqPRuvn64h
cnjTG6XRFkS+PTpLU9yxt5f+seQEuRhhTY40BBjnfeIHmuQUDuDSw/saxO0DxllxDEm1AVnZtWo8
LDmC/hfWldkrQaptf2qr2DmaZiKNRAyxulQx88Yny7qz/MEmr+HcxeFa/FGlQyAqXFAefBak3vAx
I9m4RM4gyMy0uNbnwcmaW7Piyt1YVXlwjiOM9dsY13N/WTR0bLZgSVAfIu1YSDsL8Q38GwNZx+X3
3DlkPDCVmNmmkasSZA8zCDx7geQDkD2H9vkP+KFGy8Re75nvP+f3i6Mi2lceKAL0BFOtP+o67fBT
R+wMJRnFTCDZt7R7rkPlHyduHZw5BDu5G7XUgEixWujbpmVX9SgULihmF/iHSUQtur0ZSriDLEBW
yl8wvqRamjFd96kxoHMDRjLRrQ/N9DGfybDb9nlefUxNXHqHmNj5gnT1NXhYWndK9/iUhgC34hXC
vbLKeUJEw4KDma6HHKJ0k29MSABvAIlMw33HUDzaoKvpv2HS5Uye0ivpsKSUYzE246BxwroksK+k
xdsEC5iEp8QItIRSlP1TR1UmTjQK8iMYtct6uIzNifzRdn20AnUWGjS02LipV3GD6ojgMav6OHnO
oyZW+1WWirHwJP8xETW0dzx5fyipzQWhKApkwVkMGmVW4t9V/EwCJbGK3mUIe/0UwzMKto5jkP+g
TsM3uhD8daVjD2QU6ar+444FCvYtlV18ANnip686HvOLC+Ky/ot/yYM/h/1VouQrxgEgoWEyT2C3
Z8V81PAn7LtPMyv+pK43FKcYvRNDQQzMIPPd9nVOA/Qzq19k+H+zgSzQHeuyeboBiBFDlsdOtF+h
8WNVaP3lZQQEQqWV5EvyRRZgBGFHAgaEbNLm94QsLLzSi4f4KHciWYCttAVJjAVa0ps0Lsp/YxSi
MQvBn00MZeLSxaRwzdrEvE5RFM0qe7FqnW/NwrJ42xFKm27F1CxEJmI0e5DcNeNr0MZptxmHqS2O
7ez4ICESm92zUuMXl0oTrte6nbxJJpiAG5WueAYMClbOKcQuv1TYOuMv9pm7b5QmA/EU1dA+Tnp0
hmPn49I/ElNwrQwdFu3noRmqk1Uo/LdLHa2Y+jJX3QCWtb+oe5qaAAkqrful0H66y8cuhl2s0b/v
gCEG2FFDYAeI7IlwOAkVLxlxBH5KNp/bVOk/xkUcGbBCdLKjY3Z+0EXTPeadAOWY+r5u3qslXVkz
BVjXX+jrQac6ES3jFoUE2jFZRvJEhJ5eDuHahf3F1HnQ3VLqWf5D6QT/YOxNEKtGGR3TJI4JOAwb
9LcZdvrhTJ4grrkF1ljKKJ0P7D2eCu8V7HrMhjjEVwWXJpPwNkqEgisuDHViutFPn1ncR1F441Em
L1/tapVztkRx3o1hgxWJSaP/HiJiCbfF6BO1BcNgJYTBON2IBDDMe0SBZGECAhCJCo+8P7l/NEkF
u69EtPM6KuLJTiDQc3h0qtTyGm3gQ4QVIwM9FnU07XKuaA3dRFcOZgerr7YhEe99NSwPoISkjzo2
Ga99F3bqvSy9dD7AOCAnBgU+XO5uFrHaEC4Lk5QLV98SZ3kFWqHOpTdZrAOkySvXHWsErXaJWdTH
bMh0ooZBkLZngoX7II6kfoOlO5E7SRvwpVXHMrlHTMyxDmlNIOQntmqT0s4kRCyP0zNIK7Ip6Ekd
bGtC9hc1mlDdCprhK21xiszRFe1wz2uarzdLNfvfpVPRtZPSMa63VbmIn5Fgon6brn30NpqqpSvH
y08yKSdpvsU/3Sws+GkH9jAcwzea44wchdJzBhJGRHJvKzHFd2NtuKDBZrhvuRmSeybVVcGdl9fM
yVtjblvZEQ4FN2U+qBU02l1liuLBuibOtkOnyNpzSt3mFy6e6qGhbSUK0o2S+M4yZsWq7U3evxL6
xtGNlgq9PgzJA1MQJ7xAxLQcFjLNH7nMhNmwyA7dvVkLNJh5B2xOooThcRoG5xM7v/wvrgfiNXEq
D0figOq/vXS633YiPA0RUsognk62LFuos5n7GJBfCWHIlw5STPh6NMNyYUqxHd0JHXrqjqx1U28i
ubVjens7E+Ymt7zUUKCmfkXOt4l4eJddti6B3vY+1J6da5zq0DHI87ZNX3j+E1v0Su8tUU7XFfys
0v26gvpGreo0/R1FA6l/m5lEwxcemJbkQ6aXdFFeOr2HVUcpJkpipbB8J6hG3ZmXYt/GiNJ30A9w
io+4fP/6co7fKspa0plt3v9Cl0QtIq1Z9F1vOjl8eGz89pGqdcDI0GFxAsN9+iDSA0BTiJbxQfQ5
qnWymlHsgNb6aMiCSrZYLyBHFJz2AZuqeboETWzFrpIeC5KKHOfHxWfYfRrLyU5nMxbxM0gD5gY+
U4uEH12TOFzwmZO3BE5nQ0AFXX6bpGQo4gjN41M8BBFSHonr8kxUOGJkIGSSqD8iJN89egjnF41x
CpfLKHVnA5NlT94coalmbveJ0AfBTxBgq9wzecpZsme1344fQZcm65luTc/wRbsEtHqcruKk+KSZ
f5MGKK7UpKB+JoljeVh0RJuSYzg743HLmkNPYmZ3z6orvoHEG/DQhZh2QC50cKdXcmvqmwY0m3tM
1f/57DaOwZN2wPAnMrL2yZr66lj4YD2+UenLB2MpCncukRh6KxXkLqqvBdjGFgFITliJNX1Uq00P
caA64hOcMUIGjiu5vHy3JofAW59m6UVMfyszPjXw25gYTwEervdAkAvw04CoCG8SOLPAxJIo027/
GOc+muodf1u7OFzXlcvogpmnxzKUC9HAQIproo9XOAM82MXMbN9FXPMCUsF0B2NN/ERh6Xf7abXt
TT/WYt4Fro93vVspSD5pi/LsyNZgZhReyfGSeFDzdhQbXrKvp3B8axdNe9DnwkAdWorg1EXMnPdS
yfAPJmHN4ai5PjZ928qPcpbxDejJ8jPuCLnYENGiyctT4fDTKUFHPXTELRCFi2JmE7Ago8Nxp+AR
MWdKWl7UjfF+UmPbYXrsqrOHyEaflq6z/pHxDMlBlJAsbm2F0vpIYkP3tZLh6XwKsZC17kDFq+ln
0vlEeql9TDD5IrBwhqr7cRxkutsE7AE1bNghJSSEz2H0kavG+4Zlu1bniUCBuxHAit3IdJn+QbUo
w93qe9hl1xBH94kcChPumZ51zWU269W6AIAJ2SopcAnrPYzsaN2C8b/IzYLfvB+wesfOVK/Y64h/
zucWrwQu1To/563rPOFuV5jSYiQXt+QzpOKG+jxFCr3IwQTHjhCt7ExIb71rdIpcYwv5KG1OSQKQ
5MZ4CxgaeAQI2XwG2ls6mia/YXO7PKUFD+kJO+fC3RzmJH6qgCsUSR8cnQOVPfK4NTJD8IItjtjO
JtO5t8d+hI0AoaoxoDF8kpggq9G5FCPzc4jons6LfTTVIekZcIoWe20h8JeAKVHrZzJrE5wdUY/F
f1VVYVF0GiUJXwHHj5ZvQ/24Utnz5+DsHdiwVsrdlRg6vD0xUeTvhZ1PQ9vQzq2AILAHkhzF/3iH
sQrJPoCIaU+1n/zVyEgn5McDi6DOp13YBLT9zHFUnX1kXstI8yFkDZO+kBeHzxJIY4Jxk5cEIczN
Uo+995cqZC0PMxfU344snK9+IkT7nMQDNCvDgmZF2CDZmvAEtskFe4W6kEqQpZd+GN2XKQkbXku2
Fe6hxk9lLmRH2H+kMov/WqZA9fWFqeM95puQJegU9+tOCQjdaAmd8R5cm3He5IwVKl0KpgzMGyuP
RjkrkGwxHav0awNgRtylGbPsP31FXMBxQZLIZwrGyv/kAcR8sR0hPaWnnC9f/qpwEu55KVDzMd/q
rVOfosgTFeZV6f+jiR4Q8Fu+oktqQ5Jkd47rT+gjfaZwf5ygpACPefcIS0hHJc4QsDAUO0h505O7
8FBeUtyuWDok4lFOJAmNPg2E30ckuSK33oYpo1y9kxZaLOgUOCds4jwn4BrTHpeQSHMnvOsBM8Mb
TSh69lkCfH0PdiMMn113YO+M3WUuDmLmJ75HHY04y4yBOoeOE3rnNQpqZnJ+iFVrhtTl0cs4wXDI
hqi+5zlNSTibmdIDPa4A0ERTE+4L6Fg+HynLZHsROSI8ZsRBHL01eBwAxdUq8lgQd/pTFL38GdDO
JK8j7kTA+CwIL4kZNWm7YRk9c847JJwthlErbIL2du59gjiHtUGrD8EmOY0sqci1dyfvRoMNtkdK
TJrt3oljpov4WppdEFs/OCAxiOoPr2T1cc4NJflrkoMw2egpy8M7oiYQQcOVDgvUBWUT5i+MZAOa
94pBQXicBijejHabK5giCeCzgk6P2N3s1syhZ91EA6mmLwis/OZ+hVNVHJikpb9tB6QUzyJytEMz
kZG5bVzDQooWiRw/G/X201ln+5lHJnROfdBH/h0zNbx8SCmrnQJS8qfVvY+cMSw9eK6j6zqbBm+3
QVsYMmha0SpUm2UWeOZLra3ZNwTfJORa+X17mhxyLPeBisl0FUBYnHMXzkpfuJnc+RR7dF/POGnm
q7ewodWdMpjsRcKyfrPiNCCUzBfE7cQiDb4pHjhRxpZK7CgXBhabFEED0tqaOKNjk/jEzGPwBHUq
p8A8or2O67eIsd01QljLG36BxeNkRC6yq9IEwqbnwehN6n6pvxKM6guEgb6YnedwbJG5FBrICi5f
9BrvAHtDUII4d1DcG+QB4V7pcixuUjKdEeE6fl7dLL3x2681JLfvhx9KpT99IIfI/WlHdqcn3OhZ
cui80bufYvoXLN955mznCqjFhftmhT5JCcjf6Yat81zCqmI8s/bDOr2YTnQV6m8NceCi4ZOFBx0w
AruwmdDLTy6r+fNKMgU1Y9aZuWOaih2YhtxnZOM2WX7GRR05EID7CBXolM3ixlEijLeW9MH+Nqxn
khUTRnAMkAs/aw3hZ5ydYCwgz+Vbt1Lx/XXrgmqpLBrIkhqg1wZhb3RTyjQjQxyiDbJ30sPpiRFD
AXi9di/dvEbl0cZN6e9Jv+HlCUcgL5ATeRBemDPHsIWWhLMdfIljtjZDs4bWNfG5xbopS//DwjIn
T73i5r2t7Bry+YT82eShDPUyvpKFp8qnEH3OVZ2j3ZSqgZwc3MssM88t3CtQfJD58NaXSxFCtMKU
fIhsImkXINf3yPqKND12YQ6sf+NaPicsFAUU1XXXWE9JAsIjv/2g0bVPIvRaFxBtgQ+BAVl4ESyS
HJp4x0cYH1XyhfTtlawuUwPu2GNdbOKd5FjFUVP03VGHwxC9+UlBV8kycj1gw8blMMD8mZB9s6lh
+2TY4heRjN44XlGD4xwOeZ9UpIlDhLT1Pc6R/JODk0NXxFEJhzRhXITMQoiPnMErkZQoBokmF33w
bYuK1GpKEZLh6TIJmkx7gnhgm3BdPqICIsnLc1vvYVjCgEQ1aOPUi90YcY5thhSCD7ZzBe9BVkkh
9guypmvoSRiI4wqg9ZVFM3uUFk11dQwZaSADy/4fiQy0D1eIVlJcfCuTEvp8SIiAaqhkWBBOJJRO
yvrfqFCglbAxw2O4xMzlIa0OQX2TNCo4eAwpiHUZ6tDuKB0lJytZdCjLw9KydNMaoRfnTw+XHXcE
w2eu53QLVSP7W0xiIHCxm0FLJ6v3Rxek8GV1WvzSA4G1QIP4B3os2Q4uHvGz1zAq2xBAXjq/nMNI
+dORh3BPkUj0Z+24EZKyGvrgbdf58Oh8Tw/tqbCoYhHBASq/z2m3vxtmVeUuUlH5Knr/wWqb1A+q
tPI2inRlt4sKPDJilgiMY7I4wjsNofVBfbAOZCYO9qHgiECr+UKfPoUHdqsraQarpsyp66WkEm1G
6isof6tpsV829I9QihAAQrBvq6eol3Nxp+Va/eeune/umwZrg+Y3c2h7tvTv62+1oCE8NqvX2y3q
VKK3M01PeHEZ/Y3bNnLLfuNUYYfkoW3Eh5or8zG4QzQcmti4yV6VruPddFmSfvJMzMMRjmmQfcw1
QO5t5IwMyKNoCe+ahZ5iF6P3Iyba9hkxT0MqF27YVL4msSGcrk+mdX5XgwHBaZJA3HYknDQ7QCUk
gzL48uyuc/38vV0EziuvApOB1Yj9YrKzCXq7rbDj2NzhLemoaNsW1c7iLuJGLAFh1T3OU+AYcaYF
areyofZ7FTj/xPOMBau4ISCtb78Zm09woVWOVWrhSbRp/Uznm32C32O4hhWLmZaO0szfBplw8CJm
DWrfZjcSM4DIrgvhyG1V3jnT7dpGut8u9D3FyxwMikPMRkGyS5CYYSScGfOBNcOTYpEZqyGtfQ51
LfDGjY7mZ7xqTDClMGAFBcUDPrtjdmy7EfdrXzd9AjMdNlPPGmPISmZnZY9/Z+gNw8m2CDVCX+PE
LvJwbHg0FfXouZ045gSamPUO13HOQnZwsNurR9kXg3ug8+q796UVK8ldntdPyaEq0hEfeZjjUR5D
PM7PTe9rPljIckAnEBlr3JYss5PlolZkjAdLXE5zN8RtGN6WxcT5eONmfkeyCkrteAZnxznnwz3o
A31kLa/1L3soG3ymbEjLd5U3aJmJQIGVsHVHQm13perX9lYwrEdN1jDBBRMWpxO4qCHCHT8zQq+P
bssff8lr/E4g1lhVINTtdeBcSs2c+riKJi8ehxqt5oaGf+A/aozJgdhl5AWgeZ/V7eTa2n6VWScJ
YHMWn5gGUbfbpPfHG7Jo/PVFwJnzLv1cA4dy3GWOzppG2G4KSlDiQ8mjYMbQhgvlrj+AYToa1gf/
0f8YvAFV5CIyo4hEScUl3UIBysAG0UlBD70oVqp6m2pPrvTHILV3LoRPSAihMO1u6tAQ7xLp6PpZ
lGT+qc0QEp57pxYuLuReE8CmO9YPoX4upTe2dxRSy/geGLpfZptVlu0Cx+Ia9BDiwi4Ju+m/KfDW
/B7XvLxtXa1ekXmL5uQNEjpYiBlEMDDoiLNZPCrBupXMgjq3FWyCimG6La2Gg1yb1KI1GeYrEawD
FPXVlqhjsQFV8W/F+2X2gEXDmkgWSs7NlAMSQ4oqEgjofDF+dPSGBFV3AYo3PC3JOrJuIzGz3qLY
IgwVVDNupIQykADZCGgfq3Zj+jvbSdr0dgAmTdSuRTtYEbqSnKvJ1/Gny9j2o0P5i+YFEc5dXpfF
eu/Ms2i+QYyo4rHFcAlpB0zMihxc1Un0ounThh2sBfPTjQ4lexdQmZzQw6efaIP7M7QyVPfo4gQv
Pe3U7dwMqBina6FGrCMTp1cWDkN0A1AXX4FAfOluzWBde9LoCuR+aNwpfMx5eDGE1RA+7h1NpsPO
cu39xgo5/VGGgc5xQDJc3Cg3Dsud2/Z1cuGJJp0Cwt81n8H0X2xGarULQnoBSCLjcrF832JrAgbL
twO6AlQbsGenG9X32apPgV7d5s8axItz4W+ImpfCHewjya9W3DpSBB9Uhn5Tk95sS3Cb0BnQlmz7
cozdD9v4dqmOfBdVxiIa+2DAZJGI0+8+93R6qL2ofC9YpRKzVvHyYdu7AtRfWFgmOevvpJ3e0jLL
FBZ7qTBRgsKr3UNAhVbfsX5O029e3tUDhstCH+3CkGdiR4d59e1PjSEuGX+TihowALIsf6YKYOf1
rKQDKgMpr6yTKojkTsY1gz1dpyMaSl0U/vBi+Mf6XAWcwpyhTJ79126d7CVPShAMA3cL6TZlh0W5
D2HGAwkOro9aVYY/tGH++NFgLL3whBlU9HOMM0v2IY0gieo+lN8MCPEvPqzAP0VxSUZ9Dtm+/6jZ
nPQkTvGtY+ZfXIRmA4jBg0Ql/hEQF3+PlIGoQFhXozmQNCYnRBZpbxmFRM3EiCr230FEhkS21bPj
vaHR97ujQXjknqsrAYhyigyj5zDAz6PNNNenGvh5vi8Dt8f3iTjuxuR9lhClhMti77k4/yhdnPQs
eovHaFzL6peXXH0bbO7QZEPhfbI/IpdugYqYHPNQEtrMFq3/bKPUJcJ2HrP3dWj0I5gpJtcdbgfk
bQRL4/Do/Ln9pSpLzN/K8bhf+oBYzF2mVWEvmEua5zbR8b8c/Ighk12aGDFsDBmrzKe22iINt+t7
ZH15Hhe8klvHY2u5nZjI9qxwuIqOLFRTpMCthpJStIH/0sVqqXBbQaRSbn2tmHq38VhcXCPV0ZyX
lnEhMaPneJqR1TT93DSHYrKh2hkqM6IgIbKTKIzQmLxf27M2zpOsQyKjCmaX4CkRM1KbuYqEEi0P
mphyZ18FQXAnK0ej+Vi98oHrhU38nEgJS15FAYv7zoZDtC0cTqcDKSo2PqY2urLBgWuX00daXWlD
tYozhW5HYMQcMzP+VG4Bdi0GIIThlzSEGf/ByNxUes1rizCH95xCzt8YjCpQY7FHy/HZ6AQ5wAat
/SrvZqzE/9YCVPhWGd+pts3CLAciAlk4DVS37MWVHs4qnvnlnc0eFTQMQLpx5hAjfNLC7ZDwRsb5
O5ZDceM3XVJdujXr85MTZu1dWxGcjelvmGe5scXqkd3tM9XZzRjKviwOuexShBD53qkcyhstVFte
LbRJd2dIjhD/LYEkeQqfbgpyx5Hqk8cGLneGSWHYMj8OwBuFZfbuuZhrjkMjUVqeAXs39mvGG4B8
1QZJfdRMzp4hBMZ/ZmR86PDnxvW/TDppe0fMD1Ge6GMBNsPi7wgBmzDhb+Jc9mwa3fY/XBbxHVG5
CBg8XB4vkZHkD6OZ8MVD7DD0Gs7uKlb2mwBY9H3rBhO5MUI17mOw2sI7BtxGCVJwx69Uf9BzVZsB
ETqpCRp4GAJCKvg2iMVyk1D5RSDJ3MifNxChK4dmhRU+68JBxH9wRcU+PwT5zyf0OHNE3DHS3E1T
jIwf8DMacDhiXLBLF+4IyL5dQihSPt0SjrsGtwuVp71NepK5D74R8QWyRPo7RyA1d7p2vf6TOnIu
ybTnrPiRQDLewZhoYkGy9m+kZnNsfeu9Y8mI/ubcyERduHQEeMRJ5iLo/D5BW2B2coCFhzHFdv/o
r+flZEUJrq8nAOQdTTaHPoY6buMhFWxCokEypclNGKQ3YILXb1Qp6w+2TO8brDG/jIxZ6zDBw1J3
iJAQXaN0MN0VhLmsp1VTMmzxk2BdSigFP4mIdlc++SSxJ5I49NUpSHP+wNy4DB9RT7UCmQsV13AX
FDJcb6EVOssOt2CEn5wIFdh/7pW7pVq6JN7tCDCgQlfV/A59aMZzD6AJtkHklfVNCs/KAchMLMpz
IPhT5SZFlckwGK09xyfICPcOgGuFrXBW0fPaT6RsINMvSLDW+Np4G0hELrhC37xeOH8wwrveKYJP
Jp5sPqXc3qgJCE3Bl9btlNc05f1V3f7GW0KezFjWyxYMTilZxS7VSbpDBbK6Sonn+g8vC+LPKZX+
SROLwoK09O1tmJSjfy4J5YTJRs0PzR7LEekqRcLavnt36rKhESvomsmyxRC/9+aGsB1fz3KCu5ab
/tsqqaKdN7jTemRxWy2XmLkWu3eIy+0fdMQJH0TJ+919NSEgwSO+As8cruFAy3tQOfO0Lasr+xO4
BWkirLWGNHn2St5zKlc/xDOGvR/IUgzGQFU9abWbEq3KRnQO2blZRjl1CZNmHADxojlPD9frHBhM
TZKW9KerutVz5WvLuixnC7qM7dYjaF1uVwI655eaSj4/wNESz10GenMjrt8yg81mKo7Ye6qEEUfH
iVpnk0FJZBpxK0TcnIidJKuCFmkdToB7EAqUlPZf5RJhZkg4aU8zKld+X+RnjwBpwvQX9liBdyYL
B0qeVJEHyHppuWN/QXJFmgcO7Ms5gNQVc+S+GbkgutO+y77Uhp6C1Dg5y15Ib/Ae82VeuW1w8iMG
Qj/9OuVywYm4FsPdLLieE9mb5JD7LpMpFrLtitK39sm7RfOhnuknFCZefER/42bwhhsyBgxZBbbQ
t7z3TYQuV/SvCDMI/kbPQf+inMqkAAkXne91FwQPJXvCFX4mhtFCDetvx/ue0V1puMaM5QMX1yaL
PkAoMG1TqAk4X4kqiE54btiBA5KBuTfQ/iG58hJZHj1OnfY80oXNewVpudUHlieF3PO9upjdcxOz
W6q1t+4H5jvJuFMdm5bwiKpj4nwUBUhK91lWJV3eoALHOU6dt6hjIEc+BVmwS+BRzNCHlM4i3rQf
mJpmy0GJ0AtmTjtRFGn018J3SUmBIrUDodkAOK+Fg43GytiRV4zJav2McHFZ7sseexXPMhjbTs89
lylJCXcsQzUDUc3pdgSQEPyw5JAIYemrp+PQgpw/I5lEYVVUEBW2AU6N16sRLOd+dgZsEu083pUO
BS7Zjgu7HcfKidlwNlE1TrVE7EfIQYZTCD3DdDEOF8YOEwxHJ3lrbXYJyb8FVj/G2QNTdRhABp+O
2Uexv9q3uZzITKFsyMHTZaRSfsaVqO+SDI4Bicw4ZzBsIwWfPH/LsJTjPHWG+NdHUAIRb0DDuxuZ
lzNiaHP9tGYjCSdMHuILyRukL/ZVmt24lRMn74PQ+lSTAVJtwnhGGkES2IKajLH8VRtg1OqL9giz
U5pbtq959Az8CIIvU/r4vnEFQVUd3rS/KymX0w4BpfG34mpTOIVNbmEaBQlduIN01aCr8vxTny9Q
XHVA2gAFUBvHB+oXbR56UpH2NQ16tM8AcXi3Y5yoYa8IMvE3swZHcKhKScU1k6dWni1YtL9DZlHY
YUcEtEku4D+1kh93ysMIrDfEFhJVTiyfivU8zAYgYVFSsPMm+wSrg8lS2XFic8NKNxq4ou979CSR
x7cx9vOpqsbxeyztFKBoIu/5mvINzoF7W+mx6G/xzg7xfApJ4xsvlZC1i46H6/TTHXrcB42BOYQk
a2j4aoy0bDYHPItbhO4AHBVtzM8Q9dWM4mAZlhlhJniXr1TU3RGcWCPefcTg1TP8jlTdW0BYK+c+
tYWxMBfDa1BqkWKzk6yemS2ukBbQq+EZ3gwM2sqXsIlQH0Tkascs7nMq4pLaHZ9SlY3hPZ4JcoDY
AFwZLSvhQsu2kyNbhqqax6tvpanItCsqBopuEoRPS0HuwCnKY86sTVgzOyfJbiLqBpUuxz+b8Xph
NZvu/TpuaaN4Kv20PMickEv4LBrc8HPVCDe5Alic0T4nSPSRWQxB30ybigjLJTvQYNT+sFuXLvkO
nLrKd4PrrONbT3JbtatRJN9jObMvhZOWZoPflUGPpYuPtyPk4ruWgeRzoyiU2U2O5uLFHirNAOP+
c+ZkBd2MIaT9QGhmeY4QTS/HHlKt/+XQrZdktKD+KbezU2bg/daihks5zuP6tfoGIe6Wl7sGpCuk
6VHPwiH7nQrdXPOvEhMO9x7jLe5DBqBo2OOgqlPWpUhKl2nTpD16FhEV8Nj8nBHxvY6Ql9zEUOTY
CDYp+sgdd13gH8jodmLSLIgn7+45AFMfUWcWsH/ESA9Ya6s4lnzyxaMMsgxgKmigO/q3TsuNZOEI
uR0dW1H/F3uo0DgtOZfR4ZO1BUCtIroRSSJ1QO7cOoOVy51us6D/wzDQMr1JXRFiXu9k4R5b8Eeo
9GoM7RjkIT+v8bRHfl9lP50bJ3Lv29xmNxLUiibZ0rV5un5arqs/OWo4Sxk1ivqJcBf8CLsehYil
2B1r974skqt3iub3XTX49J7ZO3r+Z+9NDhAP6c9ucduJVQV7a8G57JELV/qvTw/hpyxVc9gYauby
De7Z2wYNWsYuhWNLpePlDzHx6C6KpqJUmO3qZVb3uDnnas85WLcPAKJ8tIQg7rLbIkC68ahcGuzf
1I5wn/bu6NuU5TGyzhyvPEua8L+AckJepb9p/elxs+Hx0EyxLomAufy5YM1DAt+MvSjYu3Xsioxh
tdfvJKbtZE+RD/uG/yO44Z/E6jXMXn3sDSwVWbEU0bFjtTz/jn7sKpy5ee8cTKdC9xgPEzXzChYw
h0QUkbGxG1GEJYRfxakRmKYbSqytdMhQYc+dR90tKvAkI1ytWH0WLqha5uw8uioQcLuG0Cy/HbHB
0XH2Q1akEHlxJn9VJXUzwkuZZ7vZ7/oFcaVJmltbDbIjNz2ng55TGCC/rgng2BhGURPCBy6B9AHm
B7cDnj2XVVaSC6i7bT9jPx0LUJbR3AN1Acwc9/K4lquy9zBoI5+JG4QcBD/CJm+WkUe9H5tkiY4a
j8146NFml3bbBFND4j2kG/FCdhDJmgynpDoLrx/JFS78qubMw9LjATDp0pnBM6hJJyI53NKbYaZY
ZQFIEDEQmvyE+gYaLjyGA1TBoa1ODZAHv8OAwWFIetocuby1RAeVYrOwG++/qmmawtdwQChL3pIK
iSUyEamX2640uTdiJaejZX/MJCzpd1GJtYR/ybbit9VL1W5x241mY7NU+F9VnKsyv+G9iTxs0RW6
/A4vAcj8DXEhnNKMhAUZfplQKdSyEETcJi6HEAqm8slrYB1mATzBK8JbQMfc88soLu5Py+zDu2Vf
UYm/YYuyHimudcAXI5b2Y8IkKqahUItJMw8FsnmwjZF/8vpMe0gMF1YKlyZk0noyflxc3Y7C41Qn
KoTMK8wzaPAmZv7bACnHd00dN/9B38DYjwgjGWvSUIb/cXYmu5UrVxb9FcPjIopBRpDBQrkGt7/q
+yvlhJCUEvu+59fXokcvlYlMPAOGB37PoMhLRpw4Z++1oaRICC0NW94wGHctIRicquTASy9F5TgO
/m/m6pcu6HF5o20IOh1MXYBOOEGLsLvrKL8q74xudgMobo3rMwK/k2P3TaMrF2LQEF8BJywGvSuA
rFXVFt+vlYFYzE3X1Guw+fikJ7IPBtTrOp77XZLHbvriUwf055o3r90PeU02RRZ40cAYPW+8Qz+K
dtiXpiCBz2gkuCLaFhhdBzFNpCstlNEj7f62RwYcouOsm8wCDzZoTaJ6AO1rm3XOeEw5W6EG5SFl
mwy9GoNk1Ao0zOI0ukMpW9HnV31CslHFsWE94YMoN3lOzb8xBq+lNKJ/wWktzEmnQzltrRp7asMD
DRs1HVwmf+aGkZb5YPECeQeTUOU3VnmajFnsyIvCbgmxter5VKWm1W3NLMkHbOEN7i2JWYSekvJR
EeA2oC9ajmF/JCLK/2gKmzjlUvm6+UAeotQrRxtR8pOggFs7yFjUgXDlarhFPUfsTTfa0BWKuMnc
HX09GMhJ1Rjrgmg1xn12b/QM81iRmk2Jp2/AaDJr+ZbooThHGxID1EtmTlGCqp2CKFUjJo/Awsym
QZJiGK+S6Lxp6sI7B7rQF7iZU3RsASH21pbRFKWaGwRElrhxxIvlGkWMerMY1cyiCLkRKa8On422
iOZDBrKx4d0WuX/OKoBMqu11+x4ydXwwU3Nk5IvjDKW8KKiHc4n8g94UdQJNcQ5sK53oQq1G7HJA
JSaHb8AAeUq8kud43wSQAHUz2RQiW6obBwEKB5TwjHQZt79GKh5Hx8ZTrXnujumktiRDhI9NL7VG
/csZ8BJ+efUUa8SVr04e0JXLFTitja+YC+zKRBjfAq3SjxZHec6vIZrHzpgnLFVk/mXrAaXXG7AY
LP7k8DJCKP0lf7N3zOoOS3JmHWeS297TwCkLUE4QxtHzlXNEYmAwWIz54uG8gb750fZowKCRet58
S25WeF1AfJr2fpapas2EdwmvKUy32LqkORMyU7v5AZVxKDeiLLyKHigix9vWYta0a2tiqa7nls7+
PdMqUjh4PmHBcks80oqBgdpzRIKWFzbJEwgF+1MVUXxAUg3mHuNW9CCrLqjOYscGfUHODlx0Rxvm
1RT0OH+JFs3uelP2xS5zJqFJWPIkUXqgbquVdKLmvsrHhOY0i9EuRtyc73VUBNdaMto+9DbdLmJ3
Ug9bak9U5NZoKgd4lAx9c2W7NKCvwzwbHFDjncTc0LSahkwQG2tHRFgQyACQ7pEey3h0DYHTuxtc
yTEhDzD3kAFdXcHlJW7HcFwcpwLxECG1WGOIofAcY5/XPqkYCUqBhO6zrInqqSPm0ASLGjeFHoES
wrWJ7RWitABVJk6nZbXG1LarHD7jVz/AyLZxfUPdoTsCWt/lQ3BbZWb8XRqxeZHTJqcR929Il+Ep
ZPvJPC8LIt57RInZ1MJgb2NaaeB48wsFpgJ9WNuYi0569D0ykMCZJQu0sD2HNeAiN2tmdhsnyYZ3
IaiBXZIMoGy4RXTsiSJY+ky4/5AC9pJsLmPO2o3plNV0jrY9KC8Qp2GJGOPwhapvcgjxKoOHDq+H
OhtUSOIVzobklBtt+RYTHv89hrIpzpYk5wejRnK5ZsqYn1XcUrQJsZLTrhHkbTwUovGeAtbROzUm
ZYr+i8XXRINfmw8ZSN3ySBpPv2Pux1PWvksQoV2qYe0iPm8obgDHjsCf/TfaVjZyDihl6d5UsW0d
zEpH77Npzt81wyUSF7s53nsQbHHlGampD5R6E2NKj7snodoMsKry6Xgccs3B3WSIP4j2ClRz0QIS
lEzHeVPomxQKcqdM6JmRwDSfDV3vwt9CaH+J1KoNjvyCNtBmgfZ5k5sqYdBRepzoRiPxgXS3aSPO
WzyM0aqzR3xV7Lz51VRHQ489YRBQiSyRb+wZus7FPNfVU6eT7hmfIzgdz9BJsnUD6sh114rlhBgF
5beKZhDMk4gm20tu9M33ejYx3nvtQBgSYpHY0eeplTv9G8472rPAh523YJj4KDtLVuOK4Z75Qezp
9MGkNe8uqtlHjrlycj94F0h4Ejh1c2MfdETS96oAuMNqihre2iEj1/llV2mV7xqOdfbaditV38vM
ZxBOrJ23Qx7YkfFBlOvy0dbtwxBAYdkyRl1QgogoCEiibidBDf4Lp904D20cRwjd1kMrMUwEYWi9
OIyD1UVDGtj4kOOeBmpjhxmxvYiWMDsbPVgf2zfEUXdeSpxLUlMWO62v8nNkZWSEApwo3mNjphsd
Udjf60ImzzjJgjcfDt6wzSf2btQcHifTtndxtkeyvvZLqsR1EPZQ04u2Dl5Aa2M/AtvkMJor/Ipm
UMAQD9GjAuyDrrHbKNcmC4ugqjRbJxKXPwH37hJKKA15h/iHgaMTEcQ8Es+tbzLh2N8BBvSAzmVt
v6YhepIDdgtOxHaB2Iewr8ndOsQZ5dc2tpGE/TsykythYtS7GqJaLRRU+AeYqDTu8k2q9HyEuj6C
KMxGkIlm5pX2JhoFfpdySBpJNV91oDHRF7aHqi9GwGbQNMReeCgE+asywotaUCSbEFuxucLdobvb
oebIs9I1VtWzolHxIe84JZxPVVgBCK/pAKxmDkBqGxpd7O5Yu6cjRwqJGJgoV8e4GiQ2DPdg+hx6
thhM7f5EWzQ0r7OSOcInthp82tvOLYGN7nrE1FFwyfCPEOk9gwa7abexi6eU84fVq5jnnAT3xmiq
CBiT53f1Rd4p+5FF3HW3KgzjZj25afDS4Jhovs8T/mq5pZfbirUz4N0msFva2WsVps5512IfwF6C
lCAjBAqN8SaZZFddIsSbml03TAWCQiQxxrhRVGI+b7tl4IKsfFp3d8x4cUQoWLnVKplSy4PR4Fr1
yYHzWuxx4ZbF1YQz1MA26cN7XoPgysMbkr8ii873TNMG1c2EeJjBKVQH/OUk4kAdc9J1Ysh5OB9Y
GKPDzAKNzovYwAAPMiKjI/qRlsOkdPslaMDxWDSwvKXrWZnjYzh7tcTt22T1DlmRyLYCReKdCjCZ
bdyM/CDaKUb6GJMQYF36pUPxSkMCuSmd/Vo+0pXrPjw+YGplrXoiAUeHbRnvj2MyDSS4ds1bsyz/
blFle6dUvXsoBa1lplogbA4Md6zgO/FeiCHBFUpnV5QhQm8Xg294IEFnshmcy9rMz1XYtd13Nngr
ugQKwfOKMewtEJ1C3ltLvX6HEiLw76FMLRPFaZbACdKJ13q3OMbD3TCD+mKPC7R1kCpAdEkV253c
KZyifRBg+l9VzYipjBM5knXO8iaNlVBweHEoGSHTOKnO1rGm5l3nKJTEneJQz2whI0o9vg41BlV2
ABBSyQzZmaII6iPwBq2VBkxUTjdUPRa5ABoq1CVwR/XRAOiYLmhj6OahFyahb/TEKwREruEeswRI
0u0QUfo+lzgmnIMd0BxCQpUPWM/DuV9NgTK6UxgqXZwVA4LaNZ3V0iTeqqq9a7sYG3NLo9JkbyCe
svi0BCPBHfI1BeM0zENaoDYcz3v07X167MOBlhn9GA/pU4C0U97aCFBfOvxg9mVNanG7Ez4FBgwF
C7vPlPBz7XqS2xdaRD0O1RpzX0iCdl0jOnmnQ4Lvm5QAeYEYcBTA4okyQJZq+GX4UGZ6eqWumPrb
yiPAmYiiQag9CjgLy5BRSp2t0Jrn5WUQ5E18TlqDG1+VBcOfjQfAkJE1Xo+c5g7QbhvDJjZAAPyW
DV2VBriGw4Qeq6w8ogJwqzUXBcqXtr4dM+XHD13SR+j7+VlYtKaYYTzbjOcbN5Ej3Lp+4KQxED0a
iCBjAmXMLUEUlfRb51RiUBmBWHR41vkn2vZOrfam5nvscYw+YITq1KHXSkQntjxh3NAxH/w7GcRV
c6CMIVlwGF0bz7gt2FIy1cj8ZkSbHW6XmY84mArP29aJUG5xpmaczazJJIPEl9jN/UxRnFLmNMTM
QrowakRHckdveqDCtggz0mdlgOFm66ioyd4BEsC1GEM3eq7kEBxHiY2FhpJFLhaikf7Rcuh0IJqr
hvEo+hhPmAwG590nb71Z1zSmSR9KDDZR1+utK1rhRJEkMe/qZtnBnKXr6pw8C7QQDW84UQwAC7A0
yISAb+aNqA9zb3YLrarCUGV6yD0Z2UxJCVRAgyKtcz2f+S5WJnpeI8zIqtdmBSBwII+noS8UrJMW
gUqd6vGbkUfp7RR6YYhxKlQoNpFiQ26GiXcaS/ZHLJF18GiGMF/ozg/GpYHJAadSwwe1RpBHNY9o
TfZLBG/0hN66/YyGEjWSgQSfiXIZKf4vEDJoqBsRyHIKwO8Yr7EgK9TEPjNkvH4b5XdYIZF/I03O
h1mfEieJi02F3P4ZXT/DvcgZB3Jm8Rm+oKmxCAwiS+XoKOLrtj2N8ad2XmY8jZVNVzUv6SVMQxqb
aVLo7gRWNH2dZ6tZkGqDb6xDt7NvQQUNd4Plty9kVuafViOTN5+82TPLGjogjiXC/NXIZo7NDWnR
K81RlFf1VNXltobDYGy9LI2fvS4HgSfQP79E+NTuDbTxIfJm5CebAcviVRYSmLXy6gL9FRC3+r1J
qFaYs1vJLVZa+8kzbesziaJ/pzV1nbuedVajzu6cyoR8KRKiAVEfM70LcrFxhMW6OCI9TTZMkbNz
jTIT8hExx9UKBSNM5QFcac6iV+FfnGRFehH2SAYZsc+6RioKg6NMO5iELBmz3s7xhI2iChGvrXRj
ciLgtGekOPpk8VnLsnHWpGnWH9RZRbS1htyNKGByqJ1xbrnnLaJDEyeVZBKui5J7rQi3iThWuF56
5thpi7GI9aojLArhqjbRqKBXjP1+z2KQfQx9Jd+MgfV2AYJnxllXOtW7y4jPQ8OX5SS/ejTkt4EB
+WrbzbK6am2h79lzAudAEh/xDRO6WWAYOc9p1bGucnozIrc+1rRAwfv1QXpfVw2hlBb7NYm+BUPb
rWDk8imbzngYUAQf5qq0rmEqL3QdsEwNM7MkRHDC1r4evNjK9pEfYEKbwlSf1+nsPeZQMLp1B8cB
dWNRYBuJLIoUVCDYez0mgjcGopnqOGTauuv7NrytfMFeGEgCtIAOBOOVaPocMAdScnsVAic7x9Q3
v5k91fk6tMm6Xjkjp3AmrAJHrezH8WkwJziZHEaZezKzrlFn2zk94dDLjgqxU7/uatXeMlarHuJg
Ki7jnHisFZoZGmeqcZvbFOojbZrAHT9FEqMdYRLm7O2kTYtda5JPvjMMEujX6M4JsNTVOH/DPlXd
67oPEJGYize47UWe7aibSDTnuy/6tWlQTm1zFc3Deog0eCvEdOaKHl9yEydm+IbtyaVHNBQq2uBh
jO88DrYuVaOfvXa24b57cdvHG94EMrJKjmR3HrQf/gyBj2fLEKE69xabwnoOMoNO21wmj7U3oVPJ
jEFdBKXIrZ1H5VSt3CZmAQ1qGknEBrGurjzgZM/1OLqYjx1+f6oGn1eDDQ2BEGsDbPaujMQNWYis
UwC5xGvAnIiXqujkvpna9Fl1VvoMuCV/aVsbYaUwJ3nBwCF+8HMHFnSb064/9lmc7dMR2t9mZK79
ggyHE5LvVkj5hxkRFLVDTNnrWgXkTQu1eXiA8sBwvMHe2h9lzvFZ+wi+wTtNzLlqPkbwTGVJOUCw
DSIr4ZrQjDk7kieZzO47We71AMZM1c8Zp8172zEIXcYAorEDVfbthFto3Bo4sb6lYdhfDxqTHuW1
pSja+kzOixCLLhhIufTRMFF6rbCOmmgig8AbNnR7mnhrIgJCyNnQB141nbfg15m20M0pXPGk+X4Z
qDt5Anp84LC7Cuqga9c0h/qSuThKgC3CCXjP5BonJ0Xwl7mak4FY86RuNFi5PiQZomp8jmAB2DC5
y1gqr7Q7B+cIY8pxA/8+Dl7iJrQ/I6ROzgoNV0N7PW0xYWRh8RqBajg3o2GB/w8COjGnjkATrDLl
J7i/YrqmWVtD/0CxdRmOo5UdRTxCMgHakYEqsirInjEHl+KQ1/EivIRBAfepqs1ga4Be7s9BVTJM
lDUKT5oVQl31VWZ8dIix92r50+G1BgPWORJN350pE6jfu0XAbvdqkbwmNUxCLy6r+2TM3DevbgZ2
UdZAfKqwQLaTaUmoSrRCL2QnwWxyQAPVo4GmpXtSD+HGsU9Ww6q2rGwk+gCAHPJQbIRwdKp0T2Jx
gUOoCvzwoMoC0ogeqN63IfwxxaKuhk+bBKNgKzgKtUyxG2MxJZTNESuneAawzgx3dNiJ1hH9aua5
Bhh0YKS9m9PwMJW/YkdjNALsi+lDF2nvDqkaWze2teCSmTBjLNPsOduZYshPKeG4MXT9wn9CqI+t
0w8Ge1+2DC75cfCTC3IJl8zMUS/+6pyzm1VmL3Wa5eE5BYS85vevUIWXcfiGBbl4zHRG+7n0ZZCd
BRA2aMwbJh2CiFFSs6t7Xdz7JORQPieBupS4nMDvjM7wEgQtuzQzDllvQmEF7rZ3yLFfmVZWouuh
Y70ZmHTpVR/jkESo39TXNgdfvPnKqN740snDcBy/+Bxx/ZAni8QCoars4lft4aC2O06Su9wM4UDh
zGtvPeKGaDXGRX5EwF729J9cYseWopNmhztapxTIPPMQZsWLl5kYGnCVOj+mQbi0/5sEvWCHSZi8
Auav7EZViNrWtkfeUgJm8qsR4PZ7AKeIsJu5iqp12CbBU4OcdOTDzdsrXWSjwRCDj3VlJR3uldSu
WxIOPP+DF5x2DqThnOZ6bN6zMmb3wZzX+Ua1zfRNYL24ZeDQqjXt9QrUNzysK39ulzeGzLqT607D
kaRaaa7nxjMXHpUPPEMEfRIAJhnnZ4HU+RI3IMYKswOkweMzabu5qi/R6RM2PUAVDWE88jA47U+j
gN1lMlilaEkMVWxSz7AvBQUYWS1Rps9J/8aqxM9pFRu7thkdTqNNMdYSMGmujaG2mGFTnWAFErM3
bOvEcOotIm2ePsuQ+5TKiJ5tiLiHvkdV2gfef26tzER1cizN8S0be/oYLYLn2ylbrFIUt3qTg9eP
l0YPttiKkhbfUCo5lnWYBg41rhsCW6K+fyTUML/n4N2/jWGcYCtqiMkxaDWU65yeZbYKiRQ318Gc
ib3VEnZIvbqYd2s7T56QrNdPDeS9mM1xcTJExsTE2gPmDY8hJtDL7iP3k0VFuxu8J7HeDmk7vIZQ
sU5zyfx15dh0cbfExUXOodIYy/YBNet1ozuOXqjDY7RfQxo92RL3AihOgunPwsbI79AVhmh1MMjj
0/Lz8SUsqbXWYU6ncgOrURxZuTjQN4hQ0o2BXGA4YCUIrjBzMdWy6XxAZYzYdkgmy1S8xmvoeHjw
o4A9gFE3kPSgGN6ylInPDmdUsxVEBzAlrBDb0O6sa2PDFL8P7+gvB5RbZWFsRpyQ5lU7xmLceHmK
zmzSjGmPLQmjD/h5mwPAQJPx4IzckXEtI1ZG2FbcbeNu9kEv8ErYG0g89ktntHAjaxIo22OoMbPv
ltdF8Xj5irZMs2FucACFVolusCaTy3Cdamdge+YARRz4BEuQ1PGxqCivUi1hQ2hJuAEiJXJfmaw2
JghErxj2WgxVt6b4ZOvAplzduWSVBbtKOOO3JhoX4kttYRhm5CpRMCD3ILar7YpXeq0SbIGFDWVl
IDd+jAHaQIkRZOitqhzx5UYmCSwe04wQh9QQtcHURYV4bUsg02uWcOt6hjeETEYNZEf1aLYIYm3l
xDDfW7CyTZgM81GMcdTs8sxJT3qaQrUqoWwhwKBeSA9tU3qkSOPk8/dkdXEMoXsIqrTmaPMZdzEe
SKtFzXXMDLeBVkgpQ+9RDtI/BLRKsLaP5F/DG0ov56mXBttL0OcPjkv8yQbbhO9dxazP37pwCJkV
FZUWmyr3B46v5Pm+0RiANdKNTUlTiVmefQsbpqw3+C3jmyip7QFZA/9wg2F55rvASkLmtqbI2djK
CJ9nmaH6DiI7uEn73G63pDvJfe+aZCqNKukuqffGaG9xpIxWko3I5OvvoOk0RiLeATzFr6KD9bKu
SyOvH+C069vM7JgsDrNVm3vVoQxFt1xzuGOGEMHvhkBFj8eq4ldsp/kH5nJRrFPTx7NB9KSYt4Z0
QgNHF+4OlvXIoKfCOQXSHsVdSOplv2HDrKlkIHs994kG1Fd3rfMqnVnXeGNsgRAzCJd0aqfrD36n
JEJIIuzynabi/bBpQAabGB05BSa2lhvsQmy4qmBshwmr/dC0aGpaEpYLTAlXnL/vTVz3YClU9oRi
iNFd2bRyS0MFRQgdPQ5yKaSFB/pt5UVFUw6PVVrnw0MG0NBdIchh2oI2h1RlZMwWbcnYjRdcP9Gj
QaaiQ2OqzOUtziag97Rbu+8zyqp429RILDYCvcZzwur+PWc5up9A0EbrXDnzVnPkhI9fBOrJ7uL8
3GxIMtnIwmaKbqviW+bayGhgSJU3gM3C69nWEqNBl06fdGnHDxM7ywvlZHmm6bfGmxLEH9Qq2Wbb
FNroU8gPfMeQCqVQ0tHaj8ICcH3l5RJNebZ02ryya0aGOBmxU5h5kiu+MJhG1Lr9UIJ8J9q5+07x
RQ+Vj7KM01tEM6GDRlUXvUUrguV5I8KpYxExLdV79x5etHzXhr3jriwxDQl2m9p0/X6VaebQ3XoW
49ReRIlVMF9GaNV8IweAx+QmzJhpcDeRaR8DOP0do5tiqlAe0VZmzp7PFh2vtTAyJsAR7+cSo9Ha
0b4lLnBk1j2ZfCmVCLxEsuuhhT0umA6b1PcKfEibePZ4YyGbwUuhWMGqG99yLYY3sAUc8tdiJ+2C
J8sRZqbXHb85DtAqVoD/YWSBsbyPCYUGkj+UbndOdJ0nd7KbYrV3CDTM3/G0Wi68CKtsBhiMZeFs
ATsASTyzPcis1P+B6IDOh6lwcPHS9Bzby1B3bpMftEfmknOOX58BxDYKdcQDGe0S4s62SXBHyC0o
whGMSkhu3cqkv28upwdO+Hj6Rko1z5hvUjj92R7JN6M7EJ4skpls2fDZoRr3LCY/0FiPIi9InUDs
ROAqRquFBTYAao9JH58B5pAMvA5DLOsgFyyWH9w/4Sn2IIyt4hpdKpVFlAs8tI6yOZ9T620kkaVX
Cmk9efc1UpG0YX1a4b82vtU03D4dKesnerl1s45BDVBQZQS1rNvIVyeG2iT4dIUl0OApQs83UYGB
ZmMGOrXXfe/Un4tkmAyAQcYL9qRW+PCRspN1ntggRwGQS45j4/SpHYzWBGFnIxMhZP1UPlgaki0+
LPOApNBStCDK+rLsDDWtoH17b246TDtI73TnidRoUR51LV00V9qo4oaujV5GJPrfAoLyou2Y2zl9
Jw5rJI4xF1MH/g5m75pDw3zAMEWVDyCYoqwcKxDuwaw6yX8b+lJmJeBvznUuIqC5xXE4OlSrawig
fr2FeERAfKFIFYn63Hums458BSts5pw5jPCRVDYJAkivzYw705H0Z5QdV58hTdhpnc1Kdec6rq17
aj6UW4FHYbyaTZJDt4NE87JSCrCSNE07PpJ9gp+kzBmorDE/oj6KLE2Guy0Ntzprl1dkE2ObMfbm
MM4RBCmBeNf3YzdYE2AWg/wQs350ONEyTEVHYZGd11sYwdB+kiVSJaSpDxP6sJExFjWcRdOnLDGA
szyQf8YhGIE3NIKc4JAurLVzaOq8PYv9JnA2UW8N/Vorn2YE+BX+bbg6ahXnhf+Gkqg5eahCKVIx
WXwoUdnfAYT1vCbOxJtdWi2w+BFu7SpqgZdusLbJk2fS/d3ldKlvEYzRX+LekkOHxv4WxNL4pnK7
vLQcAm13ETMcf0tUjfS2DSFs7Jj2gjaya+bWG2lhPF6rih+YfAanTtekatBVg+XqmStIWzALdO9P
DEvj+Hue5mSz5k1uXAF1SmG/uWZ9lic5fGXX0dU+iwhwPHpY7s/Ntk6e3ZAFmYxQQIIbeAdoEFE3
o18SrSPdlT9H2QmNh8DnB4zrLYyS6X2AYMz5GrVJs1JTEEUrGsOcfTgOA53lcbDzN/REH53QGl6s
uS1ufMUPRX8xpxGRG3DriRCzweVOg/kaZypnTN9Fd4lYOqxRZk89kHXN+ybJnMN+N9K14bSHiYDi
FUOAGwzxq1kAbRVJ1ONZMAA54Huao5M3CdfZhGgJvV3JgLpcURAwKQCqrDDpCTZrAOdDCCiCgC2c
v9jnSG5zh3cOfxMxydXYnvM7YhuKhR8tpy66cauOpQiYZWkpvTAV3BflycWWPGfQaDh75cjhyKO4
5og1cmI3ItUd6EzW1bpzhLoB4zO+4l+sX2NOLO/McoOOA988Pqd4i++Yf7bPYLvr+xFGOZShUIDX
EbbDHQOB5EH8F8431JdU+tsKPml5qEw3BKxRez0ZXF3JIOgsQtdPPJWDj8Da/vMf//1///s+/k/w
UdwU6cSY/R95l90UUd42//qn/Oc/mCos/+vx+7/+6drKNKWSHqpKl4YnGlT++fvrXZQH/Mviv0Iz
Cpu6YdBc2ll72YPCL/2wv/n9RdwfL6KUxkXhup7DimCTVfXlIhRLhA5adUkEmzDwYmb9lRHoZm37
8KNDv0mAQPnZ7vcXFeavrkq30gWzBRnGWf6qv9zaaHGIhVVZnJTtpqSb2wZSrKg7jwfhXJh2Pj/h
/fIOOGPV2RggfoimIn75/R/xiztXZMA6pjZd03Ok/ePf0I6ZSQJOV5/qBmOWNrECjINOX4Agj1c2
MkuUi9K//v1F9c83rlzBf1zHsT2llgfzlxsXksxFi/iVU19wfB8meGX0XaYjupRHCqv5qNLCWOXZ
1K9/f2HnpwtzQddlaULUvNz3jxf2CoK0RVMMJx7uAOXQDo4k/xnbsTRfs1I3x99f7uf7dNibhPIc
dGy256ofLwfwh/iQfOxPwHQHRCoxx7xJc5p0UYQGdhrfNq2V3eKp1n+4USF+vlPX4uKW4rOR0l7+
+V8esRnPIh0hVJ9K3+vPupmyyTUIs4irVDyavpnsSmYEFhMnOsSxoadNEw7WYTTQFf/+ISw3+ZcP
mG/LoVildwBrykQ38eUvCQE6ZcXQjid/nKyPlsXroDgMnZqqUn+4a+vnL8px0Xozbje1EHzTP941
E2rQ56qZTl6P15qaZYYSUfRBgxZ3dlHrpGUqGQzoPPIwRZbzGygZAfO/H/nxEamHj7XAfknDmAgd
u3RojkTlaBuQOIbsG7ABIuxi9GTLJjS1tDE6Xz3+/efFgkf5p5RL0sKXewBZXbHxqvHEM+VwNZWC
sXDjT+Ve+nb97fcX+/mDcE1TeahUJIuQsr7+OD2Sk9ZzBc2+yL8LBfEO25l6rdv0LmTsbWUxs9//
/prLR/bjC+FyahGWsLhH+lBfPkIVYEBy7E6ccGTMi/oAbxehOHARwVmfh3WIr6aCH9UmFkTcNk3G
P6z2v7hpzqKu+PcTtnk3f3xLYFR4TqNj68QYA44ZE7aLLJvM1VCazmcUFf3d72/45zUWn5R2peDt
11paX27Y8vGThsqxTkarfYRnSQaxzEGwIGpvZwRlsNGhLTa/v+gvb9IztVJSWQ5myB9v0gkbbUCE
tQgRreu9nxPslXVZe6UQO2/pTpR/+PZ+/sxdy7YEmyj/ZZk/bSSkfqQz8qMTx/TkuZmblq5h0Inb
aeyV+MOa8qtXSFpMeJbXliVlWXj/srphMrRhHDb2yc1rER7KzmuRPvZeDSzRo/TfFm0/MIRFSL4V
aebeZMQKhH+4459+VtxLfKIQKh1NY/vre2zZsqQrajsn3L3MgWQ9G/tJOgsOqyABs0OqdMUnV17+
/of9aVPhsnjehEky2lI6fNlUMvyxg1KVPOUzJnqHdIfF3+1xKokNdYJl0J+7jTXtgQs2h99f+qd3
yluuKiybuS6Vmf1l3+aLNozQntWpzKP4Gylx8Zk3+e6tLDHTD6Sb7v6D60lB4xk9l3b0lw9HT6OG
4+2pE/5+RALaHWEcgb2JroiHCfd1lc5/uMOff1NhUpSgVJMsEI5t//hixW1YCjwozmkkpeIRBlh8
DQLT2RmirjakjfaP2PEc42+/ScJidVAgpT0LL/ny3P/yOifZPKQ1DKgTabCPJPFhTEdUvuE0aU3r
qrU/Mo50yR8WiJ8+WJZgSelIEUYl5okv7xHxM6h6iEY9aSBsr2XrsA8SJfTY9677+Pvf8edXdrmU
y905JtW1/LIW6YQBHpmSxsnH+3VeQuPZ22Mon2vbi+8HKUlRb3u6afQ9pj+sFL+8tCsVER+upDD4
ssEVfdlxhguDZ5sYv+kujRp556ksmF9TzGTVOrANtUOSjQsjJ3K++sPlf/HF2HhITVexWLFYfHmf
JmJLtIXY8lkisf7UIMTPEChUtwuNDwMrkvo//Kq/vKC0WSA0sjbX/HJBOXo0vksrfB4J28SsZ4WP
w1i2L00JaQsitfrDB/OLt8hmR+NKlskJxls+qL+8umlb29kcoOiboAoS1upTTKwZiasSSC1L0B+e
568upzyw7pwFWRCcLy8t2ImGZEDXPzUksW1VZSoG0ZZvHqwaQe/ff5YQzVl9PL5O9tAvzzIt9dQk
OOSeR2FX4tCNvdy1Lcd7JhkGoyWHdsjx91/KL+6PS3IwohRTAjPVj48TvXNJARsFz6WimYTlrTfu
iQbBseJH1fffX+sXr4pUGMyFq02L5/nlqwwdWsxuOaGZIWkVWHOQXOcIovYt4P9dZtkf/8HleI7a
w/vDSfPLYo58YVYTy/YzdhXAJIyV5BlZQu0OlcVsACQbhz+8LL+8QYns2IVjQArgl98vie2uBlET
PqdWkbRr2vhRf9bArbU2hFjHCXlsCVbW39/mr35BpTjt2A5Pl93yx1+wDzH7JKiRT0SOG+ZlFdVF
vh7KaGp3iOjUn7bkX2xYLG58fIot3uOo9ePlSi9qwszLwmeCyeBnOfRn813tdUDecduWl2XTXyao
+i7+7l1afBVsy3z72vppZxYZAfaNnUXPurYQYFR2qNZFPbJTi+lPn+HPT5RrsXYLKTjdKfPLLVqF
SNARVdFzkIcWoRaEv1n52F0ydSv+8MX/+lK2ViYXszz15VI1I9/JLmtuy1Gi2Pw/aee147hytusr
IsBQTKeKnSd1t9RzQkxkzplX/z8cY2+0SoKItmF4sIxlTKmKFb7wBtBSUCvb2PriqjMS6b9YQ67q
/zfY/HS9uzrVvsAzV4WTWUR9X65yuxvxxNCtSLnBmtlauKjPNwqrSCPHUAkdaShLo1WK1gK2YGqo
pYoRNTsH1gA9sIy+kZM/TXg13WdcF88fniQVECoQmklc47rSGdRKP9CoJobHED37Gw1w/BG99Xyr
4m0bf3xBKXiQadmUdgAXz1/33YLCttCtHt/RI+3e7AWKzkDZmn7iCqM2sf4v5kUko803i4qm3elY
JfY6aQWl4Diiq/9gWbryCFRDpyNXL2VyFzYlIGFmZcF74E6RLk4X7YVCs+fWdzCknLW6FlS/oXYi
WUAwESys4vmtyWtHrITKoeMAgJI2SsS+bHXA2cfKtLTPVp+/0MdXbiyt1Z7xZ26/Xl/I+a87qQbM
j+u74aTZjVYemLixBUdQ4cqwMlQDi2G97118i63yE41gNX+u+4LqN+wObXt99IXJyhmNAmZNR106
Olpd2FEP0MERET2B6gWdS3c4Xdg2l8bj2uSFd4VB8Xb+9++2KCI1Ti94/47wwvr72I2Ub76DbZUb
j+aPii7+UvXt4oDC5bpyNN3mv6cD5o2eZzwf4bEbXe8bykHZY275xbpxpuR2srr26fqCXvqclsEN
I6g9WOZZhVW0Rtk1JgEvBWXgRG3YqY/tGJQQAttZt8tt6R/c9yHs7jXKM83d9fEvzdey4BjwFJKk
ytWzTsEsARIhN3gh+kc0i4ifRrs8pJma/2Y1lJvr4106nJZD70WYGsO60p2TJEpoBLUXHpOi6r4m
MN81OoshxAWgduHC0bw4mEsEBY9uTk+liA2D0C4eHDU45gqE/09V05W32OiNxdOQIMB5fWbnJWRX
p/mCnhmCFiolMWmvIqQ2m2K40THNC3pcCdL3OIoMobmyDRcW5OCXyXcH+V9UOhCZWSHKBQdX1+KH
gURsITC+8HyZOgJtiLux0KolhVVZhh18lxQcHC23zE+G7w41RFbP3fWgwjyM3HHkuaG0hsLlwjrM
R0S6oQjkeKSQzHCI66RPjLx2CKmriY9wITz0pLxmfBGzS7RVx67AYKDp+VObzc/qEMXbrC8zYgf4
q0/j1HaPjV7kC9fI/KHlnwQbj4M7R0Y0GE5PtVGkdl7Qoj5maPKO6w56OMwsDvb++twvnCaTKjot
HnJvSgXSOD5yzGgtTskR1DJ0d1VVoj3EZXCxDiyGP21Z21+uj3jh/uBWJPGgKyQ0sD2nM9NjnnfT
BC+N7Ll3P45WiIF1OiHQ6unT77B0la81dnZorzr2/fWhL0yW/FVwOXOWHfMsXbCCDFCrSI9Glx3L
Wm3GNcIn5cZPlAwKlbV4N1/4ioD1KEO7cxHLsKVyWqd2ddp2LqsbpYjo5nipATkyczRtPzwzR+fv
dzRki7iZpbB2SJCdB7ecHotYqEC56wpDjSqki4yURb7JrVpb2KCXLg8H2qOmmwaNBfhep9+xjQwT
+/QpPeI6hYQnbFr8LyegbCCz7zDUQvXOMHDSSkZhrue+3DqGfbuLNGV8uT75CzcHwiKUneas2iKA
Ov0lHYTZCQZJdgwq3VUolc6ypDlna2XV9jFUkb0MjFjdXh9V3kyWTo3C4eYk11VNoUonJwcNb1Mt
HQ9lpxW3fS6quyhsuTuLvvsDjhRVo48PaKg6PTbuKAIhacAJn71EYab01QznHs+q5hZBS3RJ6Le0
DyhBhx+M7OcZksnP/ZM5DzSlL5wCRU+VSNcPRgpy8CZApe2Pjs1AvalxNl7YT/NHen/hzYPR1yP6
owBtG0J6ixIqg9A2W/Xgwa+JNhRS0/qrgjdggFhrlkwLt9Clr4eQIa1LHhs2orSYXoaJlYVhxCFI
UH3fRVGeJg9iqIxXu3WdjR+D0d9c/37zXynPkLeWoo/OlXBWHim7QEMCvZkOCLPAaLBoa1SAHe97
8CTBOp9I4WFcpG+UbaZ9G7r+0iUhn5N5iYFZUH6eAyfii9NzgsRgUXRFpB106lLQCQD0f01NmnEo
QYufHRIEnzvhJt+uT1u+A/8zKnkpjKa5mSKdTgT5UfJvRu2gliXWpUVGrrWydFMsLO+FLyo0418W
SjxzVssDTlg7iKWoh8nuRb2HAVF1oJAhXuzDSFefgWEBB78+t4tjzlXY+XiojiPFLEoDokZFBOyA
XqrbzspCtOFXPYTm6K71qPABKsbP9e36qGewEpaU9QRx4M4VRNOQDqYxdT2Vr944QEjGx0cV6Ub1
EIdcoyvR84/BVoAs/Koh1AoWCSgkWiaVtRA9XjiwNMf/lft1bl15NyENip932QrqwjYErNqxkNsP
aGhhLGXVC7eDHDTMMzbmxF8jYdVUucg/iQEuG3SNQ+yNk3unYhe+KQb9vnHjStuiOEntpkab56HE
PGPh3r2wgbkgODHAOxDulQscYQF7hUa1OHSj0aZg1Ac8vdzGz2+vf9YLm4m326LoZpl8WzkazxLI
a8iJC8BCZuXehWkU7NHV88SxH6fojf5Y6d5cH/Listq0jmldc9Pb0kaCXEMvPPSYGgjBcV/7xTCS
ODZA8hBpVh4a1LC1TTcI75hA6V74qBcuRGs+r2BX6C+oMpbDHzANsklYD0AUrR8FsK1qP2SpHu/C
IOzvsEXLRqRH3f4rxm0kA6Dl3ebjr7hFk9nUqDpyJcoJV+ANRdeC0T0kqh/F9yPcDdI7LSzcT2kL
GQnHaGdYSnUuTpxanYvMAzUzVbo2ECAqbXyK9EOBCXz8pHgDnkqqE6lbI+mgEwJ7nOYAOMtNKIpF
iYCpEmjH69/+0naj8fH/f8ScFL0rVCh62AeTVuiHUtWaTyCq0jfciPStlZn1mqTPWNjeF14fbgni
F9qg9JflrjbiIBPUQVc/6GhZr3iVk25D91N/Ro0Fl7Qx8cff6eBa3sK7cGlcnhOiY2r2tpB7PKhf
N44Gi+cQ5FX9A86a7j0GqaoouzA143TnjZHzXW8j7evH15dHnlwehCPggflaeb++fe0hCSWMAyXm
eovElbvzWg3hHYT7w+1kDtP++oCXJmqzi+eM3kTXVnpoOzoQIEFqcXDQCHuI3b57zO08coCdxk66
U7IsgBRN2apauCAvDqyj3sfgc6l73mnvZhorUB7tKjcOEIi1XeihuN/3cfUI87scVyjg59Ual98g
+S++LCAFDeAA5S/O8Om4GPV0mvAr44BcVf00jO3wtUshQq6w40ZxmqbsgPBR1EDCvL7Sl54+YDBz
BsntBaD0dGAUW3KkRVTAKQaQzg3atmi9qYNA6VSdKixCrw93cX2BmVCnoZdPQ/90OJRmUR8J+LBW
GyQHXHWnz9M4oraX6VPBWUV5cIt9cpUvbKiL0+RipkRMZ5us/HTcSY+DHJwmrwOSP/pGGyf6T2GI
GD60Pso4C8/BpWk6hJ7sI1J0ktjT4ZJMjAMQfHFQQ/GkoOv6ZDtdu2OJYfQZ0/QpN5Tx7frSXpoi
WSyFJyROCculMTVfqTykzAwg9UP1YijlpO7ApyU7CnF1uvAdLw8GPMklY9QoQJxO0FYjTxSdzbYp
FfuPEuRIPE19B1JUjGoz7K5Pbf7pUrox5zdAwyg9gP+TTofvISenYZ9zQMXUu9eLNk83OdqbZVUd
FUhPe41bERsVfYJM40GmuD78ha/JTYRcDy8cZXBTOiPghxr0ZXLrUI/DYOFxjZEsKkeiP1TZMFU3
Frow8Uak4ZgsjHxh4uxZwQILsnPy5dNlRhLdtrrEYWRT9OsJNtXGi/SwWTWF95cgw0LCxdepcKEy
gMTKkIdCXfjSFydvzVVMAJBkI9K2imDl4vaj2occveE9lj2zBv9AbyNwoTyu8H6qd7RRk4UTNF+0
0ienUwUYGYIACbKMpkKsLnaawrEPJRKpgPlNA7a5hkAKWu4tHGmrN/6LtZ7RW/PFLywaZadrPaJS
zWcO7UOr9P6sWYjg5c+ijdIAMenWU3YGCsbK3hUTogZtZevP8KTHYuE+vjRvKtkzUHAGJsoPwaDr
ozqiXniIKsyUJyihK2TdAxhxkfc1TSg2Lgx46fu+H1A/nbaZ542SjJ51UFuUyLZoZKtfwwFBd+SC
SWydDgzZSot8pdxeP1UXrhASeBqFoAxB17pSQbHS62FIEFo7lFlQYFbaIY1JtymL1sJv2gUcoriw
nYDhIEZE6g58RDpIhg552xIQ2vy4wolFoVQr4Ip1w8JqXpoUCRbAMY12K7fw6Wpm5BgRcQvJna2X
EywfI+u+BAOWENtwMMbq8PE1nLEbDlcElWh5twg1gWOITO8hH5HZvIOYaNeYA1s0PiNcOxfaVRdS
rLnUAhmCZw0AlbSINhpnKle9ebCy3FV5PkE1QbxUv2Vpar+YbouWI2JOXyO9HxZuoYtDg7Z3Taoh
2NZIh9PKEuoDvSUOA28uSHZDrW9FLLLoVgdwVN3pZZchEYfW32+F/538F58VmDu4OP5whAxcCV0k
VpCPtw9GACU56Lrou9qVYj2zXxfw3ufnETCVwSsOhASOpvxJEfKoexFq+gGFZ1R00GEpfiOFZo27
JDHMFoeWEFcntcSu4tv1zXR+9ejUflhh16VASh3kdO9C0mwbhC3MA1rHPjxdz083yFgJ/VudG8XN
ZEIa/nt9yPPjwpA2QRm4Tpxh5NKlZqSl35sdGN0ybR98yFvpuiSHRbwJJtXCRzy/A0Bgq3MTg8ie
9oL0kqFN5xh6EloHvcvDX5o94j3jJy7yCNcndWkdhe6YLqVfsBC6tI6D3miW7zAOSqxVtotjG+2l
CAokTGQjtzcxBrHO7vqYF3YNcBeKodiE84jJ9W1YylZtxpV7oONqlLsaovExicoIyqzd1d594XTO
n9rWyqVS5XmEQhZMuYV0GMtN9s7ppmERR3q6YEa9PDfd9aB2/i6kuxnunNo3fqS1M23GfwbY6D21
YpMObbxUg7iw4O9/g9yaKnUYd7Mn0zGDMfvJr5sw2sYFKnsbB6/RNV5Sjffhq3BO/sG2z4V3rOil
b+z0TtN2aF8feXKm4N4IBDzXMnRjA6XzLruvUUhB5npMm1cvatqFa//8NpxHF6QW1lxjkyHY4Ujm
nFPhOOqeqT2jmdF4a8IJ67lqEM8qhyz6TIiafwsxuV64iC+cWE4rERLFf1IpubWNTr6VJMJSDgPV
mHs8s8a7NLaVbw14oP31PX3ps+pEvkQIDvKIMjgxietkQgjeP+ZaX62QYfM/u5E3btop+aYPrvl8
fbgLR8iaGwoO+Yzr0Jg63cngYNQU4UrlkGDjniGD0A4jNt8YTaEhjzKXj9YiWDTfHqyFXu6FiwkU
Co0UOhpchqoUgtWtP6Lv4gVH6uyjtYu73rf3jR2a/8WCUvx1rDkLprwy/453xY3OKKK8DMzwqOGp
uueRGVYTujf7xEGxZh+aCiX262t66RPypNALo7uKSIJ0TKq0C91oMMJjA2mx34UABLK9O1ZmcAOL
AEHENLfKL9fHvPQd6Q0RwNPPJW2Zf9O7Waaxh1GEACmsN4aNkC6s4FTxUFPIG/eL1ZrVthaptbC0
l44FtV+qY6wufXlpUGWCXqKXjn+EPm0jqc5teKuHRvqlrqAsXp/gxbGcGVwiANhRZz+dYER9TgFV
BGoeB9PPKgITSLOmtbvJ2x5Tt+uDXdqbhF18PTgfoOalU5HZmp/YbhAeY71Jf6gaYij7JgnLbHN9
nEuTMgUPsMvqwT6Yr7x3X60Opqo24tQ9JKGN30ue297aaBrfuDXHqbafPz4aW4NWwdyeoGJ+Ohre
IGaoKapLOahX7W2JBSM6eo0KbbyOjOD39dEurSHJLA12pgYgZP737+Y2eIUdJEQaB5P2/lOpZ0CA
AEVV8fb6OJeeBR7if4Arrk05SJ7pW7gFJN6BroeZ3mArGD7SKHEekXRxUEAOnawDCYVP8g+fDK9a
GP5SKEB1hLSVqq3FPE+nqaqdAzGmVA4xSv7pbLLSbQu9zO/zuoOYPrjljiUO9xiXxfU2RXzh5fr8
L5182AFgy0GDUv2QYhHNR1rNi7jBg7bwHj14bY8xOctDZiJWZfoWXaEqNRZO44UOJpByYJIqKwnu
SsariEzz1dwL3YPmj1X8mOcVMsI2QuB79JaQffQyL51lSrtJ1+/plyFbZ3q1OOLQVv+5vgDafBpP
qyaUyEAVkz+QDlIGPP0EPmVX1Oxy75AmCddQxXLfQJovvNkYsblTO9ff+1rcIB6HE60CJnhWZRi1
LeLc/bhObMTxSjNb4t1cegaQQ+C0aXNpXb5E/Fo3EciIPChVeSo2Q52U/W0RqyEU79FvbxTcIG6v
L8XFITniwpp3Ai3B05VINaVFL1nYh6GZ0LJVjLJ55Of1ztZAzIzQLEjN1+tD/uOgSKsPbOcf9A74
KrnU6ZhFGSYYz7TWwZoKRzsEqluPO3aGos1uD1WNjzsYOUyXlLRCxKfzH+zEUN/iafC+eK4aNvs4
D7Jbt/SG7IhQZm9urv/CCxcEP2smtpHDEwNIr1RoI7VooFNMH6eIyhUWV627HsmjD02nK1GPKImZ
bk0jcczPZoH+68L4Fz4KTyMFXMQbODRyiDXgjezUSuIfx6E2Hym/YxJSOTirRaQOmmWOS3BI6Uag
xU63CnwtdTSuJDiop18EU/MY5bSAtuw3/8b+qn4bb90Fcol0650NIVV80AYzCz2Bn424VPCA4Cgu
1tYv/7l50b9+6OudjSQdbswdA0RqGEn7FN9ZxQq/t8fgzqkW0telNZNefHTRojyHmXDwHrNNtFG/
oav5sRrH2UykgxL2ovGQ8dcP1rpciw2Gv1tld32x/h3wd4fxbAzpNQp1LzSKkmmUP8qncr8Ltyjr
tC9durJ+I2UbHt1bJIhuG2xSlmq4/4QIro0tnTP422VMKUU/RP6+Eje1tx7Tz2qN1qli0qVYwWx8
Mp0twY1mKCsFBdZSvVXU+6ne8ZuRad9i9EaVp0Za6PqyzLO+9suka1HFcTKisK0fAvtn2n+ps7e2
+nZ9iIsHglYFbRq8/whET8+cHrR6H+YM4cWr5/RO++5+9zcYwd5cH+biNn03jHQactT9XETk9EP+
N77Jf41H5Xbc/29DSCdBsYoGp3e2ULv1t/M2pQO8cCMuzUI6CY2h6ChpzkPcFQ/+nX5b3sZLJ2Fe
8LNv/m6lpJOAx1thV4IxtE+Zu+oe0hFj3FX1kwJFa6zj3+rP/23ZpN1f+64Kmozdn/+d7pVX4y7b
L318+an9z+l+NydpH9uxFiCGyZy875g27/Pv1ucerei7rto1r8ELVZDmGCz0EJa+lZSiNDGF5SBk
TNw9lYNVYiqxdp+tl/9t9aQgNiv8pHQTVq/fDjf/2XRL8JX5A5xviBnFrWmErf+iyHf5CGUlHG3y
WEd/4Q55dkd8M/tpZfRv12eyNIy0t9Xc95JoYpgi2LpYBsZ3RbEOxcIhlcHbiMEQ7kJYh7bGtqCu
e3rfNHbVUvBXpze3dsjitHBov3iOPnZ7PNcCscuRSw52thOHNwqRZ7YhhcUWhD6QtsZqx/3xsVlT
k6MIAHQd5QmuP0O6l8Ye4G3UeNqbM2vrx+qQfaqUAjM5vUSh2Z6GhfhjXsX3H5PxiOhUKicAx+fa
9un0EWDj58Ru8N03MQhaeREu1/iR2+PCtS6/HDANaI7Sgid+myWipFCqHbzIj4TuvXVARMoAEye1
Ve/aXJkcbW0XeDBsP7qQNkNREMP7gs77v0f23S5Fd9wO/SopvhtlirIkaorq2sERdGWjCrPCVKNY
SmDlAw5hhycLYYuZ9w0pUzp6TZQr6hQa4Y9aV8L7CQeyT5aieo9YJTmfpnzKH5LMcz9W/KMqSxF3
ro3N9Vza/NIjkxo4mCpT5f/wgOhvywHHMET2lwApZ18P1jNBMCuqUzB2/x2id4up0Envg1TLflQK
xI01Mjf5N7cyfbGflH5JK+5sSzIYSMxZ84C9B9D1dEs6yFyaDjZPPwoLO8GKwsiXrDSXFk6OM1gs
2CjIMlHqoMQoM2AUz41jgUjjC6q53a5QLPMR63ftJvLT197prBtligR9ZUXr1jCb+gXuoJz3Q6+i
IubQLzMdRMvO2kmmio2Egn/xSwnKJlzlkN2qH/agtuIxwwbZWmlOFeJLWE5amD1XbZbp7sry/Vj5
Eyf835aeeSm5m3+PSfGD8g+1F7CJ0u7lOfTsKhH+a6MoKGOj4Vnb2d5sm87/guqFbd9XTSa0DRhs
lF59YREMqILd960ycAT4IxTEeDExbMIwblZwULC9WblJbdV3qV4jtUctsOlS7JnDPrsZkdoWw/qD
R550bW4w0xOckbzyVV4mbj5mfSxextkwkFJ9ON53o+4dKifVOvwUdHRRFyLis0PvICxJwZEjiAoJ
0jKnm7ViAweOlTovBWLya4DbHoprhn2HhKRx601W+Shye0k543zvcuYpFDNbElM6+KeDesioJuDd
vJeghlC8qSJRJxiS1IZ5M7WNY++THpnt2zDtVFS14cF6G73PR2thvc+3DJJ/1EdmaCcdXxn33s1p
mLB95cXCUHV6anF7rTZ9VVvGbdDg2raZKmz+tjC9CxLBKP2ofBx7Fn9wMFUgJqD5q3IjS40KYYaq
nr9O8RhilltGw7AzsYTCDqa1/KWL6ewWZK3R+2Jz0YrAml06Io6Pratv2PFrMlEfW3V15iNWGhX4
tMWs+/P13Xy2uvQ9VF5MlT4wtXqZzYyyduXja6i8AGgYvySt0a6LxMj2OArgTDVZ7WZMomEjMmw+
ro98fje5MIEcxETm/0CwkDb1gPWsVwncHoygUp6q1HUfRBe5T/mIxxyTFvfU2vUvmieCJ6EFf3Wt
SRfisrNzxYs2IxnohlCQBThxusWRLcL91C+Jxnls8NObwSKF3se/+97M7vAOewtRt1qIGeQlN9Bs
5DE1oDtBYzPlCjAguTmiaM3Xqsizz7Xf5l/6tBcd7hnt9LfX7cbapOZURk8eEO4lLO3Z6BTVaCDO
47PsZyiRDMvkmIbC8GrltvPgIX3d/qwLHUfm0IgqdQV6ekhRXcOmPh+TRYmOs69O/4mXndgTSOb8
OElLjr0vZjlWOL6iWaVo6yDSHSSNnTa+M7pk6FZ5k4xPWa0X35DWt+6w6Qt/4mI7mLfXt58c+M+/
w4FoRzcHtDo78fTTK5RZ3RHm/GtZ4xSHTqtVVPteb5LqtoFLmKzUNi0WKDznY8J9oLz9j983k7NO
x2ypcleK0ItXN/KdTSM699NUur+cNFY2ncfRuz5FeXcbzAohsrmOaSMfIAN8Y7OZ9LouqtdoCqn7
dU3/ONXhtFNc10c3lY2+ioO0/n191PkDvo/1/9Mk/ke4I8s4Q4n7sWlg91War0aLI+4GjHF0MBGB
WXoTL43D4QHsxX6CwyYtJvxeJ6xC1+Ce7JTwbvKUxMaQqsJq6/qE5AuZCSHDyF0M2ZV7UoYc1c2I
cXfSaq9+DCkm1rx82zsj1lQq0p7Xhzo/nHNzEagGSAKgVbJqMv5HmUAWR3tFUTx/MKbKvm+xCUGn
gy1KEzXaNEE+/Uw6BFWvj3y+NSG5QsZHpcTmm8k4Bq127aRudfXVr33cWZPKVu9KIg6svwhfnyFi
NR8TSgUhRyCF/DHHAOFiItTTw9DHmYpzg+q/4rtZ7zzLRs5Jy9ytM2JzYNsYl1+f4dlp0OGBsk34
ii46DI6U8/oZHopj1k6vETjwfTVSVkIgJVirnBGsIlRrW+Tt8fqYZ3sUdCztHZImnnMaGlI+CuA7
wzlnlp3OXeVTnBhiZ9RjvrBrLo6C6JHpzARB3ZGuMuydY4CVzfTqapBogTljNhcHw8KFyU+XTzaF
As4CnDkAReArjdMvZnZYh4ODCV88pVKae68acRQELVbGPwerDGtcuGNVwybQaLvSjVZGFEISh0dt
psjKK6MW/R7xdB1vrD4BH8ldG6QewvyYKq0TJdXxUsDaB0dSF0tw7whLyevKtRJYfeWuRDu0+Gil
g2VNa2PqvfRTbeCNCStjqBtrj+d3S6ErgvSsrXvAXmYMEacpR5xJbPy67/0C31r4sBM2Dvm+rtkk
wTpqJgMTTAsrMesWbYkSQJ8HCcPp1jrAkAnFYyzQO/OmTexcsTdjjjKptQrKzIoBWBsz/xw6Q5U+
uFHvDk8JvKiq3+D1NpSzml7txPd24wU5ak16nn+bPZuRMnHiRgDfwUrHC9PVmA0jJvKFpnv42ARt
lWKUqOtFMts4GnlHnqM0VrhKe7Msb6lsaNEBCxlk0FYBDiKOvpr6IoB1M/M87JtUBY3wqam9ptqT
1TnxX9Ug5MAWyS875ZNnji1lz6quol01aGH4ywutLNuGCfS7m8gtJpu/aeAb3vW8IN6O5NuK/uZ4
qKk7TL/7fjYw6KxXA+tuTHLNWE93AxRr9bODp1LzoPvo7ZWr2ijaGINaI8iarYgazQlXNvZgyVOj
eclsBNfGY4TPYWgrN75vNN1XUaFR8YZdtqZu3cFNzM8xrj7um6pSaBnWWoTp2LRW7UgYFZsky/1b
BFTzP0lRFsEKl5Qh3HqJ0Zs7EzEuc++6maJuRkDc9beiV+psDwJZCfYFdXm00a0CSlwxGEiQYCjq
1xvbUXyx7r0+6e9b36jEXnULt19XpYEnt/C6As0BXl2c9xyldY4jQimoGkUdstPbQcGneB2iOmru
w1LFoMI3gdntiMemGJuUWkc8C3ciHLP5u8NNp6mDH+ONEgUYXosg7+0RrlrvxBWbnb7ztiutUilW
ruc242clUBRMihXPbz71XauHb51eC3Pfe47dvEwoQKf3pZ8g+ZcmOFb98CO0lrZ+U7RA43NMgcx4
RfGtVp8DMUMuEfcLLGcr7AKjj7zJhbGzrMFOH5WqE7iRCQuaPNYjtVlj2yMSfBZxDcdh0VsZiVdX
z/wEp78dyFqTm6jsXHXbCsw4vwLVn4o/YI6T+Lbl7zU/j45WIkcROiZGCL3eY1yns/3yVY9d4Ziv
i9imq7pWE62q30ZkPbN0w6czQtz9JmRZngoR2M2ITYvXed9LfhJGmooY8X7ZJLUI3Z/ow3jDD4HT
qxesfMNvxl2acRE8RjG4htsaSV/HWucFTvQDn0XNtGcnDSJzi8gFQPAV3gjRhE+xbeL7t9YyX9Fu
us6vst+ZMPOwuYn1iPXYAJe38GXSWifcZoHtuz+vvxdnrzAEN5ry8K7JxqiWSjENk4kArCfKs5bU
+MQYaiqMdVJVw6OVhFw4alaEC8+iHN38Qxc5XNvkgA5bV8rCxsoY+7JS0rcosMsGt0ndrXZ4XhjD
L2uAXf73+gzlCAfFQagyDIaDHK4Q/9KDdzW+LJp50VVcMVzvuqibQsn9Ew+44tzHVcedgzeY3WV8
+Kmp94FuDtrb9V9wNmHAi9AD4FfwNoONnV+5d78AjHBRcPEkh0IzYsxgQFKB16+/6KJELe3DYyGu
MSPVwVgD+pdeZqNuZlF7Ozq0SWTf5IWJ1Q116aZbBWnplAsx3NnaQtUnl6bsLSAkQbA+nZkuRsUa
uHQPWp+7w9r1avdrD+72M4D5dG8omf5GmBvrGwQE8sP1mZ51OAQMD9hfyIkgWk3KIU01FKbS4DbU
HMag954LC3veZFf7Q4GYJQqaosWMOIndtcIT+iuv8HFO8UDESM5ew/UftC+d7SnDQt36X2PhfTIC
U4rUgOUwKOMA+pKWpE5xpMr9Sn0N+xgnkH2A2ZmXrTOHyOQzdxbsnl0zUmKgoBNNNrXECD8hdDFt
3G3LukvqfF17aoJmkgtXxb+hIDgTD2p7vmOMoleTj55HcmKq+lDjkQNHxU86j66SY9njZfpxqNHl
2qegnfSbHonJkuSGZvJC7HiWjxObInUK2RTA7ay4MG+qd8chLNmJIa6uxzQCg/RE+V0fNp5j1MUu
HMpUQ17D53rY67rSRNrK5gryP/sFFnu7yrSxwL6+j872MChcgmUYEICA5590+nNQndD9Rtjhsa49
G6V5nN8aXOL2ZqThGzgF3c6bzHI9KHG20KM6uxdoHMEnITvgJuSfpeiWj6+EBa/CkbSMeNOYsFm9
x+tDDKsOEmD6wVoADiKE0fzBh0bMWk7O06avMWgaiqM92fEtyl3hrVWjxRUGDVJ3rZ58EM7CeDP2
j+uea2iWsz5d2Ay99caDt3PUGgz9tqnVpa9NmHrVpilzHfXgyayQK089sdCDOF9XUiCqe5QyWVeO
4unAoPfwQXHd4WgiXBjdlZGrZI9BmGH6hsHl5C+s64UNPT9p4OPh6wAik/USMxpkad/1kG5tEtDn
MKqJ2+vSyfJ7dfRFdEeFQB0R+jQJM9IUQ+BN0LgYTzl5iGnj9e0sP+ikfrN81Ezo40GnBn06+TRO
4Yh2fXAkPdQ2o4lmS208Vbax9qlp3Vwf7HylyS7QS6FyPItz/cvf3h3lwdMDx6tH9+iMVfmSF732
OYJmlxBZTf7X62P9IyKd3KyzjDexK4KQeHBY8sw8K2tcq62UY9pkPnmVbWJuGuKoWrt0QtE3TLHr
JLZPH7AQVZV1WbZu8lqUtPMeCkPBW5rmj+7kzcoxq957UaNyUOhQiVxzbtBhrLXHeCyC5C4FujYe
EYlKzJdgcPpv1ydytmhY6BAQzJhYUNaG/EQ3flpOdqZqEKFCO7hjb5RvDklhcK/psaVsPjoapC4T
EgW0lLmXIe0HAxfL2gpS6yCU2DwEISBrpGDN2RPXWTgI87k6+UBoFaFuSz1glkeljXO69UYT2+TK
s8xDg0HRnI1hi1hO9U2KiNyGVopYRXzWW57daIvdZ/7Rd4zhQcnTWZ3LkBAOTodvTVBDcVg6B498
JKRj5GbxLvGbgEzcV90lw4ezg4YQMjcctXxrHleWlGwNpaHkoyq/HLNt8JScjHXU+v4dS1BvyziL
FnA28niz8RJ1RxSEeah0Bj2dXhx67uj2qv6z063PjtP5dxXm4899nh7IiLqFt+lstJmoS8UeQRWT
dtSZiH2Ncyg9heGX3aj03qdKbaoNQFlcee0iLLZj7mBdd32rytUe4CrgX+nDz1j9uft4OsOka6q+
jSf1l+t62WeAxNl9G9lLUuQXZkZ1GkA+lxacZLkd4Ce4lAonV38prde9wrIcto1bJ5t8FBHSLUr5
5/qs5OM+Cw9hnYHAHjV/YDlS9I9QsEtI6sW/xhK9QrzUk23XjSlmn+X04Y9Gl4WPxnGnfEw4d7qA
FKJY2yppfmWDVe3VYur3JCWPBQHk4zhk3cJTczYzHU0W8Dw8JPzNVP5PhyOIjcrRmsafA2Iwq3pw
8AEQPg7yuZV98KHBp4bvzUrSP1KJKqStMUQzpgHX21+13eb7wEmn21DR/YcgLYbX69/rbH/woRAe
BgfOI0rUIoWnSEdbiB6Y7a+xQdbTaes7B8ZIsZqMBjk/31p41uYo6P2laVIDh1VMWxD1f8JvaWaz
n7ZdueHwy7cL+2hCY6KGNqg9vLoWg+EtNtFAXmfokf/B+5ImJCIatMU4cjxHcjdU9IU6Tk6W/nJz
XrkVUZyHssI0rYeuU6aFvXK+qjNz+59eCLcXm/N0r1RW2QkIbiP3ieXe+Hnc/bXbFqXEhO556+dL
99cZ2BiLV/qshCesL/m/PDtKXDgWe57ys3RiDFMtIG7TrWJHoaetnaTysnptA7wv9C0UqwTexRAO
xTorwzy4HaGidOqqC9mMq6J1mnTTdGGUNQiU9VnU3Ee8CzremqGqtKssM7xUW7VCRPY6iRKYDSu1
q1oaKKIMiu75Y/tzxoIg2MkLQAsbcV3pmVNrDaMzK/P/jp42fkWUNLlJ3LHcDgi+v5lYVy98OfmU
I7dKyYKAmj4i1EE5jFfbQvH0sjK+e7iIr8GFDCulmuJ9TPdrKXmWXwBrpkBAG+KJ40aBpni6S/KQ
MyBIhX/qnuisP4XqRrj8+pBhlGTT+hQRdv5UUkb+P87OYzluo13DV4Qq5LDFRAYlUhyK2qAo2UaO
jXz152n+Gw1malA6LpcXsss96PiFN+hQIyZv08eAIEcfSWED22iv7ccig9YYJ0ayFWC6zMfZM5vO
5/p1s7UtfVGAgCgnGRQk+iqNFuBW57+WlzPqs6DKfnem1w7/wunqgm2BLfOAijS1XAXvF6Gm//ah
YkAwa802/BaqbV1sQswL6/SY0AGr13SlFxcKxRjiSmIgJhAJEe7m81/VkRnNiqK2T05JIKIbvbeH
7kGdTXXDHTblzkFUZb67vSmXOdDHqPBnIZiSBqCBuhg1D5skwPWmfUKJGmxOMkTHrPDq+1Kn+NFY
Qy/9gvu9ya29sRGz+FIGwRowfXHHyN8AWInAE+ggJ0Rd7J4OXYEyML36qUKfM0HlMNDcTd5N7sFp
hPu5DeNoTY/nymRT1XO5RYFlkXUthgTHO1RjqdVPKY7tXwtsmtBBSscfUejhuupy5cyBqR9uT/bV
QUFFSu0h0G3LQFeJAQi1+dA85Ula3EX0Kg6qVseflLgINq6s9yNZM6ys8OIa+JhcqEIWm4oKF9Co
821VW25F9aUVT2VaNJsqwVtYNYAwm3W+pse/PFj/GwsVZCnkrUva3vlYWaI0dDn05ikqFbu46ygg
qH6BTlnwMM9CGmObOQ0+jgGaftgDmdM2CvQm8U1X0Vtfa7Sw/rvHErE9Lj+iAYklBCG1VMmYjSQc
6YqUTwOy2HecvuzYeirNlGBM/y4M/t9QMhhgROpjSzVSdYhaHcZy+RRncfhJ8bR+15XRWrC9SNY+
RsFSicuW958AYPGMtFpMrlFXxdOISM6nrhS/51wZn8G6RdvQgw5udHV7qKKkPgKh/Hl7By83k5xN
6sYoc7C4/HNxWyRK6CR9aMZPyuwl33ilFfTD5/7eionubg+1eFLkd0o0oQwEJPRrSUGnATVmipWX
T0rfGTSXxvaLnnnp++1RrsymRIVQmwDxijXxImjMoNerIlYqTMixnM4itdkkQWBvDS9ydn1n1keU
emlT167DA1U59srpXF59SCshzyiJ1CB/ZVqzODF1OhhON3Dpq030BalgutSqEavZdjL06mcBu3Ht
rZYH/o/AlYmV8FBybhRGATosUZKgOqo0qvXuqR8U5aERSL5sMQfBsA7cTxFuM3qnn4ug7X7jvZ7f
g2Jpf3delP/WYjH+yviONWuN5SNkcVtQx2UmJKCRxtLiNi7GPEcEME1eBLjNnQldJKfNKczCD8D9
jXTiI/E40boFA1Clo+0D2MJ0oacMurIeiyv645fQFZHVAYlwWYJb2niQxlBj8mJ0qp1uoy7IDkM8
RwetmpsfXj8Zu9gUzcol9YGd/GNNGFaKbGEnIZVQabEtLmnRNnMfj072khZx9aUuxzTxKxWh12Yg
ePOBtVLwgmJbV9D6ayAMgNI/uU5H67hDhHZXTBH36u2j8RHaL34UdzmSiDTfZNFrsSpJ4GmDGlbV
S5UXEe5YjdttHWF0jo8LkiuANnQO0n2Ek+G2KigkHkc30dNdhoH4d3esk39qU3F/50qLlhWSMo65
0bOoOwia5iuV4wumOGgFk6uXCeRdRU1GrusfBc06DS0x19H0LC9HRE4jnn3fi+M+852mRf2zj8MS
BmKQaWJTDq6lbAbPyv4zewXPCeS3poepKssTYrP6tLK6izPO4sISptREFkXV8AI6Wqcqt2nncUdP
jngIZt17AoAeU1MoqvzOYkbX3M2ujohGCT1Lgg3+Op+NwvREXyjd+EwfPPf8tIuCRy8qtNTPyxhn
HJAM2VoD8/qYRHEmpURZUDwfs0v7XO+dcXwGB2s+UQ2bfqRtNbxqU5psZUL03+3tKf9/57tTVpMB
SFpIM9ApXsQaxPZuyzqOz+Zs3YeioP0W29n0olcOCuSeoaBKHXjia93Ya+DMa0MTpVPK454h9Vnk
D/aYx0AvxPRcVKk4dq5ibb3Ztn6XlSr2aWeZd8hGuS95YbYvtz9aftTyowlaiTFIjklVF/eEnWuB
6wpG1vI5/UYloG78ZtK0rRLqxsq2vTKWZEghIAR3ATTq4kghbg2hHrGp57TT6AVRJXoIHAV3cnPm
hVmJna7sHgYD6AvZQzIlFq0f2zN6AGHe9JxWbufSyBONdpfnXVf5Qu2iT01ae+bx9mReHRPJJzJX
bKS5Nc537ND2ijf2LR8YWr9HPMGqjStMT9mXkOn0rdeKas1o4tqcUnrjxZcG0uRL50NqwKeMOGn4
zLhtniu9/FKIFFzqNP26/W2X7xin4o+BFqfRbaBnee48PXM9xxvbwHfFayZ903RIGwYD7enaSqzf
twe9mFDa0NS6JUcKFqaz7KdZWEK76N2M360mtoBdRUTDfpB6Vr3HmykbNnZgGcHKKpoy5vzzTMhu
mawv8mhzz15gDUVdzVoGbu8lGdH1Aw7SOfEOSBjRQ1wl+VdAh5l+F+qJfqwjTSh7d6419a7Q9c47
hJEh6vtZe3XsqnkNo9n5ataF2Ou89481noJ1a6Ej0g+ZD+406jagCif1MNVGqqCZaykxSiyIQm06
sw+i59CkVdcGYY1BVSQK2w+rJIw2AHiMr0YYucMRFmlz6uMsBzYupuFHAqwk+GeIRlyRi2Ss/in7
yX0c9d7wNsOQROJQV7qbrkzaMlOT0kTkv5JmSTFEJkbnG9FE7Digrl29NJaSZvsopDLm6+00BgcN
cE3uV5WldNvEmPtfY2vnJyWzBgfUpqW3x2bCAHgl2ljuHURNKMaQGMuSO6XpxYYFaRMJxw3aFw0O
q+nHbenutaBQah9F0Dnd5gKw5O3tehF1yTGBUEiyHVVqag/nk4Bo0FAPZdm/DIXWAe2aoFUA0cPA
clMN82DuHC3t//GSKnM3tSvUT6E3DON+rnqzO47ajHj65OD0vtYKXt4S8ndRtZWKA1z1F2n0WA2t
bQRD9eJAUPsUzl1wtOA1zfJBm/42VmAwCl60VaiIyfrT4jEDhGiLoFLEi2lFxq8g6NzfZmgMAFfa
lu5A5NAvWtl9y8uJIUm1mG88BmW7Y/GKCaOF9+zU3YuSG/Om8Yr6RH9Q3Qvqub8bbsTyIbP7cljJ
fOQWOrsooBIiJsb7QogoD8D5cucituyyN5XvRuLl4qC3tvPF6FzxpjnJaPo5lz7XVeGUD8mM6dDK
Bv9w0zkfXoK7JYOJNhks0kXu3GASzPL1znc1a1JMREc3G9/mJJxwkmjAtL8IwyseXKC7bLkyeEGd
SbGO0wRSeqObbfqegwX1DoPJLXuYrEg8u2DTpm2qC03sZrPXi007DWaxpWOho6Q9NoW9mUXnNkcz
oGU+kDt4YhgPEcmCbu2CSnSKr6Xa0G1HSK7u3ulU78WdqFMd5qBoYr8JtWSnYFVP2RgS0EALuqu7
3RAGenCoslhpP41j5A1ftFz1/iWNc6t/h2SazGfcu53qmyUmk3H7ZsK621fLNGw+2QFYu39uH+WL
24P9S32dlghYIIoFi9sjVjundufQ+64VYIjvHaha3xsMSx4qPa7snQd/ak1D92IT488B+ortJK3W
qJ6e76Zan0tksuryZaQkbPttEplf2qnIul0eYvLpa4Exqk9aqJXB/vbHXh2Zs4pQJ4U94AHnI3dW
MGtK0BcvvHoDJ6VSfbXVuy9OoamfiwSYrAbsds3jbKlRgScgYEE6eR9ChKg7Li4KJxU8xLx+LyMB
ob2ncGC9ejPImvu6F5Ozp/Ux9Bu3nvX9mKD+4lazUm46zxTRPcLodnzvuSUC42oft++50pdrwdVy
XqDdYKRO/5lIEmOPpbR7ECVqaYyl8oJpNNQep9Cr96TDfGEXTOb4PlpT8FxPnvuXSA3rY1wIFYR0
VHAI7c7XI2p6WFxjEZ4UK6he1KE0tnnTu9/iPlrjb1xUSv43FgpQPFqgf1V5EP7Ic5GedataU5SX
BirEQyva6r0P1HynxLq2qSgmG7vczT0LdA0QqjtyA/uutRzhrcTry7tU/g4dKBo9V0cCqBa7PwVA
6tAfD6A2j65xnMFw/shEXuzAEqFuagqKhDAzu1l/zEHpr7VwluedtwpaOGADgLmgVvTFVT5rblo5
QZOcxkBVk808qN2mL4PhNRkcUfqergS724fu8oPliFzcPMdUapbw0BCCuq0AqjwF9dDdmykEcqiY
w+c8A9/vNwavsxraU+m3hS0Ot8eWX/PnyyG/Fm1HgMgEaiQsi/cSSK4ztFmbnkDtqwdVDOpjmXXB
3jXbxPLVZuh3bWJYXxynbHbYdRUri72MR+T49LpNQmySQfp755sujabAbWmPncJ+Gh4UrXQOiOqV
u7QzlbVn8to8s7dlckQUSK/kfCzhxABm8OI5jXNV7PvIyt+EYw6+Yjfpoei1+Q3Q9rRT2ixdy0Ev
7w/UJHhDSO0BKlyAort6UHR19NITZOZsnzde8ozGc72rjdy6n4VXvwaK5q1c5ld2sqyk02JH6hJg
9CIGHcc86xRhZScz1TQYHCNOv36smbWLIH0CplUD8RytLOiVL5WJveRSQyK4oPApGrDhJi7zU+7F
9n3bze13dtZMNJvGaJi1hv2jnZVwZdQr20jabsv2EM817/T50iatF8ydMRcnV8/vndgNDWhNjrrT
odGsKfVeOTKUZ8DoUVrjlrjYsjOHFSRifqJd2f/Mg9HbaWakbIc0qe4it9YfKupSb6FbaZ+yilbr
X59YhnfozgAkJzVdrCqTj8FEa7OqMHnHh7FDFtB3y4Yqbt6VzlM99Z0faYFqgSidu22tthBtbv+G
a4tMWYPOl0qvCArl+XS38Ui1OkiLUyD06MR/IbYpiBW/HdUyBr0+watCjn8FS3jl/EqdIIJcgLzU
HxeLXOWYCwxVXJzwfQ2PtjfCliwaVRzKStjhZizbeqMW3hBtahKs21987SxJxIPEG6HBsCzek7Em
KYe1OCHjrqiboSzGcFuI8d/AFV62K+eJFv7tIS8Saaq7UPMdji5FCLLIxfdGvVsi7GMkr5WiTx2l
5SZJDvHQRjtQhoT5ZZwNX8NQUz6PPZHCgQDauncarG42bJ8kW8lxLgME+XsQTiJtxNCUDs/5qutW
NPVNG8WvUxAa+V1VDn1wiDkq3C1mFc8YOot4xPO+ip2dOrZJtW1CDLo2MdUwd2VBLk4htyga0jJQ
oQdLQfr8x0xqHLi9boTEiUn7e8pL5zEa8M4+dMk4jYdWqLU4FA0N6k1n60lyVzjK/+s3SKQHSQ/4
hOUCGVPWJ1qWx6+NsObtwN45KlWcvadp/z6os/MSG3mS+wUKCpuwRlrr9ga5OIVMAR0tnm3OBBrz
i/esHKoBkmgSvhZq6Ow4L3Xi19SAtn0LXVHrlPpRpyj/t6UNPNckVUDiCamrkOKfz3xZ9+ks6PWf
wiZKt0itSFZdRRqX6V78gj+bsytcxO7DSG0fzaZMju2Ujk94pg5fBjbmSi352kaQ+EaKkvwiXpzz
nzOSkMBtdsJXA2M4KE2FoW3HCSIoLkS4whn55DyGQdocy8nFExsbqpWdeHEtMR+yNyHbROSHy+Rb
s8ZUSew5ek3tOPxetKl3UrzCfMwcM3uxFfCt2zius98jwJDT7R1wcSsxNER94FgOKdAFUHDWpzkb
LHaANoryiGaRYCVqikmQae6tvlrzGbiy40hHpQSNlHGi/3M+18Yca71mK/ErEdbw3KlZSyqmqxs7
ttTtbAXm1yhkN/z1R7K3aWLL7JDahpz/P/KSFJryOA568urB+/4CAIZrBfrz86SKL82sBH/7tknh
AeAPMpoA07HEtk2kBragLPgKIsF9NFRl3uhUHTo/j3pvY4dqvscbZU2i6yKAYVTecmpWEpdw8aor
1QAKf3TT18LIq71aRN7e6Gb1oEFPWCvLXVtFDzgKmDrq+ESI5xNqdoIrNa+UEyJgmY+PVvdcaZO1
6WfogaK3UpJaNfp2exWvnBJgO7JFSWQom+Dng84QDAy0D5ST0ile5Ydekr4aQ+Fs4Wn3W6J1o98U
Rak/wOZa07q58pISi1KFRe6FThAzfD54UYGRT6C9nMISxQdfd3uz8RFZgXtfCS34aZMCbKPMynLf
I35tN6DhXMqw40SHs82Gw+25uFhsKoQfUAm5CDJCP/85kcS5IZganWyhqHf2ZLmJH6NC4W6zFuDB
yoa+uCTkaOwrEhC5r+3F+Wl0PUxFp0YnV4k95Mtz9VAH6T0qa13tR9XkPd/+urXxFi8zwNCxHXsR
nbowjf+dHdyMfafuoQZMnf0rhn2h/z++EN0oMkkydiKTxfKqOMiEjTCjU1xX76HSTfu+ddLvIgkR
g8CT8Mfff6Ds7VnQESjvLzttNIXRfU7D5KS2In4yGy+/z52w2aOz57kbAkI3ubs94uWGIX2UtidS
+QLRi0XkFdvhQBmuSk622uFa4/Wa7icqpY++ytW12by4HgDy4U/EdKrInoJtO9+dbl5Qk8zV5IQ1
MQayiYIlUNE7bbUdm3yat64ToMYctWLNwvFy4zCwhDRIYhIHfvGSa5OeWsK24lM0tn2/mSovU7YY
XaXark8c8TJo2lytzOzFtSQ/lnYiFlQcEPgf5x+rAt2Y3aBLT7j5lS+YZ0IUtiYPF1L8bb8Hczb9
EyCsoW3MDArdyj1wGVFT5aJjS6HVpMCHpOX56CUCglCwjPREcBP8zBs3/YaKshEeFATkfpUN1vLI
h4z6V8OJyN3FJMadXoh65Xdc2V5go6jCysAevMQikAyCqMs74SQnGlNzv2sSKw13ajpMNOmUNUOR
i3hNfjPxqowgHQwYFtur4TEVXqWkJ96DgPsW4ZRfzUTd1qVutY89SgZ+abQA1IowoE2QVunp9mm6
ss/InT8CdqlVsyww5nE0u+lMzSnRu07/Vs1VdEhDWkObCT+hvYrinfa3QaosZ/IE0RjnXF203TSa
GqOCSMlprrtGbOsQhjW4+ap8VtBpPSIz6f0OJ6ftDkmHcASvQRCt4JiuHGua2dQSgQrB31qGqdmY
emAelexUB9Sp/Upzsk99o/S/VcrK3o5mxOC+2ulQ7m/Ptqzdn1UY+XSUYqGzqCAD6aKc7/G0KQng
miA75WaSiF1S9Pp0rDszX1nVK99Hy5XMhHIEldvlvrI7r7PzPCxOXiyMH1br5nda4Sob4fbud6Yj
/DJm9rTy8lz0ealTy31M+qdyY1KCOv+6WhutcAiS/GTP2Ri+p3j9Zoc+1NF1GhQjfCaUbMytyrPe
/VI7c5hpijWApQOt7+7EWLfzTqmHZC0punKiodZIHWIyE7hfi0Nml7oW5l6QnzSjjqJdNeoOtqGl
2z9MRtGsiZFeGQ1WgdSxlTwsWG3nk1CaQB26ihUtI9HV35DldpAlqgcn/ccKdDNeubOvDUfyTyTz
YSm3rJfTE2tKtQFRZ7dtn+4VgxxrQ71L/KcgMPD219uX+WPvguORfObFTGqiS7FArcsTjrLGfIjw
OR/vg6RIX26Pc/WjYCiQzKNXxzE9n0M8scqEq6E8TVVavWme4vixIeiSl9oaW+jKm4ddJvUbmOdo
Ty83hxiKbhrspjjZLmq/G1Or+wdMZ7QjYhnk7sLWvg96keyz2ej+jo3IpU+yCg6VDiP1S0iQ519Z
6HltRMZUnNQ6h0dl2g37Pw3gn8xh/Ny1ybySPF65Fbjt0G+X/TOa84sBxwlwqIFq1slRQ/3JC+1s
i3SsdgznLP2EblUd7uhHAeW8vZpXnhhQ9ACVgLeR2S156Vpbt/Fk1NWp0Kca8mMX7yojLbfGJGLf
ViBh/uV4rKfUGKG9IHVtlpWobAoFJZdMO5m0hh9KHY1xPzDpvPvoJ9sbEbfaWr/wYsMyijzrlKAo
2uCUc76UiulSZrdr/RTOYbKPskl8SaM2zxFHE4Cpb3/fZaTEzqFpAyoSZQ64RItXJEP6Cpi3pp8S
bRLPKDsOX93BVpx9ngNB2kDuscDTa1qy1zIle9Ts2rkDLTD87XbiZ6B5TuHbIX4gdDv/aIO2Y84r
ZJx6Mrejh2TMq6XYGBXhZHnnCuugTm7SrH28/LizJ1SOChyU80JT/kIUpMgQNEaJVj+Nbpe9JlGf
HEZXOF+7SegpYIyx/qWOxuiPaju/FlWTbMfQsT+5aoB221zbrY8S3fjv7SW52OL8KIoytGhhpVAp
WaxImaZCVSHYn5Qii3/1Is6CrR0Pnr4j2gnzYxPD3F6pPV7uOcaEXI9bIegyWA3n09+SrCflaBun
qnCdd8x38s814sHbHs+O3e3Puwhb5OdJ3gBwfcRRljml3iezfEDNUz/iwbNpw7DIts2gJCsn9+KC
YhxZu+VKJDiEEn7+SaHbqWY9hdZJzbLqkba++TPsC5RQQk38Y1lRmiHwZ6w9AdcWz0YMRGozSMWC
xUTayjSW+G6bp7ZTU9vvrD4NCDqbvqe/7vwYOw/v+tsTem3t6DFLuRnu/gsYbtPWtDHCxjhBQzAf
YfuY9SHDAmJTl7jhrcTbl6tHx4QPI0rgcmK081lFvtdV8jQxTk1s6MpnpwF3tmsbodq/b3/VxVtK
1gQ4gxWkVSMd1M4HAkYOYGa2rFNsqGEACkrm4x7Mn6eIu2xfuJFubwdkfA4jGibZyia93DyMzr1o
YzHOG7fkTFE1rAr0861TFWvjQShVdkSGvD6Wxdxs4TWVCizxqd7f/ubLzXM+qn7+zYj5x1mmK4yq
Tv1zNHvFXQnTGV6Gbv2X1NO8ckSuzTFRLNctYbqH3sv5eE2rJYOGgMBJGedsl7l6tKOUGPu1HYpP
2qDU8KpQiBJevOYUcO1L+VaKA5ik8tjJbfZH6Rk+WjWP3WyfQtXKdk5mqvEmKmbR7EqvE0/RFMLJ
//vJlZ0tanWEtxcl9n50POnlYZ/qLDWP+I8HO7MrgOEDKbTBx6Z2/ev2iNc2EU1GlYiQ7h7n5vwj
lQmIYjpn1qmtbPe1b8YPJc260zdJqLfWTsMeOvZb0YfM+f9naIYFNamx/+VP+2N+R76oRiHGOoHG
j3yrCJqvUdrQPWwaTdwpEWsegtF3j7eHlbfb2XsKwYFyiyw2uRzcpehvOk0ujP0of+3rUD1a6miP
wNzKf11aaq2fZblF6jg4WxsNRj/3/lJdDHQEFy/bGAINijQXNaeuRz5lHJXqtYtRwJ5M0b7CvOx2
/FmwwW/YeNGayXhw8iZaOUkXSy35Dw6YXFobTPgSumAgNyUcZahxW0P41RCauauHvjwgRhvfmXMV
3sd51qw82ldmW4r/oL/DQnNJyofhj0WuERWCdCea16iBs9OUYf1oBUlziHuawvg3aTtEQKtdM071
kzm0q/Z2cv+erzbnSX4yOs9Sa3FxXVUIQ6H6YzR4TXZ657eO4v1rg8qdv6jGNJsHh2Ap90PbUgSh
S1wUR0VrU/sunQJl5b6+eANp5LPi8JgkhAAJ+vOpqMbUZAFSgeBjIRAxmA3fnKf4PdEGa+UF1C+e
QDkWzQVgZdT1LjQhIN97lN7N5jVLosrbhIS1z9PgdNquMDzxiPS0Eu4IZoNdm0tPXyQCKJfXqpDl
pyiGGmmOSiI2qZ1Ruufug1oy40gZ+26iOF+NyFKC/dSMduR3WAzNG68r59jvhwTpIzevU8Tey3R+
zpD4/Xb7/F5uY+Jv7JVk21eWqRc31pyVQ42ysHjVs9bazmVQ+qntNds4UtDN76rPxHXV30ktcWjp
8sLcRI+IQ8Tdcb50QCIBYqK3+GpmucO3duN+HOklzXMjdqpb/X1tWA4okfqSswCmfHFswBZ5TWD1
7avV6eZrJWg+cvkr+9BRFawsBWCXvquTnZbMRb6JXITu/UxdU1i7MtV8MW1Q2QzwSN7PP7vvRVCO
atW9gmuKvvBL3zoY6IfeHPOd2jX6MWj1NTDXxXuPNhncbHk/wyi+sKYYMc9CwcPsXrF3C+JNyZkG
Q2I1mIJNqnk/OLl7MPQ0CH1qTj9ub60PmtvitqDaQ67F3xCYreU665XA/qbPXqlORy9DquZHd0R2
Z1MXYQFduMaotgzHLPXbPBoeR81rfkYtxiBKU/X9XSe0Dt5cr5T/DKjHfIHxne07qyyPttaFvlF9
jcq9qugeGtezfYg7oN4rj+rlfUu9ioQF8LiEiS2r+emk9k2exdmrhcDsWws367HNqkj3TRR2dkqm
ZVuto7EAJzjCcsnQ725P4UXQxPJB7EUK7QNIvmR9eG0gSnye89fKNaKv9aBGnyNFq+9yvcVGKayc
lZqSfmW/oPUqPRG4E3jPF0vWZWnW9a5WvNJEbx6F7uBy2aNsFdvzjO5FY5Zf8JqIvte6k3d+0E8I
ARauFX1Loa1+xlBZPE9zM3b+kJjQjdHgPFGqnxGqsz3sn+12C2BR+UYPM+38UmRduhmtOTg2hp4/
GzDENs4024WfG7xvcY7CTJpGZFK3p3WpXiRvINn+I/2FjSzlC86P4qh4RhNVev7qgUO2fTOYnGFb
2VKAvbXE8BOslHfndamJeWo+GeGuaee0usPopDD2UxK57Sbvq/iXmCvlhzdHZrOHmIYCwVhR85BA
mSn2M47ZPXCdGgyZHtmfMOwt1lTyloazH1/CMlFHkXgZOpvnX1LT42nKbEAiGNevZmfqiYEvXpQX
2BoNznFyMLfaQh63PtPLSOT7ojl3uREG30OrnL6JwRzeDZXm2dYOvCzdJvls75HdyzboyP53e9oX
FyAbSvL/uPfpVUkS6eK3ikoBAUIN7a2K4/+SwUS/0yyRUs9p+GwdOJ6njLbt19uDLo7Q/wYFniE9
G6Ri1WLQXptINfLOfqP4oB5NNaLMM8zz+CRpXUhVpuEaxXpxafxvRJaZe5dUixT9fEk89Imzviqs
t6KhYwHpv5kfbHtwZj91tOCzHcAS2hiJ1Q+bCiz4Rm2MaaVBtTjGHz+BT0W7BiITD9/iVe+MulVx
/7Df1KLNDm3Wi3s6tuVmdOpwq6apJp2RCmnlsqYktzxaH0PTvXBAwoPhgj52/vWdMfUu74mL6n+Q
Dp/wP1GNpygzrdl3oSUSmhfoJX0GKmJsJrtzjV1foTC9IS+NPpfoaUd3eTIox94OME9qwkLvYjIK
u4ghnjkoJo4EtlDxizbSnuZuACYAJMV5HGD4Vbu/3Tt0YZDWJU4h8COGOP8WeiOd4pQZ01gR7SYI
USZ+NJqZ8DtsAD9rHeJLt0e83DuMCGOeFhiJFbH++Yg2zFStVSzrDdWPbjObSvtjVBCmJsPK770M
PwdhqNOh8lTrkLVNtIJLlVvzjxebxeOIQuqT9pfyvCyGV0ulNYcssN+8HgUIKea6DSNv3GPWMO9v
f+kSSCTHAhFBLgNXAei3sxgrqgjXg7Gy3+yhyWLqZt2IUZNG8lrWttluewq0m1bttE/cYYV3bDlu
O30wBg/fgKoMD7d/z+XlxM8hn6PWRXDqLvdt2iKJlsHDeasnvf8W2UG9A9CT7Z2o0vzZidWDjNtX
HqIr8/0x4bCRyF2p550v9+gqaRxXrf0W6J1zsEt1+JU4TqIhUU7x8vYHXh+LMAxNSUgiy3r7FNgG
6UNqv2mlnpyGKZl8OirJnSjLYmVtL68fubbAC7E9kkiixZ1be1ahYDFtv8EPbX2AZLjehTo03LS8
i8HcbyDL5nsdSvbK/r0+MOVssN4kYctvjIym182exqUyCG87xn1xdLzcQUPQI97syh0y0u+BpeUr
9+2SdcdmRlSPQRFg4DG9qKtZPb4xZlRnP83RcqrvfR55hAFuqL0YKthOv7QS19pPuTGY+zo3a2fL
3kq1bWJXQ/5gRlrLhh8qLT+I3kh2iN/2xsrVcuXAoVlDsYJOGtqsRD7nmy3GEyQt89H4GVXtT2Lp
dG/1SYQfTqZv0VaY/CFVzI1JTAP0ecw2Ygy9QwIfYKWIcbkRTRQWP3qz9ofu4fnvaGNVdIjkuG96
nkb3GqqCXwU+Nu/TYClrMlyXp5o6CfUBuve0SykYnI81GVmV22UcvKUFAFvMd5q7IMIMBVSmcpqp
TaCr2qydanlqz29RdAGpc0qGI9XHZR8CCXQnm+0+/tnohvIkktR76wJKFT7G0N22arrxn9tH+9qA
HtLFvBtQsqCbnn+lm5dDFJpq8rMX1vSqB7qAS6urWFFrCG23a1brH13t5QdK1BFVXKDSKDSej1fh
fVF1jhP+rGO3sp/LPNWrjQZrWX1Amyv2lQonFiXT/xEjkvuNkaNLBCJHQ+/MDXbAMtPk4A5xl+2t
oU36H1Uh5pUpubLw9GNo9MnuFr3qRQQ0ebSr40C4byhTVdvSIvBKxjbbhlU6/DZzxEuaKOGBub0Q
V7a2C72WooYUyraWwi+KQIrbmGxGBd99l+N2jkLmaP1Qqf6sQY8v7zrZ+5FARsQ8CE4WxxmlhySL
8ND9qTpxgrUFngo5Uqs+jlThgx2p3dOkddUGwOq4cr1ffiWjIYIPXQMGL1XXxfK3USCGLsp+znPp
GL6GTOJmEAUub2luRiu3xZXNxmgAkSSyEE7nMgdXisQBYyHSnyXNbH1TtDVCshX+pfVXJXGkFVVb
WhPY5yDUdjgl0c0c0Yj8UpnNGPiWHqj/UV1xHZSj+nraRZnnJt9TSC1rFfiLaYGUCCAN7QDZAOAF
PJ+WGNIizmBt9Csm68o3ZddkW6LkKdghmNF+v73TLlZfRioUvZH9hfANcOB8sDnNG2tAleRXrgfp
Y2+n2cGlf39QmB6/LxXjpbHjR0P0zcoTe3HXwNZTkVQiPqWdC5H/fOCoGDOIrpb2nvA+vBd6Nj/0
fTV+q7J6fE8wUVs5UtfHQySLOJz65JKy0BaOUZpjqr8H8JaPsAWUVylDuyu6Lq39UFv1a7k2oMci
2hIdwVO5+EAnyKjgB6P5PqmV+z73o/0Vbcx8iwBhsTV6hBtur+QS94awN67MtHMBt2A7grPY+YzO
mho1naWjdJ83nb2VBVkyHj2K75rAi4sHShVZ/yvTJsdS7jDIRiUzFuC1ngtjqsN9jPhL3RxzEPZi
Za2Jxxn77Kb/qArbvGVS5fEirhFqmDTtmPe/rTyLFHureyIiksIUAgPSYaT0Ezy6bZseQgUF4C8A
uC3V59+S3CmJFXmfq1DPtya8Smc7alY+fG4RfI79gu6GODaFMxR3oxJGjZ8V+AffkyHD/MLU1IyP
sOLVfj9IpsOPNuhGYwOk2Mh2btdGvw1ihQjloJbofPg/zs5jN26kXcNXRIA5bNlJyUGO9GwIS5aZ
c+bVn6c0wH/UbKIJDTDwYjyD6ipW+MIbelzxviRphhPDDg2+fIoPZqnVVYWqqR1/t+1AmjwnbK1f
mkFi/EHRI/0X+UmcPiPIEXSH2MnTcNdkU/oUti12ZmVu2T+l0kHYxwkq/JqHfpyowKkUqvZtqfG/
7gyZZMTf202KvnVB0yP6YsVx9wWbPuSFpNzPvtIqDydXmvFY3E+xNYZ7KRnL+0lt1W+z07TKP1OG
6R427hgMfur7eLw3rYDa0ayaenoAQmpm3xt9lOVbG1oSyh6zaDrtG6SiHpxy9O07PaBc7WKnXbcH
Gk5gHNDScNpb25jC6qXJfNwTm0qpx705q8WXGCs53R2UKEkf7Il2PJ/P8b8bVtfkRwyKJlQbzUT/
OdkDPFz0oJLm5E+B9OBn2ejsogHy+jezwtJzOHR6VSb5AbkoywpvgPGH9nFEms+bpVjWnyncxcMx
yqRiPDqVpP3Fam5GsMUsbPobe3OYImMLVHRxLaLaTbdXBHsoonFNnZ8lxQnkKKOX/swV0Z7wNuyO
EbrQR5FVuzX9pL1URdVexj1qIwW4GBnMJl0U7NCoxKF1sHgUC1PD5nHq9T/mIGf1Ue0aKdgLktIj
XjTF97rP8GxxrTYtnFMbBgkthuv3yEXpgMADaivoBUC0wAIX18iUjZGRZQiXIw9lBo+a3dqeNCiA
AtOs/jSEeRzfz5VfH2Ig6t95naaNi+wi5KJGTe1AUAdVgSharH2KXldO4pI8Ed4rp8jORAU4R4TK
7SXro5TPpb0zwKtviVwsL2yqibT3CbgF54Cge/HupnbVjmUtm0+TJJnHCvrwLVpc5QlpsfELqmbm
VuSlLy5FC7wllT1w2BS4oO4tXoguDeA5WKPzFMDOne+tCcyjJN7ojWr8MqCgCIR2IL2bV4wcuLXz
zSxLUjnzyjpPVIowlByb/ptRBNmLWnaG8s5nVowl0D1QW8EhUv0/H0udqIFHUPyf5KKYb+Jmbu8a
TC93hE/TrurrLRn1JQpRgLwVEjMAYfCOacxdfDWAL5FTOE+4goaPVu/0n3y7nPa9PLS3UJKtwMUr
ot5ldanfapCR1LZ8rxL2vz+C9idxFDsXP6vzWde9UqKhnDpPGRiNeu+bs+1GRHjfw7af7obJ1g+h
GSfPwxj4L2o4D59S/OYyfDdl+3j9+C7vj9f1QISA7UTtzVjCrNK8kzHJ7Z2nkhadeev0ArnWd7Md
uM7Qq9wlWKXeFVkRPyrdFDxeH/1yS/M13oy+WAhjxNazmxX/qRpyWgGNPQU7Dafjrc9+eVYZB9UB
bkhRg1i2KyZNHQcUG1nwVE2+YhypHM25NQAOhMO9GTnzhs7B2nh07jU6eISqZBDnHxg4nAkDabLx
UDG0b2o22ntnAsoKi17/p63qaOMYrR1ZEzwIDV6AOBcisn1ljvKYYSOaBrXxWR3r4BeG0ePtjPnN
O7X4XjevoPEihUJ6RPR4PrekJiKsVcxS07C3xlPRmel9oUX27EoprOlTDsr++7u3CRABhewGss8l
+VMHymNLqJ49ST4t2F1jMsEjqMdhiwyychoYSHw0LHUNQMrncyszChl6OftPjVwWuyL3nd+zVkoH
M0JlT60n2lOFX3+L43pLxWflC4osA9F05IOoS4uT8gZio7bDHOlV7Twp2hA6p1me48RFDHE+yGOf
zRtRw/LN5NTDxyaBRwkA5f+lP6wZqSh/KoH0lOqS3oiC7JS6jWqGz4j9pUQRLXAazfG9699x5Vhw
yQsJHapGwPHE37+Z5BjqqAkWBsvr18Fz0hb9DanieCuNkXTA3q3aiE3WxlNhI2IhQc0AUarz8WgG
1qkiT9IT5GDpTkJdYN8X6pQeJDuKH3RWQd4Yce0zCg0oQRsQzhGLz0jbKXZ8X5GegmoOg71tJv5O
Uk2gWnmIePv15Vy5PRkL/AxHXzQ5F7EfmpthU4a9/5TrZace7EKvPEUZ5y36/tpuIe4g34cQwXZZ
nHinrxE0hQX8ZGVBdzurw3RI8GK7qzrZf7CqOb2tJ5rp1ye3NqgQISL5A+qHZsv5txuBBDmQnoNn
iUwB7mY9HFI/N2/CUKluurLTaWxH74Ryc7cBlKGYKfQ+IekuSRgD/kCRL5vBcxeFjbbLjKqnQxR0
7dEeAb3lGHqWboiNzf76ZC+/JOOKCIi6FsCyJXVIVs16DPCBfk6SVquBcNkqIQklo7/Xx7ncnlyg
GJaxnA47Z1mXNrvYzJqiC5/HwXIetCmb3HiwzC+6Km1p5a8NhTsD6vAsKs29xdOeBVESo80cMdSQ
PUySGn8Ls74inizSd18rkOIRRaXSBVruIjAOqiZsAA4yK0fLP2RSI92Ok8JR6MMHO2y26JCXO5Ph
0IUVdyh32RKsovslIJSoi54buTH2kTW2niNp6W3mxNE9lEHVbbKi33jhl2kWiyjIM7QtIZdxcS2C
cvAkda7nRSS4ngPYqdjfa3qmIUubaB+pMLeHQhrVHyGFMuR75C25qLWvKUx9uUeFue3S7Bopy8mq
NCl6pjrX3/JMYuxu5ekXC2eC2+t79PLS5hhSyQa7xVlgt54ffAMijjGbVfbcjKlWHeQsKpLPdptL
6ncqVO1jgJWbHW5cpWuDUgvjoJFMEtosXoqsTJK8Jwd5VoY6OMlB4TxSF9Ie8NcLb4AxblmsroxH
nYDEGXAnqdwy0MgdE1Ip6c2zVluGC607GtxyaNr9gEbr35gy8caLf/kBxStIQ4pCH0XNZT0T6lkM
82lMn+VJnY92EVjf+0hDCVLp5y35gZWxyOmEHiGwcE6IiLLePPOEEUU4DGXyLPl0Cr5NSU3670PF
kW6L0Cy+Xd8vF6OJPA5lBRg+ov27XEq7VoNy0KL2eYRf9k+bYi2mEKDy+EqbpJu1scjMhLOAuNpM
cY+/mZlM39SU56h71uTCACVgpj6Crp22Hxop2mpBXNwzJOHCKoFHgZmRJ54P1usRrhmwzp+dsWke
NF+I75WD8Wns49veiQ+RmicbZ+/iHQKzKVgwdHeENJ2xmF9R2n6eBrH6LCcy4UsLSw8FPmqFG3nf
5TpSzqeJxGUN4xpdl/OpOUnf9ORp6jNuXu3gjqoZ3IWj37e7VHa2okCxTm+LyeJ7QYQCfqBCP6EH
fD6Y0hhSqGAa/Cc18ApKw9z4jtg4uqBjah0n7LV22uQ7hyBR8z/Xt+ZFtQHHUwSsqTXw3HLKlxGa
BtEt6+q+/kvJ1Pwd1VmJG7A1fali3b9L62D4U8qd9C3WlfEOo0H7h5pNw8Zav9L43s6fe9tCyh0/
eMC9IAUWT0eUSyMmf0b7gqJNrRxmM/ZrF0+moKIuNuGEmUay4oFNnPXvkp6FgOImTblBarpOqBln
6u82Uf34NpWVQj5urNByxwklQJ4zeL1kychnLH6cFiGP1qaG+oKho/alh/z6WwJp5VHxrrNdqpjp
bqR6dKjIRO8rpAdAbhuS8nlWgkIEE3r/A9vC8Seiod142PhxYmecrxwyjTy7uqiMkJUtjoNS26j5
KLP6Itet8wGDo8BTDCmtXBW1409DPKNe7bSVY7kD5Xr4Szg/h/seksRNq4dDuA+xijQ2vufy6RAr
RiJMJEBWc6kUbvXEiX1iKi/zlI4vRqUUf42UqqrOV/uiJsmWCdXK/hHCS4JywtWAhvIyEreNKAuV
0XqJi1oO3WDIcT0IrKx1q7AJPhVNmcsPVjhBBk/jzkagTVK/+LneIwKiZH/yiXjmGKpwFPbXv8/l
SlD6Fck6CZBgZSwiBTstDM3ASfVP0hm/pcT0affn/fDgW3l5k8X1y/XhlvcxlV5665gBsNVISJa1
Sh++WNUVavAS8Ai4M+oq+0aqMMkqm/Z20PL+Th/sLanS5eX1OihUEyr82LpR+T2/vJypxWsU1uVL
gaDZDsUp/UTLCzKIUSifO6dUThCClNsmiKaNiHNldbmjqWtT6AYqtdQmHOawMgwYJi8T5L1fZYv0
XhhH2j2ipcl+tMObd64uVBC46ILMReZlLtkZREoykrZx/MLBwTNB64v8edTgR++cPhvwlzKgRxv4
aGyMu3yKHEFBIfzhy6I/e1EQRpBI6TQ7Sl7qlKNT5WaBUR60jZ1s8u69d8cyGK1NGfSK0Dm8QLDU
ltrbeZe8AK2IJrdK20I6pBrVjzxqpcNgTnW5EdmuzI86PsR6RAVElXdxh2lYUNAo77MXA/7zTY1D
0H025/7tHAFhvf4J14cCgMtDI2hx4u/fREcz/MsykcvsJUzV6JA5inQcQxXbBCuhQLAxr4vtCRAE
cSuGgUQOHWtxMKhCxiid1/kL6MVwFyWjdtPRjDpNUy99zop5q9iyOh7MdZAvgkC0pNHILaimWImK
lyg2gsa1yqJqb2V1NO6DOoelW5a6tgGdvDj7YooCZM91Az50+emSkJ68lFgZXLd4fMSWG4pdgRJw
3SUAbuRGbR8q3UiOaKYNW0HTyrfkecFBmr0jEr/Ft5wQdo8DX85fwm6EngCGpbhpkLmJ6HRn5ufr
G2dlbRmMtIR7nFh+ad6O1TKkRa0pXmZYfodCN7sDkMLx1PtasBsmdevMr45HMk3rVGDJlgubqWoX
ltlYvHR1bN5QkEj2kMCyzzxc+U3DM7/RDrhcTJ3iLnVd8NEyANTFYlYj4nJDpiRI6Q3ylyroqj0F
5ukzhfwt7PhlyEkQJUgm5Oki8lz6HCgl+E6CpfQlsKvSdvNZTY9maps/nUaNH+1pLvZVLFcgp3rt
kzlI4bHp52qjhXi5wPwIGgRCulzmwy6iOqqSk4zVBIfTmuOTkRTxrtBz7Y81lslN4xTvResI2QUi
IupaqFnAmhJP95ubx9e6vmylOX9pJv03AkbtTaDxcEEE2sNRjY/Xt+vl5wQaRieWsiTWTPJS861T
+y7RfKl70RLd/xjJs3RMYgf6rda/vH8kkISEHTT3aW8vIpzImZSpler+xR/U8mFWnfAw9EF0zMKq
Pl0fahHdAOtCZUcQfMFxYijgiMvozRJOc5NasZSpf4O80E+l0qgHqmrBjzJozNvMNoK9H8rNFmll
dVQBKeOeQ6lQFxvpzagDQE3UsFsF3adC1w8tHMUfrY6IGggd7VmDu/SzqzvcGq9PdrE/xWQphtDi
IZnn+V/mn3RmQUQrrfp3UifFd83c174EWh4+on/tK26c1P3Gyy+e2TepxL8jWpxL2t3cActyqDlq
OI4EufY3HOkiBRBtf6ixJW1UeVbnJWZFjIHhzRKel7UUJvNc0f624Hhu0dEBJongSb/D3lkKd5Ma
KN0GS/lyyNfqPE8UKSbx9uJus8dudKRM1/5WmHuMB/FndqpQA9wHUQdIaibguP7xFsePpWREbm+4
C1QJyW3P90xZ5Qjbq6n+FwhidGic2LyNwq4/Srg3Ha4PtTI58FjMitoBBIZl1bUbnAihTT0MYD1O
9QRCbMbSrSmEIbycQZ3Quqd3jwhBkIQYNWq06pfJlhKgYICIbR24etw4d53tPMZkvc4+rnWZ1mfW
JRs78/IIWrQdwbiSanAYli2ryY8LKdF7LIE6JZelDx1EFFh80vS3SUf7gIld8Fvo/ua/r89UBGjn
J4LxeBcp9QJeUpZAYicxQtNJ6zRwQX0ieD124a0xSbarVWXwM8gS5XOvjhbstUa/NyfZ6jYugct9
hB4IXCdeSoinLMH5PmpVpzdbuYgDNzF0wCcIdXxilSM31osthsjF8aeMAQKBbgH1V7Ghzscq8wI7
5cbqA/otU7YDsT06+77MgvK9X5OBINmwf6BRcR7F135zoVpDNU51L4/sWKzxkoODgICKKHE0l4+o
wpomjnlZG9x16lAWG7fPKwj37JMyOHGcqBzSp+CeOx/cr0wE/GeNreRDX5qOM1VE9T5My+BzlEEI
d1PbamWw4YAN95NUyc6d4vuRBwtpLnZVHEDBrfJial01GTKywFEhVoldCXS//rnIpKjYxVXc4gDo
j2ZxqAfY5b+NuCukR7Muw/zOiKVedhFrA20orGCIi5Uxr6vS9eGGRuNO1wL7qY+G3AuzUE9AJ1q1
1h38uba1Yk8RaIYvVGvpluLwxSnjsUFrmK4RvVod5bHzpaGiXOGqqymBa2Ivd5s3fvZB0yto/8gb
/0MiOHqNbddbzIBFCkHXCAksCkaccNJr0ojzYXujSH29ydTADaEQNbdDVUz1bugbTbnH2cRK7+BK
DfdBnJXZoaIJspVHXNygUGCouZIvsRkv9TJMaF7QewYtxLVVdSYX4GsrTGRCX94VTt49mXpgbNza
F5NmTCFohhoOBXQu7vNJgxQflaaXGFM3Ciwz6+BT3tsOjdvBuVPHUcegKLaO5jibGydgZbZE3UIf
neo2VAxxDbw5faRHieEkKu2pqY5urBbLiJtAVefgS4sUpP5QEAVnG7H2xc6iR04xiuI2y8xFJn7T
mzGVQO/ijkJhDAJX1xFHScx2p9QGekrZEJQ7qZScDzUAFn/jqnmtr50ddzIaYf0kgJcUby9CRqsv
nEzToJi0MubwdyPpZFPvyk5T0p9tldLJLvROaZFfSPSo3eHgqXQPgs3efbDygSf8SEaNI1yNQ8Cn
rpul0FVqFRh6JmVdubedVj+FBKvw+MpmFnjpKAtiFypvYP1BV83EbpjwWL61NJLVcGfQs/PvkS+Y
a9WVcgsv+qSVhGk8FvLRRxNfXQk5gKYu9ykgxy3hp+WDAhyKdiW7jj8AEiyxuAnxs0zeo/4cnG5v
qN8d1Bmy6ev1Z3P5uZeDLOL0pBtaBAtC9af2VcL63R0nN/rkbOyp5T5eDrIorrShmVJlD1QEKApX
U3aBdFdHqCPurs9lEQJQ5aN1x7EHCiTa9sbyUmyUlgqK7P/saOFkT3pe9p5aDP5NNfE2fIinNs6+
hEFmmJ+VmMO7q+ZgiwexWM/X30BhDH0U3gOhvHl+fHJqg70/z9LPKJ79cF/ljow+exWo/Z8hsedy
l+RmBaFnCur35ur/ji36YIRByH0sY2c0BWO1b5PAi8e+h2AQxLsSxcdjEfqSc2MZifW3wsznY6Pn
9QlOfRjTvam3gtzVFXjzKxYXSN801AIay/85aUUz3KRaOSKAB7+jfjSjaHwBuR+PO+rp+tbjsDgw
/86frNMmcQfa5yxep9TPOj1NNOmnOiWZ6paTrj02pUJEFkFTPV3fbItX4XUwagQUXimrkbuLZXhz
TxqRIVd03EKvR7FC/iKrucrpwVXc3/d6Etwj4mUnL4RvwymHGahuDL84Uv8OT/8EJ8B/JZ3Oh7dm
o0yLugo8v27jo1NCvJjzvPqVOHn9NU6lfIvvuna4eP9V8eyilrQUcdGkyQmGwgq8OhrsYT+DZTlU
eAJq+1ayJf0Ey99CdzPGJ3aHNGuZYN6RSNXGi7j2iYnvAaUiLA1lc7Hqc1V2SoEsmUcr2b8ZwBQK
BV1jX5n51m2yPhSOzaKYLxD55yssGSnjzwY9unFIftSqpIcH1RlNV2l7awspujYY5EAISuL9AbZ5
PpimTCNkqFD6qVXK+EGi/5oe4aKV8j5SIkPdSLJXR4PiKWQMEWpYrmKrOMOMPLD/k7qPIu3NBH7P
cZCaYD407GnreP2orO1VASmk4cftjNvh+eTUph2DYkqkn0aV1e5gqck+QQPuM4IZgRv4U7FxNtam
h7gzbRHiNrFXzseLZKwre7mUfuqd6bulY6Wxm/ZB/s3Rw3SLcrByLkAdCHADwlwwZhbXnV6rkLBL
W/ppNVm4Y57znVJXxW03lzfN1DvfqEZbRxzcUe62i7E3NsKmlcmKHoJwkqSOAX/kfLKlWii+bTWB
19LCuGm6qb3vwkxxK73yt2BNS/K9uHUYjOgf+DSQ1GXeiRSQ1WZtJ/HCFnX+Eb4WgVOJveOe/746
ZEMMFp00DV3Ibp5lkjDbyWA5WpXV76um1LeY8StbCxApzSh8JRXBZjmfvR/geIg5A1urVIZTWlsa
qkthYbnl2HZ3CmswbKT5a9+bb015CiqvIMifj5glkVQ3OIV6utr/pW09Z3sfZLS2a7j7bqxZij75
sC8Pvq/ZCEJtDb/2uVl9Wsd8BNQpFjEOPERdSSM/9VQj1v5J7WH+PIez/jvn4v9z/diuDgVBl0wL
Zgnl3POZQuHrcAmvYw/0KjqUMhpouRu03VC6o5xWG2W4lfeU8hulNgpkBHDLiqaujjDb6zj0Unw7
6y9FCTvlsymUJb7Xc2Q5uxkySfbsK0pzqo3A0R+vz3ZtJ/GO86CiJIgtz+K7lo3v+wE8S68MdNwq
Q2MO/+pTpn+ztMboj5k5hlvZ9OoCk/DYrw5YtB3PFxhAOx8YqzhPz81p3JmjYaVEbD0UVD8elY32
39poFIyEvgI5Fv2/89H8dqy1MaoSr2pGH2WtsQpm6xMu6pn6FA2D/v43RginUDgGtAfWe7F70i4r
QxSNYq+gj5G7A7dkvm8baFmVVYRb8vrrk/v/0Ra3sK86foFUZ+xpbZbMj1M11/59VDjGH7sNp8P1
rbI2GK038OuAN0CTL6ZmxJSDeimLvLxM/PbLGKexvZu73NAeUbTzjY0bZ+1kgGEQUvfCbHNZdMna
qpCoFlPXAoEIa6ucMCzLTaVAXy4w41Mw2E6huWrWN3/Qyxra/3AyHKHrj7oRMcoSxVcOU1sg0pd4
TVNbvxtrsk5AOBIQwo32GFHj3XpmVtcXzS3YR5RblCWIq6VhG6kAuLxBqeV57yRSZroqYivDLpMr
eM3/4XPS8cMamaIHT+j5wejhPLTlOKaeGUKWcZtaARrTyFa2a+2h3ujdipLNmyKHeEEpc4ANJkPh
Wl3CkSe/bRAzi1PP6Qa7upenaNbuh6HZonCtXGeguonW2ag81EsND1hygeBZZJ6fjRhMK5FuxKMb
DfV0NCpphoOHEFSycTBWB9X5agC7qRIuAy/KclbVd23idaOf2y6SuqHjSt04NHtUezTzSDk03yLj
rewW+AA0NyiHwidZJiYB+GRDreTEk4w6LLDTQW9Wh/RQ+SXNFQjDW3jk1VnyVgnuCtHs0iF9UiFX
zE2ReEY1Db+wq7qZAlVDzaNSsvbgx0O7leyJt2e5aSiNARzki0KSW7xNShs08RT1iTdnRf5Fn7lt
d2M0m93OqLhlPzig1ZSTLHdW9v5XGSo6AABBUaDJKbbzmyx3Hk0gtX6ZegVAnOpolO10QAMo0z6k
AMiqXTiqWoRucenL9q6Wst7+8e7DST3HEOkDoDxEcM5/QFoNvZwGZuYhs1T8sXtH+mD2munvRloT
p/ePJWBbonxAz2PJ73IkP24jvGO9KqiMh0jJ8++kRr6Ps177+/pQa9cA3TEiSEIdPKQXKYqkI97u
dHPu5ei9jPtsaq3g0FiEVtfHWTscsLyxRSI4FvCm8+UralPFrMLKPVQNjKcOBRnXbLp8X8T58B/u
UY692ClkQgy42CtZ2pplpzqZh+1JehPrc/E5RzbPctlhW86Aq/MScHYBLQdot1g/TFeGrsv11KsS
I1Fuk2RoTrjdquZJqcP82/VFXDt+ojBNLCzQDEue4Ux91CmMMvOSHnyPKcmGa8tB+ikZcjThunF8
qXVtvL0+6OoMIaci2Eu8T8v4/MvVVjIXXcrGrxMq/Wmbdn8mo+6RQUVZUd5fH2ztShOYEIw4aINf
IJOzUR9hNrLz4zRPrVON5yx1YKXu8508q0F/cHK52/JSWJshSTrKeoAnMCxefEMnzUMp0mf2C95d
kTs6Bd5W2mTfl4FlbNxjq2MRTMAABDHBgTtfTcp/purPfuY5xjDkO9Mu4kNhDLhZKlr4H5JSyHcw
tZkavM3l4Y50K7LN1Mw9rWsMzIH7ChvZOETYVkHB374jJ94Sc1j7gG+HXOwWO8Y/tgRK7WWNZHYP
Uar1/6hhWlc7u0JDa4BbeXj/loFBBkFG6IpeRKVx1fbNAODUM6F27Br0NT/6UqTEyDbl5i0g3/zr
fxjwFalOqg+Lc1HdNQBLlIqTFV5ohdlp4HO6phnJuw69sHuep3ciQl8jNUER59J8HW+xZQYjyFId
9JI3VDx7zJCPSOlRfyH2zn+nSmlv1DbX3gTK9lQbBVEHstpijzZsl6CpC89CeiXb1+aIHh1yOdXu
+kKunQUiBPoTyKxcopVKvHy6gAKOh2BT9StVNOmmCbLisZ2cDYn8tRlBlFEJIGih8t6dz2huwS4o
eV94WtrH6iFt8/B3BWNmKwRc2/1UKQiPUMDgnVvsfnTY4zji/vBiqw4es6Lyv8Zz090o/fglr2pt
4zLZGm7xoQZDquiPx4VXI7ycHcGyOG6RK1JB/R/22N60mv+QcgpRjdesAWzLkklM3OzMqP7nXi34
VnsrtrSj6Wd19dWo1cTeeA5Wv5sACtNEwllriS4IpbxCBmkovA5RpM+x1EW1m1SlsfHErSS2hOYC
XQqZHtWu5ToicOc3k5F7XTmZ/j02PnJ3SkuzOpVkLg+tgdfArvbDQv6A7I62ERqtfcW3o4tFeBPa
0lsW4YpNaDRr8mOA8FODd5xSYPBtOaO8d0r0vK6fvLV1FQv6imqhObi4wvLaTLGmVnLstFCHPqmS
MlRHiKLWfxqHzI9GPniNZSOwajMK+qQKXqbkUvnsRMpQfnYo/0gbA62uIW0EFdQ86hFLIRS0wCYs
PjpOQoVC1inM6jsI2cc0za2PYVH4+X94dNj8IpQlDaLFev7NarQ0JLLAwtNh91VuOvjFfgrS+aau
2s7chdCaN47C6h5FBwqNK5RXaNedj5gjVYDDg1R4kjTUd3YxN7scENjfmbbgiRy/eSy7OL0dVV6+
65tlLepETeN/Iy/KEnWbI8yWJqU3N7F9kMZhukklQEwJGpUnYEbFT6f0pY3prg4K2kTA96htL+8Z
9N/KIEybwkMtrR6xSvBtiMR24saEMnuZa7zb2YO+9SStHgyhgCWYVzwK4me9OYuomQLDRHLe62x6
JyepSyz7MDf6O6UnXt906ub/G2fxNZ0ZWj8AT4KWoTqYVR89qzP3E5ZLNOUPEcKnH5KgbTfgD2sP
rlDtpaRF+AnM9Hx2kT51pTyL/GHOpPEUj10uHyttLLWHSI6NaeNaXR0OHstr5Z6UZRG4kDU03Vg7
iQeZQ5We+ibpkg8YM5Zm74pucfzr+kZd+3g44sr0XxCbuVCBaHVsTZAlzD07rSnUKUpKQIj2jLll
+7Z229AfoJjF3ACXL3aJqVRGMcYkfVZSRE8t3Ln5pjA5D8fSLhvsLQytu7k+t9UhReZHsVd4Py6e
qFmdNHly2syDlpiFnxyj1LK/faG0zV3Q9vawS41I2xInXVIkX7cpMwSLIfgA3KvnG4YeemWhHSb9
jOs5MH43c6gWR6KpTHlR9L6Y95mO3PWp6xGL/pQOqQL9WKlbzUhp+w0hQorFaNWnGiWL6GEi2Pt+
fVXWdhh5KcRuKPmCwXj++5rWDLqq8dlhZTB/zScHV5UpTqdbLKadr9fHWruR6AtBWeArUC9Z7Gay
3zaPNCn1ugKs4V4G4Dh8VVsd+RuZSvzOSeJ/bHvOzI1x13a18K7Gm1gG87fsRyGd1hKFcGj7ukud
H6iOtVK0U+SxHjdGWttjIgRC/kNIvi9LXPlYt1JcThmIzQ4ouBr5018lSuX7NvHzf6BjTqfrS7o2
NWrCsOrAAJDhLLaXlRawbaeITS1l7fgYtnOdnnBlz7d0LNf2iTg8aFnSLrnAjPCCGXOSk5W2SQp8
slfADd7YMiTxYxNOg73xYq4uJMBBId+oga5fhFdZ2UdFb6aFl7fjeIqAat/bsxkghtdGlrWLw3H0
/8tSmoQFokgDMnZxEuoEYJmsSrmnxDY3EM5jdEP0Li1ern+y1amhECECOvbksraWZKWQAiX5NaU2
ov3TodK/i0CXDzu1HUNzH+dt1mysp9gHy7KzWEw6MFB3L8r5WaIVyQQT2RutpN0bSH5glmTOzd6a
7SnZ9fT/HoDb+ZCjk/IzddXy6fqs184+aQjFWJJVMtXFBzWskdudjoEnR0keuX4rKyXcqDb4p4pL
4FZyY1bxXoos88f1gdeW24FFAIgbLB0UwvMLLp5inkmSf88uJPlAsK7qLiYQjrmnGdygZRuP80aQ
sDpXAi6QrygLgpU5H1IuS623Winz0Ioe4mPitJZzh3ZmV/+W4jmsd2Hd+liDZbhNbQW562NzEwgs
GzfCYp2rtDQGBQMND3/36ldgxJl17wCdAJ1jp/kv2NkN8qfIBb+Tyfj60AmeJuQb2IVQ4BaTNqfG
nKSGins8DP2hCJF5v7dNLr4vzoxD1VaJeg3AAqILPgPAJ47tkhZeNvBj7SSm7l4Pyg9jDG/1AeqC
i9pD8BBadfJPHffhXSxb9Q81yYMHHqbsq9JNW7ILl0vO+0n1jEWH6nQBKlci5GVmQIOe5DfVMdUk
694WtotuVQs9jRJMieY2SLV8fu/OZlxKk6/PDTT8RUDTg76IessOPc3qyxOYaT8+cHANpFKwnhOf
utxSgVlySPnKYkzcaAVhTbsISOV5lHqlcmIy7TYBfG3N6Y1KUXT4jtAVvhW0lkzrboycJj1OfvKH
8L1xAleNx1LZKN1cXmn8FKFAIFCM9JUWobhlta1sdFbkxRWZzRzl4wsecXN0l1V2Ix2ggYztSRrM
kAxBylD6bRPdOl3/BCubkB+BJDusWqrE1N3Pd30Ebjg3Mhr6VkwEq0p10T7nWme4yFSbByuK0g/Y
swNaYxNPXmQO/Ms0QO+CLKXZhJlfRgMaobtBAINcK6DhxcVTqnNbF/UYevNomxWpEP4tR2p58RZ0
aXUgweIVbVPh8nY+7QI5XB+VyNCrQqlN3aFIouGYWnC2dtcXeGOg5bNRq7VpVHHFQJpT3aCohpK6
VRhRufEhL18JVg4lHtEEFkxh8fdvsla7ljEhs8fIaxK9sl0qXbJ80mfJGo6VaaT5xySVq3cq7L4e
Jp4kSrdIhEP+WhzgilatlAdq5AXFUIT3c6yNT46SBh/h1Y/pCVQF0vbaMPenfKrMLbXW1b3LRAgI
kNCAm7D4iGqEQopWVZHX9l3xw9JwvOzDNjCOY0Ae46ZNqOkfA2QF5kNMtVaHL9UP8LBs31Ze8lJu
q/31j30ZY3KKhEeN6Dzyz+IJaTGM8X2njL14MPIfqQzx3o3bfj6YGefo+lhrGwu5FlR8KDJxpS2O
CvKYSqOgpOq1Q+uPH2ZjVPPbua5HZ6v4sz4S/A8h8LECtIx6P2nDhlkFujntS5Cz7d+0lcqtrsra
8hErU78DWsCfi7soTtWmsqQEcI+afpTHsPgl9e3zNE9WsBFNrk0JMhMtfHEQqIScn5bUl+i/dQaw
CUsd0oMWOpikWfQFmg3k2dodj4YP0pQ8OMBCFhljZoKDzy2OZRSGiGM5xZBGv2vViGK3xAct+pjY
qJy66iBX3amX2uBTO5i+uXEJrT3wb3+Fej5dWetlFchE7LWo7930dmpPp4zAed8OtX5noFF1/3+c
nVd33Mi5rv+K11wf+CCHvbZ9gdBNUgyiREmUbrAUSKCQcwH49ecB7bOtbvZi7xnbF57FIZGq6ktv
AFkxnhN2PHXZ7XBAoYzi9RVgI2OIa41Nmj06qazyMEkS87KCXvkAzqrr/XW0YuVaNXpEBt7eG6cW
kgmzduvOwMA4nhmIUaa11erZowAf/w4wJfmL7sjFhkZFZvBXrkYf/aUFARz3KGP10sW2MjlnjxgS
FFG7zN5HTzQLLbxZfHz7wU4tJ053MFsbPp/50uGHxDgWVZQmzx4xto4BeOtzA6GUZDgLkj6x9KB3
DEC4SD7i/5d0GAOrWmq6H96+i1OvFy/MrSChJAG3f3gXnQafDdeW9NGNrYSp/Cy05r4ucbLYtI2M
cxa6p0Ib5jjMrjehN9R+Di+n23E6yIIQ2tDoeZos9bMcdeUmE4P9CUx3dqb4Of10/7ncdnb8FkmT
1ly0tSxT3rGRd9HcAvi9b9YVeAXFrTgXxU5tkpeW0oYa33Kew8uV/eDqnVYnj/Zo1sV1qatxn9M0
w0F2j0u68s2JW2lFmIfbzV9YuFuLAkAH8eNV64wwuMzQooDrW7b8ME112vqe0hShW6nuX8j1GeEB
aGb8Ssw6+ojDIsHedlwrbTUZYOOH5F0zqvA4M7TknNn50wPsjW4BA59SDlnX49xAQWGysnMleVxN
TCvCtLQTL1TWMTlzwJ9aLSTvtNNpTBBPjg54Rw7g7ZUxe+yHVsCx78qt6aLkZRsMaPHoZx7r1F7Y
xDmREsIVkY7n4WrxyqmMRyQoHmfmT4s/rybycEttRK4rs8/rbJyNHScf8AXQiNIkOuNH28HIaYbC
684eqzKZdsWUevBu83p4piUTD+GfP1k2OOo2VSNgHhPZmjhNageI/2Oqo5EYIY1QL3B/lWLw67ka
zmQBJ18mECpUxpljv0Jr2r01xB26ho+SEcWNcPvmRgOxGYLCyaxAqIJc8e3nO3XFTSgBjT38E2iy
Hn4+DXbOko3UN07dVnfWOjxbXZzfV+0oI01O52RWz1zuODJ1tq2MtTDTx9qqZVitM2WcneQR9bF4
XukmPP2Vx9u4cFDFgfcfJXDjrCmrYih8vtyxfwGEu7EWWxNBNdoL3iPW9BeOasaDdI1JFkFuHR0q
rY14s8Zg4XGyK20JGqVdHnp8Z709mb5x+fbDbTd/2IEEI+3QHdksDDjJjna6Xnu9lHQsHgttU46l
53eBJbWxGQN6iu+i8XVplqrnr62ufH/70qe+I81PiMQIym4k/MNlU0uvULtJyR+XwfhaKDO6EXbS
5+/QVtVvhkQtvrx9vVMxiV4nL5YThl7r0fWwzurxm52hZzh2+0RrdahCrBeraLJr44J01rvw4k5f
o7cve+qooeXFfzZhqFec6d4pYbY5I0DKcdYvZ0kjKuhsSExV1ijlXzhq6HUhI8bhxoj5KGsbnFr0
iZoWoNSm/hEGNDvEcqYx6hxz/JP+ji+FMuohEOg3CBcQ4sMPWKiiGjKrKB7zBKpEP3jlvasUDIx6
K/0rCcUL5A/IDOj+Y4ZjOSflOnVajs312K4Xjpuv320ERN6LRrf8YcmxTdcxDz7HeD65SPEHBXyB
4NWrieg8Y7NMSUxBmrXdV7N23VsS2XW/CkPqmOmZrvOv9fJ/f87/hejn+39tvv6f/80//6wbZCWS
dDj6x3/eiJ9d3dfPw39vv/Y//9rhL/3zrnmqPg7d09Nw8705/jcPfpG//+/rh9+H7wf/EFVosC/3
41O3fHjqx2J4uQh3uv2b/9sf/u3p5a88LM3TP/74WY/VsP21RNTVH//+0eWvf/zBYP63rbP9/X//
8PZ7ye/d1p38vrz6hafv/fCPPwzt73ggIK6NBicKdYgt/fE3+bT9xPw7moAvrFesUQAebNi0qu6G
9B9/OPwSR8t2lFJZIBvIL+GWsP3Icv6+gS+AKmy9Bsaf7h///8EPPtF/PtnfqrF8X7Oke/7wwSm6
QSo21UeYxew4Tm1tW0W/ZdexrfW1HBgb63Ou/rQVrXlv15bT+YreoOwDo7O8bmfv3PSP2//t8N4u
C94BuhCABypRtNsPL7sazqLq3WqHJnT0Tw1gmX2qV/3lb1/h3w978HBbwPlPjPjXZZiaMD2AoLCB
kA4vg+iL0lZpYoUL7YUvWm8qH9F96u5qUYwFwgOW/mAM0gGSoA7uEKTlYH4shqZv/antS1SF0y3t
L1vLNZju2N7GIKnrPupGPflJDc8bsrtiGcJingeqPYGyq19WIi59TLS0G7QFVtTJlq5eI9ww1Hnn
kFU85F27ZEgYI7gbaPqkJUGt5tBTrHk088DxClEwUklw9J2zfvyFWm0pQl3WYx9aosaYNF2zB1ok
uhnUmC8n7/CmlR/TLp3aqE2F+nlw8cL2B62uajKMuvegg8lc9zPbKqerWDr5R6PIpOZrsczQVCFO
soLwki73q5unzsVKWW0HXpprV13v5GZAGd0XUTnlxhowgE4ul7YRdaQ1srtVliTto6xAASgokyEx
g/9TMTYqiUk2uKDWfF/lwtb9spX1u3ydWyBDQ8qbAuEislA1kH44E00OD7+XD0+pQc7K+kbv4tgm
fVLJwTWhGGFrkIyPsaL5ttW1YWtW+ZZJOmdW2gtI/GilsYFg3pJ+s12P91Hq1nHu5CP6V2tTDWGV
1YVz7XTzlEaW0WR3Pdo8bTSghPDBmwYFX9cpF+l+GGMcPUfDFEx3BH3SsMqX7NGyxvSHgct25qv2
KOUFRZX2nC/uIHYkVcWuU9xmYjgy6R+m3u22T5VgAp/3DOPWWXaXyVR2cSC1uEgCuCtwAPtCab1d
nDXpZeEIzNtdB1l6nzZ4UyG8UiufCbzN7GvgNMawbYfuiqoJOyHLWcbYr4tEfFsryCF/Kgd/+VQE
YlRRXugTuNof7dFFq92SgUxYSjqzKbjqvShmZaer5XAhGk8706h96fEdfyrASBv/DYYNDZPDC2q5
M1qFmmhhEhvOj7JWsjC1jDpQvEbe9t1WZWBMkCOSIpIHquQEdEJRtpErvOZzYuRV6ORW92m1Ojn7
sWYzpULZVhb7QivaRyNenTQAi67upMtvMVo5pyPzopN3+ARIjzrgo5H3wFvwmK6bYN2aVGtshGVV
u1kIMly8K6sCEPo4Tx6O78MSvy9EOdmRhWZo5aM6U7mRyEv2aYlI1xxW6Vw2YRZruYXUzcBcoK7H
xIStlSJBU7X92MMmncZ3dmJiyjo18Tj4ntHpd6WYkWYfXKhCwZIpxTkR+MOsc1sPCC6SCIJN1WHV
HFfwNgo0mtkVVtjw6DcDwsBRbo3VBWiRc9SWo+njdq2tgsAKgLdJvXKsup9zG3jVr0qoK6oyhmk+
I+a85g4islbft+xMsJW/rNRovrWrEIyfTQkG2Kjyc1IRr+MweBtiMBrzhEQ0nQ4XZT2tLmB0JYkc
Kqgo6UkN11bZzkxXL/0JUatgaIoqeDtAvgTAw5W0maZs4sRUbDDbjrPuKsnb0hnSyJwWZm1DaS71
Lhua5hbVWQTCVci8eWiVrhvUTo4q05SnuPkOyBheF23XiGDURyUPQbismr+mBeonnVdjnZDriXVn
DFWGMDCkIs0flSqPr8FUYXnZ42slQjoWyZeJfnzmp6qevTNEUhhMg3KGq/WoTXejm08MwHui1lWH
8d8XK+UY8pt6zdaI+aethroj8HJLPEVR/dk1zM/kuBWVn6LEwi9WoHL32TKKC62MzTmSRdJcJokm
Er/MsvKuZLhtBZyo6773KnP07dGbTT9tUOj4V3J8kBv/nou8ikgbCJI8hg8MwgB+6OEHHtI1iT0m
t3icTN6TGNrsol018W7O0hiDQbP+S9fDfRdFDndTgj+83kxYoBmPwIbom2TndMgx+3brKcFkDXh+
LoV1Dqj7auMC06fAQQEQOuprOehl1hMbqwzGN+Zcsl2xyF2Acr1TzFw+vL1uj0aNbNztWszHcU40
HcAa2738lraWGjjknDyELs0sr2ck7/ajmS21n4/j8KXxJnUMhWLN11kVNx/X1HZ7f8AmQ/HFNOrP
Z+7mVTbL3bzMGzaL3q19dXg3aJhtRq4Nxt16qQ2Xhacvt7Kh5d9ZU37dJAoGj1m+/pox9g6E1fWf
IAIAYh5sERqLllzXnWj3VQxu68ydHTZJ/vWeti7hC6iFk+6oSaJoViw3GmSEvEOc7/u81u5dxGAy
ZK8GK/PjfGkyv5XEh0C2uFcHjVaU31alE7GPO/hqB/ESa12kWwpA0naaxHs1FQ1qJptRL7YC9ALf
FYujnBOJPrGa+Lw0ijey3FY/Hb7TeG4ZX0vhhbmy2BeNI9p37GHEtJS2PpMsvg4DtJCQytI2H0WG
OMe9B3voGRjOCYJ9et9/UpiTQVFNyu9LIrRbF3ftb6m92pdNOa67qdfdHwLh6jO9sxPnw1YfchLy
ucghj7KS1THnKbHtOMyIuGI3q2b9MNolkuYAXnBFT9z1nJbCS9/o4PTfDl4mgrxeaPns28N3nKlG
mytNGYeFSBtrP/SlmoWFaraVX7mi/ATVc7hL4qIYkTJURtojTdsG46bsjWNpiXab9CbHDpOxrTGm
KpZ2t4w6UapB1+hTto4rhUOjZp+mqjw7LTlCQr+sbRDGRG0a3kAXjudQNc2B7cRxwnqIY/QLcF4v
AzvuRunL2IaMsHaNI1F5dcwJ8UYR1z5k2kmjQCvtn72ZKOXOUaUBosqT+rR7e+u9OCsfvdwNRIYG
CHoqgDKOjijgz4vo0D0NiY9rfCW7blHQtorlnYyl0H2IqO57y6ysZnOEVt7J0TUxfV0Zcu3nzEWa
IJUKc+kl9frrOZvQvrQmRLJCq3ezIlS0VJGBGLrmtlh60Qcyr7onZUYQwG8Uo57DQV+tMtCoHKZI
BT+F7arXVOMnI+nmORzHNH2An9mkASG9n77KRMzpDcoBFAnCyvLb2C7kw9gP+k+zdItnr1FT1W/J
40dSER3x4rEpDX2HjVax+n2j5ATcxHLvFs1bP8b6ND9VBjd2YyUpdc3kKAPrZcpUYm8iWttvOqPi
vDFE996kSfx1zZzpQw82xw6q1Zou+symfF3jpPwqGoX+tTH3T5pVxWqkqmnv+M46Ft/Tvmhqf+kr
QpuTGCh6xl1ZsJgHd7F9Q8kMZe/E6fyIS6T5wTbH8VyD78TOBadHv3tDsCExePShkwTxELolSsgx
1t+I2FACC409P0/76nKxpf4Xjiv0I8mSEdEm4h5PnYdmyiqxlEo4xVb3sZOLGY6NGHbp4um7FbM/
0vgFEiAlaP/TGpxxl0KPOBNatvPoaHnjq7v5WmwnB1nN4dlBNmNmm9dtSBvB3BUN6m1dNVmX+myI
UFu8X/Mi0g9ab+E902NVdWZ3nbj6FmhJBAhuAPYOr+5Wa7mJ38ZhJ0sRZBqOQXGlrT8Hq96bWrJc
YiApz5zQ7IwTV92cqB2QsMCrjs9Lq1MUj1NDCdPEG1AuNyfYJsFYtekcdmtByURpNSKjIAs5XWhZ
aSOMq5rdw5SVpeO7c+zY+wVVnHe5m6FzBE1Ft8MSz0czwuvPfFDSMc/CYZ3VH3VeZKpfKUvfX1hr
zKG2mh1ngJFmahp0Ze7NzDVT+4KXK/QgtjzxIUfXOg30zKuUoC3d3vQZVAD9tsq1rcJWz1cLIy2t
f9AsGk5+hej6nUyU/lPduubTkA/l/VB02fs+x5oWfG/m6f6QQf/fN10d3xc1ejh7B4WYXxanZxFY
lsxvzVFJf4yFAZBOy+fUCEctI5OWQzHXgYwzHUmwcS1uNKkS17A/aseAvM7VQ+BwExMwb129q0mm
8hsGlYriG6WpfoulmyFwqOeAwlrcaX6obTwiBLB07odlqebRn/ts5RVC1Pyw9hp6I7NRtx8ADg6e
r7e9+NbYZq1Rojay8kfDFjfOLF3Vx+3eaH2nERZ+YmObBaDZ1i5MoOkZvsSlnmbZMqIGr9cKrI52
sLXcb6fYVAJ7NIprt+66McgtR3kUsUh/wfct8wBFbPs2X6rm0ZqklBQ09fCkTnNp+qM9N7ghqdaz
BrqoClDHKNE3BC3RjLX3vjPH9mMPMPDz4hll45sD4GoICXk1c2BL0/WlrsgsKBsl+bJoII/9DHN3
ZIhQe0j8glYX7UpRd182TEK/EwMamcHgrUofGKJyH7LKnnN/ZWZzY1pjW/jaStYVirpW92iDevmV
zWBXvchqhEJzx5K1b6aVdmm6NZhyK996lYmUyfinpmjb1mU0wUQLXR4yU/BQR3tY0NnSvMoJlylL
IyKj7S9jvdxaqUlry5MyevvMeL170cnhyAC3smGRjgmiSP+ZoldKAnLZ2JwZIHMswu19r2ndmcPx
REjYii7kmenPgyk/Op7KqcitWuQcT3nnfhZukd+6UkHcuJvaPf0570wP7fWjMV6g/YgVFvMEWluH
r1KbjBEQa++FdePZgVt21VWVJAWZjn0Oy3UqWSbOkTMC5oLde6wepYsEuIGVeSHD+phtiHzzTTW7
yqXMFg2E8mB+Wk2moXtUZOQ7str+XuZjew4y+Kphsk1UtpcLVJ4p3rEiglGbFmLBuFW4+rx4Fyhz
yTXSc6WnaQNBK460YayMqGyXZDrztk9d2iT1pIMILoJbOHzbSOdrJeKHcZiiJXwlS3vc9fT+Lud2
qq7WcmkvUoa1+7dX74lKzkU7eqPf0rV8VQ8hLClhOBYsKWSV5D5lhkDgWzMwBF5rEQy8prPvymn0
As0bxJnYd2JBs555Vm5g8789WmB6bWtdnddKmICD+ym6QVIoDvB9QfPKYGz65uvbj0v98TrYbjNv
OgkYd4ApPr6kupQiX9s4hHici53Wrer3JB976Y/dikHK5C2zG4KlRqfbm9F732kpbn/3U2ekQ+iZ
NY27fMH/adHH+vtKydUHqa0q3s5VtwO8UgQxMF/WBPNPiVRVkCRr+t6Ju+xHNU7UCR0t0pvCIEyF
wh2SRwxaaNNIM8EypZawKHe119qPAGjX2dddJDl8qWaYuWckyTclWfrsJ2udf6m9QY7h5i1pBEo6
ZIsvGxD38CLL5N3k0JGJoHbRZvVEPFxprbEkPn70BSezzNSLRdHq2V9L7IsiQbvnZ9VjpRJNQpff
ZGW7zM/iYggkjz/wQIA7fTzQ6u+OM839ztZHrQyxAbE6Xxgj4W1O8jz228bt6xAKnPy0pkt7V6Vp
sd2BG2O4baw5yl2KrjwUXt4geVnNWRuU7RAzSBhT5TsRZKh9zLdKVPHmFQ5Ut+Tr4DcqCAGGGOnw
VMvJ+tABhnwmkRW1L1sQpx8FgllZKNO4eXYXETtB0RfjEha1IT/ag8iVaJ6bZTMN0xABL9N8nP1y
SFPDz5pSKEHWyy65bqSq3pdgu8dQicf+QtIjpFVBq5BysMvTYr9OTv+EukErfLWe1S8VIxPal+Yy
gF0iu7iKW+gXPsokTe5Pa6wzs4PT2X6Z0RX7ycmTmZgJQpcOynRuLo2GnIXCaumYAZJpdL4+1+Yv
Tp2RtQSkTe7x9C6LO2NJpyZihmhjYzU0/JUS3TDzmvnPql1qSdbbwRAnsb4r9XqVvom0EdbjA4gH
nhP1+qDWBc9sJe30TZZFWe17R+SNn86j8zgLxS78QihYF0+k4K1PZC0suKeVeT8Z3TpfQE6Zf4ik
i2dsqbX5p5rO1s/EYzf5jal4zyRnlnOFBW5d74UL3+WiWFSrvRK0eRTfrt362VjXuacRUWbXALbT
KbC6LdPvqngqsHkzl6+TDhmrsdRK3KTC0MegTs3sy+BW5k9tjRsP7xSFk0jYM2M+r6278UIXrTXs
Fncx19BRxkXzjcZak2jGRTFqrW4xQjPuVJ4LCOQQMO6s16C1NcUKrCRGJrArUhSSvbyqHriTooYN
mxZFAMZpNi41dTDFuy6jc75r6Nj8+YIDUgqe5qhZbBQx7+g0WjKvKwpXsUPRgSD320HDW6dhzpr4
sMAzXFHrdJ/X/blwe+oUhMRAgQWRZNOsPow1SeFYs7tsrSkyKKZ1KR7uzmTO+xrhzUCxGBY4rT3f
q+VkAXQE5XEmldke7KjOg8aCDfDW4iTDOLoBZ1AzfC1y9rSwML2B336TxFjeCC89I0L7OqwyU96Y
T1sSwzBw+/lvPd2hGfrEmU039EqcOPwBcHWkCZn8Uqy121uNZeymJTmnoPr6+chCATji58731Zyj
56vbvjbV0XFC6cbrJaFhoXUw1/erq+ZnXuXrEM6lttQJVA7ojeOx3TIbcH4mGlY68tc3uZ3MIb7q
Hdcz8jun5I2SeNvjY58VZ6LpiYc0yJHAw8L6R33zqA2ciS7Rsk7l1dpSu1VrEM0rOPTPKy/0TGWu
ma8WjEZxjCDKJsSwoUoOP6NVTYk6mgPo3qFIpq/NItRwnIZkYUZdDE9Ol5liLzBWW4OOOjkkrYhl
xH0PaYAJhtIFRpNMdbCkptlf5mnVnak7TrwMep7ovTFANVTW9uENOnXNOeI6cSjzTN7oWr5eVIUy
hKbXnpuvnVjSm74qylPI6RNOjpZ0mllDNq1mHDo4I/i6sqBuX481AqRSua0GfYr4wXBOvej1maHB
4FeZkACDRin6aEkvhl2si2J6IRoxSbIvXaxGUWAoNeppxZyDxFXqS8a9GqesPqj3TqeK5sxaP/WS
NyvzjQ/GTOQ4YWRYUGozDiOhmrXlc0Uz5au64MPllwwK79/OFU+85c3ySUdMmvqOjXz4QTvafqad
126Y1kvb79LZaxc/5bDOdhrihTx1qn4GW3zOevTEdWkvc1bhssXZcWzB1CSWiQWa7oadl9XRYKvZ
c03pU9EFSvjGiRz2qAusf77YIw6hvP4yHgeZdlQ3zzY6Ry3zU4Kmpbl7Z2HZkmtVdYQL3nAGLXHi
zOIJQWuRsiIieGz5VKmO0jdslAjmMVa5EBHAnqAiHk3JUvxalsG8NCzpQIH3OkVEb3/YE4sI9Dn6
gRzNvOTjobiTT6kGACONksVNPlZTP17S3VdvlKL3zlzqxLekTCfOIalCtXE8ns1dNwf/BFpHW5da
uzbMBsZv4VJHljSSq6hUcyfCJzH+0/sE/DIyzFs/l0HBsV54a1UFKhmMabXecJ4dta2/qK6bXWrx
ZF28/TZfH8yHlzpaN4Zsh0zqzExFQm0fFGWGKp0F+OpP14qoMgCK5n3SFSdtONyOtClH3IaWPMqq
tLoGXdzfVUy8rpUK7WwHkNnu7efSXn87jI4B90GcRqgbVfDDC45UWpne5UXkTe0EkCUr4XttZHks
j53VbG5j0cmPrYcO5c4FZHmf0zX8wnCt22N2i1GipWhKtqvoGeHKZGSVBQ0G9bBmKbJLS4sZ3759
xy/E08OkCrgF8ZFSHrIG3a/DO6bkySj2lTRKp05UwEuT4hN+hulw19JnYzgL+U8EMfbnQyTJLJ9R
bx6cUOnKChFN1FHzfaKnziP8Vm1APzvDl1xva+dbVzTMO4y8jz9OCL19U6Fw3s9ghTK/y6sSTnVR
Tp/K1TWdsCxNV/igh/FDmvD/xRUJifr5TLPk9R7eSH9IhLD4UKg/5lNpTmlQC6UiMmcdjzS9dG9n
N/8OB1B/ePutnsg8APIQdJgJEuBxeTl8q9m4OCV81QT+aC13uDpqu9yY3PeDmxm39LLX97Xayg8j
JdOtWQNjyS0R99R3zRI4uVZFaQapxh9ih2HO2/d2YoluUqgAeoFt0SbY3tJvue3aTIXXCMEH17pq
36Xlii/TWvvdlK13Gi5ylwJTiTPL7AV0eLTM0N17sQYg/QMMeXhVV0wLOgmeEmrTYloMA3L9RqjF
2oZNJWfVzyutNQPDzDVjV+SL7jxYSdL/0tWx9W7iqZ+LoPMwdgIDIM3CB87mPMI6F+W+HOFv7d9+
R6/TFoqrTdCF/B+u2HFjEYhWglkxPQ4MwrLIHJay8Lt2LpJQnWLhXllGNvlaNRp9ZFZedktt6D29
fQsnjkhugb4iWGz+97LCfvtMhHg3d5EhiPgY5a6rlOnJMtz1y9tXed1MgwS3oVJxu+f/vZgd/naV
dunBFOAAF9XJWmxKhZoSrfkiQscZB4XEgWr/7Su+3hobxG0TViB4oAxxzBorF7yA2k5YkToudULl
3BQP1uq0NyCk451Sp9r7FHTQ3lqa7tKj4db5bmKpjIxzp/so00S9HlaR74XGHOvte3v12TdnXvhe
RL8tYT1WHWmzUZ1aVBkid+1pHY3k/o9rtXRJpPZGq+3ruXXxkx7M5HnG3hMRrNIGv/L2Tbzan9wE
UGFEmUmrkJw+SiGXBHWdsp7cCFqbBAZXrpfAqQHrDErsl9OSXyXZlEVvX/RFMfFgf1IOEgfYmahe
YM13FLgGPZFKLbI4Gnuzp49mmmu7I2+tYIQYU14jrW1nxi4p8AzX8zh9Am3Z/7TTUv6QfQzVuDHc
9nmZ15bj3VC82BeuS8NrXYr4u47usQq2bUW4Yx4K+exIIPKc90Xn7pIsnu7lZHb3JLECqHi2yDSs
SpDNgc0ZvXfFnJU+NrLzD8vOajXqh0R7j3VW4QSrKpP1cjIzRw/MZLF8LbetKjC4z/Q9mfJkXRVO
bNhn8pcT3whdVDBB7MItJT3+RqYytY2BUrZwsgZX7LK7G2wj2cHLfkf9lu6oqL1zC+PViUAiQ+8Z
PQ3GVVt0OTxCl362FozG+6jV0v5i8zaXfgO15pwAyuuxypYxYVNBrch/iWGHFxql3TSNtvJ0rqHd
jATVQJmtZG9mnRm1btWGmdcvFx5ST2FijXNAX0/7/PaCPPWGSYDp77MDOASPHhaImNEiddhFnaYK
Gj5iiTgPZDAvvRHlttleAClOyzN771WJwc57cXc1eL/Y9h1dVQMnBGhz7qO56o3Lat00DFVFXEKp
L6IU+sJ+6frvXdWrZ7jCrx93w5UB2GAKiYPFcXhMlVavxlzrI+Df3ledaVKQj0tr+IuXlWsY93oW
dFqmmGfi8qvznwfeFhQH8ibgeNwV6FY0tKy4BYqtdfntjCjVfjJy9XIaSu2dLLNzRu+v0ZLbBck/
eL02/Z9jtERnKvFQrqKPhJerS9hlpRXGZRa3G2jCfXYwRwrtrCudYNCMtg8KZ1huWzkznRd6p55z
Q3+B9B+ee9zPpnoKxx2UxbG0V6046UxM6SNlWepKhF3cGW0AEnlMQiNTssJPMYOx/QEWiRfJNNvw
2FVp6kFdtnEbIMXQv8MYYCqu3NYw8giOSi99h+hgk1LbheJzcmrNvisk02xdWdOntQBPdAXYO7vD
BGb5pphA/UmxdYXeU9GpfpfQzQ3bWSUdRkPUXK/7cc2+wtjNESQSzjSFbgw8MNfl4mDcjp17UIzC
vkvHIn5g2RiPhjHng2/JNv2sKvncIHmzThrjAa3GlCVR28u+BmK4bxLUE2BcWLerLJcl1BhfXSBA
a+RAdMFrRlAyjDi02qKef2E6guyBBMq715lNoHUHbpipX5a3nnjovF7snQLebVAJZDYuYmEs7SXZ
cYKxTz+XlwblwadKavT/IQGtxsXmt0Ar1RhafZ9Po3PBQBeHlhjZqefF67o2MlsBfO7ts2XLNY+/
+ebMyQFObxDMzuH51iRMk6RocFJXlukC0BJaGGa2Xlh068/EVXoDry9Gh49GPeUnAzH1KLC2TW1m
Fn54UU7NODxOill9LdxK0xgubFg5RSrOD0rUGG7QLOavZEeG/rHqlWLZkRqpPzOrnyfwjkWNdzj0
zWdNHxBUdlVlXd6NcTJ8ymmoOpfdhk28KhR11q9lVZWAybusqWEBOdODh3iWhlb/Ypthpq5Yg2hD
XuHAqhpp0LQglPx5piwNJxB5n7zeRlRvQ+C777sGyHs0o6eLgyCAny5sVQOazujA3pnGvhmDSYWA
FXjYpfU+wz0AUKYcLesao6MOYatOendzlbe/CgHPHDT+mKt+AdzxXlsW1Qm9Qk+SALUE4IeWNyof
Eal31chJ0vqaOWcCuq/1+vbKaddyCNDoR5h/Zt1ZQWKV9bdcGUCZjYNdwyMqU/S1LWk7F17dI0qQ
z0yiOXMsRC9BgU9BBcrQDDrmrTJcCkAhoV1SF+5i/BnMaF1bh+YwWqAXAlkIPYD4o/1CB6DFSDGZ
DCucB5W2MO1k9dKe7BFQz2xljQ9UETBMrqTKL9KZRo9wTk5upmJwv8iBThV/E2+rW9Pk6wYmKJzR
V0xrie+XpG00EEq5owVgHIav4O/NiRmOIZ56PW/djzPmbfM+XbLeBsoj48Evxg7Vms0T2bpqDBl7
QZFwR7suRezWHxMkUR5Y2n1+102DvC8SRyuiBSVynO0yBPoDzgNz12dCTuGi9QrOTFqSf56NRJh7
oAqNFdoKck6O7CozIAfsZaDG5tQFek53ztcKm745VtnZ6i/q0mf7Pi6nNIibBS/Pnv9Y+85jFLX3
mnyFW6eVYx6WwuyemTlm7g4aZtsFdWFZ30U+ezOdb40RZ5wa620SO+uHvlXVxw4QRx+YU5IJcEee
eLSUOkv+H2fnsSSnsq3hJyICb6ZQUO3V8mZCyOITb5KnPx+6ExXV0cS+ocEeSLGzgMyVy/zmZC19
/6HQFshFWjHyo/qYWVMA500+AW9JftiwJxLfG7EU8+t+Sn4lyDd5m4ZTM/s1VCrPR+pxqN/2CaJu
b43RXnXfyiew1ENXGKe8nCVmkqP14fWw80Ik2Agu0FuAxZBj65dhx2g7bgK9H0M6jPO72YvTWxmL
Xy6Eu7f0EI4wRi/kMlsrbxsSkttz2V4ul1itkGVqjKGI9SLxmXJQyy1KW9B/KMYQUE0bwfcsbwWI
tQP7uBfSmY3qDSrS2RqZxvbb/ikrJWKvKvumCjF7Tml0pWuw4QJuRKuDPBoW/UuZG+tB8vbC+6VO
pgvNTyed0XeLWkg9N1O71KHiVuDu6sYKCxCUkUu751OKUs759e/5wkNulmNbx505FpTly4ccRxOF
9IRrRIhkPTe2Qc1jyzE08n64deLJprlXHWFvXkqgcDLAI2tj0wP92SXnCv5HqjHQIVIGZXBCcrv5
jzRbSGpOMSsF8DhR3ElEiYCYG9NQfnSdVLQ34L7sTQBwPjKLeOmtUymgy7BBcCnqL99Cr1a2kHbW
hY7ipZ/atQfxAfr3NGT9Gnb1cnSKXri8HTQE4IkzvGRkttvWRT8JJUeHIdSbOn/XtgAiAN94DyBu
soMPfN3NZTK3jdkZNpB2Q92+fLasSZ3ZGPM5pHw1bkAllLcN//YUk8aHk4WNXtlmSjQMucY8IilP
BgIg7wl/c0BFWhjYrdgyam19NvzWcbFckV0VqfpguafX9+ILNZu1IZ9BFWHMzXbcbYvRRiPEGs0p
TPu+/ASPLnkDR09+MJtsdXxlTuavLRRyxKIM673HEPSmGOPh6IVdN1AQjaKDsMGgmYHtNwMUfs8W
TjaBTCqL4ox9XFJ9qBJgCWEJxrM/tYVs36daP9qnKcs1FdZ2UX0cjVX7nHBtbiTpqnmaAWz/zJtM
vVtzc3ZA+pc0pxCSnD6DiI7fm7G2HgTnFw4zEHYqAaDsNID2jbA6SzJh9+sQ1t7i3I8gWcNhyqZ7
tRFNmIPpv8NIsDrIDrdycpeI0hqmGtqMZxkq7c6OkgCPdAeGWY6b9yfdEt2nukmMw5bbdiau1qHJ
v9kOof+x1x4AN5Ej7bBBu+rRkFG+uOJr1+vJk9vPJjhbR3Y3VdsMUZmabRNtCfpDrMX/zaAOlC0J
DNNgcEzEzM1b9PI4eRUlruU2Y9h6QBvMWdXuOySjT3Qo8wfRr780bu6DXP86PFHcMV6ntUX3hO7e
5ZqANDwvKVkzE/iflGMqf2TQld2Aai8NyzQ+cl16IUBT1xJ2oQ3TRVT3Nnx5adtjpa5c80tWaidT
tuY5TXHJO/FK02ctdUG8rYUORK8erIyOmJlqTy2d5m9KMWq//3NggKBByc2NuLGY94GBLkIVt3Ka
QzdJU2hkhAhjHqobZXYBaPXIBAihTo95oW7kWi+DvGQmX1//Edc8d5impCJ4LG82p94e2eJ5U9dL
xZrDUTN6LWwQWGbgjyHVvfTsYoYepfBDXHjOCqVz171tVynxMZOu+dZJLB2lryFBDFPtuu5rbC9t
GeZaoyynhb7FV6nEEOPtqehui2ws55upK7KCWjfVj2Q8rucYxFjGerg8bIMBGFWX+2miEZElUzuH
EI4qpvxrf1O5DOfIrwzendSWTY8vvy3oWmI9nGkG2EWw+D58KXqdKnIazZDVt07fVHdZqjahOhnN
zevv+zoM22AdtgnkFlbM/fiiGRb0PKpxCS1yd0Y8JSR5UQNtAzb7DqbA8jyJUb2twD+G+pR3B7H0
xeVpDarIUUKG2/vr0ifDI71OZGhjWbz4U27g0SOd0YkfKqdW3KDHu1iCcS2t2RfmAhoU+GmsHCSh
f4etl2EPowpw2XwphAkweLv8VqvlljT7QLZwCzXuYy/WPMUvdRy1N6BRoSFhz249xzRzvzZKmipP
lj5PNZlL5d15YhDFDVbLBpIM9TxKvzBdRCFKbUWApZXtkvmTRlWLLKLwumBhxKrfGjEABNiHqdHC
+86U78JAixIBlpaMdBEmdpVMc2lsa7MC6boqXNNHN4+vsIygfGVnpffJXKKxXWSwzE950iY3+ur0
cSRmJDcC/JLz264UOc3ZVI0xdCvStb+bBrv/7g5L86mLJ/NdYqdF8XGOzeK2pTxofXzb69BFRr05
S9czHxxU0byAvrZ6AJy7zs7A18BHwunYAySxz5gmiflAOZkcdFtmD8KkdCvxpAlVvRbR65v8b720
+7xkwgxKNlAPl8p2u/5TZMze6qmTugG2PL01U1/VKEVPDZAt/B9yU+/ClO5G9aQpSUsBnqCzA+lx
WZ2fWt+16q2wxz79wFZkZPH6T3vh0mFmCDGLtJHW9b6NDDxxbPteH8JxzZSvVhqLE6yE9sc89Z8R
illPry/3Qp6KQj5+GwR6mtYIsFy+iamN1XEQW48pMeAk+/An2bDxjK89kPWpHCOnVGvjLh6Gpjp5
3AfdaarqUovwvJ6q0IMiMgXVNIGErVGVV/xmNaCKFV0/PU/xEj9PIL7Ng599vVcc0kTuSkaB9Nv3
pkWOl802fM2CMUPMvCgfxikau3m+b/o0tv/7YixFUEKlj5HqfnjSc7ckUl+RCdJa5w7Xhi50naq+
TxirHSz1Qi7OJUcSvAVA2n72Lq3zOio3mFgr1q3p9LBqWvMZL1wtMks7afyBZW9m0syISzOB8Zql
HwFLHrnMXCe0NOsBS20jdyold/v7f06HE3s6k3FvDS2y65+ASJwPi1cj49GljRMqoHMnwN9W7Rzc
PX+P+MWxxDWAjqcGCg46N4yJy4VT1I6muEUVo1tglt2Niao+df1aFI9WtahNlHZ9k59T2jFf83Qy
vopJ5Mg+F9B01HJ2fzPgTZ+bglQusgoGw9zx4DFxdmvaxS+7rB/9yZESuHpMIFegd0NMbvskRgpE
Do0v18qKg7E2Qafb8Wj9NJXB/VJ3MhlPDci79S6r1OVdt2TqErj22IDP4Zf9tuncTz6GfePk05xM
itu+d9KPB0f1KhXfKiO47tTLm+z2ft4A6WqBIOea4ZRStHaJp2/aU02n3ff4iMQhjsbiBu+5jivC
bO7ybFTTexNAzpfXf8jV9uAr8YEYw0MIR7p11wMHgZmaepKt4dYWxNC4rprbbui1OizmUXP8YVaS
yJ0UdE1eX3jb/PvtAT4cv0B0ardzcLk9pLBiKndTDRd9TsXdEusd1xrMGUD9yK5/bFI7T1AGcbUZ
iPkiD577Kujw3EDcQGYyv0VpdRcqiwRaOvYtFJ5lyYXrWgukxFyLVpdO2H9+UhpgnHUOAzy/K4qu
mQCMEt0aJi4dSD/tmIX7ib3MYdrN9gMOFmMoPVgsXhon59fX/gvG371mYLfI6KHJRK9oP+PIMpWC
Lmm0EOUkiKWQQ2qa817ZPtSxJtzTwvhYnBRkum/KbKqUwJwFzVsEcPL0hovGopFcqepyO8UJ1DkV
qf0TDX49D9PFjKdNa858r/Dz3ZNEAm5A/SaPo8rRavU0qLUuQ7eeMQZeh7p5gz+d9S0TKUT9QmuT
P008FV7Q8l7Af3RVf3TIXvjIpgnKRN0wuJg+bwnqP7HPmrXGwBNWCz13nJs7VdG0X4vhpN3TmCZM
NpDEqpMI09j1xyS8FWkniPNzgEL10oRdK51z1XdmslHK1puF/BR/V1HS2Xr9I71wBjfoLH5qFEcu
JNTLnwlRXsTS2IYFfYpYAOoD66aR47rLI81Zez4nUOhS39XXODs4hdfJE8ceywYgyuRPpq3ucuN5
cQRRetBRrRHKGkiZuR+naZB/Rm0kLuJ5Ir+4Js17IELOE83cvgmsyS6+mrCgAui+2cFpub41+UUA
NWlYo5DIjt0FBtfAjsNV2bEGw8R3tZjk7cpNoZ8ckXs3FI713UDGcFpFU7z1plU/4Thq6gff5Bqe
BPAVdgt4yK3JaO1RxhosWV6GVMMCkK9y16jILgZAqKbmxCQ9/tk4qJAEeFauN5PorOImHUCg+irE
w9pX0KN/JqShCGG0cMcDFGMxF3l921xll8bmuk2GYUBucK4a+/poZ25VO2aoodX5VEPJCTi22jsk
XcXHsmzKH/95PSQW0W2mV0Ug2XecIeCPoDonhMRbMxZBYvbxfa4oxVcnmVLpO4Lu1sEjXl8SwHZp
WG3fAff2feicccFJk6Uww27U4qDvPbT11apA3s6QkDXyXDKMzOM1cuE0rP+1ZUTA5KsABNnqe/x7
L49lW4yN5WaWGTYjVMkBEvz3nhq6JLMo1SlYMn09EpC+DlgQ4WkqMDFx4KBfJfCrNxtmm1jhwtDr
Dk7SKE512Sn3nZ2ZxUHh9ML+ocVpbcqQG+xh73BS1DqD+aViMXekL93XCqKCZfKI1eIvACHNAWx/
v5zDy9z6b1yCKA6D/Lh8nZ6TLNqYtUmUWwaKk+hA3sEIkf1Jm2PrLgXVdrR79nH174pI1yHZt13x
e61xUSdET0tVQkK2/QA7fkCJoK3fqii+QEvX6wALyyPIKJ12HuTfK3db1mbAz2AGKUcA55cPOuki
dpY8cUPUM/UnslivicqlXb5oIyA4v/EG45epxgraVU1NcwaFP+3OYww8+D3eQBsZRlOf0fuAyDfZ
vaEy1K6LW6Hn6VsEeRfKeGFYTSB7mbxrU0O8t8EHIMupFuOvGQ3EOYrrZKOQirT/PmTq+LlaBnRh
VWu1HZ/YOSYBEhtqCYQxgxBS04V8Wt26/b1WpSP8ZEydCL+rUr3rcf+90wX+rvTVsvRbmgEoYHja
TNJX+9ppAk/O9OhrpSN1wFMy912lwV+1XS0YGK7ST98TAP3dNjBPptOWbfC/Avb+m10yxkG1klwH
Wc3oXdaQzoLUHOrfRdqBWsmJoq3fxXLJwyLNefCuU2LzBE5JefYY/KZhLJ38QVpTsgYzasO3nsq3
DvPC9NBdUoz8JwUCWhmCjRb7i2d3H2OyvjqMWx2xUs2SGu6zc0ffbh6N4lFRM6gd8H5TSLylDhk3
6yvQhL3WJTqKPkq/PqH+k6/BqLcTVYJpKJ2f0Kp86Pi7t3GVoCTr6ZOSBIsQW7ZXZa2kwGqNt+sM
OCGa6mb6bfcuyRjmwP2Xmnns72GqqV4oel3wbAPG0nrVSSRQZ9new6qMS5xxaNQiFKKlfygqNHHK
F7vRg3FcPAmkPEZMTlbm2qBMEqOGlAMk+OyMqpbc5ELNb2LdmdHG1ECx+WQZDQjSTt2k50y0XQOr
rgcRcMsv0mc+m94xGUkMVmNk6CProlifJBNxwB4Tsxm4vrh7+l7iMVvM9XFIbo1RsxOUt5TOAeY0
LU6A1q78taoxvPQZPrvpi83fagSqjYTYuP7BBcv65QISKQMoFLTcINQvJyLjlD7QxS2+5VbBydWq
2ZbBSHFs+zoaGT9riXxoKPXJeWhrL//Bi4N3bCkZcfn16+6qxYuIH11TXF42+ywuIfPyHI/bACOf
PdzlRsaXvibtHhxrOlGtZJPeeHShY5J4at/mD1JtS8pVJKufED4S52T2c/WcteiVn2RTuzdNs0FT
U6x/kRSZBG6gr//a61gHZo1aeCumqPf3Q2ir6KvMiJsmYgCoBXULRhcT2fn7WGafp9T8wkOqHw6W
vA50hHH0nlBEoOdEgXP5gmoXuYKx6ZpIxZjG9Y06rm+WolXrsMl7ivQu1WwR6JR6VWgqYgKHplSL
PAl96K2gl3rb+WgElx/AmgjUx+bBjt/Y7WSf53ghPLpMdsEDOqX7MQMjXJ3sRWsb6gybCaILFO05
AyE+PBo4OjPHWOru1CN+sr4b69TI3uipIWH4mA5o0TSDYoObOQpsalwgf2Imv5MxsT5bQHMy6Hje
Iu8KvWy+r4yjkF1NBjr0jjvQ2FWnlPmNmyfiKVOW4Qfa+YkS0Vig0a/m2vABILhZngWv+J1dbv0K
T8Me4TbuhfOZy36e7iwATmhSMH79Os4THTQnn7NHzwTVyHGsxJ8uTVUaycg4o4CbSHHqW1HTN4Tp
c64ADingw9aULp5TjnVQtoB7Ak7x9KVZtGU+pUYxdrdaZ48pePgSSYek9cqPw4pCxnkGRNb6gxZX
RzX89abDqYA8mbk/fXUu0MsNYElTiplJ7TYpVKNVQyqo7hmJW4NeBB3aSudyMbuDAmGfI3G98hq2
Wek2XgZqcLmo2UNL09ECjFSjbs5uz2TBlYqEDKAuX1/f4dsG3t3km+Qvg9JtcogK7uVSXZIUZZKq
wLjbTmFgY1rTg9LY7YFjz/VrNBlLorIL2W5r1u3KVJdh0WqXQxIZoBi0UEmK+A2IB6cN7BLszCSx
Deo0+whCcn18WZaAy6R+0w/bl53o1yjMbrI0GqZEhGqyajeoTBlPNGL6Jz1OsWd//XVegWz5dEjr
O64FxJY55J5j5hitFIlpxMBbdaf/Ma7L8JXuW9OFXqbk3r3bJulNZQj0+PD3rr+gmQMtXNVQ7AiG
No7LT05vA2isGN48FQJq6Y2F3kkbIIXlWSc96ZUm6AdN+6h5lT4EPfPEnxmAizoSzQLsSQJBQLwq
g7jvxxnqv74UhXGvcDQmH/1q+Yb2sNn5XqwbInKlpT6kRTNtsiilOfgKXC0F3GMlInL/NferKp5q
MIwg2Lh+Vc0OjLw0Po6KTsUMtXz8bBdyQam8VRzlxCyxYWCoTsPAGDAp9LBEXr0Nctk070dLruN5
QSpsjaDda2jmyEb70dROl6JopJMl4fPsADGMjaw/oYiJSVaeC4dUIEGzpSvAsvlFn6IV3tS6eIq1
ZJlOKmEE/Q5RrXnI6GOWZy5M71fnMRnxcYRc4U4kXvFTqqV4LBtPHW9e/+hXxEKu0b8yEdyk9GIo
VS8PkdNaS6ypUxGtRqpbAREDowDXVtDlt5AlKa1SDzrk8KMxrbXbfh2VwBuLeA7K2kUO1u5mdeUF
ZsNvIQwJt7iZEaOn71ANmXxvxCbmz24naUWpdXZa5Or6XpcYAWpTAm8Yc3lCAlLIE+LzsHXqMXr9
+f4iQi6DBLcgMwWANYy8qBMvn6+rVsMdJi+PjFxHVLBIdIMKQzV7zMdbwJPT0joo5UzlDfHS0H1t
sa2PWGOs4qyn9mIELaD/b0OJycPDZHR69bRsVwKoLdJ8KrKpth7hhBZdwMYj1zEkssa+XlRQJ/le
E+m0Gov6jTclwyP2CHI+uY2Ry6Ba0GTnXCvO76ErlefK6+xfhl2hTfn6K7gOJKiKoq5DkKRd4u57
SAu0TkeYsogsTF3v5Iq0W46JTShU2zvT10sOboDrsMx6G8MdxgIkiX1bb5rLbpqatoj0Kk01VI00
0T96ZbmeX3+u65sG3wRqcUjmTDPp0F1+WUtLZjTqrTyaUE96zJ2uRlm069/ITpen/7wU02ls48G4
0K7dk+GAttKes5Yy6gFxnhFXBPHe2+4zfRjlgGJy1RLmQEK72Bo59PwZiO+um1hPIKW6WRbFZjo2
9zhvpXcJ03/vaZ4W5i42MZXCYgBv7+ajTRVXZg0qR6ol4Weudn7jcQeWT3HurhAhrcF49opyJAqP
QOFO7JQuvRuGtkOFQNGSW9OerD+T7o0Q+LQRDSD6OOOn1jI3Ymu1MtmRDKSHQLX67qOse8OG5EXj
8yHu7UNXjOu9anNw/g5lQWsyALz8pq1Sg7dthipCXX8RwTR7o/c+dhTlXik7KnDFnWbr4OP+rfgv
Q8QGFgHvyyQQtMge8JRVpabiDCaiXCk8z+8HSz/3eW/dV6Oi3kGNtm4q7H98ZMXG36aSSBl0btYF
m/H2jYeOm2+h6vnYiVUfUdzdlMO9qgQZramj8PXeSA6C9nVGAuEVCVXSO4fUYJ9jYYqc2SsmsBHf
zjnPg4FkFAZfTWsxEna66n5w0uEgkF6fNg9xiM08Qtv+7CuYuHGLihS3i+BhdLmPXKH1UTgliLCG
Udjrx227cy4/CIRKSEcgwVyC9l6c0IQziGxQX0fr2nghGWXo1WUEad8i26q8pzpRZQAVQz1IKK+e
kTkwT4algqWRW+0lHaRN1GqWuY066X6kv5DT1TcLM5KT0b57/RGvNjpLMe3FvQy1cgLt7pQr7gJN
bNGaCCW14rdR9eaZZlL1g9k/3RknWQ+s6q/69sC6kJVjzqSjVuFRGF6eLJOQ7HZ93UQD6p/v0xiD
OKDIEAKbvp3PlYX7npemA3/PhXHHyFFEiKe5B9HtpZ+BqRkucJvrLAX8bphSlVODMkHaRWmeKT9z
bXIDMBd2KC0IXvTIZvPerHPFgEHolv6oAoeSrmgOjvz122fSx7kB+ucyRdjDwyTDHnW11jFSS00+
jp23nnh57i3O57PKr0Cc+eASvtrSbGeKgk25gRuRzX35+rUJVkycZX0UY9t0U+o0NiHL5OcqWdZH
y6vwVxnRtmZEVx6Ia1xvalSLGKQC9aEHAPr4cuVpNMxuRSkryuyx0GDI6eNdbVFckwDl8cFjXkUm
HnPTh+fssOFo614uxplVJPzhPnJ7w/gOvEC76Xu1PrWmPp88GJm3C9Tog0VffEKAnEjdAbAh07tc
tJsMRuR4Y0UuDZyTqsPGbxtPvymbYjjIbV5aitvJY1ZCexGc7uVSokD7MdG9PjLU1PbHcfqO9N70
2eyd5Pm/Bgg61A7qW8hMkrztNVGgoZRVM+skkani3Ml5Gd7Ce/+R5qk7gNKj8fH6etcbFGzSdgkS
cQ1USncBCX6wAodzANqgzOVPJy7SwFlj1/Zdi9Gvry+V0cFM69CRl5b7/vXFr88jRF6IbypJz6Zb
t6WU/0yC07z3BhCHpKha6Z5Tjv0n9OirO4VI8Qwl8v+x3OaLCZV2A37tsS8UQthsaVUZrf1qPppr
jw9vy+zKSpzi64y2QPj6412fCtoBfEZAcH9T1t2u2TK6KW1sHq+HZ2OP9nKnijE+tePY+FqvKfdi
MY6gVNsHu7hEEcaj8NnAIwABoBZdvtOK7GMBdsi9OUo7Sqql8uWsQJrt2iagG2dRxzEi7TfParuZ
koNnvj4pLM9mYjq4qcjt/dQaR3puY/Yl6CC9eKM0LpogbLCTxxDlIJq/9HoRLaHIs6nRgdZdPmnS
OfpM366M5kWbHkRB/RWXFXqqaeX+QC1pBkh5KKB8NZoHwAcYgPSLeSvz8D1yCxCOsyqrVUZ2Mtdv
k00z+7xWTEEAQ+m31mrgp4BoKQMMFMUeszIf/QZ71B8uNkfBilb599c32fUBBstGs3cTj4NDsFlD
/nuGgHMlYkT+M/IqtX4WEvLpaFASaGaFGJXbp6HTG8rJqzv3P3/qrYmASjacBba4t9veqSKEK7EC
iVRs6z9NPR1dS6/H2yxzjxyDrmD7CJLxkQEFMcv/u68un9Ia8OijoHSwnHK8GwsBnydmR+vzJtR9
U06W0fl5PbrRnBuQRKwYmlOhlZ9KoR7BV65iFr+EPeBtEilA9/Y3OvI/TlNZkwNaHCxOrS8fmHJn
b2Wf4F9VmdbBNX71eT0IbBsvEQgK+eIed1HmwpgTw17wiFvadyA0HuSkmV+KuahuUCWIn8167H6M
DqbGr++r6+cEX0wLRaceY0prbT/sn9jMy8YnKV/VqB1rC/gbhZCJnPMbp0i+F0I/Qsm+tJwGgoGU
hfDFEbtcLkPuVa/zRosGVOT8GtbxGXsOxlIzQ55pbJSfrz/edUZKNxMCMTcBcuhgsHZxMvOEKm1l
1SKVBsyz6c35mzGxs3Odkg/7spxaP/Zs6uS8qL7ItFqCXjVR63v9Z1xxLzYbKBMsA/iNrQDZh+uk
UawKX0Y16vEaFB97FKDtJ7XJtS/QQoCgebOV4gDulIOJELNwI5yZZPPAIHAgTy6N9ZPucOjDNja0
1VdadbYCXGNaANcSwo3fi9YeAoE4b4Xuc4zVlEigauG0kKP9/vrDXO9VGsTAH2AAbiOovV4mGjBD
afWzFtXgyyWoJcf5KIF4vSkUO74xlDIPM4S1TqW9HKFCtkzh31sPZxFY5+TYjAPApux5hwOIgRG3
qjUoZkMPktq17/Jmqg/AEvsbZ1tlE4/ji4FCuvpYGD/pZpeqayA0ff2ZO9k3sdjl05B5yiPNZoa1
aXek/XN14fzfokw74ULB1d3r18+uCQVhMtcgIY9vmUOAyq1jtz0tZqJ/0DoU08oGBmQAKCx7Xw9g
lVdPiicTB+Fzl03tQWB48SWQPJF5c+eiEnV5Us3FLlI8RFRwEoI46/z1w+V9SXASLrIS1WScW0As
Byflb/9w94mZ0iHzTrZKLftXyuGfgGRVcVeLeFgDBV9JPzYq76x0hfdBmHXyK2+BbOQN4gb9pC5n
mL6CAWCb3JY69SWiQ/IJyFcbeTHIYdMR1Q26iSCzqqH8siQYaCSlmx7cj1e+U3w50HKccMIy1/Pe
LSyvewzfe/B6nTk4D7bBMDxBnQ+tNCWBZGJ3DvyL0lORZUjnqDML+4SdqxM6eq58ADxJQjPkR43G
KzrC9qs2TCEIOsIOAfDy+2lKTdMo0TeY4DB/08t+woNFTt6nea3duzqLFfWE9KqWnFJlpJVoouyi
+FWjjrcLfU9GKhTq2C2pivpGQWDwU2NnxjOtwWzyhQXcI3o9quwzyu33crSp8iifyd13gXoC6iOG
qZDA6LL+GcXv7G7EHeU02vZR8np1KfxdC0YWSgAbGWHvFDaXNllaCTQE3b3hg6444oOiAL5Kymn8
0Saq6QPNytneTRZKxemjdbSPBHH3N+H2Gyg0N5jSlmLsiTN20hO4BtR3a2P9pWgZA78Ob+SgA/v7
1RKFerRNtx7E7mBtWRWtr+0OghNwuSE6Kmcoz8ROYx0Z7/cyDRTaCjfMPXHqwqYI84S6cG45cvq5
AnDrF8siW78x4vnt69/6hWffdM42Uhxgu6ssYPKQmqyTdg0qBi888bCektwUd6raS0QtV+OghPhL
Mts/O2rlpAIaXAjmoJfPriAiFrPeGgyIHN3qM5jqJ6teeub9EEFH3+1jUIal0pPgj2LM7SABuv59
tKAR+iauRshdGXmH0EisyB9TrqCHIsYUcVHHWJXzQrhRzgiCdN8wwDbfJuVSsWmSZri17MGaD0Lz
S68P3CCbl0YmsXmXRCWy9yyUgCTICqH4/WwXT9J1en8GAx+sRWz+xxE5WxWkARNyuIxkUPscsR2x
4kGhXAatU3wfvVmNcLW0AEK0FeJ7JUGibNfb17fIVTig/0I6ajO1JPtGr+ryi7VrAi4MmR68BE33
florGIBukaAoox85sV7ddNtSW1PYYipDvbdLgdtknddYcVlK75UHfDtm5MiFhLhm2Yis1Xa41v1w
8E5ffD6KqU19EZn7vZtJjHm0aRSeOAFkab8zmk5Pfacij7tJnb/+Kq+SJp4PobwNbQrGnc94+Sq7
nO2/oI51cmq7/pKjMxvYGaC4o5v7xXWA/KMLzdlmfHG5ToOzD+K5cDerOF7vaIbQd/F4sadizeIP
RlyIABWU5ps9VdObVJMg17BHC4RdoY8SD471c2gnMypQZjl4A1cHBhN2+FAgmekfcFXvcplOb2c9
Rlee7qHhvafoW0KoLhKqp0RqDaWjg3b8Cx8XILFrYwhkMlfc83omzJfsrAZI1NaOgyKQBg4ND54g
Wb2jj/vSo7Fp/z4eR3Qf1Yssl4CmOCf4cQNGz8Fs9knaBEPdl+dGasrBq3zp0ajPN/EPqOyA2y8/
sh6rRWnBWziNjCXfpxWudcJp2vvRcY8av/sWF1eDhcgKzwTGnhnwrqnuMqBXTSRUTtCQEEOdEY5H
dXwxfnBYjIceF5YnVKwmJWoVKw/VYhhOrx+cfaGz/QAek5DH6BBw3y4w1IMaO7HAFt122uURXIfy
RnRVe7OZdj6tcsnuZmTdUsaBSxW9vvR1+ratTQq8taE4TnvhIGrZetBsOKtzPtR1aJtjPp3ha2CW
TeYd37QqtdcdnQgGuyk6T845NqsZm2Xgt+afYhVt5Gio7j+2a2l+bCWtWb9flfRbguQiOqZQbg5u
pRfC6MUv3n2upBJK0lHbnzCV6d87tpxu4ZblsF5NAINITL+fTFLz19/TS4syaOKgUTKwKbfj8U+1
YDv4XVEL16fJi7M/suvQ3tIK9Haqfn4DnmeMEhAL4euLXtFTto3BtmSsTFCFJrOLJ6g50ApUqvqU
tpqXfs08BFkDtR/i/N4SaIKCRQXMdWq6ybwt07741q/WkIWQ3JfleUYvH2HJocXDz5ACnLkLOez9
6z/xpa3L+yDVofrnlO4+Rl3moNpS8ptprpwI574ldCf0BjXG33+mEWi82ppV5DZlc/BFtjd+kWrx
bgBGbCqOmxSRtbsFtDxTzVKWDc5gxoB+oYrKDB/C+uTSCccLtv3+n590M1Dn+7soq1zhRFqMvMoU
MPSpL1r91Ltmjn9gHQfYb6phtaS/atXIv6DGeOQQ8MKDMtFA5Yc2xKYzsouEaOxkuUUz9lQleOxp
5lDdjmUxnnRFMc+JZh4Jp79wvdrc5Fu6AB+HP5dbfXbMNq7jhBdLwqdHo2uJ9Ba9lUPtlO0L7b4g
ghEkX9v0FGDpbqEGeZjYnZnKxsaGdF1lbp+nMe4f5q6f0a1ZlHOrNEUQpwxU/VmMw6O9jHD/RVLZ
Pp2K1J81PX/7+nd+4aQDiNhKRP7Dlt6VL7n0kNQbNWQNAf8/jfpQBArQ2BvRxf07cL7GQ5fXH19f
86VXTjYAg2sbs3Dd7V75WpS6wAsFT9tenMqktB8dJW0P+mlXGwkQN5UoQgVbQKECvlwlb0xtrpAq
DcYkz5807ZSjFZVvkGR90saDwPDCYsjPoO0HHpJP/LcD/0/AzHLaggqTHT6ryAJg4djLxjVU1GVU
70bgSQd36EvrEYE2uX8IXXTVLh/OafReVyfHDWqM2sGRTt6Zuaj9qLqiDdpsPkQ8Xu1egFUbM48N
DBYfvNPlgisDCkdfdBbUFeg8Spk6PwGaLEnYYyaLFfHc1enJWhvUm/UEebAUFoYeaPAMvJB+NP2l
Wu+MUMGYFggwsSyysjEVEa6u6Z8FSKeHF1nShq2BqLXfZE3xMGdZM51xR+09X0mc5khl42rv80wU
QoiCgLnWzP10wECEX4imcgPXUiC/6UD2keuBaRgK2ehnDVnLyLAOtfWucj2WJfmhQ8HIiQC5i3Cl
MdquMoLh0KTRg4BcbCzNBmEAp9Bn76Dguzpr22JI6lnkH+CF9+GtkioC4haLmZtz2Y2bO3hY9GJJ
jpS1X1oIORAajFiKcY/vLu9GoXhvlcoLJgHO1Rzs+V1dW9Wn10PHS/ueSc5mDk0c5TVebsPZrg21
lBIgse4M77QZH7Z6LOtgRVDtdmjRvnp9vRe+FWRJGH50j4lV+3q5S//H2Xn1xm2Ea/gXEWAvt+QW
SZZsyzX2DRHHMXsbdv7684zOAY6WSyyhIEgQwEhmZzjlK2/pB9hnBZyuMqPe2Jdt9dghfaz5lV6J
X7cH29iP3B+s3cue9NY6HiMMoCTFpgs9Sa190oz5z2KMqW/WWX/vlXnxmLNld8LLjQWVSuj4ggLr
IZFb3cUzAmkkN5YXVO4AYW7CMD4D7BooOHX+WgZ9D1p8XZCn3wligf4v7Q7JCr38gpOVYchB0TdY
UJCCFFMU2F6QnDd9QYCXIYEf5Ti2dIKGwCScBmbu4p3tUQx3SCHuiaJvTp9gTv4cLu41CgYBo7Dq
9TiUsI3+XAwVpDlZ2C1i5y9i+eR0+wtfxY9MXsZwFH5IPig0XU7ewfEjX2JuUaUMLf2BONt5n3nj
8Jgip/FrMRf1rmkNF5cSrTd2xt7aXRAsTcxlZbizjl1NBFO6wQGDn4ZYJFvoLz82CSy8shDt575I
x08YCU97hO6XFtxF2MOUYYyywwBR02lf3XYtHQSc0fIwKEVkze+QpMn6H1CHENjuK2VqqwDu7IxO
gOvlz24L7DwYB637R1lanHdbU3EmSIVQNM+ug/BWoE+h+ykM9VEECdlPeU5i2tu+10VdE2DC4hUH
1haOXxNOsf5rKdT4Szp0JeV1ICRDYA42crsmqkDH2q5QAgbQ4ZXvMmUSuZ8uEAtPne62yTOiZ8Nd
majV6Iu2KL7aoYX692y4Yb7TGNs8E4TYUsWPnILX6HJbzGqYtFU6oVolZhvNDNQa/9hhVTw0QHkP
rb4UP9G3QdOr9+p7bUlbP6298XOu0Jrx82iu98xCNo4FmAH42oQXpB1XWJ/endO+nfQgCcv++9KM
tnwS0+FdirCxlFiOop3azlVVgurW/4GYCUVhNl8uQVPWTTV6qR50U2sG/WJPAYBx7TwXQC39Qemo
Mqd1A0eTIERQ30vg1d4+nBuTJuUgCiY6x/p5bZSeIS0thqjRg4JVuauNaGbINle9I5LU/fu+mKHV
3B7y+nkBGo8ZC8eO7iTQiMtZV/iv0FyujaBKq+VxNJvCx/8ihzPa71V+r2cHMJ5SM4OQSV65Ieix
3pPZ0OjM05G8Si3nk9Onv1I3TY66lr5VAIsLFfo9dx2mnyYx6uqat5VRNRL+DoCNoq4wDfG5dvPq
26xR8H77IsrY9H/BsXgTXi7iPOgiqmpbDzDR8TJ/qpL+V9+XtnOiTQWJ8fZo1xuVJBFhExqAPBd0
tFejOXNCXhEbBI0ZFfQqzX/ZvYeFQ5Zq6nlJYq89dJkCR1jL6uqXno/K3qN1HWpJfiKCozQQsP9c
50+eMJ0+MkfgvrVQ3y35Ynxm0/Q7E93aMNIMENgxBA5Ll3/+KqUZLdxM6xzSUTpV6FLZc2gcMgP+
cknV6eviceneXtkrmJLcM1JQwZB9SjgwqxFV0aCXlRSwh2rPrU7apPfHrm+xpEL8/SPwBSijuZ0V
QVMMzfeQRgdpRxn+iPJG/3j7t2wdTBjSiKTQqyOdW23fdu6GZhohnXZ2jBVjVcR3SWerZ2m5sLPO
G0NpaDZREIAEyoKvUrlpNgzFgZIShKmWfzBT9zOZePjYRtOX23N68R+5fIrJc2Ttk7wRmula/AM3
N8yVUmEGziTKT5Ta6i8h8U9NRDAnyBcBhf4IOMGcj1kTtZM/JcLBnryFtuTHdotFU+yU/THqm8r2
LRtuX6A1sPTffp6lsSpRIgVxnebi5cZzdUVt8wE0O43VBj9yIAontCeKEeUIvTrsLIp8W9eLwp6j
i0E1XEIvL0dLLTRRurY3ggJHEgMdiFrrFwyetCX+5GazCWcijcSPKffoAaDhM/5buDQkF5P/LlDN
sYr2joH84OtfxEZAyg/IOyWj1S+ifyXUQqQqjnlxfkRAwfjdY7JxwhpJ+aeDe9lCsCiwhQANkeB1
UaqneenanYWRT8/qVwDo5+omXAfysJZtictFalBG+HKMA0TEiTTyHnmitPEjT0liwo4h/0FXttjp
4G3tUhkJgdoDIAp1dRUJJCh7KqFTqEFY5uODanbpuzxVxVeri+YHqqB4aRVTFcTNQgiYK5H+c1DV
6i6fkuFcijb/DNKn+jlWav5gVVb67+39snH3oovP7qTcQVq4BjC6JgKoRZWpgV1jImUgQ44GibDj
HX3XayyFVP0EpUKuCwGTk3e5LWc3rJo5wlmsbnQbFb8RpIToYHX40VQ38OfN6UtN5qZLfQn1Q7pA
6UMCNtoJTTceARpSELykFqmsB1/+jNE2B8dJhEowVsRf9Cxpvpt6knxDrMF+N4FX3dn8W7uO9wbh
J54dntnV66pJP+XaxXrEgiz9oXSd6NiPefGge2N93xkC3BZ9zvvb33Rzy8Fg49CB1UQ5SP6q108d
s6kXMqbA5sn7W/bBHuoxn78AxS7PpbvkCVIFYfjHtmfxV0FfwATUL81byM/V92Y02bPfRWoBSsDt
nseiwmDp9k/c+g4g2OCI0LsHoyC35atfWC20m3g7MDlS1OjUz7X3EYYcmnsITDTPjrmInX2+NSCb
j84XCHHuxlVKkmReP+JkqgWDXkX4yTZz8pzB2DOQrLSTJtCHAQ2a25PcOlsgECVVxCbveGnevZqk
0jpqbTazFqizuXzGau4bnpnjj9uDbDy3hMD/P8jqesnK2K0n+l7BLKBQHSC0LWjpeVFZoIzZTf9l
GQHIYvVGp5Vq4+V3CxfBq19iToXyrFEcSQL78cj+n9EkbGivtfGe7v51iUHWcaCtwR6Aq7UmEymL
qSllnRANJ3pxX/d4Kk5Za516vHjuMTf6TcmjfijBd9+9fWHha0BfosABJkIu/Kuv53XpkjktQi0g
giGAGjihdpkY3kOga3c2yuYcOQc8S9JMcq2zmQKSUGxu/qD1okn80AotHB+nFENpGsulgQ4WMlKn
yMCQKtC1KXqrmzSBKvEC7AUgZsC811XItEryMXZJVnXUrk7RjP6LUJfyY4Osw/H2ql43RRkLRgoW
bsh64YO+uhFremUVFk16sNj2NL2zh3ScPqDYNkYBKjAsMh7lgJlLNRPKUzaZaJ+LtiSJzWddAeFv
KL9Cc9a6s9PF/bdYFeae3uLWVYEgMB1b+ulk7qurAhBTgnlyiMdTBJ2s1hK8Qpa4fcSw6Dd0t2Un
QNh6IiS1C3kRVcZHqyPV9UBOrIkSFqLX8BwL49uAi9td2Of52R0b5wAFvNvZ21upCTVC2h58CPJM
bzXH0rESY9C4mspF9OV3N5viB1N4zXQEmFqD+0xRTp+HRen9PikV42Fss7H0lRiYok+mHFf/YV+Q
iAKyJKMn+12zvwAeaBW7Tw1iZaqUsxpZWncC3txkfwFodryTaJw2P3a1sYznOEogwBHVpyzPkJt/
pVqhD+Tm4KN9dcLjB9i7Fu1t3o0LnXuAVwR/Fug+a95qpysF2XKrUsZrcItIQh1jbHc+3T4i8mJZ
Rar835EYRdUAd/e1sy1t1X7Axh0jT5KJ+6larG9F3z+raaOc3zoSFys7QHb/sYBav8KeFwrRRbWN
bsBYnJPIRYKIQvnfaTOUn28Pdb3LGYqeFJ9Rjrh+C2MADEZrtHZQODz4bqKoJzYTVgwK9INZ0cbT
ZM3TzkpuDgoyUPb5ANCtVRSaxXQgSeIyx7PUUcCwKcRTA3BPHgrWj0lhTvdeo+7Jkl7fHwQu1DFA
kvFKcsVdPhw59jSG3jh42yXwT3mDEYOaVOuM0lhxdioc8W4v7UZsDRGVTr8ECGqys3M5IJo4Y59R
3wnEPC9f46KmyQ7YK/8M37g9giAOnzSU/Y6p0I2ncHLmL2017z2XV9wViR2kHi4teWQRcJ3nxHhH
jmjR2URYteZkKPhIPZwonQZECWB2N76md8ZD1DvTz66K9Q/5IjWDrBAeka+ndvNHrWz3p1Wmdfdk
FWPzHeUEBDVja5orvx2U6XfTuI138nLTfUhMSxgPUEyUr7dXUy7W5eljGlRMWU5As1edaC2ezc5A
0SdwtGZUz3ahJS7+f3pFTT7Gbw+k9zSdeq6w7Jj1RlIFFTUK8/72r7i+aSgX0HuktIEwMqItl59U
6HarhgYcQT0VECetNHlukfvYiTuubxqZD8Npl+A5yhOrURYsJmtlcc1AnUat+tQMda4cTGneXC+k
0TuPzuZoVMHIuqQqjLXapriX9llke2bg4VUqHugcjenToqPDFjh2ix7h7SXcGo4iFGIHyLVKOavL
JURpTJK6cA5ZusT9abtpeezDOPmr0nc9JDa+Fsrd0oUZqjb36Krk1eEkJw0tHJJoEf+jIRD2rY6S
nThh41qR8uAE3WwM+uyrawXwsQuqkkEWtVYM3Beq7ERRL4bgM4nFvi9Qk/h5ewm3bpaLMWXg+joG
1gGCuEPp4MgBhwpUQ3xEnGg6dZDtP1HZjD4vs+amOE6O0zmdYvXd0E7j99u/YuNDXvyI1b6xQrGY
w8yJnBGlPGa4zGKtXgtk+6I9KfatoRC8p38KnIHMdDUU2MG2oKboBvBXhI7yzBI+KEvDBaVMy15t
QP7PVjcN+Gfgd0Q8MkdcLW5N07D28hrchDLkxrmOc+OjabWLcfa0oskOXqKjIGt32TLe6fYIoRZY
bVi8uWVDZU4DhkxeDJ7CXG0rNYxMQV+avZu19m+InsXfJO3T4KeGPu5lxFt7mANC+g1ml7rIarCB
tn0JlYLBcoQHh8Uo32sjUW+cqW2gu3O/w5fd+p447DEWaSnP0mqJzShJ0kFLHaApjqIdUDVwR19L
1CQEAjhUf9/eqC9FrPUXdegyUuAiXwU9cnlcEEsDnN9zREnX+ac5jn0XNF3Sg9HKc/1zsiSz6XNf
YbUDm6Y8D8Kg9FICwMy7IX5WwnE43P5NWyuA4yNxJMQFeF7yi7w6wQsqbFGMzi8kHrP/WkRiCGqa
6dCyLe18e6itWxA5Ipaa3Wx6a7qUizh/klMDDZJ0FD9TquoPNQpq8c69LhdxtciU/WV7lSwSXO1q
kUNnxreyBBkTWxae21gmq79R9EXMslMMwxdKof5M8fveeSs3TisAPGALpGiyprZ6TszKmAvCADcY
a9MtEY2Im1NMXGmecMNbIn+ebVxkdLWOvnRiyjHxHjtH2/kRW0EW14UHYw8utiRiX37OZpmqHtkt
L6jD1EGce1C05SAcYMN+3S/Kp1gpiiSYbCfCthlkSoTMvbWMByvpki/quCz/znle/QBjywL2toYX
tNk7TuTjyGu0gau2EMycOa3vlSYega0YNXa8qQDi+fajaRGwSgkeaYW57oooSWK0QyOVfybDO9D+
x+shV5ffdtpoO8Xn6zOAdwgjAdmgxUk8dblo7WhM1RB28YHOQPfoJKjQIN2a85TE5c7mvL7gGMrl
ZoMs70BQXG1OrXOyeo4EyMGhb86ZLcWaXaM8ZzPuxSA19kAw12eOKqoMtqmWAgtdA3AUcir8kVIl
KD3UGiPM6n23T/dATtcLKL02pYEtaSIyHvJXvLpEmiUp87aDJKKg6kqpOOPFp0T13qg7783bgqGo
AsDDlynUGqDmTYOLDdpEY7QC0SLqvgfEIhVKXKM63b6vNmclB2L5wGqs4fnhYGAg7s3QnEI7POVF
1QSI5alHvUba7PZQ19sCRbuXvBfWE30Q43IB0x5aZRpnSqDrOYp6qWfNx0QJZxBLzodCNf/cHu5K
Fpu0UwUoTLBIfR1q0eqaUBFSRb0MmN+ScZ34tFVQSu5C/FjxEECgEo13tZNtwRj6L+Q14fV+11nq
DxchaNxNHGPufK8VVgP5Ke3H9yOe1/oZHTTccPylarCc2fnJ111CugAkXjTmZa9wXaAPCSR7GiJK
MIWV/dkW0/Q5q5LJb3oMCflpwyHynOrOTo0HHTHWpyhBMPn2b7i+4iVFAA0i3i/S2DWiLJ6t0aS6
hOrpaGNMWUmEetzop1QUFWWwWr93uHaPyPymj3kLmer28BttG8antMT8iY9AJl/uEifGzB4YKCL9
mSshYLBzghRZ/N+6oWD5gGZ06xdRWv2IZ018is0lOVHWHX7jKSBAuRv92UKT9lTlwxAeUw8jvds/
8Prl5fcBtkFBjrzxqpP5UpJLVUehh+e5RzMLM/ICLcYcKO7PiE3MB60txM6gMkS7fO7pnWlIEvNZ
OELrjl2etAKzcCTaybKs72FdVbxPYjjotdMdZtVe7vskmYNUGeIdwP3W/SC1K1BXpFFFyHr5ORrI
wOA1c+RiNQ1lg1R3Dl4Rug+GVe4VTzaGko1pAlV0t+TuuxxKifWknE1WFpIzsZozZkC1pmqcDmMl
ir19tnHUGIwIDRYmnjbeap/h0JzwN49GpDuz+yOpq+5Am7I/qP2spsdcz6M/qOZ44Wk00aaCEW55
fjyVe5JNW7OWQoSwGZg9t/3lrD1tyXA2g2eKDV0SBZ42abhBxqHzrnWt4nx7824NxuallYSIDVn6
arCqdbSw74vo4OW9g5Wfik+OP+CvChoPYes91MPWcPIq4yxLfOq6pTJUutpUArZG441AYZS8+qtQ
geQiUtF9f/vMuDMI7im7EeOskhxKuH3kAXwJFJOcNTed4i5tEyw4JlTf/8NQtP+k1pVEGOuXXyxs
xxqFKyMMoin1sJpYjCho06H4V0ntvTdzawXpv+BVj9ARiyj//FXQAam9KzCFDQPTjIb+UEIoF2dk
lbFFLNyie3uiRKUWJDMCbYDQ2CeXw2VGwwcblTDQMU57iu0xC6oczwMiYyPaWcat91kHiCrxepSo
YA1dDpboiPL0bRIGqUkl4x3vYfcttGzls1Fr5Z8lzJoWxZ7GfE+q6lApR2MWAzfNrVG0WaZ/evTS
Q27AaMLAgWACkxjbyD70GF/8vv3BN3+p5Ca7CG1x65urY4Od2hyjQCKPTVGjY5C7cLGVsO6OaeOY
n4jges2Plrj+UDdqPB9mVBiPSq8NfhK2/XsrQdkywfSZGxrbwiPej8udQxljD1Cw8XZzrPkL2Byy
P2vCUtSiclbOFsFc5CjH1sucR/gPHmIZo3Gk/Gke0BLE37kZWsvPW0gjtxdqI8KDf4vwGgeelVrT
AKKkGD0zBdBXtkV/Er0ygHznWQyn6T20kbfqcRHggUblWYLrB7dwnWcIa6Zu63F1YlH8oKMVFWAK
TojU5uNZm94uCiKHkwPhC8C460e4WFS9HVWcB9OuS06C+tkRzkN8700YpjRGVpdYr1j9l2XI6++R
45X3cTvY92JYnJ38QB7DVTgAqBJRYMrjIP6ucNVoB/ToTyuBMejLg/S7RaHWbO9uf82N3USSz71N
6MxBXWsUEPsoXhTq8aHHNvEuW+Loo5KOHlKURR0UAAVPHT/anzsUwxKtf6tRDF8XGU4iHvlW0SJf
XQ+lofSuMQO6MWpdOxWI/2MpraEoJ2LzYDWW6rtIjuyEBRv3Ldwt+t0vMDWmfXknddokVX1IXRst
dI6gQ7MD/nTOMRz377+NCAQxAiqfYBQ5LetSkeAS9ziJ8UFbxJIEYD/sb2YzTg/CVOOj7mXTozkl
i49MMWWBMYPW0EXJnt7DxozJ+G1SZ5fAkhLo5YyT1mtQ7LOjQ7KM2rmrCCgpnOS/egK1vRtfZnir
fWtKVQ0gLPT61bWadYIFlENHP4YTl1f3NX3kL8JWunOZZPndULTNX3nWefJhLbEmh8B7b4oapkhu
hX/3DZToqYNuspPwbFxacFkkzkH+JIpplwsgADmYRgqAQvGSP0YLusSIYvdoF0N6rrx22rkjt9ab
/IbMlJIsrJBVQL00JgjIWscAYipp/Y5YIXE/N5BgYlqj/2FulDxBXlH3pTmzGoyaaot4fM9gVauS
uU7eo5en7n1Vwq8NhNEtOwNupW9UR0CYW/S4uJtW2wlYjVJYKHocRiPWzkNnOGcHVushtMIzJicf
wMDa0lQov48IQPwao88PrRi0Q4ss20NqoFU5RDXifaP54/Z1trXw5DGQluhpEpKuHvEU49LZzYzk
UKmVe0oX+7tAk+3Q9mG084nlHNfbHL1iojWcrgCwy2PwKmijqqgujsUlQk36gx13xa8OY10KClX3
6JWa/Ww5sP09R8k/vnmKNDCogEHz4auvz3Ko2GYYhmV0UEpk8aZpQam/TWDdG8N/iBRB0QNSoTkr
ydGr1QR25PVd3USHaiiXs4U5+zs7hriUteWeeMDGa0d9yuBovrT91tX7OUSNv5CzciMtfDLiyHiq
qiV+e2qEXreUTKT8AjB2NSHYQXHeWHN0KJMhwvxG9F5zTEfs59tE3esSbNw5HEs+PytIl2Ad+hpD
B0onIXKhcm09esXAizaXU+InjTeIQ6iY3c7u3xqRmEEaxErm/JoynJVToZcG1/zcVOHZqZfmAJ3x
T2wb0TtwQ3u0j63hSPpQ1ZBOM7gFXx4BEanL0DhWdGibRjl0jWYeuYc6P15i92vWusl/+Hoyi0D1
ADoUpIfL8RbEfMK2MqODPRLlZiEVGHvGsR5rof+Q1ILCxPRUJRAkZV9tlLLBw3AwpS1QUy+HJKxE
4BSJ9RzyOL09GmGPvFjZcmVB6b2clbN0UK5KI0e+WF/8KOyVOzXC/yHGuuftdR7KSwwmXWTAWqyG
apLEc8rFzA/z2LQfDL2wHzB8Hx/TRRl33oiNi5i2gE1SCx2At2n1RBSNW4CtT7KDHtfoBmQdEkxm
I8rGz4Zh2llC+btXd7FkXEh7XPgHV0hLY+jdxaExdsgstfkGqqV510a7+ibyHb0aBf0qqtoIq1zx
8AA10ZBKRHZoIXie59TFLqNBzmpcXAz5YJX7jtBQYs2m4nMsnLcapBEqQ/6TFDa597W1L1vD56y9
dMwOsx2PZ1Crz32YFF8QAO3uqykNd/bKtYon6gNU1U2H4Uj41gDoiV5EbmhNesgKQXBhd6FJbdgO
x8MUesVTRz3xTulK59ibSfMBDGH5uQWA9xiVppkEVdEYf5vWmPxz+/Xb+NRU8/B1AihBQW/9+mml
7gmjqNLDkgwqmEQFekmc7VFZNh53thHdbWD0iEysW3bhTBDVY1nCp56BhwLdx3ZPJylB32LJ7PM0
OvY7eySicSen2SsEb5wd6mhcBqRGVIPXoQWMkBmIRJYf8nxO/y0dJXqMxsZ+SNxyp6C2NU9a5qCu
KCQgSbK65vTeGUo+NAiMUtgP5CXZPbGAeqRmbxxH9PofQ6tLzwQB5t3t77jxdvD+0rfRKLcAQJNr
8Cp86ttYra2UOdLHTP50ltUex9kY8Bi2mvauL8Y9BNjWVKk4U95hBpDp5Z+/GrCLFxveEQjnrFeH
E33fwW/TBHpcnOOomDbuczgsta+jdf38H6YKR00jKgXOtMa8k+wkKPGwyCYiET4y1uPX1p1/zuo0
nd3Sc+5vD7e1eygb0AUmt5ZcgtVEZyA/ZjohDzBY5V+TsKKAcjPWWHGn/7k91NZHlG7dhBoywlmr
iNYlcoHlouYHfSxtOGal9nfZ5cXHQaODati5t4PSuj78VNkoz0CsoqDPA3Y5tUQsoh0yBevVZMkC
nHWq9+2w7Kl7Xi/g5SirMAMnu6ysctQIhJ5rX4eypLamld3HaaRl8NYF5IoB5caLwociXb6ckKaI
uY3zRcJGY+czSq0/laWy7zxQ6+/yctjD616/YLJbT+OF7A2Q8Lp0aI6W1mRqVB5caZRRkaS2fgZJ
7b06LQLlF3yLfWuUuduEHS3PWZaInbjgesvwEzxqA/TxAVa+4PBeHcM6xPJHRRDoAMLNbQ96adZf
rKntH0LDU845CjVvFmjEIkeKZsjeC5SPdZQ6lCZ9FpcRVbppx6xOtPPixh4NKHNPCmFr5zAY5qw0
voFgyMm/mlxr1oL6TlMeEJ/p6DPTr3iCeSd6Pw8tbwfrsXUYUDuQyQxC2yROl4OBBOvcyBsRRDQh
vNIPKn1sn5O9MEA+AZdRj5yRjOO4vWjbrU5DhpQi2j2ofSVNa1Kbsgc/tweb9vSiH1Jj8k7zrOfH
Wu/msxuHdPtDPfz39jG5vrt5BejjAWCgUHmlu6Q6WexWrl4chmrwfGMkkyqBgtxjSp8GoTnN92z6
+aDOxbBThN3arlIRm+CKpAMIz+Ui4xu/OGHNXdBl7vzeSuc/uaUPhY/MqB1gfDIeb89Upkzr1UYH
QUrs8PgDrrscL83BKEcq46nO8nvUFrP3q3IsH6e4cwKEmGu/j7t4hyq6tbwSg/JidgdteTVohThJ
k3dJefBMukJtSDiFJAKCK4WVPfW9lp2zxEu+aUofvb3+6yAaIHWGUYWS5djL+ZZJ3dEiQhhWqfs4
MJSyfT/HeAN1KEUd8tKqAttO5500eYMTxGNMp51uCFuKeujlqErp1vbgIZJJcRbFpNJTcjNIctv4
yRURdccIAEl5r6Ac2vnCCbESwpFXgEcepNhqO+p74Ca5jVafHTgIRmmSoQzgb70MBIF9qqLlt1hC
85vMWR6Q1Ue7Su/CP7d32ObkPZPeH0INMG/WEG6rjlrLxNfkkGf2eKjTIqv9GOGC2ieS5UG1kuGx
GuPlO4hzojASxuF5tqL+3JipF+z8mI3bRfZ2ePk8ug94jl5+iTnrCspoaFkXToyAYrcUPwb5KyYt
TO5cDO2Jut3i3kKB5FB5enYStrnHKtm4SGWGAzyZIpeMmy5/g9aFSJYr/AbQAiOGCANuzG119/aZ
4p/EQC8erkjXXY7CbVkoYUaaHxH8qU9NbI1Ppjt76BaIjHUmTo4r3yIQFY+KncTfwjwVI9IrJnnm
7d+yEQbQapZ+Hiw8XIjVok+pMmMUHWWHRWvrh37U3btMK8aHsgIiphih8VB1Qx6g9NB/neAq71w3
15sdZCINYRoihACUcy5XYk5MrakH5KyWuQALjSVgMBlK7A+9Ig63Z3p9nb6QSui84BCF8pz889cP
ct7XU4LDbQCSz4PJq9XfhjqbD2EzFfcKri3fzclW87fvauo5KGBAhCZl518vh+0qoU2YNnj4pXT6
XQu355BBSH+CvDUe8Fblalts/TP8irt5dKt32tQWO7/h6huzsLZsq/FyAgZ5Efd6NXMlb9u8M7Qx
mLUEWFmWAApFD6DK4UsNiuNr7mJ9iqs56SjUi6k8Un7N79+4+vwG2tS0LklDSGhXH3pUgFfoYHuQ
ILCih2zuqrNjNukxThXneexzz/fmXTPVqxf7ZVD6sogfSJnBVfrTam0XDXWNkKFS1WidxP1dWJv9
sZ2L70oUDufbc7wuk8jxpNIOtEJQFesQHob2YCDtPCKsWXjfqtyuH4QXtw/1sswHAzWou86zxwcC
Buej6NPwGR9U667vvP6xmlTjZxN1s7Xz8a8edFlPBFhHi17GLWtQJNdJhtqikKblinsqq1r346js
AlPkk2952RhkDqJk+oAN6+3luDrbcmTkH17qMwTrq51v4frp9SAEgi73omMjGnGAPp8GsyP2MIyb
k5QFWunJI8e8PGQFHWITc70hcGyhvEd+UfUh82p3okjr0+h5yknojfBVur07MfHmyAwp83mi/LXw
jGcvpeLVTNK1Bmh7Ymq0pxLU2K9ZX6pzpbniGRNLEeKzrho7Uf/WAstvC0aBfi5vyeWs9bbuhF0x
NvHLIIIqMYx/+jmle12ZXrbX6bu6P0lKeSBwCoO0AzhxdYKRVpjKdoJJ4RZ1cV6GGCBmgrHu53Fs
x3NlFM2zM/eYZN7eRZvDEpuQedCmv5LTREPe8MSUDVBoi+UcGqN9p5cTZq7pkhy9F6OWIhE7W3fj
qyLsiA4waARgWOsbE/w1iaSNiGGbiRS7ZdEfcJE3/AZaFqyCIfxtOGN03y3pcLo93Y1vCo0EPdsX
pRZ44ZfflBa5NsAgQMe2VMt7GP/ZB9cY83+1WtN3tu7G7Ugtl/cQ9orsEK0OTTY3Rke0OwSEgGjT
DNguYbNRt495b5hPZRWJr7fntvUpkcul8Et8K4Gtl3PT9Qg9nLYZcMOMzWOUzvl9bnjoaailOCYi
RDFwSsq3Mr3Yti9oB0pg3BDrO5n72NWA8Q8gseLpFCIz9zDWbfQOxnf8H74dnVhYOmjM0rxZVXBU
ltPmIA6BQAb1nKRCfXJHUQSJ24c/bi/ly1pdZAlyWtDJbCq1tErXVemutTB3cKIhUFKt/9ArWQpq
ljfFCiC1erGPsGIiTrOp9bbfKF74w4uG7FNueuHop1Haw0BrMmgooaHPB0Q284+GoitWUI5q7Dx0
eet4ByUPzb88QvKntMyjnw2a/zgAdnQZ/Jky8JvBZNRjCUI5cfA9eahW15mWtbUaDx5XaZ+aj73R
tefWG7Jjq3ntO2Dhe137F4uK1RpKSWW5KeRJX2MtbW2OFqMh5BSgKVysQfCO/5eiWW75aR6O0cPS
jdkPh5Vc7oayKIrntJnz8UDxFFHN3gmTj+4QFp5v6SXSHpRgu/n7lE8TOhYWUsb+0i/D53zQxp2o
eePkgiORHErOLzfxaqVow+Z2HCpTQMIG5xwnuui36K0GZ8rEiyMfLY/E2UkUrjIjvg77mho9uSIx
u/xNr4JIDb8xMbYalmn1XD9Hnver0yt9Z1tvDYKVKxV5qSBAreVykKJdEq1rdUKGOO/9uDRtyDBl
drx9eDbuIaqe4NtAMgBqWgPNlrp2E7VTiEW1Ybnjkw735tJJ9YBovlsKNMyz2PN2npSNi92ggUM5
ULr1kg5cTi01584rFuKwTIjyzzAv8XIKFceg34AC3E7QtzVDQHRo27BPiH5XVRx1WFojjYj46zrB
Nq2Yzfq5Q3juu0D6Ed2LVJxcEdnPt9d149WkngymnYYyiqFrtFfajtpYQScJpkrtuiAq7eQ5nZF/
HDDnReIst7JH1cySp7wblZ1vurW8oPiAL0LopcK32p6g9RKt9Lg8ZFfw2ItZjc70PNpFEgKVcedR
2dqnbFDJsgfHf0XPKFVvArMUT4FTlvYPvrmu+2pq71UctyYlnWdhxgDvhZ19uWcWz2uERT8+wA1v
xmy5bt8NU208ILaBpOPtj7c1lpR9d+jxUttcN+knXmd17oE599S4DlY8Ee60mioe00y0/+EsSHV5
Hi5iHWct3VEiGQmuEQMCoaEeHrI9gplO78OsaunOSdj4UqRjXNp0byX2cnXs+nEZ0SHlJBgqAuRt
bYbvslLUO/th40KmgIgjCHw6CbuTv+LV5WiYZWcU88jua2I6GWOtOXQPra7wrSGumoc5t+2d4P+6
dodTH3hgIlQUDKmFrx4BSicNT5I7oLNWJ8qR063+C2XKfELHaf6Dlx/4Ci1ta1AW3lSohyyJirPa
KK0OG65CbOrN+0dmvxBN5M1KYHm5BHERAbQqU65uyih+Os0O2IC+Oo/ooexMfWOrgtzi5SPpojC+
JiWn46Sn1DkGLH0r+2y1nf21b1IDqlyW7wy1caVZVOlMOpscdiAXl7OyKbv1oseSCAi/efL64nen
WeN7xdGnD9aSqXdug28BGrvGxzcvJx1qKRiCpaCU87gcOOlYxtBgjpY1x++jvDYIJ5Kxzn21MOYd
kY2tBSWfkYryPBooE14O1jvQkvsZqYXSabOvWQr5WVUM6xGYbnp/e14bJ0Xq2hG0UpYBn7Yaymws
u1YxJICjqYzv51bTTy/o0ZYdfjDEuIdL23gJGc+RDSuEYUGDXk4t8/TWqzULjduyH04RFTJfGZqv
thYbd07uTfeluuu7JU/eKq7kWuPbES5hmrgGntqKioBpMvTBbJlZ4Uf0CFvfnD37fYSmR+1XxlB8
z/lvbT+qm+qL7mbVnm/jxiel2gZ0hJMCqdORG/vVjdR7oQZ1j3WOrKz4JzaV7NOsevOT7XbJXuC+
tcYUvehx0ltF/mm1xraw3CQyY/I6DMzve2OyjlCkhqcUV+6DFJsD0J3v6YVvLfLrQVcbqdNSbYls
EqDaLnEMW5z5fzg7jya5kWQJ/6I0gxZXoFQLdpNNDsVcYMMhF1pr/Pr3Jd+FhYIVjLOza3vgLrMy
kSLCw8P9IVtCuoyj1Ma1PImfhFX8yEl+pdrbf3jBKIRSb6VyjTDNTSqbKmYbydER9zEO5ahWJ9rt
BU6xRXu6f2K2viRdH1QlyJp5WlZfsjHCECyJ1Z2iYb6oBXlXRhfKoUssdWeoXw00650r1bSoWdMj
cBNw4PlTNB3qg749WO1xaarkaRFa8tSoUfp3aaNd4LlJXb/VveabSX/pq9yqvdxoYnoYMvMsg3ci
6MX6gRPCkpBz9+Y/UY+m6v01kR93/TtpxZMdR7Kf01q9fc60aBY0brTv5kL8sKdo0jxcgeu3tqL9
G+0R9eP9ATc+At0SXFl8CJZmHUbAGS+6NOE40ZmGVaWTte9yMOWT3YTLl/8wFL1NkppESWZtYKCP
4H3NoPQoVjfiTS9SeFDpnHNv1YO+k0huPG88LjD3WUUCpHXKTbmgzgtz7v3aQX9a6BQcW875p75I
BIqYRXWpIFN6zYRB3/1ZbsRljExUJlV4wC9XcZk2twDe5tT7mW6JC/anlu/SQLCzT26lnCBFgClI
uocru37l1fXbNVhXZBqLwYYWuZY/Wk363rbr8Tg6oTgaoQjexsFNvEmh3ymsDKQe7WLPu2lz60iP
KqmuKRHU65/gzrrRshC8Bgqn1ggd4yAcUlx4g/Ph/qJuDiUxfiQ1aOBeW2G1oUKbVOKwS93ZueAm
kKLhmaonbpU/JifIhaVMTxeRFNBeM2kcJcyihaKg71Z2cIwH4KIu0sJzGHW935E/Iy1e7rXS3PZl
/hoVYjTihtJhcrVrlshS8qjQe39AS/205HZ6RHZweXFQo7tQPLbnU1Ua9Sl1Eh17xTIrIeMGw3Og
ZONJ15LxPIgRZT477KNjBo/jUMAu2BOW3XgPZWAuK078Fwfr+ovXjRMmYaZyqtpweO3jOeGZKN1H
+gKTjwgxugeLSuPl/rffeA+p8pFQEcFxntZsEQOdBKhUbLOmn4YH+k2ab2myzO+UZUnOQ5+npqcF
ffCcNMgIiKjX9nzEt2bNKZOsdR2cc/1OTUkHrBMR9ehics5Z60xPTUiOFxpxf6gFXhuLJrIdTs7W
NSL3AUoFYFLsxeuljjut1UrgeX8wS+ddiF+J14fjnlvI1rmi5g5aJG8S8MnrUSZDqxAO57Iy6ro9
qlVR/Fvn7c8gqbudRPJWTEuyuMg2qHhIhZY1AaEP2DM05vV+1QaOh7ikeK2K7qtldcWLJsKC2qWh
HZRQzGi9FnD2lbLFFb42nos0j77d31Ob85YcQQmUUX9ZhR7lMEZDqsnnwQy6k96J76jODp8ogJQ7
tYiNzcMTZKK0AdIKCXl1ZIo21YjNg85P3VIJvbboxUOhJa3hoWG+vMZNqX/A5GKPTLYxQcmiBwPE
4wYxnNUEl8Tth3Kpe38CnvtbDWrHm8zOep3yabf7fWuKaMrDWAVvRrRgFbNEyPoH3MNkPr1inKoq
mv5CzARgQhutXja52ge7LtrAG7u2w/gK5cNTGtv1A/zz4uwa5Tx5TpEkxnEwevfBjalAHUJRiuNo
1tN/2PLQ62ibk9x6Mnc5m98ezipTmyoeXcyQI0DYzI3iQ5YEybM1NHu9UVsfweC+AOX6VaSXf/7b
UJOYy17UFQtT0zQXT1XwPeqr+MmyS3tnm21cFzLHlREBm/pGfquJY5GHDEfVhBVzWys/qkGnfbp/
bDaiU6gOUmEYMjv0Pfnnv02onkecMXuMpDtFmxH7HXP3OYM2/62aOuclEWnzv/sDbq0gyZfsMCNo
orP4ekBjNptxLnVOD7pwF8PoPqlC4HUTt3tSbJtTAyGknwd7Z0CW1UhRVtX1yEjoqxEc0rzmx2GA
XlGmTA99UkQ7r9oWyiWjQxkHgxjg7HA94BwZoWbXrCUVlgDCoxJ9mVCwfNSNAeeGBmrNEWcH5avS
m/pz2gfiRfD6Xoa07pU/R7iI/QlWZXsR6djqs7b12Ax4OqJtODb1axbk+qHGyT7yrD7Z8zPe+qIO
3Gxic3oyEOS/njakeZ2UlnWu8jDKfbQHzMe2RDjR00U6vd3fPls3ExgBmD2kFfjuK5BrEk0mFopX
fokQ1Lc47dOvNaSUDyU9W91htJa58DSqcDuvy9ZhdFUU4CVsQAfm6tMadsvfbBqdn08BPrJdGpxE
Xyqn+5PbiIukKRvUF6ZHdWB1NvS4t624YZTE7cZDMCaKRzsfjchzbvo0mKbPQZfFz2OJO3VgDns4
zPbwFCbI3ikzrqN/EU4iQNqLuyCnM7qYzIqmt1k/6kvXPSx2tzx2pt6d3ckV1GmNYOf83H5aSJ2c
GgJ1SHY3QibNONVJZ0AnSNVl+TYNmXMMUOtLDuXkggzngT0KbyhtZecKvN2/ZDv8GziYqAw+7/X+
LRyrLIsoGn1MdoBo5lx531rNa2NyVO9/318R0TUWQMGQU0mCBZMQpO96qFlkk5604CNY1jbmcUTF
4r0aY7fqRXOTflMaSzsHmi3+npakeKWMqT26cRI9SQz8a6UO4hnpW+djoQR7Untbi0/pAflR0jGJ
j13/MjgkhZ7aQQ9UEtDt0yoYLjXYPZc4ULURBpGO6cXtssf4ut1yHGagVUm14wZZG9B2mFvbBp5f
vuumee2VizNDUm+t9hucQ9XykVlIzvpQDX9HC1qZp1RfMKO6/1Vu3wl+A3JTAGTcljcFsiVvK5tu
uMGPyqE+t0o2vMRhV33WKFx/ok7zxzIeEuTk/0d7Hrw7WvCvl3qxo1JzYmDeMQd2wuAoPUQNzmYw
W6ydI7WxtZkR/A5YX+y2NUOnRy3ZbjL+7ozn2K+jIYTP4lhINRV7DTKbQyGORt89uR0I/fWsRNIV
Vm0ABSlu9FI60lEpd9XiydL6XTvCzbG4puADoUdM6HI9ljbYWVhUpNYgJWrzNJlj5V7KFFN7xS3m
z3+8PejMlR2lkKCp165ORhS5sTK4DFbVeCAEkfGS6EsQH6LRzg/qPKZ7Lci3bw1qesBZBJn4dPIY
XM+OVyDWMSMG2ITA8UKXIwzvipvg/rQ2Drzc8FJPgKom5IzrUYwmFWY3kU7MiAJPh8hB98Krojq9
zJPtfoqtRjsmVVDulfs3Z2fBaSA+IWa/AftDzZoxsuaiCYQz+m5cxmc4HMoezXJrj3DFAtlxqcF3
lL/jt8BW6WnHATkG4NEbWLQtJN4c2Q8/Bno73F/KzaHk34amp4z/VkOlVRYkI1UpX6+U0CdKUh/z
YfjX6AtnBwPdwAjRqqNKQsLNSSNgv56VQB9CgohcFk5b+43Rlj/KYnEOWW2kD+UirGejM97CYVS/
J3G8fMEZaa8Zb+sDEqRwJlC94H5ezRZVbLNzUerzI7qo/NBalhNK3cnOmm48DJT4qCDYaK9RmFod
cRzR8rLJchicc7TwDIzBw2DO+VEvnf5dV7stZn0dOCyq3edad/cchrY+KcxRSsNw0IG3V/GeXjV6
ZA4Ua/olTk6TSOsDugCUVq2pO/757oG4CWlexh48QdeftI0m4eRFiQl1kZh+W8/JYTCx+5uM+o9b
CvnbiT6oA9GGzn22+nRhR+W5ViD9obrefleGtvrLjZL8IYIatrNTNxaQ3UHTm4GtC+1Kq+slnzuj
EEtFnY0s5GDkUX0Ukz16+di6f/5+o7JmEZyjPsqdttoqoxIMyKOAJioLL0CsdQP62lL/1gFvC/0q
xUTm/ifbQL5k2w9qJQiuQWxc8xma3MwGRb6rRYKtmZdnS2m+78U4qseynep/rc6IO8jjfWHS9pfY
H+rcVmmvbAP7dUqxDTmGVqH2/+z8rI2jCVmVDjxX9sVTrLjeSslkhsJyuB2yYqpPYrTS+tR3I65s
XBrVT8uETuLTgBhpn9totN6lWDL1fpJFxYuR4HDwPJmRTXEwy5WPnT6l1U44snGoJW6CKDw1DuKR
1alCKGcylTgBPYEMfbAAiHx04Y2jW6evcY3LIs+UehnmugcA142dAsvWltQ0A8smkF8diu316pS2
SUZuMeEqwnsWHrp4ikP1u9Jb6g7SuzWSLpku0K1oKXBX5yxxs1DUJGnsPeziyxLYE9ZN5JvLNO7c
kxvPuEwWWVbZuwsh4npSOtFWhNATwWRUz09VE86EsY0D9SLWw3OtzThv16Do93ea/FtXeQzuOwaP
Kw8eOcMqJrIBVVsa3AbUyOLRH7Up+2aZZbFDaNnYLoxiS04gFyMNGtdzw55ITQYDQouKQe4hXzrt
KWpT/R83SeyT6IzohGiVdYjdUPNKpTXe7k/yFwdwPUvV5WaBjSFxuNWGiQfXyGiqH/xuwAH7ogU0
5Pj6HAQzjXZqFPhBTWPM0e4rYRyDqOwmD9eJ9mdCZy/9tr3yd11E9bnEg+g0BEH0MKL8+lcr0tg6
hulotCd9jDThxVnUgg+NXKPHuGyt6jSDhtFHaGZj9mibojhmeuiWO/O7zUYJISTHXcINwClruCHF
7auziIywMXM/x9VwdgNLFnBlOuoKl8pUjknUPNOOlMPEUuVVh17+1zy2PhQd+ndm9+H+kt/sZrmj
UFX71edPMLV6NRJzSGNKhkBJ4Ww+dahBpZ5SO8pTCO50sjuHVmoCvj2NDfkhrz70r2EpgRHNAK6v
pUErGx+yjIfDD2fXJTd325PRQnRdgtmGEJq2O+/Hzf3w6+BAJmEsaBLrQ5sDW1VomQNY17Z7ruph
vGRBn/udo007Yf7WULSrSQERh5h7Tf4guU0gplOskNbNh840GpKJfsZ7Wt1jXcvbe72KUAGo65EA
ShLo9XHtC81s43ygXctpgpJWrc74J0/V4AtNme0Br0xUFZNkeunnxdiJNjaHRv1UUlygIqxL57o5
lolijHzAxYrQvdUMz6mS4exMY/g8SenqvG4yr52qP/Yj4lPSYM9/QH2Z9+qOSkWLyUkLgzihcc7r
Mm1BG9waj0HW7Ek7b+1SDWYo/ZkoCNF7fr2+qd6YienOHa6XbeYBJM6HyUWCMzfN7LAMlrZT39sc
D0jXYjSC8HVFDSSSj0wZwFcUoRzzBG57bRgY4ThYbVLk22vn3xyPjJC1pEeE++h6fkRcyTQusbR4
T8e3rq/dA12R5UNjhRBMmnnPCeS2Qs+3021YOTBzyGfWC6qJsgYOz4mAOtQ1TorAlOYUCXqafL23
zdc8sXLnoLt2z7vjivC1VIxufK9E/cL6J9E4ekWrF47npL2DBUJBqyZ/qH2k/97844xE/ljE7n+Z
+pIPr1aH3HNS0amgbsJzf3QnJ3kJYrJmEtvs6/1b+DbLZCyIQyToqHuTaK5OcjjGRb5UgsqJUMRX
zmz1NTUW42L3s/q9awo6YNW8oerFJfBmCGf5qSpN7+zEa1v7gaSa3QD8gmjOKtcNZvoQEmTTfSUL
lkMaxfM7o9OsL0oQx18rR8k+35/21nj4s8BOlh5CqGhd7z+kGzOa2Rrg717vX6cg7dC6X4YW15sg
SQ9dXO3REG7CKNaZC4tmQR3EFajzesQ6TCvVbmpuzLYUn2iDVD9EUbATRW1NC2VTOJ58UVm0vh4E
v5ZlGe2q80d3th7bOv+YtFDQzFSQAEyDdrm/ilsPzu/DyZ/zG+6iqvBJFafsfJT780MUa64fIet6
aNvEOt4fanNmAB6SraRTvVxFC06fD3ZOAdoXTjM/g0kqH0rC8a8V8VzpiZkr2PvzEUEDpAIFFyJ0
mevJKYFrBeTxne849Xhxna71wCgsrwhN66hBK9w5Aretc+wQxBWJ/OCMkOGupkg/m2lOOm9qNEx6
dDS7Vv+ggelYJ6rczUcxVl2CdVo9xUdMmef4SIQT2p7ZFN1fmNbNtofuhJr5EQV484Hrg475QtOG
yCuzytK9WMnU90nUQoQyMy19SPB6M7xBz5Mfo4GHsDcgXantfLetLQJOxh2Gnr8UY79exZYPY5Um
q+jaC7bRwLmnTk+Vs0u5eSdR2doiYLZAOQoqi6AR10PZTlHZhUlJq5jS+dgMufkdgCz1R8sUqABr
exnu1tRkYw+Vbe4RMsDr8SJl0WM1WBhPA9wsRK/7HTIhZ8MI9vbi1lAIr0CeQwGPHufVUGqYGYCO
lHjtLIjRZx7r52SeaYRpi3gnn90IrwAVyCVpaoZUuq6kD6awBmOOer/H4PxngJp96VXGPPiWIupH
uJf5cayU8jCafR3uHLmNaZKzQ4jXqZZw9lZ3ZNM6aVxWBZiBlleeVZvdJYUm6dnqmJ7un+7NoSRL
EF44xai1x4utzo1eFwQbcRz+b+hK/aRV/UA5akx2RpLfZhUq08WMaw2VL2Qx1/BilUa0Yys8sGEh
ymMiO/8Ns9ozBdiaj8m9AYzKa3aTZnD/unRmM5/ORLvUi+pm/Fp32jiQa1bZ9z9fPJ4x6rawziBH
rb7T7LaKiWVc76NxF/uiH9vHDH+EF8S91b/uDyX/qpvVk92J3CH0I6zbpCcsE60kA15RXWwiNa10
z/oy9Kc0HU0f/WkVaHr8Y5RRShMDMRKPgEiQSl2fbCR8m6XqGRRuS/Dc8wwgfDtqpzmgz3SAeLaT
uG1NkpSNXIa9L/Oa6/G0iCYXG5kpv7e6+jga/fiGG7hxYTvZBX1UTfkQo7+7k0ht3JdSnZs7hQdO
FievR10mozUB4nhv6sY+ZsXoPLgIz2DxjKIeRNTheP9Tbm1RKicUoXi+gQVXuyZN4rBEVrr1y34p
jqndK5dSjP9C5N4rKGysJx3bFFxxMQIDXDe8yypD19qi5Z2D1RwFlfYlNTLE30tFoVXAVhqB5Wen
GX/fn+HG3Sm1b2X/EKNTarteUS7ToG5kjDc1+nRwEmF66pSV78rcWKR5gO4lpRlRwMnrnfztVuIF
tVPSUvkMAfHcOBo0mOO4TY/BqdV05VtKC3QN4jCMr90AAo0Liu7biZKfkr4rD9rSdB9ad0TsHv3o
f6tZaY6hSMr/gLVwJfGz0ASQz8lqPSp90nuzJGGG/jIehVlrD6GuB17hdvODFZrK+f7637Ky5Cq4
/EMQRZPCOkrUGycCcwYbUAUwvd+KkgAp1fLYuYihX97UuWiNU5+44SP4bKkeRpEOiW9Uc/O/wRmI
He7/oI0tz+/hVKNeK0ME+ee/B8h17ISawu+Jpp7wsSpMnF+1b0AV/yE+lpoBlMiluSycg+uRdNjc
YC0JgAGiFdF5qckuvdnWOyidZh69JK6e7dHeNy4QqpKABjTGEx+vi9e2mpsVTXKtT6NsfRp6vIdm
qb2c81C9LRnCaPdXc3M83lBZiOHZXjc9IrxphbOjtb49ldbfXTdVficyjYJHSE1hyv9YiZ/dJEUO
gaMRB7lh4TpdVPdZZ7ZIvBiBZ4yt4utgPWetE/9lKC5zFx8W2bmwfubEYmeRWastnUk6JdCkjt9N
s/vDcMfw7c8XkfAYwXgeOXBuuci/bUktWLKxwR4dkQErupgtwo24UX8VVourVEcucH+4rRPARSh7
0iFmwuO4Hi5Gt3FuySv8KTR7j+4a1zfKuPOscRee2wi0+FSS4UAAhBzQ6gj0jWvSzxwBKDtGi91z
rF5Qd292btqtTSjJljC6YE/xwlxPqFpiPPFUKn5aoemvtcC+RINQ5tlVqXhUdYudeHzzTiN+hAsO
x1/2pl4P6MZmm2QOp4xmloI7BFAwLjv3KBo1Pizp2J/mzhEHWt4KqbFieb2Wt+ewsY2dX7I1c9mS
hWQbRWV4e9c/pHMauiU03m/VKVK/XvAm1yq78SaqUoe6Rh37/tbZ+p7YX3D0WGhcz1bfM6bQ28Ux
37POQvWUhrbpN65rvb8/ytYGlXQ0TAHRpCDou55VTG6hOl3a+Q3+50fgsB+VE9ZvFSyPnfXbig5k
MRQrUWl5uOaVAis2o64Tb1noT/sx5vbfgrEpn4E7csCneHlyU8RkiB3Cj/fnuLmSHHquTsnaWtdi
rSlFXLgDp4mGXP1SlHEFl4M+mPujyO+xCtVJhWWLD/kHUhureLIbYDlZFRAN3QTiQu0//hbrRYU8
5Dgd9bFFEQDBp4uSD4qvTn28E3xtfkjJtfv/4dc68U01xlbuMslcrywq35P5HvGGxqfNLb7cn+nm
l7QotRCqI1T1S8DntztU1SKhqYKd2ZA7HEo1VM7sUbQqnYTgJlh0n2pbc+qcZa8PZ/MMMkfiaGkn
vE5bRRL3C/PHG1yECQS1WTkYkWL6ERGeP9e04f+HmcrR4BPK+3uVmSRmLfuyGK/Mo+zFjfLgPA+y
9dPJsyk9Bq0h3pKl794W1Sl3no5fFIb1hiKQg7AJYA8NSn7x35bZ6jpIC04IvEipZX4Ya31Q0atb
0s8wHxTtgQzURnBNE9H7Mekji3c6S4/ZEAVISeAJZPldUisujQ6QIb0gddvSm6ZJGb22tjVxnI1W
+eIkw9jgyz7oxs7abW1ICwxS8hYREV838YhZ09sEg1Ef9f7+SESuRt6kLAibVeji/3G3CsHK76Ot
bsu5TNQi0eSeRH7rNGWpQpk5zuPHeLGNPTxqaxuS/qM8gcUi1lKrR3CE99aOLmiD1tWLTxaWXxT0
UX0nm8uT21bRziW9dbXwRemM4XHnMVzthHDJk3wWFG0hSIsnHY1IxTOseVbo5pyHyq9RwRsPvdpH
n5PMdP6dZoOe1vtHYesSpcVOos9Q5umyv96NaRxFwkobgLEsUp6WqjE/Wla+1796S0TgO5LGSQIv
zVj0vF8Po/H1kqB1aHoooyU9x/if/gibERV8wc5H9tcKPuUFPkloL2f5IVaz6KcdOHVMsQijSxDC
kDLKOE35O1HoQXdAP3eYvVHoS+85Tb78XfVVl/uOnle2l7QiQFXMMqfI04SaVy9xq6l0kmd1kR1G
p6v/mJnD3qCGCtYBdIRO+iogtOsqbXLZGTn1ufU6OEFFq66SnrpO2XlvN84fz7rsE6NoS8uT/KC/
XR/1UuO3U4GqpLVpeAhamBdCrMDTEljR9/fGrUCBZHri/sk3AxO7aaZGTZRAxiHzd4MkKXy7quje
XZBH+TtONPGB4mpie2GC/OoD/UK9+bGrSos9bIZj7sWmhanBMifqOwcQrPESperj56Ztxg/tzFKe
qhBH6J3cdAMkkREBJGdZdqNP4Xp5FljBc5sA9BpwBk7xbFZHR2iFby1a+2Muoyr2qry0zJ1bcSue
RRkBNE/W8CX943rcys6sOo5ItRs9M15EO5oH6htR7pXAIrQJIwpNZ/84pL6T0hI/zML1rMYpjxzx
PXOQjS1CMqkB1QC8SXvo698Cv71b7MWtfWQh9O9xNGhHtXbgu7bDnO69pRsLTnc4hD3ebhoX1xQj
RwA5qM7AWxrUxbOTdro/tEN4IuVD5jLT8r/xMu93vvLGDBkUjJv7hAhwXVjF4gltl2aBQjvWyJP3
vfZg9IqCvXf3H0o90kEZJIDnGvBePhq/nzfU3bTWaVq/NYb86FSUUIds0o5oo+7hKltLKU81lGQI
KDfk1sVxJjPPyPIGDUEIeC+Z39K0dLYqKMIVWoNPthHtxV5bSymXkGyB/JmWxuv5LaNjhRqmZOhA
1qpvJEl3MjobLkDcdjsB5uZQBHj8i9fgph80G5XYHOKi9aNci86hW+jnzq3GQ9EXe/S+LQIAVVX6
U2iHoRFhTTOPY6Wk8g/0UMSctJQ2YZ/6T3SctBkTmwxdSbMvMZiOq+ngulTIlTFtd1KHX5KWq1AP
1AP63S+xMvii12tr2JVSDYiw+lJvvT6VfNZPABXhX0tT2Qj8pw73ZJWKLLw47UBv46RUVeXlXZc5
3Fh2+GSrE7U+oD7rYSwawvIGra+/7l/zG2EPjuQEor9q+aCs179yiOoSWRCt8R2UlKnnRMtR7/W/
2kbNHgPXDHcA+o1dQJcchiYge8QEa2ppqcyQVizwJ9g5GY7eQUmXZRA+V9Wi7D1gcoFXH0C2xSEE
ItvAsZS/nhrB3hDoEyhDVU+BddRnuz9Q5NYR+hrq4jIV2LF7ahBgaK3P4pzgh5x7ljDF6Y+XmLY5
GSPQ9YDpxmojVOA3djwBryjDjCExDveHSIvno+n2zVNZ1OHn++NtrjF8OdmCo1CWWF1alUKCMC0k
5brbW1DKsAAE5ugeByCBP45HyGVcnXsLxQbuj1XQXE6zqnWWjolRmLkXTEXw+VIj5ZTX3Z7B8e2s
5FAMIvUFwWpWG7XFHB7rZqvxe6WYTibdwZ4yBP0pC3Z7wW7PBFA7JBCqjrykUNWuN85c26kRlKHE
ExeUzI0heqAIHh0XS6s9ygL1w/0P9gsKvd6pLKAUESVokkUeOfffnhnEV+2SChlzA8zX/WJwzPI0
CFJxb+CMvCaFAf0ae9uUAMbsjKcyNVy8AwwnbJGYH0kd9BEHDS+wizw9ohSlPyZ5MPxInFw7BUHc
pYdmmtRn1g4nwwo95vchCh7R8f5ENi5eUEoeL3jVlPbJr68nEpRitpRUNH5qGONPAPz8oUTn7qHI
6TnzbNF1x3QS7rnGxvfBdQLlC3B7E+6c/K3vJ11FZK8zW2XdPR6j6ZTWUcolIyztKEJbnJS2N89D
oGn42e8aLmzEf8hMgOtBaqThh6DretpuE+m6kLcaPuLmu2IaQRP0LhGXKsOsMktOkWWMzyk3n9+F
k33o2LequSt/dBtC8DMQ3tOgmzP3df+EMeOe2nc8sXpojJjL2P15yqIBseqWyB3k8ZIayR7Mv7HY
RJtQsQEAqZusZWEqEqMpa83GdxuHrh+7nJ8DPW5fRjdNe1q/B9SF7++yW6gKsUb4lbTQcmRugpbR
VooykM5pdSbgAtTK7Gejhqx5Td0rFsLEp25UDvag1Z/ujyxj59U5ldo0mJpQO1EJC6+/M3DgVI0V
ANwcTYZfFWXyzln2hRg2h6Gnin9IKxCFuR6m7tt0CSa38RWjRlYisObywWnn2esCLW29DmG06CiQ
NjyGM7BrEovk05jH6kFx0+hD5wxZeWqCKDotke7s3FVbn5t+XAmXQzqlvHP920SLTqUWc7aWpNQ+
6QbtL81opyc7hOVyUAMwvsP9Rd/a1VLhieYQFJfwVrwesQ4sBZSMEYXSFcc8Mgw/6hz7tXNT9OcE
z7cJOrYz6NY0fx90ldKbdbnklhJRbu9Ti+JEUh9cQeRgWIH2OgTTH6vDsaIyDKPUKc1H14m9oozJ
GKY4S1izOz9ALmu8OmjEEZOixevtaTwCWhpnrJ/3HMBvZkodgvYbUCCwUGLz1Uyr2J4tCvz0wojY
bi+G0YSIYEgLDMT9MiU9F8sU7tm3yB18dZDISwmISOLokoT+tcLVgyVKspnqmd/TXZ2ftV5vn80m
UJ8KSw32VOFujpMcjBYYqe4B9vorUP/tdZ3btKu0siQDDhftNe8n7eTWhf3p/ja9uZUYhWZ4BHwk
gn5b2lHoYCKgg2AzDtGHuKJAANWyAsG2F484ggZJEMxDW857Lcm3RAmG5h4EwSNFNRGjuz4hUkiy
LAUQ2dw46j+9VkY/iWqtGSFUqAGEYro0nNbjH1h3L5/RPApdL5wq9yVIGnM+VhlmmVDBg+bt/pLc
nFz5u3gRABehLbH217/LdnJ1Eh2aVk3SubpfV4F6sschPoQDMVvTViZQiIpLwv1hN7432sjUMukh
IA1cR1O2ZD67kmpu5UH6pSicSAUrNHbpzxvTA/eQRWeQU0hq8mT9tq+IPuuGzcA4k5KcMyNyUk91
plj3x3p2/gI3JqkToh++35/fxk6TFWGN/hv8zGgpvB43RXCQNhXGXUKKtEXbdCcnLg2vjNTl6C6q
i9eVY3hgknsU89uVRbSXtA2UQkbg60JxPUGB4u1B6Tax+3dqIOaPddy1O/jO7Y1E8EikD7+GgOIm
Gu6jZGbiZO9tErp+0g7GBXe8f5alGy7RBM57fzlvPyNsMTYLJC50rmHrXy8nDqFurxuU82P6mDMf
Y532lGpdeEl0M3gLzFF7bERS/WkiLDlqoCG/rADZp6t3NK8GMlMTPteCHtspLPPpUOZ67MfpVO2c
h9vLlqG4kSRniTx4TW3sjMFMYgceTY/M9/eonIIfU5Kprwnw75f/sJay++IXBEmsdL2WQo1GlpqC
pYmItv1XroVhdLTCmGSlUNLRhviXxWf8eIo9S8PNSRKAyloK6vPrqt4s9LoB/uUwKnVwriwjfXLy
3D7rgLM7G+b2/JEYwvfjzMMwJOC/niSqaaYQGsAOXf3OuTJo+ju7zTKcdb12ftqhUjrePJv2O6OI
rJ2K8G2Gxb6hSU1uVIUSwJoURSSCx73gzIVNo6Ve7ihdSt2or1H4D6vlS2xYY34Kl6H5ZDrF8j8X
sgoCwlk/qR/vf+uNywBQVMKGxA7yqr1eBhFE6TgF1FHTvM2xxaGx1FezwtF3lntrHPREaP+TWcaN
LXuowiSFl82eMvLmKdREfZq1eE/6eevS+X0U+St+u8xB8JOhQjcHIlaf0rGLw63TBtDBy67qTmh8
Dz/vL99tE75kvsNc+AUsU9XRr0csAQBFgaimTwla+4QHphEdgkyzXwqK7N8G7uBHABsVyVxn1B+Q
HemeM1eP3/KgyB/tSKeJ7v4v2lwC1A5wbiC14UZc/SCEHOJUkjnKNGs/W6LMHufUVr/VTm4fHCyj
9yDvrTNLDCShKvhNKI9cD2j2Xd50C8BYkIr4MlLNPgTVnB6lrNJO2rI5lAQdIalwO91Uhjp7GS0H
ilhNX9hpsYvsAaJBd0jU0bzcX8at64FiJ22H4GJg0KtzYeWiT7rQaQGq7Mw+mE7S/+yioO9QlTak
XCxuyUoTKyeaLZLz/bE3pvmrk5M7giQNzu71ii6yg6JA48MfUKt818+18iEcbTpHaZw53R8Kbd2N
kwluRShA8El6tgY2jRZPjLqBM29j2dQ8iSl1MEquqdniBKOXb00kmGZoRdpybtS+/0QL/ASK7TSi
84zITuOTCpX2o0gt8c88T8HHsgkCy0ObIFcPsxLU46F1atX1cNOc5/OsmuFwiDM7Vs5Vb1Y/6kY3
qlPT9N2/VlFMk9csjRV57RC3H2aF5jQ/tirjh1NP6Q+1m5LygheQkXl1W03vsZXpSw8kTQbpiZ79
S0yvfi6cprGoEVTO17G1h/Y8L2XyVfrolrCNjdaiczVI32JDJ25tNHypsJlvo8SjXVh51yaDW12A
XGmqIuSEhZEoS/NjGBore8ksgCjYpGTnRK04e7mYXAeHKYsb64wvJ+opOk61p8hdnPgSuIFLbu8U
9nBA27KI/Lmc2+xIHaVYDqJU4+mEQEh2catsBFarhKN7eT7X4YdmCMuv0GXDf4qm6L/ixWmWkDXy
qqXtE/W9gzEs5jusaLHPpNt3eAEbUsVBBH0/+cLVJvUpSPLK8Lgkkn8Ls4vEO8eO1Df4ZDXmW7Ed
fFSbikCzR2IJRcoog3zeKoWdvA2YwCRHZ4DO52VmMX+hDSCKPU3r+pn/SZ18XqZl0MmIUGY10R0B
KRui9l2xCNw9FrXgN/WmGkyyuyr+6RZ2iHUavfuhb0zp1L5WHe2AKIChoHUKEc4CaxSx9iLwfokf
UXj7P46uaztuXAl+Ec8hCcZXhgmKVrBk+4XHWttgAAiAIJG+/tbc111ZmmFodFdVV61PU1kO+KZj
vdzRPOL5iVd4/FscUNkPYebxt8Ui7A8IEGukmMPZPwYfMPszx4FK+inJwQ0wN8NFbsgopmC2zuAJ
VsQRPmZx5m1PRalgDjklbm3ouCFjFaJaz8+7JEjrWunwaXhIckgNYI7TbTaZs1N5iJphMWeVyyNs
CRKIHrgZ71QSQ7iGb5Gc6J6P2V2UOUDcEAhlS6MJH2VTGdiwXHJTxlG3HzpFriqwoLtoHKq/sEhC
ypUcgRbhgu61vWKtZEYoDo3L35mtVX4qBqz/NAypSVWTJrDGfj3cuvjzVDNXXVefJ3MHt0qRn8kw
4JdFkfN3NpvyCIYRs3ipUiWekYks94bFm36Yh5G8WjvF8Fc/uP1VFKD629RCCXxGGhdbIMjbi/wu
qYaBQJqEERPR9JDxn4KuQoKQnlxDxTZV+JqsNI5d4wJ2qvfotVfSlEgQec0jGsEvMqa7ODG/KZid
HGr47yhKv1wyNez/iSFdP12OqAao3W0GYAx5w+LkqU/+jXMxP/jYTShFxahMk7lywz59SbOyWdVW
v2ka4XEVXgFLwzVeLg7PIhYui4O9DFTC0tphJLhzcAwuz0gMxiS5inT9p2fwG5CDmx3+AwicXZro
UPpalozkzYbGez0xwFHAa0bGj4tl5dDVkOdn/TJWQ3qFNkEst5fC/AeYmByNBV73WiNao+rMxu2V
5pX9vpkIqlufLcPPwuFR6VYkuW5XQ934F+O2/5lnqlCd4cTipPS5g6U/7nTcyaqOeMuqo37dC2PX
PqXjQq/RGKyDJWYEH6N0lYr2pLJx0pH8iEMDPUYWXxYCkrvft2VQjRBYi26th/V2vyVrhCTOEAek
Bw+SVp2OxRo32zrOUMfH4pifxvGA17ueDm86v6zcXKZhdsN9vQq73U0xtv2bsUQuYkt3Z8xVVBFD
OtSugeh5B8eKS+SdVE05xpH7NU7UsXdMuNmfpLIjQkbkuIlHKBhSQOlLEFt40fg4tq+IByAG33nH
HxJFSndGijmt7nHxYVBfeCjPo7ZWbN6ffeXIdD+EyAy9glGc+FMQU/AfdGQraqL3KqLIwS4qeD6c
i3yry69iorr6oonf0wmwq9k83Dxhj1t+pksOa83G5uGI3lSWz/Vfj3ZRdtXi1y06x+PgkqjJ/QAC
tHFJqrFlFclqkR57tpv1cSvipVjOsNDX429YJMes2Umowp8oMUblCDYppLoMNIdP9/1Q1ahZbTLV
e/y+uyNxH5AlDrAOS0Rin+CbOO1/liMd088omzW7j3CqkBZejHT4txEkyh8nWd0UPGfMR35+gXI2
tY/OjT5TmAtqCK0bzZNIzN0GxFH8neqQriv80HdxvMHpfBL3i7OqBLVXBeR3b3ynP+DalscSj098
0KfZKpkh3I868UCB2ENgc/Bck/cqhd8tgPjsMBCRWiLn14gVeqG9SBcy47xS+1BJ+DJAfvqG6xaT
DnKkVD9X4C9p1AQNd0vY1YSMZr7FeJkL88kIFp/6OV4rL1sHQNpNjaeVHS57sezj085rI//yKdxc
Ii3Bo/+UKevzU4J3A0KcGP63cLyJgdjMf0GZaLp1hiCS+zpigqZdOhT8yaRu3y8b4vUEqPrMyPtK
wGGWNjWHXw9pCyXF8AwrQAmLwaQMPquaVdoaVj7zmB3g6TLB9scseFk/jqwsaeP5oQcIf4iHYVSD
tNK6eOd6wk2BNi2yy9Lsrj7k2S317C4LP7L0IqpcZ9dFuBwb4rGo55MsII9rMnZrZkVE2NoGfhwx
RdBATcc/VRkMfZLQOKZNyDkc6KgyPmvi44BrlI5G8Isp8f5Z32w4ujAwNKaSEYFwqNRKpFjAoZaf
DidI1ioLxyuFENN9qjvECXLw48uUxNiwXpHvsSLZ6XZKhmHsED0GM/k8OdgzFOAwaQ5HMn+MO5Tf
rTB7Hp0JFI3P9VpQ0qQiqo/OmHT/jEOym4ZhFxBZHTG1V3B0sJNet9KBs5qQPNNNS0GePXP6B9h8
G9oji5KtwSw0uLtV1oXvsNJyQOcxqXTq4XkBa6Oi3Bn0Z0OKn48to188h8VKK2tD14vPA3tA1Cif
O+KkuN+jJB4fB+wA+D6YYXw2qHu4cJDUfs9v0rqxCelSVDiwwP+1+6oY2IgS/7bl84HmoJxLqMzM
CEy1nTcY8sEACDEUzRprHf+Si+ag4/Z6kw1axUo19VBKckKSnqnPFQww8sbqVVZduQtU5k0q+FCr
5NAIHogPv79Lvlt1niYe7BdaxzRrwPCx+e8Y2RmKEUQl2POgsQ7mnqgdyXIKNNgQNbZerfpRrWyP
y1NAfHYKr7ch33qlC8t6ldA6+krMFv+UG/b3U5jeK3+N7WarpoD+Gu/VNE9lHyOpPmo81nk4eJ8q
3e9Xnc+XeMin9c4gt61qErijHS9JbOMY/XfuZUfjYQ19gYluu/e78+7snEp3NLblwfGoz3vWIScP
AboJrwHOFtwFLNEkxsIsOa/CFflOY+hqseZJb6YNfVmDaXqjTyjGyfKU2mJcXqZ9TdZnL+AP1M9E
bAL7U5V7g2HfwC5Q6pXXSbFRtnKYZDhnE0C2hxr38ZyxkOPZyND19jATdcuLKDwh/ShVdafnKPwt
JWSOTt360pVN69OS8+2TIZpLN6WK0aIoB8IBQl3Li6YiE8SoZSDsC2/N/pVjByNuUhVk8SDDLo9e
xLz4V1QH1T0prOJ3ZBHlP2MyPXYUxfNBbLB462ixQLbN0eDyNskFmzqnav5mUSZeM612LDhCOohz
mk/r8IS8ArI1+ljg9AIP4HTs4G6Svjo5zaJBeyy+BY7T7arHFCetXOcw3OEc3uBkOK7oYveN3tzH
So8PUeWjco81AsYeF3kzkdq2yCwNSqoS7RipFeEXE9e/KsmXF9TyKoDkXvmHWxaAengTxrdB5vil
R4GVzNZB0YvOzER+6+08wSLMUMQM9sXu8ec1HJMvWDmwZQNqGbt2y1Kva7fpCOMYvNnqVqucYRXa
DfHLOM35jLYqQWbdXmlxT52J+SfgOf17GJSA6tAkcrvDO1meowPSo5/FyOgIvpvPc4PskOHDmNmo
BiK7oLuasi1u0OBNv/ZC7adI1atsUgPF+3soKh4edCajqQUKvO93zB3yy5A64ANjaRCiVzJW9rJn
qAJ8FvVxUuVm2F0xleG6bLhbr2KoxofEoDL2fktDcodXc1ivQDsEbzKFTJEHewSlz1UGCuG0qBVR
D1E9FQqNw25Iv5dIuv+hU7usPxIbF2sDK7Z1/rA8Kuo2CiKbm2VeFSxKVlIPkDip/TeNGPQdmHzm
KWu5PWTZuhr9HfDrFA0uzCTScDIzs9XduJFlabkc4+0HTDV91dByGn6kqK3w3GDUfM/mffwZL8F+
ViFTH8qX65PnMvwGvTWza4XS4ZrJ4EnuUp4bfh7EuH4vx30ABDrh4q3w+9l/R0dJbEM2SLxtoaoP
NRa1udBd11/VsAd9zulgstd6m7O8Vz7N/huixBVdPa95dUUZR0nNJ3SqW1hY8pCXQjyMBZqqBgdF
BZWrkvGr4RjYL7C/ScjTaLddXyziz1FkykGsj0yHY7nYTM7Jdx4OuX1bEvS7D9JM7jxzN0sIBkx0
hzvp/suCMvKcRcKu3zgaU/KQHdnxb4Q0c+s2hpXgJqtuXmRLJbRoDzEjA2/PIXx5HCeGpfMEdonJ
85BW0QKHubz6E8eufmfIlduvADOmtLEzW+PHA8FRVzst1dDlUVaZs9FkQCu25+zMyWrpZRLx9C0y
3Lr7Yk13e9FVMpxGQDL7w2rn/FqYROQttWmI7zmuDuLGb257sL5P1ivI12K+0pWQd0IVQ3NB9gWK
+q0in0kcEKi2CwC3TbQDSbxt/TBgBJqkC/46hKgNtrIxVAgEmv447KBmBNPgGZ1lPKS9ShP5Ct0o
WVucmdG92tQ2d7YkCE3IFP5wAzuP7W/KowFd27BPGfTQbDrQ2u7Zz9y5hV/TTcKraCg2cocVj7ls
DWZf8s3pozptaVkN5zzwlDXbFua9NwhZtI3heJg6VFAUN/R/7r8kG6e1E8pEcVPRavor5s3T/igK
dzdZ+Li5hiWUADtGZKt7YGIQW5MdO6AiMk05DhQxr+IUe0gqzhjydjhPVlEYrWiSFYlDiN+pxFOa
R4u7IDcFSFoMu3cUE6xlbbdsZXafhjm/9zMv4yYGVp28zEKrcALoleYnA2r9k7g69a2aYdt5ioEU
0Lt0XvfQQXsLI5Ihnea/6wBL/AaGgVFyxmudJmeDHoVfXAYn2GtGg5/uZ+9uiTXYx8oatsMsGTNg
NFZthXukLoqM5fnwBAuUqDoJVivgnJSf6HCMqoWKPwmPMNc0e7/WIj0+9gh9Yh/wcXr0rNhfp9BQ
iNZIsozA3zDo4B2taQ4zsxjYicafVs0UleUbTYa1bKaR8rGh4gDSUo1UYd1oWYeoTWGD/zxFyLBv
Fqxrb8/Z6MvLErN564BbJd9QxNkPiBzGrEldtn6NUcbvqiOFCDfiU7xcpUWfCLPG3BbdvITsdcbO
1C982luaxIJ8+vMMjOInLEDIO8fbZ84sVYr18MXJP9faT6ohxG6Pe4bD6Z/d4+w7DK4T3UOJPz8d
1FQBE0kB7AcQmv+FRZ8MiaHGpWNr5zSeHqINF6sZjbBXKYgWsMZMk5djXuLoMm6IYHvIwQYcHRye
i/sV2ydLJ9aplifo2chrxaOthu44nbemKKJhw9D3/3sbbB39AUon5VuoEqmfywzJlr06Mmr7LNMV
644t0W85isTfYNCptjAV4/mVMG2+xxtcznsJ5XvdVzhuElT/yjw47Cbiycd7cl5czaLvYl2Or5CW
VnQ7G4k6JZllt3WtLDzvSmp2Ndh03Bucn+SDJ3mgXcWPcbgQnw0vIRUOr1McoUe2Uaw6YUaYKMEl
FFs6ox6xVUB2R11zhF0R3FaK23YMoXyGohnYIR6fPW2YgpCl85BXXqyBWU2TSsjle7fG8dZlC5ZW
0I0dK9wbFuF/GwhuZTsPzC7NVIoJsCHfx1cY0w8LTLjQQF/gQAwcZ8n18rJLLLWdgNZu71u+QFoG
MeK+tdhjAr85jVv1B7ONu5YR5scGWII88ykF9lDvTBxfe50qfRI6JvJ+zekW/Q7IDPxXb9M+tJqN
2cOwMfmnAjC89LO32ffjGKZrSAfKerQM+dTkdkTObAUI8R9ZAJ7147HB/HpT2sKdYh3Axje4+8vx
uonUhdOOBSbTBVSKa4ZmmvXYLMze60E4EHZjpD9qsrpXV+DoYR44UavolrwLP5rsjjvJXpy3Q/xa
oCk4TlFsQW567ApsZzCe+plhO4E1KK3rcxQwPPaZ2tZrBRIwbV1AD/mYOx7OFiaAmBNCwnifjvP+
mUL7rK+wZ2VPkulhbUqa7+acRJpdKifS6Y7fBCQYcnIuAHYxgdYJZwQ2owfL/3iA6R6Q88bT1uwE
7bwdLNateBH2ofNp5T4rhLWyZqlK8i0qphHzoKviR4UYyr0v09r9Rm/K5jbeMbp1JXp81sLSyP2Q
9ZB/g7PhzM90KbPvW5UBrDNFMQdkP/gaMLCo5t+HmW63Og15X0Ru/XmjPcZWhnXOsC14hJc14xjh
4GEB690QD6NpdKDqG1ZckVrKbXngRZC8PFU2G+yTKVRNIaUIex/mo9BPRxWhY6KVWh7R1vip09OU
ms6VhU2aGtD5u6AIM/tY1MJxmRCLpN9iDGA/YfxahVYSpC8/ST8dDxkMYXK8DVgun1HyZEaaBXkZ
/5gAzXb2fpNP2BgrAtgAxGo8k6nAAwewWTZzOt+aaWqVONNV6x6tHOR2KeEIvk3h3P22Q1G23ud0
Gi4aJ8qbCGv6INJbfFlaHQIKYV4P4SWqxxQrOYh1ahzwTBgPxZFMH+kR5V8AB3N5xRyfPwYlCnqx
QWHNEttf5Bdk8svXgIoFFBs7bg8+YZNo0HDpD0YmFoHDiexjYUWEVx/BHHAa9iojbcarSXfVQOMZ
mxUc7yde1dr2ZYTvAuDVlQ++omXWJzAbh7gZucnPSZ4Dn/D1wRR0CrqKGyBOWdSkYxXe5Zajs1De
Q0cwRAR8jI7sAHP7LCQtTaSkDVAPvDyYtICBoueE6W9JEMeC9gFExjWfvYyBoYZ0vgCkNm84o6Ok
Wzzkqn0xBjM9FInGuePQt6knIJR+fjCixvgD3+FUXnlCR9Llc+qfhznwX7MqsSpjcsSokgpRiE+Z
nnHZ4E03Re0idxYeHSf80+TowD4YL/bfzEx5/soI0QgV3PMjeaiQCHvnXTaZ3iIpBm/UQKYMWOpa
/GFLTZMGpJkYH0cZ28dda/AoequPHymdyhkIJMz0kAIfymbDgsm9LADXdpyP7kkMszneNrNPVQ8D
iW1tMkIlmBvE0dxRt4zse+3r9Ljd1gJ+/daKn6RUfLwaTMJRT+Dg/66cM3hiEe9Tf5ENYBzylWL6
YS2rPrGMig89cfgGNvAUdEN3CHeIrnBkkBfFXenuWbWsLx4PqL8jUg7fK+TcZe+r4KVqR1DQ7mch
5+0OroMQwISY8KjlW+qAz5mtRrYkav6OfglfBRWFwYofmyNRfRkAE0eXVUckemQTNAiPNyjxdzGT
wsEiokBbYqROQ+fXeLOdNbnxfRTN5Bc5dh01SVSvuhmcUdNJWbBpXcjI9gFIp44u++K3r2QFnfEk
Cd/+FHs8P+/MEGzuQdqatnvqsdi5JM7Ktpxq9QIiHptaJR3rq4dzWPq+5BPIpITAUquDvUVZfzqw
aMsFiLIzD9VU6DfGwZp96ew45lYmu0ChL7jvGKYAj/kPA3hjgivy+7TG+3ShBpHfD1OQuQTsiMXC
q4dDN3vX47hNDZoYNYLgCYBTNQa8ul1GQyZcxdIDzC6WJ5vbbH2p7S7+IT08QyoWBF6oppxG22UH
TygvSCvFF8K5r3FpICPLL5CflL4VWz5dfDRkoqvhbnWjkIbhHpRPjnlgWutHWOgUE/Rm9QwrhFqp
fyTDxNGRVSP1tQhHEW5bKOIFizjuWc1sc62E4eGAE1Qi9aIARQX0G0X16Ggl0stN+QX/f1ke0zdQ
rvArA2k+/BdjYodJBy8jsLt7sYW2KpLtaUJU59aMyRR+g/4FRYjg0Hxo4EaKTgV6UvSsNwPKe1EY
QS5aLvNnUdWoHHwO9D/NxcB7zNz4YQthL4xwsZsXGnkAPT/NvBr+hIJvf7NJodm2SzKhT1/zlwxu
j+pJwTTlOGlJoh7tZDSe1KTW/SU3Vl4S9HcB6CPLRTOOmJhOwN5zecZ3KVNAX9y/EQOl9KvC/K3O
xtnoo2a7h9mQUXVyhpe3ktcFHvG6WeLRfavAusz9ngYBpfU0eAuvkoCRBWjSHiPgLEEdDFon/gfx
ToFMrFeH4bRiWAZwiBZ3bShd/HqMrvx9qDGZ2/D/52PFEgjrHITV4MCDTRb4k6f1j3gLYwImQ7P/
1mSAHbSIBFY7Rx4XZ1PpeerwK+c3qiKVvNUrgkYam2qmT/WmiIaZUOmB8BwENMKCHLbiBLosmwHz
x1iMsJBphSYXg1zvQD/BFRFZYm47VXLK4m6hgvrHAbabz4F4SHFQnOJ/qy7ZA4PY+zizeEZ63FK4
op9RUm5QJFcMmhW85mONZatWbjad4U1GAGHJY68elryS0ZXIRMw9IoFW+YjRkx4N5n0M8oQXSwc2
z8m7eqlAP6cYTcFVV6kRvcEhAACZRgDm4Cv3eyNkAetbrbvsxzVVmFSOVPJmNdL9hOuCxrnnCDtD
9kkDyivPpks90VnfZeA3cR2S2wPLpKNdQdF6XXOob6eWlBb4mBYDHIuAo8CFAJ5iawZvtbQQ8MQY
a9csYqyRp4YDCkoSEvDSRys2f3qmDvmklgl8JLQlY9VgMJE/0T/PvsGgzoomKdGSdSv0qK/rhKzb
+9mWmIIinSPPARbc5IQlHL51YS3t/JDnSvK+pkMFACV39L6uo8U/RAiBfBDaYiNq21NQeJkbscGv
qTrEBcdU/F2kPP6bpx4RFeNNoQokR3AkgbNkwfMWDW5p/++v1WtK9Gkwy7r+dCtDE2+WPH7SO+XQ
v7sV67ZZuiXAVyOvt6bC3rZvSsTJXOEUAmYhsznLGmg2x7dlylhy2o8BXBbam+MeVLYdzzrJQNuF
hOKnqYYO5+og4o0grs922QQ4QG9gOL15pSCjdMs4PfAfBgMungRYIXpeztMJPbOFN26MrLsGc5a9
1n7JyxY026Junh3h1SwQ9XcUG0HVhY3YwLhO8IT6UOAn72zYvWgFuHqKlumw7OTlGkUNwzBxC7VI
5HcOXOVjDT7AQs3eJAqmKtjeDZOGBRG2yGd1F4GgflNom7LvmAa1/JYRp8q/wN1HyATKCeQNByDk
OmbHBBgPtIjoeqkVX8uxaYk9W42dNeyzDNeBz3CO037JpitJnPYddJyo1WDNB/+viAJ+0GAIeoNS
g6FfJzqQBuKfGKORquvTVI15iXrKfXphTC5vM1XTL3qAR4ZXi6AQLCS1CdjsXOe/4DQSEAwBXNyE
cu4qffJB7mkHrABCCPTjkC2Cqyrg61nv9f3qNwTjlQgBgUKK59AUGSHlFyYFtAKhKtl/AryZadwE
FKpPeGLCvV8W0nvkuxssuqSqyyF6l1fMGofuGcVmQYcswuIuzW7qAzOilreQX3iccPnowJTLfI1b
JrKwPQsPcwhgY8iZa4REaVMMmoOLOQTqdbUV6zeoeVT2Eqe4T78KGVi4HKjlVaNjMxZvcyXTEptm
MyhsB7eW8Qm8B2odmGWAcKnO0hqrvjBaayhgLrytBVsBs/DEAnlj5APMEY5+vs90+ygsyv4nyyaG
EfR25uN8J7496l2/Q+o/LP3NEmvscJnlp7JHeTxOa5zOV6AsYP35/79KiCuW4Qaj13mhE4HYwMkw
f3rpR9Us3GHnrpZ0hufuNM0ES9hBXp1Dy3OTWi9Vm6oB1i4axis/MkAZeLIgDuGtQ+zHekp4hqOq
xP/8rWyeW6DqVfxeCDf9if040waik/hL6LIY74dNIWcO5F2xnxIv5bvdPP9bSbaFHq5Os32QBz9q
5JpVCj6hZIQtbzjgDHyXJJr+45Guxhbe0TByxDJj/IoZCPrzHXg3xbXHkGXSCkqsOU92nN8aJb1d
EXRie1jC0f8OSKPedyjpLb7AnBRdlSnAkFuWRWm31Su1v2SpxRui6muIlIKm7IR86hS6gnEqOi5g
Tw8XEaVgShQnG/QDQdU7wvOyME4PmpWpa+YFXlsdoRrgvQI0+RAgBICyyLv8nyoNbH5hva6+I8dt
gznJVvk3XsgkaXD2EDDXC+wUH4JESezKsBcIKQU8PDyqTQPi18pFZS/haGl/HWaNs9bM2xE/gn5P
VJ+tsG7r02hgz5VeUwekiuEUG/QRzEtho6Lots1bdTe7CC3DtmzZYzGQw/ewutrHLri5jnuUNxk3
Y5Uji0aBrulFJbfQ7SMkbjd81j+slU6Kk/EmybAKpaTv12guCvB8nn1EBvJAQAQHrvlioQB8Gaay
RsE+ZHE/oE94G0gGwRepIVs1wGmwcDKowp7qeiuf0YaInyC8yPZU6WW+7HHq7EUo/GqYY7DlKcmE
gYeZkvI5WpfyXxEYugQQrtV6Ag+fPW9ofX+CLBB5g/0YCGxgBA6jUCVdWTX5CAHEdciAMEUUltZ/
FzIG38xQh4AdtdItHbpMSF90AAUiuc6mXqnVxHCMhZtXHtO5AuERY2RqoLtBDxpLSL97BN3ivEaS
zo5OlIGs6decUyjAQOe/Kiwb5e1uif4zeJSx+3mHPKMbEpaYTt4mSYyy84HGeqDT86Ed396nBXq/
hwgJfO83UWloqsyHSwFUWf/EOKu/QNVy8rSzwfEOqpkh7yN0rg9BgEdtExuFh0k7lzXQQ9R5MwLf
Px5gDLW9jXmOLDE8yShBfs9R/hDJK59EKBBVCv2FZ42xnv8q+JEvdzjP8i87HNOTh4HOe61VAbdx
n0PtDrnE8h3+/mZosxiIK5RMcfUNGH+2P44FDp5GbmMNr76jMH/ClAGSh0MPDReWjsujj+cJKilw
+QA2Ng05RKVYdYcmnYzdmIAB6XxB+bs1CMQ+QRG9xc/zaFB5MEtuf1bv5me+DREeyRXVvt0HtpyS
HYksIBCBxH76le+6MRGynKGHH/yTsMFu/+UiuOcjJaY6o7kfkn4fdlNDwxjVv4JccgyE8PsHqgRV
UfJfSaAV7BdDxPmWlYH9NE5GtH62rscWpcjq+5lQt4M9gM1da4qJPMsoP37j2LUemTFEuD7dE/FJ
57BAf6Th73lZ69jRO7kcGoyn4vVTIo8ia/1QgVqGERhLL7Te1++YvTkoaTfRZxQBVXYjNL5f0pfz
T2IowPgbOPaZcTW+z4MgZUuBGeE7w7sHD+OyVKehQs5EX4aYfmfxKOAWuUNyBPUQGyhEcgIFlTqt
XkF91M1gERwMJakmAJ80VK1oH6rxBzsmpvulquX7MA0oClAM5N8gjoWQK8H3e+E6r3OUCjrz5thU
ph8PHtGfAFgRuhtPk4CxaC1RZgu66DuSBedbJya4OsIwz/0FqofFTVj2B9YeMwjuHpZoMI9NVFFv
t1mkjF+Xg4kUcjWXjDBOj/hTqBfy48B+RXpnqsTeYWhLcabhVDHnNAskvCwAv37PlXdRK48SUwXG
TFqcpsOUHwGO0fOTm0JKMcGy9Wfuo/LoXYFLgho7BUwlkxZxX/pyB/Azsvm4zEctsEJLCb0Ci57X
05oU831BoDwGJ85wpDLvgfKHwNLfkcvq6EwZo/g6tUofZ4DMEZ5Su8kujBXB3/Fp+sNrwoozdP32
kmIIuI37m/pW2Sgde53neDIriLB+wiUOsKilZIV0nI2v01ZS2qrjyP/jRQnFEUc03/eEr8nbtEQm
gkqugLmPrREt26oSrccp4nv+szQ7+2+aEvMBjwxsnxcClxd9WhSAYM21aY68DP/j6Ly6G+W1MPyL
WItebnG3kzi9zA1r8mUCCJBAINqvP4/P7SmTxAZp77f+jkhNzMENO4utTRrvrkYz+Fmi4uv2EzRO
hLrjRjtDyhm8jHRntwi8mdpK6bfLBnFWzlgs2/oyZNEkN7p3xZufec6ymUiTsQ5rc6P86f4Znxq0
UXAnWVS/o+DxFWoEhw/KLcMAypg94rEMhpwq1zKZ/o624LQhwSm+y2wUlvtpmeIpBavNv7LK2Kho
rcAhbcqrmyW1BMw7wyOxUm1etmIHRtp8NggZkWYNTk3fkK9InOlvuTpHANKeU97pXVBDkT9lPNaI
y0sLoKLXMkbS4oeSjGvjucfCOLY8dk4wX0MoDbEZEPtEKdkps0gJmtH6FicSjWkeLJAutg/w+hhV
mfWMXApRRt4P4m0c4ehkOrK1nklKqCT6qqlE9Iyhm5WJURHiyGr9A1HW/rIddJR0/IM5cjr0D2pN
FSLiIS101u4B/zWEYbIUPrvEmI9/EjKo/hN+Fv1DDxRdPB0AJDsTcz06nTJMtnFiimGXe7PrHiI+
g9coKV1/hwjOnAxpOcMDTVvVf1NnFfYDYoxgPPdqrs21cNr4Cb5TyU07avdRTGSQnUflNH8kom8k
V75Nd1xjTeaBAsNwSivjlXeITIaOAvjGeochLNAdI1TfuG3ITeFOTf2kWiv6nkjOTf5DbOgNe4Hq
3IfPnMQ9gnnAx9b4yY8aY2AlD2XZTmMppfrDrVS5icfBt47VMooV/eqyynMwZPN8aHqnabYadaF/
BxmSPZoY/n8/a9kCw3t5Zu/nXkDuW11XUVvglcBBbK0vNvrXes9iEe71Utjz/tZFgkNkbeMRxZqB
WKwg3eRujpGCPI+dmb/yXo1XE8Z5uzeZ6SAIQt1lOAlt2PQq8H2QgNHyNAGCbnDJJ6R/qd0nirD/
mtPnfZJ+pb+JdeeeW5pOWNsVWVt178WL7J6Dppzm1G4ZFhDuj5WTmmo227Bjyb0V4JROGg4w2qR/
o7vYY6+NYGLaoH7I41u7J6I4e09biosPwgzLJZcjRz2JEEjDtGrynxJjdMjQDTxz4bnwdnKSnIUQ
sK2L7rjjCif8vV5I3Q6678mN8RxlatL+JsSwDugTj6bg1uiq7s0ZXGAdFlXYxenmNUBK3g3Ngco6
VR0zGq+fc7p3qzvtl0YyU4vpgsalfV8IUb8sde45AFYlx5rdYYmEklqm2dn63hQ7O6tNIv8+NpMt
D4NjJnlsVWkvWzkwCYM0AQSnDq1IXNi4545dgIwbg7FXIcxSTvXNUuRjLtLO1O+cEu0LUvyCnlWU
lsUlqC04oSIqBE9C7M33jSTHbYcQTe7sMlSKdTdu+VXqWX/5/YLepx0bdUrcFlaZJwI+fOLb6J/6
NkeIqWu/vU9abos0t5YiTBGO6uwaj06JYChb/OSxSKi52VWGXoL7aGQX2lDekXinoc4bybgR1uO2
mEO20Qrx0h10s1IHNljzFBgffVruY7hOnSx29Yljqx9Y1ZT6F0cAW4juh4GDfE1iuQlQM2X7gEIj
dCe1rZyTAZ2g9SHmJBlpAnvVZV39RBE82Y6yNF7eqOvNpwXM7nEasvClqDDzZa+QmtFI1wqyrCpn
rN/cspiKfVN5tkPOIpfrziraAGK6GyduGpnTDh+KNn5fUU4wkCdhAfohZqT9E7oB9gmFMLdEngtk
lhn4/yK2q+0yZk2wmYJlvJLy0M473Oml3qyrWSAIxkHW9xLyqE3LxBVqW63UwqYrn/vMe10t8xby
FS3GYIXWYeRUG/c9RTnFvlj9m8ZgnrIHfx5b0GmrLbK0s6fxg4hr/TQpPbA2UnRablqk9wGUJUaZ
NGiqct54lWnW08TTDJjbLNlnwI989LxoeGl6uqJ2kg8CxjAaERrrOtLt2QMpuQfJMmSK+reEBZer
46qntRL7uGgjYvyXcsaCg/pRb/LZtsX25uOHNuXU/I4wDXi7sB2miiBnV7COm5m+nFhROpuWvkI8
m/gcCogMu4wVe0QU1aHBMcTNNOLFGstIn0wW2HfSNTHQmoOTsUf3CHYQKC+82BEmLLwNk3ims72H
YYtkf5mrMeKlBqX6rjJbhXsAaP67rOJS3QBODC8Dc0eWekNSXgEUgnhXzoFXXaOgNS+T9Oz5Q3hF
7p4GqieTbzmG86nuPW1B1meF/bPAlOkHqYnE2qJ+94m8d6p6OGTuXB1cxPrin0M/Vfhrt/asUoQB
BKQKt3doDI87+5FKBIC6du2Dl1V7TfMesiZr4NhS3x719fbItEsD9G7p+MBv6S1HnBDmXHtNHh5D
r3YR2UZrs3NAxOYdLt2mhnsin/GUY3Oa+Xs0bHsGaPeZ55KzxUJZ/ytz3/4hcxDxEfm84TXDwwTU
vuQ4GAVQU3IwE7D2xpBBM0DT1gYZuS38D9AzR+9a4tRnaNgx+EmGFjsJsknU0w6C6K+hbe0/mdZJ
eK/rcTUfExfdJ9fImmz9kNi6DWqOvIXUacJvnDHAtHoKdPkwsrHmO+F09bKh8tuK+Vqq6ei30EUo
oooq3MquA/eQfWu/6AKO88AvgxKShaX9qJEE91vQXLffubQxiR2LQP2vx64ofq0wkz+VRMFxEH3k
DVtFYfBzUMK2Cb2y/3vAJsEA1Vws7zaPNYXBJRXOmyRZ16tA5rucebu79r2cI0Rc6TSq8Q8wSTcc
fAjymQXVH6gixNgzvNUmd8Xz0AZk6psgRFvvr0nzN2t8587TExBRFTG4bpuYZPgsn0CTncV2lgsS
xHrdiLU2z0MkMXpwd05n6Y+ScH6rQSIJY8i7qhOfE9kzNWePNkP4WIT1jJTdyuP73lNDfHtgBpge
O1xFtck9nRSfjVhykTJC0sYAe+OQL1TybZAFlV9KJIX6NIxRh5a9D1kIslgyh1KWpRmT22aZtpaP
QyWNjaMXJhaP2YJfwn2cYZeGw1ja8ysvlx6PQgzCPuRcfEeYMoRUQze498ScOsv3CH2Q7fiQEYr6
pFOjdTKmvUsqgk22TsQ+dJqxGvoofqi1TWc1u6jFhLOufwefEsKrS8VVdhhh6fy7dm7ifS1G19m7
RKX+TLjV74GaEGPPIEC7QNyYHj5eG9I4mv5/FIuxAGtW5new4/Wt0khZU0eb8sUn72ra2nWvr9bi
L+ogwxr4T1pTQxpvkIPReSsvOi3e6AW2dNGreVM5fiC/ZdR3YJBOl/0CslSYS9xurPZdj2NkU5U8
ZEw4Vf5Z1DYkGjPrlGwauYK3iAjceZMrBCvnaQEnMk0PSjs7woZmaMHl2QtFUx8FXJb3qK1pvWKy
wF02DeFyqdnRuZLtoeDW7u1iSFdc1kxrfoOZsgRNDB/mEZMHbjsOhLhz7WeEEXO9dbido/ux1bI7
LTRYYi3zeSR37FfzlZlUVKkowY1ZrHEjgv2Sc4yGK/HMFv2t7W9JbovcbTXk42ssGJnPTlWwKHmT
lV1a7suT7YXmo+0zODmP1hF8/KJBgDbEnBT7zHLtj0kzoqWN6MxLgCvvESc8+Ikcs/rLGsbs1QZC
Bodbhkptuk7nP2B7bFPVQAzJm81M8J/tga4C3THJQ7nWy2O3LiMPfYU55hDb0g63FXfTE7BLALxt
sO8e4jgL3hZPSOstEV7GONxE8YdS7fqpmBtRWawlU9cYzIR22JKAZWu0kRZqp+kfah7UehflWCDZ
y6awvMvzfoEz4ncClKCw9AxKEth738S2eauDJspPdj3kt++nKbCMFLPHAMtkBykSeJQ4d1H5AhiZ
lUdSJYov7DH2DA4nNfxhgGVpzxkh5VU2dvBAd06JfpSowtemktYnX41cNsjkmjd143Q3ysujfyM1
yb9K24z3xmu9YDussa5/jBxEcDtB3UlBGrf2m3Yp4TujbV7lC/x7kHPyDDHYjSCe6kfzZsLUZWHH
+CsKh0Gtst0NcWQjgqzFojF+jKvqkkWjNz8jvfXORpPWSHAcyoKjlK3VHd0eIJ7pNTb+HhShRDE+
oRiCShUJjLT2vwfbq7lnSMsi0q2YhkcCkHB5Cmzpr31p2/95fb6c+9ypADVruHMkguv8iPW3fUKu
litgDfJlnvzC795K5Vrvpqm1tzHMHVent63s2PaWdY/GMxveXInvbktQ6Xik9x4Q22pG8cyU6HV8
ffnophi87UvcqQhZbsITlLqgT0QGBLN9jBoTqYNX5kt38JdunHe5MMhD43YIxGNCT2n55alEJ1eA
gXm815rhctvO4SGxSPMYjPvHX4X7Aq1j98zc/RIcisx2y2OPsUHdyC73l1KNDAy1FcMT8FhVHBE1
ltdqWcfiEfAhLtJyDad/5PtzPBW41WcrJaavNHu/dCIFTifLddNnETe0lLjDNq1f+tFhmQGajkET
RO2uXjz/0AyUpe+LnD6NL5foyIKQLKHhnAXaMfAtoICtWWJc3igcWBG3y6SK6lS3pvvH0Z2/rt5g
jTunFlBVrdfjkxG0M/9aTOEXZPPLdFERW+/GLydC3oyzervJbYNq2zWxiPcrEZC4KWYQ+7ric6Ux
hRs4CJZmhOZtHIyuTuZ4J5zq5QcakrjCZBnDFTIAZd2rtVjyG88G9E8LMEowwGJaD6OIxudZKqUu
dd45pDQNFBoeph6v9jtp3dMAFQaGDXevypAhPvAZlOsFeVDj056C4G74Lwc9n1nZZYW+HNMy8Lhr
IU7EY4Akt3NcfhU9x+WeYoI2QHk9JjlYmY1Pi3HUfEIs1n88LgGHB4yFGhGyyPdBRyzuTSEQvUJD
FA8zppwilXXnq0MctIhvx3D1oL7j1r9zmMx/XRktzn6N4RfSjqCY/3rW++IEOVf9c8sAVWI+juM3
h0g7o7FnDN1jk1N/S6eMYnwuHDopHjdXp8uKIXZbsxfi5AlkBrHsJ9EfbLINuSBlEzswSY36jiI8
0xq8NdoIBr5Llg8xlWja1/8xCqAhU5MfJKRcSCVPHkqJZ0lJPS9lPc8BOGWlfkdjx1++wfJAMBKk
rpvPvPeJ5XMztn3fxge92Eha81DO39Daojsingsf8J+Xy3UdkJ4cWeYhGAmdXw0uysH+wXcGOIZP
IT83Nl4ShJBOXW/mwpudHQZWTJnREMYXB/St3tdrgtWQBAI0fr4Tu//a1Yk+jG7NAzwtELmM5fg2
8B43vOVhc8EMg9hNGlxSovHgLOylKq9T7/n2fulzn6Mk1yjtC8TdZyvgxtnSFqavJIS333Hp+L9L
21WXdcEPAF3mKxg9TI+/FLt5rx57KWwptUfWvowGyreqEZTR9eTabEdD/jd6xRzxDb8guy2SifWR
t1r/h+KR+P9ewkQdK6cNjwwABClIZeFGsnqJDpG0SLEtOs8NvhLWKLMVeSDdjS+TYjl6w+qOp6mu
5FkGdllscktG/hHuWzWbnKhB4iOUvfafAW0Yzgk5Obw76QYN4iUEcz1SEB78dIrkfMeWVyZnhxWp
vx+RID+p2W9Ckgiakvs8ZrbdxTaRfKkQ43LvTTcIxhFTEm2n3vf5R6xIVn/KFR/LAWCcxzyuHEs/
k0nkq42fieRSWNYNcMtCcQ3oU/xnIyKx+b+X0cUu4vwPm0CyptGU1eGJqDZZX9oaNPvZKTurPMlV
l+s2Q9GPwFVKB4gIm0skRFs96moSTgpMo/40SQLt5EsJizg5NBDuhtwZi22F2/wBEyh2RdZKH7N2
OM13eCzh3iMGDzdt3cYgSTURwZR91fjz1nXmKuDSpKx00/ZmvHOzvvxx48FXX1ExO39neCEptnbT
ZXKH96h4iIG36sOklgRVHwUIyWbgoL4ixvDc/3ifmuzSFMp94JwsOJxVMA13igMBQ2PN3+fc1UBr
3rkiiEqcAjjB61QM498INdKPzS75PJCt6O/mVfSfcV/m467wBzk9SwTf2wLbLa79jtZFGZsoOVOW
mR9t1UywnrkudqVLVvA2QlGd773Mj5sTmKvsaN1OOH35/fXMuDVVbybp7eFaV6W4RDw7C7xVB9aQ
jdReHAwgMIFRdVVvHBT1ePIIhH93ppvwESV68iZjfLxpOEXdn3ws/BsHLSgdUyE1eJsEFrlM/aDK
/yoJJYN6AuyTPg3oii2XyvyiRMj7VQrsmKnFuaZPmcjGz4B59TF3asX04LvTT+Do6XUWlG8wZBpv
n2DR+iN02TdbxGPW0ZZ99TfWAwt55ckhhc1yyVBHuuxtC0jscZ/5ZaG2lDfbnyie1F8rEP2FJ6Lj
RixE9Ny0pZ1dXIoPLsSazN4pj0nj3qOcxRJJTJB5Jg25XbcY9zCktOSJZBe2JyQ3UQPhny4QD32q
3dB47EEq+IKUS4qjw2PPFVhFzTswUj/e5cjz6n1I0ehI3KMtfxncA4+igsS1uaVcUudxO8T+UbMB
YaPrO4UlxJ1zdyPETa2mSuE0d6TPjdO+SgYPBlfW6qmBhQQackSMrH/OgvVeCkZo5hkTeifZuYli
anGrbL8EABW7KXLcPZldMXsxHATiuKzpNhV2X1o7q2HB5bm41mmaGFB20wA9ldrgIygKKKwgaGKc
FNsWSUn6Mow3QbjrctuQJN1HyKkybGDoM8WVUlm4LE/MmiiaaaQpraGhc08u98pdW5P7khI5p/9M
U1+/Zr1cmnO9yOXaV5l5YA6GrPR8d0E22fvdXYZuFIu1lfUM4Z5lri5OfxdfVTBeeqmS9R33//oQ
2UNbsPq7KKcZZjWA2xpjJOeVeJ4jgpD2VriSBcynEkdEvHAKnUXMbX8Ihqae9hZUI5ctQjqxI8eg
udL5y0vL1ec/syv78pi1pJqQwdXJT11n0WV1OO5TBtvmvfNEcz8Su6y2eZ0Ne7awGCMbIM+JQRcF
U6UUSfq0l8X7gDE8ZMFVIbR1FHXrT6t8VBPtGnTbocyyBwJNhvwOqDAoxEY3dsKf1Y3vVpUH5xaT
N58qFNphrhd/3PWICE2qgEsB5svIbX7ciYKBixEY3sbUKv1ZfdRErPzXdB7qMWtwZhdPO5H30+gH
cyqVp6I9Ix3DjyBEoErJJuygy6oFXSIEvZPvmjGzL8oJb1YhjH4CQb3lIUO4qR431YzsHA+c64PS
DiQNprqdl2Ab3WAYgBk/wz+HT31NO5RIw4O1oBW5tlUUfrdD66HRZ0DQu9WfE/uDG66NzzPFeyvU
OYdvWsxKYw+bQws9RCDWc1jBx8jUmsbB2rcdE+F2sDtOcImmc2Pj7c83CfJF7MPcjZu5jMcH8PKE
F6tjrtvrCp/qLcF89i7IqSgXBxzokByWQv9koRnyN5SjRb8PeI6yzaA60oVi2C3M/ZXROG8xEBaP
JnPbZ2REI35YdsF4Q1ZH8p8/mbg6RaoYf5p5Ke5NPIaE+rRNcLW8IHD/VuQgoY4uUKqkLeyG2d6G
dpaCosJ4qMclnEgMmG4usiUPn0KbKgAudasFCHVN3z81Fe55fpjENhaHc9nv4rLzn7ObFZaJ2/ab
HTusjzu5R5qBg6lQ9hPiCqRxo52rh5vv6DQ3SD2AVhoQjkYX2Ju6pOx6Vm8ZlQfGJnwNXri8hC35
qH+WHAfYOCZx87gov5CnIiu0/DdZoP4pFgrIfQVP3R/R50b36NkHmLHOxduQAKsBA2UJb36DdPAJ
9p/BRruG3J+QQJ4PHeEeSb0lWF7Bwv0nbfT8XcKCfoXZ2noPXiVWwmzYgAFnWtkwBUT1r5Pnyz8b
DidLh9X0LxW/0A0Vgf3dVgXuRHax0v7sVZS5XkpFS8yrKfhrRyiztkkgSgcVINpnToK+Je54I4jM
gJEAydg5OeVBBaLdYY9zyD7na+iU6sCZoYszR8mtEQ4Rc7hz0RFya9re+o2maFy3FDDH8bmqgCA3
vq/nS9dwf+0qt8o7wqlc5b2EdVfocywz81fBfOCFIlDl/eZoLYlSKOcHTkTmrajkct7rogF21j3b
Omkb6Cx2qK2K5k9htZy5xhY6OYl+cp6KhdjFo8N7k6f5Uo0PlkkWs0mIXmDJCHom/77TZtyw12Md
hROYsG46hA+j9Vfyn1MQOZg2SRUMO0/SVUWUd44vjL8kA/5yw/xuQPT1FUFoQAqUBcnj/hAVyTYn
K6XciErMj4rGgA+rWdb+dfB4QnhKeeNRhbaNeWOBF+YjCpGmY4FdhzeLmJ4PoJ6bd78r1GOWV/w1
0KTmjmSOjhIdqsraNJFD8EIuIRkEUylWbgWWe/SQGA/iTSLs+Jo4g8YAPqP2HeENStXf+ZEXo9Rw
8uHRy6JQ7x0yKj4oowz/8nF7wdHPVpuFvce3urd1NYdHJLbi7NA+qjZeHziAZoADBEMNqH03KzXz
EOCsvfF9Us+sw6OK+WeXMFziS6eW6U7ledefpzKLYNBiYmI2gEgx0AjIAxZY/hMgIjh6tccHgEto
pHuq3GABMbi4KnudtkywRHcUi8vbtox55m+rvkCga3SOBAAolZG1JTYZrQB5ac5uxg90QG3RhTsL
Kx9DASifvcVg6TbpKn3M5J5y7aeuz3Bic0SqHd7XwtoYg0ZhU/br6uIjioU+TlPI+SJqlYv/Gnar
gcwdKmfTcZnar2JZE3VE2+eHqT10+WsZjvnbiAke7jJIhmCXl1L/Bari84qLqv/qa9uGHcJUEqX4
iPQdtDyswKAXgrhcby7iA97C7r/KEFNNmEe8ZKkpJb6PDKfosjdqnJ5WOmaz1JYodsk8aaoXUmVW
50A8O4a0LORrONfZ6E4155p9izcmfa5Gl2QF5xh3cHsu64gIAsk03x/Y2sXL0nO8b3I0bAP/AFDy
LsLKP+1rSehKGpeEwW29IsleTGML5+qoJjyhBjDlhpydfE8Cc1UfF1kM5QXRHRdaj5LVPieE2qoU
5mzAn5GQH4goKTzARmp95xCw5mxiParXfvKTVwcTtb/XvDg307uyDqYtu/zA43k75Y2lOaVNW+1h
dQ3qodmNPvqwQWbYzxYCptHnnUyM6x+mzqDXqEu3iQ+j6k24nbCU7m90LT4X7Kc3hNIHCsXgaLf7
eZjiZ0srRB+lL4d6m6DV/1pI7oq2NVrhZ5TosE0ZjmOk6FQ36tS0btAQiFKgYZ61xtNjwZQkiEyx
ZTF+lSxqc4CCEHvRTC7bTUxYdE4n0oE4tp+RO/VtVitZAwiQ3O468bMenBX/xI7wDCvn59b9ccEy
ZV2AaL1wM+NCn5DmVsEpw6BqtrUsAEw5OaYkxb32/zO4i8vHRrgAnx3sVOrANWaXaTHS3pvaJROB
fBzP/9dHfvwQd4OeoONJz0EzJ/rWSXEvR/amzBLzxJc31pAZUn0n9AB/tgh6onPkZcI+Oom9JIzN
rivvvNmsIW9b4P7B3hW9c8NXzs6g+GTbLZ3k29GW80I4ANtvryZwjgZlr8a4+JN0/epuGuJkzHnN
cic/AGIn/9qwbYuT49k5weeA8NZm8ky77joKiOY7Qie8cstAxRzcqFF/rDrzi1RbscLAbBUOApY4
YGav0GCMJydsBl6fpG7mvacwEWzbHHR/FwakepC3R/Eu7H9mRS8kNWC+CHPUt/sVaBFQL5j9kwME
3ELE+ASvBWQpng2N38GGvDFyDua5nyn1s/2YIwTB4pPoZuHDRxtw7gKZ8MWLMbaTB8sruhUwRgT3
udb8l4SV7M0LLVkecZO535BFBHMynk3EcBrX3S1gb84mjPtewXMFmIersSJvrsAnw11ujxROBeMt
gxrhMANfhN5bpkQAy18fe5c6RwGz2UY0XP072r6iW4pfgU+T9yph6Sd/xLwxbPEtKQob162/RI74
sruwnxGttQSi5MXaPHoJlZCHmSmYJxxcoHkmo1OBVa4+WELFsfBp1WjOj8hje/IkmwhAkfYRiQ5b
umGG1ziy+dInh4/6WmuoiRODCc3pbFNzdUa0Y98ao8eK6NGgLmJ8vTHBCZiyof/WpuMm57BY10tU
G4lXpFnr+AHr7CAfAKDDr6iDknu1SIGJdwu4HT/QQtZFsMXaYo3yarEeQhyqYGWmzLvvBNnjucG8
tdwhc7PXgzfhGz6MsdbjFT41uxoVVt+2HPryGRE4ukWewQWIEqcxW0TnUWNimzGI/nhA/uKMY64U
277JmSgqvkCFwdNFCtb1arDOhZvZ79VCfeexMrN4tdVAxMGo1ISNoMrxCcVxWV/4YMbHpFeq3HH9
qOZb9Mw8u94q1+5ggnK5R09O9Pji6PCzqJAXzrzfvLa57gsksFE+X+VNXQkCFT/bxFNh93U9se9A
+ycoFwiEZ5mHiC/wEVTmrkq8OdrbViMPq80GhEfX7oik4Nu4OE47dhvy0JJwNwp/jPcjWaro9QPS
+rFdCCNPkxfrL9I/WygKD/7qKGeSIXdTz2JzFIRC7BaRDOqaBIP8DMq1+oiJDGQHcrLldVmFUHfu
jJxux1gTu7vcRb+8zec1z7ZDvKDCLAhk4t3I0WqBLDswRSyC8Ptz7CIjbCirLogPWi8zAULmoJK8
8jd8ftWItzefeViVls+1JSbrDXkx7buJoKvtLqITM9uhPi4SODObJcmZJlkf2eEqfd9bXf9oz147
7sZhGktUCqIIdg7xl58VyqxyH/XJYA6QKwXltgkL19y6qDwgSRouwtUS484kXXvnear1yZGJ1vrQ
Z7PLWxyg4mXvsBrzd0hm1FdtQAYgFvQkPqzIGYuUfcJln1ydxiP8sRrUx8ydhNzDsYYmxSAkYc/A
5GdcVr5oiL2ITJsiafXmR+ZBt92QCQmQG1cqOLsCgfdp1GoqTy3fBTAB0tf2DiXoNO1WVEz3VTzm
wXUaqqS6n+Zyhoyu+vmAfLT8mSwrsintEnxpjru6J9Azwp7cUN5e8N4KfmUxdvMD3G+k933d9Ml5
tnACQh5MmMCh1oZ85xD3SRBW79vvlgoMSMgaDlz/0QLYQ26OwDYaljFuhaC5edQsqoniQdrkBa6w
kSBvbu5c+zbJJ3LKwijYteR8cyQMTF17pwUzIrGIYL7Vs6Yf1BrBb6U0/uu4EdiOPaWWe3xvxQ9T
SNvcbO/DNplm9H+3s3zL6jPDyhZz/qy0AN9FvAEiaGvbE5BsUv8jr6z8ZsmCQMqY9w4RGEBxh1us
p3wb9ZmhlWOozUs5Kfa6ofCyp6pz1M804D8myQFj4a5yeqpfi2YF1HBih0z4CLQzIcvBJWYr5tDg
IsLe8F40nYrPWa7M+yrX9YUQDfIXmMb/YZZSHD4R/caEMPTJ0etRbxHWsy6vdtUFNzHDgiIw5Ol6
6r1CHKnUyh9ZmyCgwgHj/LkOevakW+qY2hAPRoyCrx1LpPEwOtGpHSr9Y7oJi6SrsdWTR9vhXYpB
H5ajjRuhfW9rQmj3t4Kwv0E1D+YseXcPuJWz4TIPsvoFUextxGX0ngXINAbiR/Gg/CYjbimQPJS+
vL85g/cYN163I5ROJan2suaQiCSnJqoBCDnPQtQOpN/qgtsGOBVQzbTVA1llef1ASA1HsRorptzQ
A/LddjUr422JHbNzbEMs7mx3jdTO1gmZtYHER5f6xMmiz8TdPjwo3rQ/vk6Gny5S2R3BPzaq5mlA
D9K3nXPLkWezYbYPq3W3xoXzRA400ied1O0T6ggo7p6v+dgTBQaBz474x0b/Xm2R8RLsTHIs8etr
1jrVzqq88JcvSzsbSQZ3cfLL2QWtaYlB3GRBXQUXrjqTH8gj8osDLkq+Av6X4zEWsuZmCryov8uQ
RPfQ8kvGI9jL+KNgRtHH3CbG2pHS+hfYWbUeV2lKdz8Ls6qbm6Z5QvEKFutP1vDXJiHIQ6YxrL9N
Q8zePfEt2tsXoz38R5B98Y99Zn4okTY++ZPC9idrp32vYsd749BLHkrTDJ8JPkmzy60kxiLf+Li1
JvcjZ5B8D9Z1mtKcHISBNW0VtJuTg32qUDWhiCttn+vcXoZ+W7Fn4GqPY1T/Q2uIZc78LLjWyOwt
jlBh/mNfhr2sp9L5W6LR/DMaL/qy25G+CEcQdsSynQcvtWsQRik6fLmmqnC6kI8VepsaYELZX1Bi
TXZSKo+nXQPs5W8E5mW9B+WyXtasXP+4ttZ6S0F18D/OzqNHcpxb03/l4q4/YShL6WJmFhEKk7ay
uirL9EbocvLe69fPo5pNhUIIIbvRq24gGRTJw8NzXvOVMjnbHFMiXkoIz1YvIzoGSBgg2ELrGzjS
O8OnEL4jidFIlTI1fFZK8Jg7p/Hz/uAoVkLljF6QW1eh3dJQpwMBXFXrfxpjlLxg7uuBcuYKQ6nK
M2qAcx6Oy3tT9kP0iBaneG068gKlSzyMZLuB0qWw6bP1psyUvefojvVsT46K6mZtiq8WPIf3oHeC
YB8DR8WANMNFHi0srz3TEYHGn5WK/RknVam6CjngkWImWkRt0iE2gsnTEBwzbjxwA2Dx9rCjqugA
J4w6ppkixfYXcHsBVw41EdhnRUvnephbERlNXqgWCfyiftLU5hQAK5gVAeqEN1dID3hXm/QGUQ4D
PHaPfKF20jFwLd/VMkLwAXiOop0SdcBfyaMAqYMOL6z0U2shnQWmmbHfV1Y9S+em/KKxrJoffoiA
Do27Xi3uyaXyx6hvVAQ2hr74OVqKeNSo0VDKp0H+pMda0R7t0QFZHXNg9UfKhFPkmnrhEHV1buxn
dQQycZjSUEmPRdLan3kbYMsmKuQWdzSWuEvDcULCr4yqBrEYMsD+mNoTaben23k195b90DV7GA2u
EWlzm1cxvdfRGpNfTUaW/stUyfeOKJGq7UNaInCzQ+QPjfyupIu4M6Iptw4ZtpE9PQZKJ7sgNMzX
Pihy+g22Rm0/KkMo5PSDih+jNaUD6oxx3bshZNduhxpZaeJDr1k/UzB+D9VYi18zsMjfqR1vAqIP
1Yddi7rgzDkCso8k7Oh8UFO/i196xW6Dh7AuLIh8kPg5jhWk1zLPI2hRld+cUmxfERQ1nIT3pzJN
30JKOojf5ZV6zH2rMSjp2Ab4wAYh5SevREdnh3t7nZx7aVLRgo8mqp3XKOaHELngH42FJjISLk7/
LnYqz9+bek2E9ULO79EMgCock8oczd2oF/kzarv07xX0WdCPHcRnq9brbw0y5CBqNNLQk2114meE
m1HyzG2bP0Nmwrq79oTaHpTKEwClEwiKTMCPqH+i0n1v9030EfkT+lFI5lWvhVFi0AkdqPuOQleZ
7zoMGn9WRi48F9kJGhkontkvTWIFZAdEW7TsSiP65XAEUf/Vuoiuk9Fbjz0JMByloJXfUyRsO/Sm
0M7ZJTwF5Q4VJoJAloi+h3FfwadzaLveTyXpBk+vgcwAbR7rh1UD8a6jqvL2WuJxe+R6JZ9An0Nw
AYnkfAZTHpy1KkSNp0p7qMiRiSD3gfUAEoJgeQNgZ7Dl3GYLQFuoehln70RaaN9zMAHFnYNgZIpG
eS1+4Oyh6PvRz3Qoo5nVRCcBWv3ZsIe0OTmaN3X7pKK3eRhx0hEnUHfjs2UPLbSVwVcHN43N4p/E
98OvHkDGV8NyBoTehorD9AM3Q5Ge0H5q652VCl8Atmnb9yF+Ed45quI4vAPrQE4NyK65s41cRUQK
+PjnIQvtzzbS+uQvXTcAe0k7VKbVqfsnTHWy9ampQe8lBk9OAJHmx8k2JMVMZLmgIZpYrdCDaeLg
naKo5qviJHCBldhIZjdPatwtCgYWWIm0ssATU3Ka0wD8nfMPZjMRFIsCph3dzrqrj1aXmV9bv7Cg
l2uT/tGaABTimOCLQ0SfGqQG2hoavWeD1ylnKDDRG4Vo4QJHlpAuC/iBO0FDNDyoo6TMZHRI3u78
lNDqBtTADj36TC3Rhk79vpOAvp/BgTToldEEQtlaQILQwj1jOeVBtH2cfPRRGvGQuR5oPoKddLoD
ervwDjwrHmjHefaYnrmQQ9+lHGIkZ10HTXcotE7/hvZvFZ4LEQDGDmSjP6Jm38VuC4Kf6G7gB8Fm
U/QvauVbHz3etvZBT9UpAaIEvc3VJVgOF9QOaSoMxvxxwC7lUwoe4lubV0pG6882XtN67FDJgHtN
ecIv1C9ozyd/2V01Mn1QXk8OUhQVPsoPcTLel8KaTXQowv/KiK0jiLc8sBFT7Apq7khg46sh7eE1
7drhSzkBdlfsKAaCXE/dQxUO1Jh1Q4Ro4YLvfk3A4WkPAx4E8MLIsWZZAWhWJzyZqhe109ggPZC6
j2Oh59gV5nwlMEPQlxFp7MFToS0OBcMCyakcARihK9VggvgB+Tlf+9u0amrmPdZfzwFR/Luh+tp4
tCLEqZ8U2CXUikfHjgivKLxTDEx1+8VIAugHLQSO8jBpAbTKKBj10fWBYN5xo7QJgqQ5yOlaMcy/
2tRsuckSLqcCDmm7C7VSicknrere6kLHcaMskCQpKMToBzk03d+THPVPajBmmlvTlcWjqytttrWP
oZ3Llx6pHmeQanRgR+nDaApdUGRxvOZr0EPffiRfGe/hL2vNsdKp6fuEBCj2tO/RA4fOm7+A/eSJ
Sus2eO3wCgXx3fp65NIOsinMe9Q8XJ5U8RcFvY9yj2TlKI8FPd4vWVBbA+IzynD/n5KHCa8hukwy
MbllRI5QR1eViJj/pwycvi+zBCcaW0/FY4WPyDddDSKqwKmgd9J5cBOQ5i71734D6RQaGvA1dAp6
/6/CpKODq0tEuS9L0WigDCMagC4tuoB/Uxpv7ZeyCrL2iVa2Rg6fV773UW0HMblaOBl3cI3CFKZN
GWS7/zi9ro8ZuZ0LtiZ6oK/goBvOVo+P/1ELKhYFBUI3kJ71g15d85rpUTgnUMCwBMzkz/+ZJsiM
otNh/1q15pHWCsCKCuhWaiFFah3/A3mycYT0kkNuaYG+F1ye9yLGhOccgWEeN2yhVvyMtNlXjb8i
BUIVs+fQH85YqvARd9GLZg8maURpygTkchz6ZtDPQ+snjxMYu79HLx7vbAoH7n//1//6v//7+/A/
/s/85f9bgv5X1qYveUjl6//895rFkEHvm2TeMISjLrwOe3IaSazj6QO7A+gSkrSU85yH26Os2SYh
lWcAagRh4tgLC0A/Gissg3g9KRrNVVQYfyltUz3zzhjub480e2hdGJ8SJ0CdG0Ln7WPyQS8/Zh8F
fo6mFpaylRI+9FOrnbhM+72h4Athpvo/ldUjcI7BxkNttt9vDz5PYzH4vIaqNLB6tehKXw5eBp0f
w8PHOyKrortChPhVItVxrP0GhqDRBWjwxMnh9qBX35auH50/hhMA6jRnsYLTWPRNYIJ6m+q2+CR0
hLGzolTeIYcfvtVTkYk5pqHbOvo++JctlpFm2dDgbwDBrCjqYyadzIWq2riDh6vSW2dlqNRUVFMa
KBNaYmHyZXhaV6CBj9iktD5UTpQ8DXr5y0i79PntA/GWNHChV/mMYmHKlqiWCbAJtQB0cuvdQEXg
nUZUPdIDh515e6wrAzgmY9iYQDr47NlQdS/3BwxbDFdSx9hL1EbRkh61XaznNCxACe8wxOjeerjn
8Zx5uYgrGly5y/GiovEROmO8CjT+Cc1H5WC0U/r+zbPC11NzaFIIShvGYqnS0p+4zW0STuzI9l4e
OUcIoyjjNgLxE723NnwRrzc80toSbq+jSTpCyyOuKvBgUwEGLxFtvddMi2ZuiTyR0dvTpzdPDXal
ZrLfJd/QWCxYN5cG0hC7iSlLrNeoaGk4yML41SBQeAKvGrw1TkoD53OwfJQHOGDaPPU/rgIFPwAu
SFB0CmK858nPyciBUO25vbf8GFe+ItsCCzskmgzYMYtVQ+OgmYkLCM6gA3rG0IUTQHVmD3et3TCY
XB8KJdr5X4edfzkrzYOZAodoPstGuVO0UNx5AAgrJTI2AtTKAdOJGcRCoLZE/8V6FRogwyFgKhU4
Bhi6PLB7f4hOgdmjuDaV0dujFOM5wrAs0+FTLmIvXh990jlsxQwX5NPQ675r4Bl2auro1+2duPoN
NUdHasQWkgv78htC8sc7R0IMjyva8lPre4cqx6A+Gvzq30xKh04p+ISWqS+G8knpDTUciFK9hk4e
SgF3pgftAuEHueEaeX1b4++MrCd9NQCKeNpezgooOaAbD0lhtHAywMw9qjlHn3ychjx2ob/6qgKu
12gKXZAJXPL96Og8eP/Fp7WF7Riqbev20qA95/GeVQM6D5qnlHggwTanWFmdhd1HGwH599+6zBDg
LwtMLCxB91dTF+mJ8NMmpyGm77MpC74oFR2cXTNgbVSAMnsngiR+CavKeKA5Vj9ihifeceVOB1rt
9h1QHPlzjIvuJ7DszOZ9DzaL7n58jkKV4q4C/WXjwppP5q2fu1gfRQGmGlu2vo/pV/hZQAfWG7A+
wOjigFy72KdjE6I1jFDI7TX5nXfeGlm73Bkoo0Bx6Rm5RrwRwAPKcqn9zqJwti9Vq3twZkgARYJf
XqVXjyJMg3PZehu/Yu3QEfxZL2sOXPb8//8Ix5CHjEgH3QPTD21JL0RjvAbuf4dIeLkx1HyoruaL
gAInHBiwZS0OHSWXqIW6Z+y95m8TjOaJpkxGWxcd2QIRodtfd20wfTYWBekB/UFb5DxOETfGrH9L
2zHz1X2uGsWjIqPqZPZDQi3egHW2MT917VvaVArISDRLaks3YweONVkEHpwIuNRo++JFAALbK+4k
6frdiNsXYBTNOiIX2L8U3BR0uPAEOFAaiV4VzbEeRlDfpQt/RhxLiuWn299kvhoWCwCpWEU+xabW
xxVyudbZ/PlzJLRAxUGstEvw9gatt8PtUVa+AteSQ0LLBaUJsdjW3jTQfUX2YF+PAkldA4EUaWo7
uPfj8fZIK6GV8K1ysWt8cd1a7N2k1zvQduR+dIequynIvLuC7s6eMsrcgrCyU1erAVqQjvKIc0j1
9qBKQk2ss6h5E1UXWywdYH6GfWDuHSVX3jeWgFshxiJ/hHKdfLk91ZXtbGJxbPBSYGOpywc0CEk4
wCVjARSeXQB0fGqp04GmnkqIZVifbXzblVW0uBlZQgy6Tbp5l3sFEx3EPE1K+oDW6vuyj9H+Kxr7
sdJsZ2Oo+U8ttiVDOapGWsPLeWnhjEtPjTGQx2WcSFpASR22SJSGASLgmKodekNoTzhjKRsRYnWG
tmZbJpgb01Tn0/JH5APEWUWoM6GIBuniSJ0TFEmBJjqsjvz85tWjM4EeOWfYlsiNXg5lKWjJQy8l
yZ088cEoi4i+AbjjM6zK2AGH15XaRjBanZ1j8arkzlelvZidqTcqMZANI3y/KQ8KomJPKJuYkRtC
LX/7c4WvyBJatqXpZMCX82t4OKEGx6dEWcUCaUSeI/HrPlQF8M7bn3JtXkQu29EM7GClvphXjIx2
Dv7Y3EM4MzEYQn1YSfCobQEfbmyQtQt6PgE8HijpwPVcTAuuvrDalmlh8iT9fWHnnQlMQOZnhPUV
NIwDJIeT3sl63mlj/7Oqyu4OL5/qfmpVkvO3z9ziLqN5TlA1zUW4qRNcoWSPTiamu/LcwoA6Dk79
2vaQYv/FSI6DHhb4Hm6LORj9cTJ4vWFQyi8gW9QwFIAehtSRBu4VR7yNb7x29uX8PsNVjb6vvbgs
6qEColUDpyiA+96hx0iXDfcqt6KHc49wtHIHNdH+F8eR9wX8WyI3NQr9cn6+ROdxRDgbRHHiw7QF
hpEGlvp1NNJzMTnexot3dY60j6RBioWe5WLhcjgOtjai2+SFeftehka0x4NnOqOoET/CEsRyAq3C
tz8Tid36DK1SSeusxRwnJOjA1yHdnoBVVQ8zaRScYCO1Z4exv5lhEH69vWvWpmlLm73JDrWIdpdf
FSU0wxvQ8dhbo1m/DhNC41UOnDXCkfRTH9jJY9sr44/bg66FA+rKKIo6POcMcxEORJXJ0uhRSoAK
M7j5qIx7K1EgCNAtPr15KOqe1GSoCs5FoMUXxWV7ZprRO4D+q7oB1cpHysrxMSm9buNGXJkVZXJo
TkLyZiTHufyULfQlSFk1SrGOEMcYZCW9kMRC/tr+dXtS819a3L3Q/NiU5E9UY8Ri0QbheXVcqPVe
B1byXGFaPcD1zPDovD3OvMevxtF5BEOVE0xpEUptWWZxhLQteJfKOXNW8pM11Ba+4zqCU5MlX/UO
zELBdYgJgoy/3R5+jljL4aWwAJbQKLMoCl1+ULvKWtOXOidemP0H6YnpL1DdSJbaXXYsx0zZqLiu
nAWJ1ykVcmpcur2MoC3YRBnEtBTtyYd5lObyZy5qfx/S3kfAZLanBAL515snScxG/kXXdSF4SFxO
EuljRPvBau87B3G6HJWIdxbd6SN6kGia8KLcWNPfX23xVbkU2Z+2bnIG5SJ4O0k/0iatEVZr4/ib
GaTy+xzivwkJpRPuVIU+uxoMARSmCdIHaC7/Y0oF0nJvT/z6a5vScsgodLIsnMUXxwUyB/JNIYVS
YSnae0wTk1+0JHBAhYDwgFSCKXcjBBtjd3vY601lSo4p84cWgmjDfIr/uCYt9IVDG1Ml/AtxHIuz
WcoEm8k7+Cw/2YThxixXh1PtucfkqA6X5uVwSBaqUJcAOc0agB/B8Rh3VQIvflAGSNlBjszcm+c3
f1F8viDBq8zxckDbmlWJ876G/qPQloz0tPkwtYZ1F5lej4Fm3mzMcGUdMXRjTMk9Qtq6uCj1sgtT
XJagfjppfQ71AvV6rB1cxfPicxAo3t2kKNq727OcI8/lJqamTzznicMrjufV5Swp0Oa0kTiqeHqA
bqoGTAZjMh6pFsUPKyjLH1FT4x8AyWjj/FxH+Xlki8yA97gF/OpyZANlobEqTS5M9EsPtJ7lXaXb
2iM6P/lGy3Bl71DBVXWqcpRyCYKXQymeFhWBYQBxKNBsrIZxOsCtBuw8FR9yDyfv2990dWasIHUl
0HWGubhV4lQGyhQCPYHinB1zMkhg/p5yRDon2fiIa8unUuBxLIe2k5CLTRppAxyPdNaPmSAAdpXi
Hwx0d1D41j/R+NVOCBrNNgmDspHVzUHlct+QXzGk7ZBG8kUXmzXuR5yJ0qqBAkJ9ScGl6BhS+Ng4
EtcLx/uD8jH7klBzdQY7FU0SiN/Nvq4jJHUgBbiI0BRHlDpRHMIZZuNzqvNOWE5Lzo8zOk8a2fHi
OFSiQCS50RuaTqXxHCW8IIMow9TM0MsQ1xavOomihixgifRclilSpaHTHJrO15H16Msngaja6+3t
dL3GFvp9GqU8Os/cIIvtBPLah4LHGtdpgjpER5D94sfNcEInyPrcNDAxz9EAu9AFxw3I8vboK0vg
8M4k6+MfeBuLMO9Ia4CXW9LYr6e/feSPabxgMj1CaSIEHm8Pdp0nEYVU2rScG1PXlu3n2RQXQUTc
KQTQ7jOGXIjsyKk/eymWuRTW5F3up4hJtk0THUygCG+vB0sOEePzKywE2RfnKaFEKhB4avd2HP3g
QVQ/4dDuISQbG+9vT/X6ADESCRkUUu5u5nsZk9oSa77YBG+jDRmM4zJoTiHtzo0NvTIKGRgPzDk1
oCexWL1ScZDRFh4fdHKg/WL+c69oSKXenst1wJNzCXKeDfQWtsvlXHI0a1GSHpBnneW8xkDv7iw1
+qL303T6FyNZZHg6LzuqZotMtkO0DPZKj7ErYGT8TH15nyI+jN6HntzdHmplL1I75xGiolJNZ325
QIGNLY01a8fg+1jDkmjNozFo/ZOqUa/fpXodf0xHeHu17MrPdW+9vZKM+hyQIQ2AgkWnc3HuEeil
vpMCo8K8MHukHT4d8h5dylgMxuH2XNcW8Ddowfm9fMuGIBowXStbrUeOp4QmFUMmg/sevaB2uNWZ
mD/bZYTFHZcZzUAWgaD0YkfaHiZV6gjbstQn/QN6d8XnQrG0z5oCvnfXNbbjpnmWv/m6YlSQazwo
VWpny8VErmcYEt/o9gNQygeMlQpX7R3zX5wDDO6oA854Ahq5l+egHzGGFgYS7TAO0QWddLRa9ana
4+X39iIVU+E9SfygsUpF8HIoVYOxDMga2JPEskQi0nrACc/c+TpyLG/fHHMtZQYR0AE3F2dOq2pM
gTq925dePZ4mB2XsgEbxMemGb7dHWotWNOK4ZmZ4Fc3py0lZjZ46U4LbRlkV7V1T8ULObJD+t0dZ
2+xcqLoJtxZVTHMRrQrdo/QXwb0sbWxDUOVHCroyy/PU5N3G5Xk1FJMgq+YljMkXCJNFljShs1Rb
Ld6uwuzkCXuU8Vz2LTUGWEiH27O6OlfzUHw5iyIpma6xuLkUjLzhFSF3FGepfwb+7CNB1AQveLLV
X53OgJIa4diRb8xwZViLLBd7IboIXDPLKEkrm31Q4IXJFUBW3XzBNlE9JWms/URy1c4RgTLLt54z
Hgx/DrrY/CZSOKkfDBNadjnkNA2DHVQ5muMY9t359mddWUE6eQ4z1IHQiCsoUsgTSEMzYV8gvHkP
YhllTomfGwBwY+OcXeV586yATtKu5VsCmLjc/R7gklAf4tmYMxmwZkPa1dAR4AG+oJyKTrP+Jg+L
Pwyy3jh2VzfdYuDF1kHTBVi9EUz7plH7I+9A1ItCE6qmOkXFPWrrgYuSFwx8zIcfaSynGwdydQ9x
GXDw6aBQmb6cOCJ7U1M5WJ2IABOqXSiQtXT9IMkePSQCIigaJcogIxIXG1f8+sC6ie4UXTQyzsuB
K6kiwYrTFl2+uPuE6kf5j4YN0QkqjHRLIadTjAnk2w/q3COnGsj1BxBs8bX7QnHUzMvn2QLi31Oy
qtPHtsmy/vvUZcpLF9SRQgU3r77f3spX0RVYEa9gqrcUUHTgdZeztfLJKEcUcPbILygTbJIWVDyO
xfLj28ch6dRJNx3ApMveG9eFVtoV/GmLMtTsqDNW3kMQwFvZWL61CRFaqVxw5DBgXEwobCZpJF4s
Zk1kzFtz/Bemutvqz65EAPnnKItjGcRotCP8IfbIgTQnaXmouAfOrEIk31wSYYVI1umRQM6kQbO4
LtCRKtMu0ADdWLn2NVBG9b3WSrpd4Inc24u0svUlSS2u9dbce17i6DDKsZ0s8cQexTfU9tCsRBW8
H++qTthnH2fdXYc4+8aCrUQ48hXLon2gIr5pLTIJIQOpYLKlIjGXVt+pvPyDIuL03BMTHqDgZ645
zd5yjkRU/vZ01xbRmitcVBOo9y+3CmZ3fpPG7JI2tcYTtHSMGCNYfhpaOxuX09quJGsH9kZlxLoC
yzr0eirfRCKEAnh+ykVeupKiwkbMnKPERRrNVqFYCIRPwl60l51DaSD5WU64uAGvHlGPlOXd7Hd7
LGe7y74ctY2G2toHnCsiM7hT8jpexGhnwDIOmy9tX5lZesiDdjzi/DWe4DVu1UFXh5IEEEG6bvKc
vIxTooQJRbNJ25eQEg9ES4QJMShDd1JuQWRXvyK3H3VFSoO0Ki6HikPQ+qlMtH2NJ+YdJAbjrsA9
5X6AufiuN3X/dHsbrp06lozIqJGp0d66HA/nhKhpLKam69XPGLriOWxgzcU45LoNhhGYV0/5xphr
c+TJ87tsTk1lCRkoALz72UDYH51G7Ce1jCN3LPs0g0OPDyMi1Nnj7Vled0bYnA5XG+gZggt82ctp
mrmFIcDoEJgjpw13Sfhb8npw1GOMfDLCdaiGEefsYxiYqNHBN1SPXi6gmd3+IWvxhnnzhAf2RZNm
EU9jqeITFYTg3yJbe1EwZBFgNKz+RDmt/57ljQl1CVn6rq70LTjc9dicfwIsRn6U86klXX6DQvGt
oRs97LryqHRbwxhidPJ2mnOEm1S7pRH0hyatlcPtKV9HH4Y1VfayMWOylg9dCPvUteaLHW914yDH
yHuK0b473x7l+ojOA4D25iXNTSGWk4vtacRIbgBL65kEHh8zLeRejkNRfn7zSNIgCsxvanK0ZTKB
LzpFukFqsBN17eDEU3Dqbac8qVNvbUzq+nDSSJ+Bu7YFGOMKZOZboalkdQg030FWXc9y1MOFgixV
ZntHALEKUgP1FlDp+nTSdwYUynuXxyhtkMtt0krI3K0JiA/uZng2SrxtK2zmzkMD87YOwRG/9XvO
5SSe87wT6TUtv2fWxXGN/xQyWcHUwvUdKiJDzsPjMQVfs7EZr8/A5WDzNvqjRVi0XtD3M4JIVg1C
1HaNVoTf6q6YzB6rXnj7MifEp7h6b9R7VkKQBuwLMQWw53Ois4i0uTAb06f3Scc9kk/YGHZ7JTC+
ZIqJW1GB7CnCpNjHDkiYlhWOx2aqdRth8HppLS5MCFUzu4QAMO+3P2afh44dNEId3bFSnHulH/3T
mEjvHKflhMLQuJXSXR9KxqMPDY2FAanAXI6XIOGIBJAz4qSjOU9UnAfM0ALd9Y12q9hwvbBSEGQ0
VbN4FkPEuBwKNZlhQiujd82i6lA17OrmNXTQbFfbJm6hDA/m3xivVA8+buwbm+r6szI2iwqy2aCy
sqRYJaOKnuqQ966NVfhTD4PmnFGQRfdKq0+BUNuNTPn6s855I41g0h8bDKN+OVcccwbFCmWPIWJJ
8HaiYYecBkanovpy+2z+bnleJnVyBrhyddJam3tel0MlQeVQsfdHF+tYZBr7FDzRrjKwSgXqp7ef
OjSzXiyUdt6Byh3R+o9ojuxmgWg8CjDY3fVJam30Tq8vFKkRgAVJ83yVLVGAiEe1AhgxKiqewHQQ
OZ9gr/fZ+Ov23OereDF1eFzmnKhQAriKg/DEcd1SDdQV/BoFIajuYg/opwxPKr6jYNN0AA4wpWwX
uc5G36Ujunm3f8LKQlN0mUenWIcYxLzp/zivhuOhHRvbbGpTxI+kCM1ZVKa4BzCvbzyEVoeinwYF
h5gP8vdyqDrSyUJqtXe1SWnwQssC1dgHdY3is9T7duPxsxIMKRbz4NJBws3vvcXMgo6VEEiWoITU
K9m+1VT40mjq3OtQVvddo8Jb18fwBEvYfq6nyn/xJ3WL77m2wtBY6RDZwLhhBC3njIagpuYD/kKq
+jhqOj4xIZW7LJ3QK8QNFqVLTXGTBH4/WUz78fbqrg7PuSJ4mOzn5YPXSGoviAkcrqrGJhqUKg3l
uIMWbUfmgF4i+HhA1i0qDwU2sYp8M97aZg1oLM+koPl1uFiDxgLa0Q7V4PpdWnwrcCw86V5r7vq2
bDeO7EqE5OJhL8MJpSqyJLX4ams32tQPyKTESGngoHzuB0DeSN2EqN5ozen2p13bzQCP6NzSyVRJ
ni5XNsIUMzYk26vsnOGjxQAuDMfmISrCLSTHWjSaiyNzugTWa7mTm1ZgHBmCdYz1QsvvgsxGbgkj
NIwHbs9pDrWLeESNgnsbzisM2yXlVSZjV/g5N1xe6vYD5qjmwcuRIcrbZvrQmIheI7flHG4PuvIh
ubjnesyMrNB+oxP+iEDonMrejxHUs/yix0QMryC30GeToKpG/GsjLPxGxC3nSI8duBEskpl/cLlu
I8DjNBMjls2gj3sVvfPMwfBvyoQ8TmWnTofeC5sc3eV0/IYog4m2PHKrCP6WsxxNT4W03zUiQg40
xtXiGXx2M57oiar+sW+Rkp/Q2vi7FRKDWaTbWCNsY6zpvaL6irczK7+zDyi1D819pIX5ExP3E5SZ
tTdzRtkrOvkO6ZED00FblJ2yIK8SabaI8qGK+UHk/b3fI7eIh5a8TwysFN68itDheG0CkjUpmMyr
/McqIuzX1UmSGDxxW+eL3Uj/MUeg4KuuddNGmruyYWDQ2zBGARNAH1kMVfclOktBa7ilntofkIlJ
HxphZmdrQOjw9qxWDsTcyKIqY5GcXGWzbR3AJ2sZikb48EBybbtqMwX3UUKDDt6l9qhhfrQxv5VI
RnJJn5MvSQvNWKycPmmV9JAkc9PMyt6HMrzDxoIkrOpBxjfNFsZwbY5/Drc4EFkyP6mpa7gTflfO
ubF9BNfEhFnizqm5qjo6pDjRGIU43P64a+uIRCaaAbw+KZEucswQ6VTkBiny9uMgvsZUa76Uwi9f
kzidXm4PNd8zi0NPh4UXggGsClTPYo61iuqJT4vOLcdJHCgiYubd6r8w2cHEa1C0fY4BzK+ypkFx
e+CVj8vAEugmi6lCyrk8FmaEjlbn1aobNxIdnl5TPoKa+pW3onseGnCV1qhmG991Zf84FH6o+NJ3
J8YtJtvbBdLJkjE7r7K5KBAoeUoBAUa7WsOlKRttebw9y5WVhCYuZsAI3RYKtJezrJEFc9oJAdMe
LaSvqmjq59GIsPCllbfxvlz7oDOJm9UkiFPmuhxKSaCHpUg+IDvaCNRBm6q3m/eyySR9kEbT9lpl
2y99AVvo7XOE2qjraDCRSZnzV/8jwIUlpR+dJNKtPA8LoQaV1I9lolTIqzlptZHMrH1QNisFxTlb
JhJcDlZJrYlDmutulnn2Zz0fc4wlQkwjLDscN3LEtbNhztchCH3AIkvETYx9X4MFjOpKx6tqfODU
7qFLbBO1Lh6ilGPmSEDTSzugCtBugOZXElQHwA+5BtVhRl8kiMTWKSorA2sDs1C6u1Em/ll6aM3v
y9EHJ9YkmvFX6unWx7Qz219ZTX3q9rquTZ9K5YyipzPJD7n81PiCSrOvS9214hSZ9qQ2o+Fk5In5
TxJX4s7EdPwQgPxz65FH2sbga9OnXgPaaWaUXuEXdG1oh9zqdcTCgiw5jFL3S8QutfJD7AClNXIv
fsAwwHJ5rnYHqPBbeK+1jcbzFgWGWVWIy/Ry9jFd90pBdQhEp54hhNuIXVg4xllBnuNfBAkYwjN6
nvzgKkEP1DgKJHrlbtoH6DkGdntK8Xi9SwucTm6v6VoEZAhATzzgySwXx0fzMxWZs0h38avX/X1P
+eRn1gNJ3uHt0j902DW/fUikFjg/1BjBJaNNc/khfTMv0AqrJuJS3720cCYP+HZiXsN/Hf4pPHTL
bs/xOhDa6FqhLjHrJM0SP5cDIjBeWQgFTm6iatEX8BqoXHmKuosFdk4pfok7ZJiHjej7++64vEgh
G+t0cWaxB0oji9MyaAIP6LgbUQD1Re4O3aA+9Ibp/dPDKv+QeGPw2Pg1ithjkVnnJo36pxjH49PY
OeLH7Q9wvXXJAkkb6OlDd7vqq3aonCISoVD5wwzgo4BG/C0DL/hUZGX2+fZQ18eULHAGM3Gl8ipa
pg+aTm84qqLJbVHbPgyp5hwC/GoPRVqbHx2vTQ+iD6sdt6s81+ngHW4Pf72d5ySUCEGHlVxpCTv3
YUpblMNQxUBEMUO1IUYiLwLVQHKmVeVj1znVxkKv7C5Vn5ETlMFAoduL286GJd1hWDi66kzL6BKr
Ouit4hywaZm+4YFUnmJNvr89zetIjIIzVXqbW5ZMc1k6xqRMHdoSicKqDsPXJNVeas/O/yISKme1
D9Ac5fHv2iTDG+FibScR/MAKg8LmDbqYrJ9i2ukEscB6Ff2jZtD8ByUB2x83sb9xsV9j7W2bzAVo
BX4/7KRlYbVu2irpTQwudEChAGr7CIX5GCNBu/LyZzZPv0uwmHUjrR/upOqPf4XkXR+RW8ULtUni
J62U/vn2h19bbJqWVOuBYZEBLA417mIRZgaEknCCbIApqA0YHeMmf+9hb4G5EkLDd5ljovt2e+C1
FSeVoloDXw4EtXYZw6IcM69o6Ce3Lor+EcMg7RNurcmdXevpj3GoxDFH8OCoxka/sb/XjhThC4S4
xvuYEvflyGqOPpZXoptMvb95Hmo1Z66q8hldrOa+CnxvI4KsbTEOMWfKBItL5+tyvBSgbi9D7Cmh
j7bHAVXqPakfRhGDnW9cDPNqLUI0sYqvScedeLWs6OYpRryzQyYSuUPzngaFgeB807++eemo18xv
KupS5MOLM1MiAjjadTTi3pkO5R6/QnlXZgjmqEpcHJHcpIpUhw3uorA8lI19s7JhydRg/5Ij87Ra
4oAp55ZdTbXKnfypwD2rLO/MoteeW6zJHiiXt7tBHfK3R2HSCe72GazE3lksoUnL3wzDbFZQrfF0
NQwsN/CFPorOfLXjUDvd/sC/8QLLdQStS/6C7IHJrXu5ZXTUbLUYc0eXRmm8R/w5PmBVOR6n3rTe
F3qb/62i/OyOeKYcBoEr4qGqhHXCQzP+GLYFuvUoShp7p+RRtPHTVnYz7XaiLVV83NiXBUlSOfqY
dTO6Vi61l9hRpjvZteUHoG/ZNx9XuIMYkVON+yr4UvBq/B5h+SMQjTTyI46X4WHCP+CxIRadRRz1
G7tjpfJP8YS+1fwKNqj+L+IZhPBikno3uL2Z10jrFH2fuCEyO19roSvyKBV8Uu8tVDK+92D//X3u
Z+IRbWaUCDa+1Eqc4QSqgsYdTVlARJeLmEYUh4Oc+r/Z4VKJu17sH1sUnh/mTvt0QM1Fvx+xWztb
eCQjeO5k39txLMJDjlaZW0olewIXa5xCWaSPcdVjwtfGirmxtVfyG6IgiRSalHOzYP7/f75tu1LC
9xKDG3n5QIl+MsIHbczTB+5K52+k3ZHXzVF751NmY7ETzeh9uv2hVk70TB6gWQDaXiciX/4CE7E+
HCMFhys0sfbzscu+x9ege7USm+ZN1yC8fcCtz377PQDjiiFn2iLAlcU9EDWl1v0/zs6sN24ky/df
ZdDPlz3cF2B6HpjMTEqybNmWy8sLYbtk7mtw//T3R1XPRSWTSF5PA93oKi+hCEacOHHOf6Fjj1ef
1FXYjTbYRL9EjSZBoVaBP2D0buXq3W9Plv64okO3AsWmrR+9RqBgjhUPsofjUFN9C6Up8hO6nvXZ
xisgdkOBW9Q9TjfTb1cWqSYStqmcEMQ4bperDAhRxxapoDLUpFWND46DU4uW1hks5kCafRzrtXIv
WCxxcRXHQJktSq706El7Vpc89E8VynSKfn1ponqnBEOKxWBXPTj99EMDg3RK5O5pdNL+PKKzcqAB
3H28veDX8YryBAQ77nlQJ8jhXc5b15J5iKjUeiDN1M8UiwzYdAYCTqJAy/v2WBvRB1yLTBq7oDBo
7q6OfOTw3pFnDsusDqJ8yAlQhadlkfVV7xrRPObzNNknR28mHV94SI4HEaDBjWdNXu7Rua9zAcAg
1iuhi/wWXczLiQ+xhrQJZAys2QkrrqiV6DxjmbNzeq+j3OUwy6//LX60QwW3xNY6D3ibHeJMancP
osLZAE8P8d1Jev10e5G3BuTAUjkCN0BDbLWn2sTsjDFPe7zooEzaJY5BWJlCosIB0Q2A2+xkyFvr
CGJ++ZwUFFCzu5wgJpsKgATRe1rfhI/lLIpn1Rj3rvzrMEypArUMDekmskRltYxg5pyhyLseK4Fa
nCBjpqbrYEHzRKeqeZoNJ3iqU0l7LKsw98xe1p9ur+rGMWFsshsSVGPBm1zOktJGpA8J40e5KDy8
t3Aab4V4nOapPt4e6jrzp+qlAfkgEJE5rdkPiFl36gyJxsPWKcUipUqkz0muWvehomDtTTseJ5BC
DV54GaR7Vbdr0b6l5kZpCP0h+lVX7YBawmogVFsmGmNuccARJHiwBpE+FHJr1ggfoVj7aqn4JcIr
+RDoVfdHW3c/86jVnkU8Z8e0ikYEBnvrDT2i9sPtxdnaB5Bxgcwu/FLY5pffoYxGHUuhvKeV3VVU
tBEZ+iCZZXSepErT8I22LfTu+gEJo0STPyLqbuwkn1v7nTwAlVSCGM+k1U8Q2IUeNA4/wWDgwOpG
QQ5gN7HFTvV36xjD8QT6D98UPv0qPKVY6/UqLnOeJMn9p7qUU5wmMWGdzs4816eetvHd7aXdnBiF
M/OVo3HdtY+FjpNAwUHmYv4sj2rwVjN5pNweZesgIRCCBhNBA4bPKlxA5y7KMiIeFlkrH1spsLw4
7zEHK6Xfx+9QtAAVT8UErTme75d7JYgjom1kIZjR28m5HAbHMyM5OgahU+3kSluzQjiIGgmlKAZd
bYquVMos1pzOA1GK0mvXtUc1UjE2j6K9iszWxrCI64vIokoBar2AbdvYlUF8nzA4e1DlNvEw/i4w
e07MxeVi+G2gP1kBWK8FpwL4fn1P0tgoqg4/Ii+ARITWd96cm7EOPQUbt9PtvbER+VSZJBuMBQ8U
ksDLDwYASkuop/Vea9lIzgazcwgLKQE80gtfDR0eCZIOXHNIg51DvfGiRJmIkAcWaak/rQWrIxV8
E22gztOlSHwq0smKPUw5LVeJAeb5deUoX5GZxgFbxkNtOkQD5VReoXqxGKxjSsVu7nAr4wbzwwoy
ond7aTY22IJfpcJJVXfRLblcmnKyK0EzbfB0nA7Oc519rbAHQi/c3AmwG1HgYqBV3BEBT/ghAk05
gxsYPVREsCzRWkPsVPuuXzU8QeE2kjaAg6IjcTmhDgPuoZPYxuo8y2en7xtevop0bHSUBG25kN9K
6AnuDLp1u8GlNOkM8J6CcrfaYSptgU4TGJV2iRmVh1maMALW0Aw92EOh/pCqXEbHQm41L+GlOWD1
ounvC62qPlT1hCI1kaNLyaKC8CHh2XnmxIyfb3/prYUBRb903Ygo+lqAJ8WO0NQrlFMSRTKfM0xZ
j1rcSccwdSitJKPlYaZt7kTlrUEXHCBdVeo3V4qcqOrjv2oFvWezmf0kKr9lwJyOLfakd5iH4fca
QP+8PdElJl4+fuhMcAsYhBeFEL3aaUEiZtg2EpmGExZfzbL/kiKQeY6rtngjtX1wFysWUllTUz6k
Qfpye/CNbg3ZMccR/OPig7Im11b2ELSKudyvUAqEl4umfBtPVui4UzkZ57hss0MeyMNpjJVq8JsM
uNAgCsCuNNH3GE4bMX15g9GvAfK6YDIvDwM+l1nYZwrfPBfZHSF2fDuE6vfWaqZ7c6zF+fbkt+Is
2hxYvywZHhCo1XApzolSjffEPBvtL5x+4C+3eWUcjaHGlx0H0/ghRCLu7WxUzs51sjVVm7oPLW0a
RmQpl2PPmpyUWGq3nlJPztmJZJyiDXROXMdp8mNTDzudk2Uu612GFjCXyXK1wPy5HC/Nq0hxOsYj
NR2PWY7nsWQ25Sk1rG7njbC1rJBpKfsCg+f/rPKNpJinNMdM1YstdYiPwjbwoaMYin2XED4PlfYF
1Wc8TIFpq59vf9KNA7zwGBdQLyDFa58WNSzTPGTsrpDMUye1iwMZ9sGPNv+2PuhF0t6PZm0fbw+7
cYYB79D0JHgsFYTV14yMOuNoNzBgw9gs/FSWByzLJGoIcSCNH0ZLG+pzr0raxwksO7oKQt97sWys
OmgQisDm0pRDxvvyA5uY+dmzFAhPstv05EzZR6vqsbee1e4kV051h/h+5Aku751TtLGzwEUsEFei
PBpBq6J3EFuNM7RZ60lJbH/Dm1Y/Z5Na0aQq9qQM1c1JQpMlBUBRGNrT5SQLebaDWcZ3Zxgt40eD
gfE9nSn13PRZfze3XeRFoRkdLCUu/uiwRDQhQwDTmGUdD6TUDvrQhZ4w3PXjqHlFCByRwFqg7gzy
XHypKy3CM6kw3w3BHGsIrs/9txw298B6zsN9l8X1gTBh2C5FKVz3ErP2oyne89bYnCW6iUvxDxbr
Gpdp2xGWtmJo8aOSymdpHO4zVNkmKKZq49JbnyR8K8f5kZprvfP42QhLoJd4+hCagC6vN7KKu2HU
WKL1WuyqvhI5P9ZaGQrAr6ATjEj9dPvcbGRZVMAWbscS768kR7o6sSPyyNYzRcUrGr5ip7p5saef
srVFARAxL3hsqKWttqhVi6AvIqn15LrDYKNI8xgDuUpM95WNu+ftOW3FAiC1yy2Gwidd6ss9iutr
YmT9zMtO0qdPja03xfu5DaCUd4PQHgfqUROWR22PtyWv6+OQYtF3+0fYIMyAu0BIgc4lAuMUNS9/
Bgmvhb7XFPiVilGPCPujHIteRCWCN+ZcgHdpQq35A5UQPX+0okldLMH7EMWQVvmZVlP6osT58PP2
D7URmslxaQeRuIN1XAeoSDhZnWm4GAO1HN7kCfbVfWu0pzwspmPcCDVyUdPZEy7bGBU+8YJecsit
6EddrkSkpg7ek1Lt9ZUwPztwzPAcrAP9o1yp+uTSNHEe0qgrf3+y9I2BrFLA0rhzV9dtYzc9uFV0
sfvElsUhhS30Ji1p4BwcnFCOaEsD1eCm2jm+W7Nd5ACBPVMe5Eq6nK0mx0pkBjN+5YXhfDZqdeQh
oQcJtIAmrE5yW3QncwzHnWFfy46r7ALUCTnU0mvFpnH1ipELpUltVQKVn3K2HjVF4Enfa072Y6KG
/iFxGi11M2jefjfphekqKR0FLxiSWgXpHmE0ayON6ymofqPKCG0BDbMWazJ3LqXw5fY+3AgGr2/H
pfnNp1lnQoqRRkPlDAhdNYWKA7GeOfH0ZGooc+TYNnbNXkDYGpAwTpuRhzWhdXUzg2CrKKqjrCVb
FVh/0ujsocmq+D5vEUQ43J7dxg7gcFGnWLYAW361A7rRFnbEde8FQWJ8Fo35qazm/NHGUdgb6746
xXW4lwFsXBro3JHpvVa/2fCXu26iUamnlVV7UylhD5NkwsJPXM7QnzXr4XPtDP+LMjiUZGjky0Nh
KQVcjog7sj63bd5QyIqGFP5EMrd+ZI80cdPYQS9tVqTo0Qr1Ib8f5lqXErdoVPX77bXe+LCwvBHI
ps+95NSrtY7pPgR5U9eekgMwnqxGc6XQIo5FGNqdbo+1tcbI8dAER/+EFG+1iZyMggDHufaipOk/
hEo2fUrlPncZ2j4XcxXtVPI29hHUSXwiUFwiDVir0Fo6pQ4wKLwIM6V+j9wfTqGjnEQj8pZt8q6u
AjI8u+/3yDcbGcGiWAPRkEQaHbLV7allSmKogtZYDPrmGKEJ4Sk2j+Pbq7nx5ZCWpHxNb0FDznQV
nmPZiS0nrYSXpV0JxVyf7hNc3w+Rk9a/v5B0vmgikFMtY64mNJdTm/da13pOYdS1G6YAu9IytD+w
Ai9wiqwTDIfw+Nvzc7B2hKZFfxHVs9X8AEzLpWqjxBwUzfzUT7jcIhUqgQVUkp3Yv7ExkQhZlLL+
utpXQ9lpipx/XZHCdW30a8jz5qgksvwGCpD1oSjVPTLw1nh0G3jeLVkElfPLo99lRdMged169ahb
7ZGLNZl91th5IKVSP46iM/bi2zUhjOYD5DOIx7ClaJGu5ggxMs76qadIp2bIHQwWIg+ngTp4nrhx
r5SJVwtZ+6TE1pzeKT1F3VM41e057GUSTb2WAw2xrtJQfzTGaDXnUDaSFzswmumUo2FJPjA0Sf5+
5jwughFa8BSKIvwzaqsWOzjJKcFvzvbnrLTz/OAEhRqe7YxG4E7aeHXmOQnc4CCJwJlTfV5FVZ5u
Y2fEDdME9/I+4YryRq2R3azSZz8x+p+sw6fbG/V6SAj5lCUWdTe4KGtFlGgGAZkWpeHVibD7B0BJ
PN/0DO96lxpBM5+klDTnvgPKs5cZXkUauqf0Xni6coPQSFtFb5HgcjdNoeGJBI2JY7g43ccBG+B3
z+IyDoGU9wCNdjwwLjessAM8FGpsaFA2GSZ3Qkr8MEiZ9mYa7fzH7eW8OhyMBeMFROJC5nXW4iro
dBRWhz67l2hBcLa1yvrSNNpTJ0XBscw7rsHfHm/JNMEA816UKdVezk218gZTS9aQglIudW5tBs6v
KIp7zLcztvBHRyvQPbg96NXzeMHg0tqn+wxC9qrSgVF1o2AOxaByiDa6nAhvrpLca5q48ybgOgcD
r6F3aqjtOcQsW+IizWVkmCgLH40Nh3Lw5XRLHIY7ESemJ6Ja+tSHANX8BOmMgxpWu2aUr6naejS+
JXKmpFbsz9XiCrXLZPzgoZ046LK6oo30NzUG5YNL1pG8l21Ijm6ghirP81pF5tqIEumdUhr2B8xk
8l9qnSN9wIi55sGRmReQZ9FFd2nSkPY6WIc9ymmkIFMRRON9l0CactVWBi5pBW2ZuLKEEN+B75d8
M8t0+nr7K15Xnml4yCZwH+pmC7Rs9UbVI4OEDY80rwpj+Q1UAXVwndHIS37MJmncYbQ748jTrnro
jAatTGsymsSVxthq8SXRrNy//RNdV5eWn2ihwlPN4qm6bqrLQo8aypMlsmF6PBz5qKk4xVo4S0dU
GFUaHvPMm6QQIBNc/OGzF533DvKQIfZ5hzmRTXFo8GpvXBkMfOGaiHKX3jzKunyKoSGkh1gkyVNR
yxma6Zo5faXebVRui1p9eiwxOXmeVAsVrCzVccfAoLm9i+fBibEZMBTIPRD1f96e8/WORrgDCXX4
q0iyUIm+3NFTVsO4morKg/1nHqZSzfwmb8E7zMNep+s6NsFAop3DU4hW/hVntW7ghYQokniq3XRf
o143IXCZCsY8aPu5Mo/BnTixucPocvFGWFIFBFkuJ4cnXZgvKFhPbZPhyA0PRjZr0iOJEZzOvmg8
qbZlN0pm4zgD4PCLKQgOkVXGfwG+/vPCa168es//LKupidF7X/3jf7+rXoqPbfPy0j5+r/5r+aP/
77de/sH/fox/NqUof7Xr33Xxh/j7/z2+9739fvEPx6KN2+l999JMH14wnG5fBwhfyuV3/v/+4n+8
vP4tz1P18q9//Cy7ol3+tjAui3/8+5fu/vzXP5be9H/+/a//96+9/Z7zxw5RnL2sf/vLd9H+6x+S
af6TtJFkA1lXduXw8vpvYd7+kxrdIgQBiRKCKn9/UTZtxJ9QrH/yKyCfECRdVJoWdIFAV2D5NcP8
54I2XkAi7KyFHvKP//mpnv6KqX99Dxbh3//8H0WXP5Uw+MW//rHaqlwqi5ACxfwFW7OAJi43jmZl
WiIp4/ygRAa9Ltcuzew9eIMs+KQWeal8isKk3Lm617v1lYkL4NIE70Q8pJxyOWg8GmEOrdG+t9x3
ofvh85u3H9/vsSmW4/y3K+VqjNXEnKnXK5NGwX3qfvn2HLpvAnevtbzcSreGWIX1yayQcXIYQhzf
f3l8fkq8p/nwVXb3prIGUV7NZRW6ar3JJmNioAfHVbznyGMyubcHM3lFx9yYz7qAGKiRQquOz5IG
g0df1so7F83Hk6lyT6rNIdByz7F9x/qolOlBzntuKGwIRXZo09nV9PsUhl9X7akv7XzJ9ZNEn/5n
mefTu3fO4fy2cZ2dR/LeEOrlhqwnxLmDjJnn7rfo8Ny6b1V3b3lX949OPmWDMwZRSOYK634VoqsQ
X9jcsdpzaenDUcITzzNjAGx1KFk7bcnVU+N1KDoaCx0E1gD2M5fTqXC7GTOHV5lkBOVzaNj3KFgl
/iCF6f1ABwtxnXoP3L8KJKTFJKrcoLwayFOv9AtSKO5zahpYoghFnGZ5MF0cBTAUV9XiHixjfP5b
eN0IXK8F3r/t1tcBlaUzRqdjeQKsJhlIVFQpdDFg3kWu2ujmkWzKPJRGanldNdQeldfg3CYR/MS2
th4Mo6l8FJdsKnZhfcI/ZfheYfZSHVpF6Q4BIn9eFsdj7CKeOHvSGCQADXPbFRhoPMLDNt0uj0s/
bCr7XI19e4xFb92R1+YPUpLWR8rVdNK6uj5R17EPkwXyzEw1ZDetPDtWfb5HIl6962j8LppkNCN5
IUDIXMu9lW1u5XnnhCetiuSTg+LIqYRwe7q90lej0Jnj5YkDBfhH4EjrMCcZGgrLIBAnDL8Og4HZ
XyN1v2lIzxMOQDwot6WdtCASV4WHuZFS1Zhy/dRiRvVHZRfSPa6mw8cO2OJO9rs+iQwFUQd9HW5l
rtk13kZNAXBGaaCfptAqvJSRP015ix/0rO+1cbeGQs0M5g2YC9r1q4dNmU92GVMEPM1KSIYPk8HD
Mlk5RWrkHH7zM1Fb4P4GSMznogW/WsBEpTQKANI8ofdMkmdXg9dm0p777Dq0kDzzROOwsxVIT9bK
NoHoEMwdUKe0AkX9VVQKRtNNpse/Mmyoh+MsrOqjgwJ3thOhl03299Ouk+csdWeqGPh44c5wGdJk
NZLrVu+DcxiGpe6afdZ8yYx0SE+FHMefW8NqvsbkWjVvCbQPd0ZfBzeCDakYHRQIOZC85FUykedq
VPW6yHwlhVt2mMMShOAoUDs6WE0qf1CRq1d2cvr1SuuE0uXILSUbpITWhU07H3meAO0493UZ+0Td
8Asuf/lBNJb2MNtzeSSDbXeOxvqsL0gWLg3+Q2BZwDqXy2zkAYQIwy79vEBcMJLp19ZlFO9U39an
4nUUhywWOB5AjrWgB6X/cOIAln7divxByYPSNYG9nVIxSr95KhhKXQxZWUywuqDrLycU9gZOMzYT
Mml6eQN4Q9ea5/54++xtTIhm74ILoV4CJGU1SlLWo4X7euUDKSxJknB7jE+ho0eqV9fEod9zl+O+
407HhxVC5KKjd4WktMtgTNV29AesZtzS0KIHW8tjUMhDtgNKv94Q4OlhJbMPudXpfV2u3wyuqESh
efLxSW3eGkG2uJ85404qvTUKPppoNyBcCvRhlX9JQJ9DC4qnr+STdGqRD/Cluth5dmwMQiGe64Ji
ITXfNRJUwJrLHSkZ/KpE1ywZSgzMkjjqft3eC1exYuFwkwfBXoFRCtHrcsVKG99hXckGX2JPvrO6
Onijyk39WE32fBDTOP28Pd4qd102w0JPIQPgngZWu7piFCOrwm4qUcMp9PA90gjSUdFgiSR5Xns0
JFOP2rp6tJPAvGthQ+98uuutv8jNgnPgXuD9uO4MIsmsWJHaD74wYukYVLEUu0OEaFZWm/2n21Pd
+IKUQ7m4l17kIrpxubSk6XkG+WjwwyJOM3fKHEShQznWdkLv1pwwOwI6SMmXrutqOwaV0JJEcyZ/
pIX/nRW1hG+jC62g5R9r5d3tWa2fw0BRkTHkwwGAp82DWdDltETctbGlZZLfh4NmnyIkD+wnWQrL
P4pQkt7Oc5GLrwnMhuchsO0PRUN1drF6GkK0CFGj3YnOa4jDAo0Fm7tIbNDH45sun+FvBLZwNBM9
GWTZD1mH3lXjsXfOklVY2UmdI0Sz6nYyxDFGUrn2CO8yMpqR2VcHPVEr65wGY1ucMsNCxTOX5iSj
kdtKfygh2AOc7na1X64OAD+uxQWNJcECQ1kv32hC54PFN/kJCNg/i0CS8UtTu/YQNarxMKhhcnJy
Wzx2iA4cVWzqd6Lx1UW9jI+QBTtm6UKuH3ZW21WGnteTP2l1gJArSt7K0MdnjQbhl6DX4zcI8MQ7
m+ZqizIolRvaSTC3FoHKy280Y4o5qoU0+XGc9N9Sp0ceKkxFGbi9Uoh55xbdHA3YA3R/oHLghy9H
q4Z0bHrTmPyij/s7rDTEKy/XOkB5kXe239ZyQhIgdIKUW9R8Lsfi2AdD13L4MvBlLsKTMWF6ijvf
KalUQ7Efj6MF3mHnzK+JAq+7nshCV4naMMF7leNFihbNlhgnfy6B/WOskXVnFR/yJy22B/2QyIWP
Iuipqqz0sxwO1Tt9NI9hgdG0BkXazcY+flR4tmQHKQtbdScxu7pV+N6kgSDFoaqAsFmtihRbUjbI
iexPwBUOUSGm56wLJaSf27Z50ORs7+Wy9RkcioKY9xh8irUQdWABcZVhH/tGZmaHNC+cx1oT5adK
r8Nj12g69CpzT7N9c1ACIcVNZLaurMRkzE1BEquzX2dDZrpFojdHo1frj2rcRB8iTUarPaloiOx8
/I39TfGCuvmS41OkXUHnxhr8jdnGsh8PTqUf0sjBlSELevtPk4/7+Xa835gkQBoSHXCa5IvrTqI0
OkGWWtbkI7IjsYtaoLlQfLq3QySKIz9H5wZVt8cuvLo7l3uMjBHFdJreANguj5XZ42+vNebsy9RF
K7dR9Lo+yMjN7gEytgciGi8LCc9jmf7fbg/4bxrQlnH2c5jsHg+q1M9G0P63F3FrlFcx1+UtuihB
XY4i14E1Km2p+O3clD2KcUOBfI1l5HuKeGuNoiUuLGgvanaL1hUKkpcjFWbm4FgkKT5tHXk8zs3U
1R6qcOF80MJl+RTqwM9YWuq2N8xtXLpVo+J0L4Eujg7tkMmWK0Pfi/3YjhEi+/11IEPHg4PdC196
tQ4BEIkqzivsfzO7crwySZHoNXFy2ysvbB2Rvw+0+qy8VdEz0xgIjlgRLjIzkuxWY519UBp8PHem
dfXcJ8TRnESpfJE1o7x1ueh13eK7jieOb0iSdQgjTfpsJq16B1Ar/5gbwnoXN2rjObmm/SZJafne
SG+ALQAuRS96fQ/g15Li0UAsmHKneDYwpkOGvnbGD9wLegjrz6GFKwXTPTDc6jD1WbXXzdvY2zzv
mLsJXByV9NU3tdSyqx1TyL6ZJwhOFbIQw33cicrZAWxtDMTO5v3JW5zu9LpOXEzZnBZosfpyaOjI
rlcjuo7tXrN54+rihUKGxN26YfcqtG5onTGw/MCAh+NCaRwdD02k/CeBCNU2MQf6l9unYmOzQmtD
PIWTgdnYujaspmVU1VFm+aU0WF4TWuKoTZN8zxMw2Hn/bMwOBgHbn0yZN/n6niQzspWsVXTK0G37
DSv04glPamB8To2piduUVtPt5H7rftCyRfGoYYMivkBZdl33NcqmmhQl1P1cnWvrJKZZndyoztOn
Ronqh3koqg8o+XS/9FYbQPrOsfK+hGa7J671l0bKRVmOn2TRMuENipIbG/bynFKEN3J5Tky/bzsn
OaCx1TanVmnr95Ic6uZbRYY9craNqk3Ocec0gJ1H1fjZhvToT2ramgknqOiNoxnb6R9JGNUliJOI
N1acqFPjtlkT2cc+0do/EIlpOtQIAjVGQF9P4FAUc/CxVJXssyLF+Vs5GkX9RZvTRvOdVBnf5aY1
VAfk0wwT9d85N89RCJjzJGWJBiNBlfThIUrr1j5gaaGDV+8ngJGGnSt/Nk3f/iIBrcs3kWpIYpEt
T/+opSiX2MCtZaH9J8oPRtfrlpsIScbORQirP5Zqq//sHfBWh1gO2tytC4UlGSbJ+dI5CAcc4I+m
DQ4IvWSfRk7GcJD6BKBUDnPhHf2hvvyQYKsVeJbWO7MrUYMzTlpS46MI1MVR3LxGKvo4F/r4TWmh
erxL4q557AcD4LkZGc23BA94fmJqXd8Fnlr23ZTHA0KC6Nv80SLw8wzfEv6yJmblWYsT6WVqVP2n
LVq9PoteG96bTobSQjomlebOgYqfTJDysiMNHw3tPWCNJvT6SQ3eN7EsgfPC5PapFZWiuEoRBj+j
oh0tt0+C6m0rB73lM6f+U4l7dvDO7EJuD8NM5PqYlU3+tiuUShxy6lnjodEGqTkO2Mt9G/AK1c6a
sLNP42Ao6TGAPPynLvdT6Hf8Hag9KALfIiOQjZ92qACp0OqqKB6ivJWLgzWPdeTCkKMlYuqdGrtB
xw90Egs37hQXvErfy/NQdlBwagVxsB405QEqrBygnZJM/aFV5UF1I61PxSHMI9VfqKryeVSdMjiU
ai5w1akHOXXHPtV+lkZoODhKKAN4cKvp83tbqrLvY96NP0khZ7R8UxtktqI2pWuodaOdAOEFP0JM
Pn/oWov7GSIgmXywAlkqjpC/pS9SCMrGS0XWvK9II8giOpkfg30WHiEsD7JrSNog2CEjfbYhG3P9
GHJJ/vo/fToOo0hqjetTLH/1RPXTDae4ynYehhv39EI3gaX2CmxceyQkWoVdTSB0Xx+0JnIBvtTp
EaPt6EsTjkPnhkZT+A36IuS0PUau3u04v3GBAfyniEy9DXbrur2Sa1JQDNBb/JYw+bahYwGIO9tj
4m8k7Lx6F+Amz0PaOMsi/C2jHaeuBYSVq74qpL6cXPIDbn5b7vIZafi0yA4dusk/ImsC6nJ7glu3
C9czfTFEdJdb9HJovSvDJVVQ/SlL6twtYgO/RU2ePxiVbZ1HYX69Pd71VAE300lckHiUJ9c3S1AF
hYTTj+HP+O6mbtRLcoxo3lB1D1I6G6YrCWMeT9Eskf7eHvp6KwFQpQZmU0OkX7a+s2k6KXEtjQn2
i2HiHMvW0n6EcSonh1oe7NrNS6vojh1oxcFVo8jZe3tulOEo3NKqWx4tvM3WD5d2ikx9MpP8zozN
KPR7047qQxEXZY1rH3n2seVJp7iYtAmU+myzkk693mg58V9uP+lyUfymwzv3PK08alqgBUiB2QaX
Xz+V4lobszi9qxtBH9oRjfMwCcW475vY/n57+a93GmNxluHQIQnAU+dyrCo06qKUs/SuQLrqGGkx
4DFF7R4jfXBOho03z+3xrncab5ZXbKtJ5Rqi3OV4fR/rdpzNtm/HSXoGEWS7pgF9R0sm5RyLVHEn
WRM78eI6L2RQHLwsbLzZaeuntyaPYDNgyGPBLmdvuciFO0/mfAw7Wd6Z33VoWsSoST9pmyCStW6c
NGFkWhBLHL80KvUk6V163ybTXtd846uB1OfUUK6lk73Ov3Bw4rFQdYBy5ETiCgmkjyIa+iN6egOn
VIl22kGvFk2XCR+ZPP00eoMLpHwtJp6MszaMvNqoDatlRunLJvxRz9Dqh3GotfdlXQzm3dCmIj8M
SgA0O4mU6J0YGusplvQSwaZhpLWYBI30HEyWQFYGfdvsMVH1wnADLZ67s6gMRDpkFCHeWsWkf22D
yfk0h6RCp9ubcGM/AATgtUfrDqfSdTc7nlRSS6MN/FFWRwUcSFBHR7yzLcsFLj+mv7/9EEIA4sCl
ZS6lvMs9LwnbqWaQP35Vd/bk2kWRS0eqxs2znuXlni7sxg4EcEQgWkz6lrh6OVo9KY1kRUqA8Lgg
vQx782tn5s0O1mh7FOAbi1g0yhqruOFgHglyagr80kRHx5VSLek+yaOp2DsDbdwPCCOjIbF4FS0B
8XI6qaX3talXgT9bkE/Q89VAvwc2OGTR5YbbBOZwrOwxehNPc75XFNjaKEs5gPo+215eqz1l1Iul
XqiBL0tt/ExG1KpfUizcPqlSo1fPv78rKQ3ytOINC2BsVfwIhR0OzthLvtQgQN3XCWYlZV3Ld73i
xDsnYCOAsPGp79JSJsu4gt2Mc5HqyiT5IVpDXta3MMcB+5+AyP6YOB47UXEj6tOsAPdJJY2G7zoq
GnLbjg7S0j6t8QgLwxpe42xmb0SaFW6BVNhdo+Tmzs5ZtuAqZjEopxZiGvDo9dWGr1yLu4wh+SqE
CtkNczkKDmmtCOPYmchEeGY+mI6rxcXwXUIM4KwKMe35GG3NnD4fnSL+C3JrdRrTYjRzw+wkn8Jl
rvgRlkbKoUfycjhpMK5kb3bCUBzsYGo+3t5OWycU9TD9r2oS2JnLg8NRjPpO5JKf1bP5kCezdAh5
zu4ofW6NgukDndklXaVkejmKWDwyGrvky6ZTZLkDfTh0JzpHWDsDbe1YBLhI0Gh906BYTcfsEYDG
IITpWFSTEqetDk7c/6mH1FybMN8D326dfI4FpFdwm2CeVsO1Tgw7DE8oEDEIXetaKWg/taY7Jf3/
4nDQQ196r8DS2CqrLWIbNLhhwgR+l7bAwzo76d7LUa6DZMy7HESqXjG9pHac3w8CxFOIIOS+KI5d
BQHMf4t2Zo5d0LY+ZdkMVvFsfsp66jMUW/c8mTbWlLXkvkWtXIUnutorRkZRHS0B20dKZnTVQMGO
PMJzS0xC7BSSN7YlTRbCKFTGpci5up5o5ReaktWOXyVG/DbDZvO+M/vkfPuIbU1o4aHRPaIgp62f
aSHQgKEkk/fDNBsfUIJvj2GthC9OaBTe7aHWghfLo4C7AYU+NAhA768vXGiZjTJkieMnjiiRzOut
0zipyfL4NsODHOiZl7VBccjCDpSe6Hu3Qgbsc6PN4TnIJHun/rlxLTu8FQloy+m/erZlFDYQr1ru
f1GlNArtsjqXXdPfh9TRDrEUZiheLE61XGj1zlpsLTtORRzK5bxctYpj4GMWxoSBT6+lSd4MJlKh
ZFU6qFxTGsd+Zy9tDscblbBDAL96jMdaXHWFZpAtSogMReao2R6fa3gaqsnYk1LYCHOo65DV8784
0a7THWR5nMHu+cyzBZRaGSGlk/FobgD4whWZ7OxMbqOoTGZKZ5CCLjwpKoyXAdyUenQfjdbxRTa3
s5u3qpYfOjXS5+MUyI10MssgTB4o84v0nIeixwmq0OKaeug4ZTsH6vWxvbqz+VGoRWjsKi6VVYhI
Bl3oia0HvkiGHN1+ijD1fVPmZfSuKRvKrVGW2MERB1uU7aUsxRkqT8YXczL/L2fnsSS3ka3hJ0IE
vNmiTANNsklKIilqg9BIFDyQ8Obp75e9uSwUohDNmdEshhPMQtpjfjP8mQhoT34zFHbsu3OaabwL
Wlk+qf3gPC+U1Sd/iKbmjcY0rwdTRhevpXlp/Xg7gVWUxrO6JlHgZW37Q3hG+l3N8/o7eDnMGaps
tPSD/X9/9kjF6JTLpIKUdnsVOJxzK0EWAVDAiuqW2Y3a98iKGvUMugLX7U4g7Y95ijB/X7vO0w+2
zP3diqo3LTKeDti+d8nnYOEtu0a5S1yFpMhpju3MueYzAL+D92l/ICRMuO9IZbbg3wTk79DHrhM0
cew+KUlRhUOPDePjm/X+ePM5vBIA1ii2sOdu168r4tbO645R8qS4autonsu2Sq7gEueD7b37QaRA
0tdHxsGbrZIs9ZCAU3aCImqckwc/IBD6OJx+4YMIIygcSmWk7asEyFZdu8V2gsRpcWzztObUjhhZ
O0r79iiJuSOVphiJJt0dABZPKCudxUSpn6vi5GIpexEeotDrUmu/8lXIxdJvwkwZBt3tMlUlAbaU
2A/WZP6mARYCiD11mAWI6eBpu7+CJcLKgbmLAAOUlk08llqgDFd7dgB21dBTtcq9qmU+nWav0uE6
GUfGEzvjASIGzAkMEDjZtrYSJYZegS5yg6q21edajXK/KdbuUhndeNLs6ejK3xuPaJNDhbGqC3x0
M5N5hR5W1nN9OJn6aaDV/Zm8reneR9gL/qNGdaYfZGI7RwwOhBSSkWsEwPx2xBjLrnxQhBskyoAi
VT3VPh1857yIRRzcjXtDsXAEB4Sa2h2cy+nrHvwYvPi1Wt3nxOq7My2gGasa9K4fn7Od00zVkIMs
QyAZAt5+Ve41ht3z6ATGSJW2b7v8PLfKdLDv91brp1Fe3++fuhB4CoDjXTo34GgAvvT0hZ7fMv6x
uGkfzKVtXx5/1e54wPNhFHO1E/TcftVE+LbQzWWtagjeZlV7nxd7XnycY6uraWbq22ssUk4Sfgfc
dP7Zbn/FHR1qfLUbOGMUXxzkTq42gDy6XPMRm0SuyG10QRFYCirwVlMF3kqSD1bWERBUzGWr6qde
SNkwkx2J125+WidDDYRL97mBqXC2slb/9/HU7sTwjA88gSoI4Dr6Lbdz29drnhg2czs5mYmtihbn
P7xmxVoZo1MHGVrd7upPS4PHzZPb6k5DAGR0v5e23j0LSmR0m6cEHYjHP2snnOAuAOEJzwVM1Tbm
qtolG9rZcKg7WRjbgBfQPmRt5Pw9DE03nWg7o8ftGuPwn9Zg3X0w+t4possF0YUSG0zCzX4rJTS6
8Qh47VbpznNhpyfEfJXw8TfuXQtsLhRM4fGAD9nc6UnsmHOq0HZw8mZ5aYcqu2Tj4p7d+UhvYCeg
luRsXqpXxhL5wmaROVIrBR43APIwfsTLQl9PGn0O+zRXhf3drFBj8VMvnkJVJdn2tIlub68cNZF2
5hWKpIsSD1f8fYtgMFIDgs3iBdLV72XIxeiPS/VmaD7S9MgioQEIlB3c+GZHt7aZ61OreUFUZWn0
Wh0Bhb24/ZFqlpy1zdGVwHQpTEIJ/S5KS0okNKI+jgJIBnV0LjrFaM4tWgdfiyKy0+cpKxpU+Xr1
qHi/cx/qZPd8HTzO+87HgklQV9UF+7PItfc9s/08O0n8wYzb/oSNtH0QI+7uH4k3BNrHrNJ3vt0/
Tq0TI+YaVRLTGL8j6So+2F3i0iOhd5Agi3qxUmJU6K7eU5dnJTJN/dHm2fto2gfsH+QBTFTbb3/D
bPbr2qV0sYbWyr/PGeYgT7ZTZp6PGL1pXPgf1vzg4dk5ooTgyCXQcOdd3T48lD0mo/R46NzeGU7t
igy5UXvimrXLkYvd3lCMRelGXsNEybefZ1jLgOh1whsHkOFLkXom2g31avlJaeE9/Pjq2blewar+
/2DyoP70gCOUPFfWQhZjD4lqnhSi8O/DWnThDHwMU4E11j4B9nAdvwYhPAePR9+7Bkg3ZGMfh1j0
+m5H1+k9mt6iuIGiT+iem/n0HqaAfhAy700oOZS8aHRZlJF//vM35sQTYli4XhervZhGGp/mxTYv
CSp6B9O590FUSmkhSxWbO9qHmcTYCBREXdGQNWGOjPHZrYz6F0YBgimza9nIvQMFIKeimlVuB0lR
4haVS5WbtBGXx4uzQ7l5NekDyQEDjmbMZiNSwJ7Fapd2UDeFgGundb8thuIhuWZS0zNz+yRwE34S
+pyeOxGpvgLV7T3gMZqW5qCcVWXSfMdp2pcyi2vUe7IjI4W9e5c6IX1fMi+0Rza/MBplqJhAe/Uy
fTipdVkgRXFRq0S9zBoy0QcTIntc22v+5+E2hwUuZZkizWYHYhy1v6PeNP7lqI7ldajbyT6VrZkH
mUjqPyAKmOIZ8MxoXrxobY5gIXs7GnYRl5lsEhMV3e7o2tTR+bBHO1CmrP/TS7T0BH4r/phbVXKw
C/Z2NHZFUPkofRECb6aYlU/syl0caJ2KcQJVsp7jBMzj46ndu9Ip9GMnw1LC3duMAox6Sl2umSBJ
FidMOlc/o5g7U+aoq0+NOSYH/ZqdjWOwAfDJIZHAwmlzJUB6E71AmZiwfh3eRSNyDO1aKi/MwHya
LasCv9r9wsVO6xszQWytYEZukyUphRy7CoMafRH5eSX08zQpVqCj+ncAot6ZTzgIAGdk74TDu92p
yToip5GwanjFn2zNTM+jqOOnxO3yEyS+I+eInQ15M95mPjFOWLMxy5wgttP01Ka6/uLU3UyG0GQH
b8buUHQzDGmRiAfUZu+L2SkG8LZ2UCI658dAXj9OjTJ9qe3o/OZNCacf/ADNJQks2WxK5Pa6BmBX
HE51OvpROuHf2rn9u3Vys1MG/PoguJK/fHO9IBktWZfIP0g66e2pHtNSMVajj0OjdZwi7BFN/5JV
GsbHeW1Mf7n27BUXKkL499Hm19/1+XikJrpz2iltgM6gN0VAu63O9cms8v66cTiITrtYguSPN6g5
OO07QQdXF2xkBEIkFmSzWyy9SIumMWKCjF68Rydk/GC7q/PBaW37fYz4nXdmhnrMAnov/u3xom4F
haiI08WTBHwgKFIRUh6dn6KBnny+VOYqCREa8xoiAXDXdINK18QobgJirDU19cFZkE2iFtMl0TN6
8nQ6R6WU6mnRYD61s22uV6n3sPqNmznD06S4bn62XNGixIBcoH5yJrM5ohDsTRxScTpzJ//Z9rMH
UOSGsDyAEZRxE/SPsMqNhiT5VKRr/+ypgJXcvFMvzlIeWWzsHTseATpNEth1102MnDoq3H5WArVU
p7M3rPpTVFozWrrzFD5eor1zAEhIKjEQRd3nGBw6tazWNEQtMfeeGhAf6wmkc9H/ZUeG/pc7Grhg
KSYIlDQx3fc5rmfeAX9273NRIdNlPkezZ9vpMgqvb80UtUZXm9OLh/X7BVeef7olWQ9umZ2nCNQA
qYwum9zIzNzuxyzPYtVcUoA1mDrZfpLG0KRwWmrXU1ICjvRH2+unSwrUPDs4hzuvBPUeEiiqGxIC
thlan6iLGmOnBAb16+FDiT9d47djTc5f82e/Icg4HOkx70zsqy4ykFbJztjWOuYk1YWX5UoARvpL
0fTVF7Uov+BXMx6s4N68MpsEgGCJkAKQf/7TOS8ca1A0vY6ComhnBA6VkmwGLudzMzlj6yPo6+HK
7dTlUU6+94WwGUkDWE46D5tnY1G1Hu+TieZz0WNalgulUn24fJnhO3O7HiQ3O1cCWEFWDxczKXS1
qR05g1LwlNBubmeBLrHXO9BRMW10+wAjjLZG2cu1fyROEf9eKXG3HGyh3eGpaKsyL4aSuNlC+GYl
HFc3AqChK180r4TPEzvdgrELYcb8foDJWwemi8Zv2KzTqHx9810hFXCo3tNz5wxtPh+Zo1pb2iwJ
s3J0xn/hU+BJU7PfcZXSJ4gPwsU4G/pDjh7XAPJf+JqHY+nBId5bc2ZfYqMxEr+D4gGEa5ZcAGdS
5i5+V7hD5rvFAFXIicuD0G6HE+5iD8j9T8DMzt6ms3XlFvmqOErQNrYSf/CEEatX5EuSihqaYYa1
UwsIiIPSoY2Q2MjKfvPKOJtPqh4XzrUZUa99cuBLPluzogzvJkVZXuaB/s7B1tydFJkvAYVAznEb
qVnlJFSvjRXQ1NNgIcKXx38pOOyZp0iKlh9kZ3uXGZuQ1jOXKdyLzbEr8wgNrRyAYlLZJEZWU1u+
6SarEcaGiP9OOT/L9fHm24mWeBHB56OcTc18W74gxkHvAKmP0Fy08toJp76uk61fHo+iy1++iQul
r5TUyOY2u+tj4iuVzrVrEbEg1Fn+2+DUnb7rLG1BxVZf89lPDVwpn5feq+anQXVWJayHyYLdAngr
C2PdKLJvjWkmGerXRju9i6pxeEmm1O5PvTEK67SsmbNA5LCH5VnHUbD9LSVbt38oRGG9P5ViJqqB
AnGk07JDb4DhyaEBpUs3+O74TqY25wBc01DxCsMLNXvFxVaRUBe/WRYv/oAssmhPeoSiymlYO2a4
tMxOvxqGUrwI/GTeDlAm1yUtZAweP8Aet8+GrSmdOhl2GmpOJMK0scUpKYDzPV7TnaNBXAM+Gcw6
vaxtvts0uju2tpuGpWNlzyrh8Ke8X8WTk1ba98dD7W1SAjc64NQt+dfmXKxl1qbtyhTrcTzj366L
kwb98OD07by28u/mmEOXIULc3MOF2uQqVcs07Adw3YqDOrM/tYAJagFfTJh6/yHWDr3P9r+NSURH
i/xze8MU62hUTc8B1GMtLn1vwWnkXDducTCHO68c2E7JLUB1AkqD/POfYolocrvajosszOOElIhv
pEiZIu0s/DKvovnJi9xUvFD1H7+gupK9HRD9asON9BpEB6Atm1gmblYxmzl6LebSkpbhznBqyka8
VK0a4ejXJ8HjPbNzl/KpaA1BEqE4sn3V0XyIBZXUJCytPruuwIIDcxXGOV2S5Zs6Z0fCCTvjUc9E
chiQAY3dLSsAVJcDCaGJwzLvxKVIMsufsrR6QrlpDlQc4d7+MqErDJ3XBV9639ZzjAmh30jE4TK2
4EH6QlwXrvIr9NEjcsrOSWcoXkCMwKR23fb4pXM2JU0eh52degDlbP1dowotFOiJhY9XbXcoukBs
VQlE2WYSqKlqRa2THY4TbNM164p3URO7z0o5TAeUm53jjuYmNUGpO0hTdrMh11orp3HIk3BFA7h6
N3aR0fqChNA4i2aFYbwkWRb9aZX9mnx7/JU7KDy6bODKaMoS891tTgykGt2iOx3WK1pPT4BIIHLO
rlf/i8+7/i6fCTyvw9pExpmm+YIQMNg3++rYKRZ3djYMy0kxhPlt7CQHuxkGHOJt/oeLbWXpS4x9
Z/L18U/eWxgg9hoEL6oPVABvr48cbhKoltELpsaKTzHEvYAqUPFM5nMkLbjXoJNutnRXqTPes4cU
EzgETV1Pwpj1l7RtTALherqMWHOeyiZJLlPZzZcmStNz0ybqqemxbXj8vTvXJeondM0J/XgRttdV
17n4qait7LuK8b+6nsdnNDLMc4SY6WlB2/831yp/RFkzHuyNnfeAbI/6BJhRUr4t82xNrBqtXBq+
+Rj1AdIg9idnno5UR/aQEkQsHucMzdZ7ytS8iMGYVRh7hNt5BcleMSN80PG/vOql0X4HBpN960tl
/Gb1I/8HM0sqcs2kruursia5/eT0q5ccRKM7lyhFOyjo2I+wzbYYtEIruoTOPVjZts0/pE68/md7
8Yok0pL4YonEn29eZWBoTDQrjJ7zHV5wcmKkX+h1TS19F8/+D9vPj0lrf2hi+1urGX/jt3ekLLNz
70jiqcM7DCb4LtvtJkgBbT4DQI6N+nsXlctJdRESjGeHMu0q/lVz2zy463ZOL0eXxIKDKyl5mxTX
NsqkJ/SFbOFl36k09acO4SkEddb24NzIv2kT6BMKSjA3zW1aBZsgym4tG6Fok8Z2ao7pSel1ZJc6
OxOz3zScNr+2e2s814nW/C9u1y46eRjAvB0ORxzO7LKktM+2l1XdFsqYNhQUNKHope/kqv3SOVYE
Mcjum/rtgTDNZzIbxoTrtQ2EMTkD0mpSLJnSoQCJUsdfW3xUTqkxNr/yYT8NJS+Pn4K4MVXGeC7H
KMAFpHpqBuW7IbLpumj59AsnkYIOZDnEj+A4bl7HEm0IPYsGODPlrIRCT9T3a8vl4C51f3Lnznx6
fBL3dihkSu4iT8Jct+GaMAyKaUUTBYaaI4KHwLM6XPSuL38Y2qofITT3ziC5ERkbjZH73llaqY3a
9TZcD9vqYr+f0zJ7wXnUys/6sggKLJmuJT7iE+lRS3rvQwnDASdzyct25O0SesZsTwmqJcHqZuNF
+ki8VHWpYkdjNpe3zykVPNrKeJdwHDdnEZsbe3ETeE9NHa/XgT7rqTNjNdAG96gCvPdV4IOpkIAL
Ba20GapPRlUAUHeCvJ6KT6WqxZy9xTmNq2iOGBx7VwyBE21B2W69i7Qnx6vyVaUxKMzB+dSgmBAO
kal+BpqPaIDWT90H0qwuhFg6fZ9ozRzl1zuxAbwAOi+ATmQQt4mFYjNX1qm0SAwTPHlDvGDxRF0p
m/zAsDLCBV6M3TmeCuMb0UJxhOfbm2rvVbeCwj6/YLuB6OHRdvCcwCmX8mNf2vNVuB2uAGDIv719
A1F+BMYDxxEErvwpP103Tt0kqUXDN6iHMbq2mbGemzHNn9VO/wWMNlxK6vcMxJpur2xDX8itFIbq
PHd9L2wDpRhAbqekyWZ/zNujDbuziZg8CaYBB3bfHImtrBrS1XUDif7twH5Z65cGFGNLJaqOvy9W
zuuFu6uFzIxbPy96l/54PLk7gR6gBJ5kblnJfNocmSXu29WoAQ7pwnJObdcX5xH9/MvjUXZ2C71C
+pTULqE7bdtthosMop4A1x5m17lOjZnAItDnp6zN7YP6yWtounn7CdvRBoM+sCM9kZTuUFuD5wXj
oOZjYE0pJmp+T2/jf4iGTd43TRQRXhDDULQ/YqW33q+zmb5oIjLEV9yTaBGZo3Cmlwm9ovk69c1S
fFWm0WnDvF8cDUEn7LA+lFpS/l4L+i4+hKD1xR67QTktU5uv70ehqb/TAO7bi4J0+PC0LtHyr5cJ
dDbSqNONqz4t0tN66qrTtPRJGtYFFgKy7Kwh5QTFOHlepshvvcL7E5fpZf6MMJ/XnXQjNbWgSrvi
d23t8KzoII3jc9h59X+dOWDIDY5R9KesxBI4WOy0/1upGz1CJW1gK7lNl/xm5+4y+8LOzSrELbsZ
6TOYIgXz5+GWoQ5ZDwBJpU120Uphrb4rXPMl85Ys/4ZGnqEe7I2daBtuH8k2p4ANuD3eSzuu2SDP
HFUt/OCnTISKkSGEVVlrOOqV/fZAifEk0AlRo3uVEAyn4siaoKdak+p8rvH3eO4FwKtR9Q7O1t6u
5w6EQoWRB+oG8s9/urj6EYUXlGbjMLHMvL46QxXHJy2P3e6qpxnG0o8P2U44wcsn7RugbdFs3R7l
BrADubMSDACDrjyP8R/WMnd+hnzzOTNN80zleDoYdPcb+VulmCz13u3Jbuy26cAj0oUcpy5k8aIX
NLTsjxCd+8vj79u7LOGfI5CLJhSNus2D1zmzuUxdS18CwMpIR0iPKVpYbWqj2tNm7tkolto8pYVq
PkO3QowtSxyjOajo7X0wuCPZcoVyfPfuQ00vIUpQLRTJFH8BLVudzLV1v5aK3h3s1NdHdHuVsUup
nYOYBZu8+eIybR2jR107aAkEl98Hr6r/oh/qCF8UqZlci2LFv3XQo6p4t6ZK9j7uaaD52ZDbf+bo
8b+UhfD60Cjw0zwjmmbTvbVANEFBUszscxrbXnXCr8tJfSUZ2i9NUeXuaep6FfWxPlfKU0Vv5G+w
G9lXQtVKuULG1p7xOSoSf0Lg5F0bR+kvsM2k2LwnrSqAZW738UxNTtFsXUH1pvyS54b3JBYbCWZ1
Ng7WcufxkxocjIPUNk+wPFE3BzTTPQQbODF5X6BuX3L31iI9WMa9ShKlZlqNNGa4DbapWS2E6bWl
yTKm5vy+qQ1kMSyp5e1pTHFWmeb/BFz8y2znf05jkiJYpP14fHZ2Lll+AlUkQLs7ajHaQCGz8hSO
KWoAgWLmxeTXqVgvAIW0q5ZX8QFoYOeYcO1R4OexNyX6+nZqu9XOp6JDeSQH3u5X0VicTE9JnwaF
t/fxt+2uIjEw195rnWxzSpp1NjJrMJTAwvAnQN1rCSavtQ6AjnujkFhLQJdUVd0WhdKqwSVmipSg
i80FmxaA8XoPhvfxt+zuFQmSQwWckjoBzO281a6SuvNCAV+NWif0oMQG1WyYH0ebyrflzet/9KxV
2zdHz35vlNaanEGA2Z8f/4ydpwRBFRcxPG50ahibp2T2phJ3oZSyfj4nwQLL9DQObXYhNEX52ZuH
J9qGR3J/e4NKrBLwA7DlsDFuP72hM1Wa8USXO4nRXleV6NnQuupDgYon5glV85s+NP1BhWHnUUE1
hg3KRSBNPTZXQNs1qT3PCJvESSq+aoiTXuK+AaS4GphGK235boaofkpmXk6t+hUGhsSbYIpFgnNf
tVHRqJLabJxLmpwfql5UZ80TPyKXSqMk3b75qFDXANwBDh0m3l37K9N6Teh6FwXJ6uh/OMaSSLrr
cnD27zJTyYKQAi4S6Mx/5FH66Vpd9KZveroagSc693M7tuLj4OndeSgG56UpDQcSngCUCH7pzYkG
Q0MqkVqOlJOJ6W+Hxi4tyvBzGIJ5TAbVX+2k+avD7XbxncqKjijy96dVSoeTfNOSol1LW+J2uHhx
zRWSLW4wI3E0ogS1UqDEma3xx9GZG/usCQqhp7US+QLfUBS6X+hTRUxtWVl2gGfZmXYSZI+eJadH
CvXc/pgs6201zqqRb6+Qls0B7mPIzmx8y5rB/dNVm8G8xp3hTDSVLJKJx3fGzvBUlOUDQ3jEa7q5
hoc1McaJDn9A2GKc6p7Ckt+vdudXeTq+7ypQnaIonGd9KL+9fWSIzjKz5C2/a1ZgAF1TZGknHoCo
RaNEFO/Uymxm3yyr6UlbY/dd2zbDGWh1FD4e+tUt5SZEQ+8JbCMBNy0iwpXNDkChDA8Qz5qCbHXG
57ztzfy8VJF+1sdkfZq1TnkvssH47i3DSNco7a6ZakR+Y3er7GG2Pmp4yT9DVB2p/tzdplKIigef
/wI5hHH77W6oDYjRSaaPwTAp9le3QgKrEqvzBAdh/aP1EuPLYBbTl8fTcRdmUHyzKGbAOCfx4UG+
HVQArokt/L4DUQhVvSBvWQSdk6QfJ69W2itkRfPIsu7uXZb1PizpZcdG8vm3ux49dz2LxRh4FXmv
pafLRaUMfnn8YbujgB1CDIPH4g4q1netWUVRNwZtO1j/Q+9ffKS8YPzCKORovELgBWSP5Hb6GrNw
qzalaNFOroVY81xjyeMddQr2voWGvYNbN+Q/ku7bUbrFMsUyTmNg9spyEu2S4JyWHGq8yKt2czLo
Z2NdBaBLI5bfDCMaKhU2WgOBOTnu06DXcXuuIlv7lMWNlZ4F4HjPpwBivaxpXX/C57N2z6hfYauw
iMI9evrutibsDXAkqJgT0NBRkNfXT49S7cDhd7RmleIEue4bFVUXBMjVOvFtr9YVGt/z8u8bd40c
k/IaznHQPO+abL2ok7EDABYohKefBrPvXkoRTQe7ZvfLIMvChOFd50G6/TIsKC0LvdWVEAbZ3trE
vjEb0uY32rf6k5Ym2K4//qy7m55+OEeNvhpBGlHT5pTHMxrcrPoSrIWZXTzgbO8dnO5/n41E+LMW
O0+6VjdB3KfxWzuIcmR6CfybN4Za8u2n2inNIFAgaqAojbiapZF+Nhd6Cban9EcXi/y7bvavHIv3
jNWToNhtcugacDV7oawB0Gbz0kbe8r5v7eT3qTXLI7bjfSDBYKjewTMi+CWC2dzWMx1CZOewxpkK
pflmTHryjnjUxd19akfPH000yPy+s/p/ptgzX9zRmz9mGRXBgxji7m6gTSPVvrgboHPRsrmdYDfu
xYjtyRrojV59gqzRX0GCoRX9eAftDSPJhp6u898wV26HGcu+tjKHLcsGizI/blC+OHlaPB/l3kcD
bV6HXNNLpSmMNdBKxXyXtWNzKfPizagrZu2nz3nFnf50t+AvSnyYLWsA2bjzk2pcPwsz+yfS1/GM
/vx8EGndPe1yOPyzJOcHsVlHfvRPw7UrUo8JMhEBeljrpcYwJUxNc36asrXxK6kBNJUUhX9hyX4a
dDOTVbVo1mqOa+Bas/aE8lD5HDeTfrD/7g+dRoGEcycLwmzCzdWSY61j2ivnAI/r5VOiL82ldzJc
maE6HAx1vzUI2JHogIqJjMydGLqiZEnfmaMRVEqenM0EBI85dEfUt/sPkqPII03FGY7x5saSFUsw
h2j141TdnPSlmE6TMYvf04Hq++MVun8HAKywMWAQAB29S2UzUy+iPFWNYIE67bu4Ol+WtXMvfVmm
5wk07rfH491vQ2mBSeAtORMAY/XbbdizuwvI7viUeMX4hJlY81ddZ2j3xiJOL1mBDbcPlFU9KMTs
zajsE6AIyOpRX7odtoYi7KATYQYAOZMzSL3xVGg0y2vFUA/2/N6MUouRcAqmFQjW7VAVmVyjYlMW
NEXehEk/5F/ixl7fr7iX/PAWSrYH96I8RLdvDlgzgiZeA16eO7llC/HcVCSwPycs0f5GG95pniF7
Q0gwRFmjiIxHgfVUtCXefFT6w8rU638er+rO9Mp+LlES4QSR7uYlivSpK0RaIcAV4aY7eA7Gj3mk
XVw3e7NOGj0RTgeblujwvrG7LAldqhha/FobyROkOPu8MjeXxx+0s4hQYzgUAFSppW9xo1BArXLk
GiVaaRxacxZSGsIazhBHxRO+GjiaPh5wc7HQieVhQ7uEGBPkDwWQ213jgAKo6DAVIZUV970VIVfd
m8lRfrczChRoXhYQJACMt9l+0Q5YmHZFAV8nr16woGzPa+0ekTw3Z1x+i451HmUcHZ7nXXPOMZs8
F0A/Q1OrBr8Ycu2CqMX/nFFbhW8uaM/4MUiIgxncHIPXUQHEkNRRQ6aPu4loh77XYFm0RThZafUH
vjTd8xhh2orucFZ7fp03kkY8pKDGkdwxPuUu/bRf+Q2wotmbksOwhV4qhrnMPKpFiHqz+5tlEHDh
cuX4TRxlJztd2w+K4jW+vWTln4XZii+PN9HexJPr0M4jmSbflH/+0xsvClq/Y93WIW1mFC6Xyfge
OXbjE5/1J13Rqw+Qw7j13jyqAaUe+QD69KjwbLbuOrVz5y1NHa6QzT7Hvao/Nfbcfe3U2f2QifxH
Cgbjz8dj7mxk9hcde4cm1331Rqurol/bsQq9ujE+NrXS+ImiFsHjUXa2FPADHmCdWg2I+02dBqUm
AHKNUoUo77p/uU2W5ZepmXIRENmgdlXqcVXjahRntp/XHvImoova9PPjXyHn76f7XW5scGyU9on0
aWNtW1tT73oDls51KIsJf0bm+M9SLZavpIP+x+OR9mb1FXRIhMhFvn0lE02suBWWddhEUX/1iti6
rsacPz0eZfd7uONenwpKy3LWf9qlSZcmrdmuVdhlpJ60IFu/NiKHTEV5I9zpdepw9qCkANFHumHf
DtVZVp1VuKCFjjPrXyejgBE6KJzdD4gBywhYr0c7jLMkE2cKkVb59qNBaYZKBvhch3L95k5CJwYk
bdqLcB1y5dwN4xLiyThcptosz+h3E/HMvXEQ6+ysIiAkx1Cpoksd/838Tlkd4+U11uEUq8bViIba
9+bpyI5xZxVhxdADkX188HObTzMQ5ifXj6ow0QrTz1MhnoSho0KnKOPl8YbZ8tTkMjIWBRGTpFou
5+0y5gW1e1XhtHdN0s5PRhs1nY8RTvmpmLCguwqA5+9jux2X84geTv5eh7GnXNrFaSZcer3qSCxw
b4ptmZ+BXKEstN3Cc5nEw6otfPw4V/80+tRDhscv9CBn2x2G9xOEFYW3O13TYe7yhninDvOmaz/H
U+6EGNAq58fTu6nMvM4ufz2IRNkHuSPbN2mht7PXVKE1ernhVxQz7bNRDpl27eNkejaXBKXpbFSy
p1pHAvJgdXc+0jNJB6iHQ0Fiw94uroe/W6x0axvS+jD+UKx6eta8QT+Yyr09hP4yAbkUn6BMuhmG
TsNEXlK2YayY6hdPaaOPolWdJ6XVupPITeUkcM47jePaXzFv9E56Pjd/WEqZH6SQOweHHi2EaXqW
GunI5k5K56HV+yRuQ1Ag1ctoW9U3ykQNKorxeHDT7k0tmBOyVZAE/Ef+lJ9u2kyk66xldhMO9LQu
YwV5jj30xhasBCsRjEsdKEgnRH6bmwC6c6SQKeeh6lSotxbsNL5m8kbOKM+neqUU332K9Wh6o6/w
68hEOhKbAAn4DixfVIRCWQMxkHpl/JvRw/uGnjoc0NXuZpHvAzzEA0Ixlrhys2CR1/aVq+UZHDJn
8Ctoj361NEdn/X6DymHoFsB+NUhQtxu0LOKUCDVKw3hsOONLCQnBt9rSEy9jXk7RFz3pV/V5mvTO
uI7qmAJmL61KudABWHPXR5Aj08PHV8NWruV1hmVbVBJySVC2sV0kqk53ki4LK7EYM++WSvi4mHFJ
b3Rmw13UMlpC0dar4ydu5v1jEP1GPvwwNXsXJalsZPV57qstfpz+bBvdd22BnHTFTC75o2tFXiGI
lKdHTJW7Q8ZkogIBBh3CKCHGZs3MYawSfJzyEBWY+V1mV2k41wXulEXpHTy3u0MRXICmRkLk7v5S
PJrEpbfmIWykPFi7RPfnOneCdC2+PF6NvZGkFT3JL0DVO75tXNZA2OI+46CVtt8bbR8W0WwgrFAo
l8dDbU29XhceuitpnCxEcWveXh0jisUxBmJ5SKyp/1ub9MmgrhneFwVG14LlcVH+1bAGf2WZmmfP
Nqxb19fiQf0Oya0tTk07mAa97VwZPlhitD73RW8pF6dInfo06271PzWKTM0fu9n4Wrt4sfp6UYI2
nWJjOfqa3Yl7rcyDLrq/+/UGJD8N9yx0JgzKwBBnfqO2zWmksXIQ8e1dFqTwiHVD+OYsb0IVHC6T
CtxyFpopBsDrsKTvgW7F18fLszcKTzY4N+lRRsnodnUA5PZe4ThZaGeee84SZI/qdLHPbx+Fk8/b
DNDl3r0A79qVYv6Qhla5WGfs5owrvMM32rHIncYNDvZDgl0la+f2W1L4KkmNl2U45Xr8aXZR5bbs
oXz7Jc4oxJEAykHpb5vMi2JPlTHEjKIu7QUeUn5FJ944iDJ2Nhp9ECpgUrSdiHVz7bSKV1P9y7kL
qmZxLk6cdygvzq5b+bbAvOdgG9xFbkydZJNIYisx1PZ9z8sECcZ+zULgIUswjG4FiaSAledhE/xt
1hJEwdXM+FstsqPMSu6wm6RUDk3ibb1ee3dqaV3i2LKgkoW11xrn1ogbBeaTthrBjH/tBy2Zp68V
ULf/UC92/m1U69/He3NvfCnZbJGYw/DengA7svKqar08HKuyXq5EfW4Le7gY3ND28jzGPLBpP3fA
74YLNxZmB8bq5vVBgCXXczsLiM8CWkBQ8P84+5LmtnG221+EKs7DlqQky3bs2IkTxxtWEscAiYkT
SIC//jvsu+nIulb1u+mu6nQFIgngmc7wPnUWkAgN4b7Cj8yb5SG0Iy7iCNCtx8lv1RfG2ya47qPx
Uov5zDYL0apF+YFMErvsZJtBEH2B+m0MW9IlDl1ZZ6qPiwbdb2BvQWP47wEORSQumq2lhLr9NL8L
U6AxYqWOul+8oPDhjP3YZz19taFLLqV0Z97oX4sFf98GPKr7OB5qVOyGyxuStbSCTr9XjO0Tab1n
Xcf6wiE6afVu9w/kATBqgRIurtTTQ2SaaenzLuLHGIrRc8FFu3wdFdSG4UDdeNmmpCTtp4937ymH
+Z9FMdyPt0E/mgOnSFc9Qs5zhtP9UWb9+gCddwrpMeuuoHUHE+lELfsZtsmVbRMftpp6LoF/GHbI
H4dfo1OX6C/nXjoCI3DpcFEDJOqkz4Xd09gxyJBYxC0e2JvNtc2z7tZQ1lY16ibAxTlcjj9+CWeC
2HZRIq1GyxYqtydBDDpOXCVE8yM80deHSQMA1nsk+/XxKuc+LyYxoBBuAinJafYOiR44qk9IZFaW
kb2CM/UeigT9lwHog0cOm/QLQfPc2cQZwbHEecFRPwlnyYT0fMwJ3mWIfvO8Wr2LqYFFTSIvifOf
Xwp5OfqgCDqnQwrPJhbGGZIfkyGIi7i3v7rIX0uXx5cMVs5+KtBeABLEhPXdFdCODSECoP0jM626
9VKyXNforV1ot54JZ5uiKLLojVX2Tlg594bRpAsKLZjar/O9qkdqC5s3a79roMo/wIWZhkGV17ZP
rxXT7O3jrXKq7bWdSuh24CaAIBJyq9OqYY3GNB1XpPJcZRBzBHLcu6IEWgNHsg58eQ79JhXfVa9h
65yhqb4UDXFQny+mPNVPrmmTqGq7dhjLNW4jtVNw0kz2eZf7l3zHznwQ/NIc5ADEgPf8J+CMVcgG
nJ1xRFXDRSNv0Ny4cHTOLYJ9jLEwZplY5mQrz3WE7i/Q1ccG4/sDChtexKvrLvRDzhzQrbbEJgZ+
Hb3Sk2AGBSE1b7Kgx3gZ0ke/ds39GNvmp+sy8dQjV79kF3BuwU0rCf2CfyaWJ/EsBaKRMDnTI9G6
r6YGWpqTpe5TRtYfIYbfu4931T+p5UmSgEwds1EgXbcK/6Tz1NWw61j0zI6T7PVDmKwsKkDlY3GF
mbf64i/1rD9ltZeAK4iJ59Vi1hnt/Whx14lbg3gfGp61ldpGbj/bVoYSuICWuSqZ5BwWnuO0LqdW
2ag0NvCBJfZDRndJ3oQcXe0sRB8GHB9SKNn6pNQD5RDQ3SR49sKTep+nLRmu+zoLp2Kwog0r2aYD
ptbAX6b7wbe6+e93JBriSCgQ/1Bfnr4RHagoA40VGjIucrslg4ESyDZhVU+ju7DUuY+NqSpycRzr
rUH1dz4h8EcL2qvgB9jcHWsVqK/TpMULuIte2XAS/C+7C71MCIHA0haB/WQ71+BVRJLC1HXxTVpR
Hd5RP0K9CSe263Ull6QPz51RDDzR68fltblS/f18q+SeAXgHHrKeN1ZNGNOqgznPhZv5TKQBThpS
VNuE+v102oMOOe3zhFz5weSB2tX7N6McxkcIgvAvHx+Xcw/076W2D/qvniUIYlBnziCjNMKurowI
l4dUQ4zqf1gFTAM0BQCZgIjS36skyWrZvDFmqBiGgqMvfsAU75IH6JmAhqEhQIeQftuYzCcXqGiY
FfBxoMc6DWEIwn2yAx282YNWG1zLZGAHmgmvogJ33sfPd27b5/+g8iJwNqAN+vfzGW8KwDvCCTPW
NeWII3/Qs/CLnONxl1nG5cfrnckg0bqEWeSmJYJk+mTX56CFoQ5NIVkWOfIQjX6252j/7R2Fwxw0
VASIs+4SIPDsopvZA6ZC+Ndpj2rCsFW0ccaOix/UO76sc2kGFh8hSZNWs46nqxw91QtZ65mjAHkn
mGEGW7MWblF/v9l0TPqakBF6N5ny7zqeTCh2U/ONzHm4//ilnl0KPCqgcxHmccT/XgqGjcmcCcRf
1TTZ3iS1KCSR9C7r59f/YSXUeICQIwDHp4SmVuUylh0U2bK4703pNzBQwIBNyx8StpiXsMenwNUt
zwLBBwkezh5i8Dv9AEtZN3HGjuNkzG2UEb5PYXcfFllGky/jAjW/XSzXVZZRPUYvkQ77236V8tJ4
9v/zQ7bhFw4LRosn25Z2fdprATXyxu/Divk9P8D4y+yXoIOV6ZwT1ID9jFfh66yEahZupdoMu49f
/pmzut0OiFFgz6EIC/7+zGD1qCW20GMfuYGUWpu+yjAYIenEYzRWkvR/2MAhhn7o7ALIj87e38sJ
vURBrTcr+a2/V2lrGtATJ/ZrAj76kjDlmdscuwlzLnSR0bA+HWpYvcLlRXfkqpHLUoKZN1w77nnH
j9/guYOygRc3dVbggk+DoJN9YmIB8q/tmnGuYuC1rhwHrauYpyb88fFiZz8X6iDo72xiZ6fjLrZ4
idYBGIcM9K24VJPGl6t9TEFa7VfLirrgwhc7tyIoCBDcQqMremek1UWpRWwBhx1MBOjkZ5E0gDG0
tL4TJHFTFQuZehcu9HMfDo0RjPA3UOg7CGrfERRqwtBj27Q4hjLKQRJILq1y7gZHWoa8Ap2H933s
GtwijPaQig+KGAAxEpgHHwYQ1vZQmZ9uJkwh4Dsesvjw8Tc8s2G2UTP0NcH4A9npJCvMFzSXmPKw
LePWv2ZMNzseLmlRAzZw4eOd+vhsl12yARe2URRYzcn2df+V0ED1e3V5OzfHmVHpHQJZT30llajX
0izBQL7VS9wn+1AGsrlSSUz6slYjkDHBWgMa47Ve9sXLGOaolIf6ihs5Pwk5tsm+jevYu5A4nHsz
//61JzfiQFwrplFCWwTAkSpyM8TrlikoYKn5H73t/9+LAV4sgFo73JpOCz8xtpjfYUaN/s86f/Xs
qkutMDoOydjfa9NF1ThN5sKX377sSTG2kaSQQQJbjWr/pPiD9PLQ6wE5Q6ry9mFafFckxGelgZN2
mSWCVNDAiH7g83jVbHL58PHGO3OUgcrZhBnQa9zC4N+bYdYsmZaWsmMSqFBVdBAYnGbxJIMDtTDm
KJyXmks10Jk0FOUBQFBIdFGVnNbxEoJkAGLCTSEnQXPjGz3u42XhxUqEj02EFqsPC0BABdl/pN78
84mRnCFLwswFTfKTx7W0a3kADOaRdHVyr1Ovw8CP+WXQDumFD3vuzYJ0A83DDYyHscjfbzZ1CbB6
cpuFtPWW0vehf5AJDw5Jh84l9fr1wkk591bBpUBVBPgBSCknC7ZGtiEQgu2R0Zl+X0beAXDVt7sh
9l163Ywm1wWuzHyP6p3IC4v/87ef7GO4lSLRRs0HsOtpqyo2fo2pdo83a1hrQBwlUV8J8DjYdQjR
k2FHWz1j3jlTVoUTSl5MQZgXFEOYqXvCxuWJDgSwWE6DUd2DcjrEZUf9+joNzcQf6rqZHvIhGz5B
kxd+qF2Xdet+yGKtLpyIM4EGdFPQmHBDwkbxdHPagfURpEjZse9aew+TUZ8WBhZU+48P3rllcsxM
UJ9gYPSuywTaE4cCoWBHNRN3mxmIKqkovSQCeub2hHQsJDOwBaGlfJpPJmO8mmRJ5LGLwXqpQjBQ
oItNOiDkIrSFXz5+puDMFsygwQWAD4anQFCdhLEZJk8d34YldThmdF+PnZ0LILSCL42MFlMmrFO0
wDadgoMLXNcW0OfMwbAerRMvMojbdY/naETlWmdeQ2i+rWVkg0FcpTrFX2AlgQK9ybN6POiV2ocF
1IzlPvIYXb5MSUJ5GSn4eZSmrym5hqJtj4g1G3ETUaMewGxa+wsf8swrBpMPIjqA3qHJcrpfIIQi
TWpCiWxZybWs+3k5hDRi3dG0+OeFNOiUqr3dYPBIBfgHjB/wUU+XW4WaZrj74RU3s5+V0LkSfmmk
N8hCxYKakgWTfJlgntjdeqCOe4eOknYpEpqiwQRc6ZgVZB58g/58CF3GZZVdX328D869EjDigOtH
Tg8hjJNbVnm+XO0MvL1qM3x/rzN7Yt1YxEL8R63Lf14HSKOAfYJHBsT3yVJTpBmDo4s4QijV30MM
bfpdy1qVJljV239/KqhHg+uxTVcxH/r7QqfbdLuDBMzRm3S2dzxMqgk6J2XC1dePVzp3jBCfAJBD
exaSuifNkqXmhq+jFEd0Y16EbLJdDvXJwoNoykOUL3MJKxdeLX7XXiglzlxK/7j/bA6yAMGdJiP1
FFNPxnibWk/dLnQu/eQA/vrv89tNFQZdGQh9QTXk5JYQYyTUOIzYHrBru1o56XbMwu+LGP+SsvuW
HZ5EJSyFfiQiEyBKpyldM3m19L0WD5RRds3kosohQUXWGOcjABFWguKvnz7+fGe2fw4EBHYI4Ajv
8c71tBmgzKDONG4YAYYa65vWh2GbTpsLIJIzG2XjGcKVDjnGe52dqQnyAbcxPy6WzOsxDyDXe81w
mXZlH1qwO9ZWW3s3A2qafKE0C+pL19GZLGebxuBSRoB5D3uY3CA9qj0QeLyo+V0T9OzhJc3ar34i
RF+MaSK/QqwLnVpI/7XJI3EdiDYDMt6kMHHU3AcTPLwPMxQZboDxgrFst1AaFaIGvXb38Xc5sxlQ
9GAwiYgIZvBpU6lJo9m0HNO0DinZQQY2KbTH1ysdh2spJPL7urHzBbL32U8EkCaqSfSXMGX4+9bI
Or14dTrzo0lF+MPPtXhyWi2oyyN2aMeJ30q8X4Q3Lz5+/LjnmknIMHCKEY5RMZ8uje6RUzCD5Mcg
dQw23hJU7AJMlbUtBaTY+wqRRggIiuhOlfPM/RA2d1kIivbck8ePf8y5MwEKwAYdR3KIQeXfr2FS
IWrnNBZQn0z6rEB9Hzw3NOo36xZvshe+9Jl7DCwZkGTQi93Sn+3X/KvERZUtme4QgAD9S0FzGCHE
CH256r8/E/JddCM2+to7HSKKfAWNQ4NVhJ8+AEQbFsxzakcRFy880LljhmQUDW3QsLeW6N8PBPdB
3pMpAYMtrvlhlDJtytCy9LvlCwsxLzDq6b8+HFi4wBEBT4VkDpnN3ytCFBik/byVx0BAvL3IIrgb
Qnqxm+JCr7CC/3i1M00JZMKYfqKxnOA6OyWmqAhtQFLjHsnmDKriRrfQklYy5t9gKo5KJpJj1pcT
CILdQ64XRou6zgEfd0NM3CFBIHboD9O53qkladku6aNF7XoVTHUBG4o++s8fBIrFkGbasg6Q206r
u2CEromCzOcRdPJh1+Q2voacCmyRs4DfT/m0Xlgvxuv+O5CBJYzpJDA6oA69M/MAnq5D30W3xxrS
wSXSjqFsM9g6qHBOry58iy3+nq6F7AMNUjSjQPM4ic9QDoNfmj+JIy4VN1bMzBBkTzZZ6gIqEt5X
jbL9Ry3GXh/WdGhM6UDXsAU4qi0FV7rveNFPkiU3QKXba2Fp/goQ02AgBGs98BjostAKVNdkqeZ2
QTS+8PuD978fA5F/9DUBE8Uw9e+tm67QwE17AKia1B8+12i3/Vpq5HWgegZrUg51HP1B4ZiDBSVz
3EA8jdovknPpbhMloJHMwKdpLiQ9708wZGqwvwGMQePtnVY53qeB09wWqn3dffUbkhThkue7Wc7+
U2fs949fwpnlts49LlzkWO815xviLYuYGwHmHOoRBtXyO9OuADTlCZo60dpeYs28D644usiKAQjI
zmBl2ghXPOExsD/N1DwuDJhs63kO5P0ogzWoM1eQO28v5D/v73lgmiHIDlsiJKyYqf/9pcEG0OCw
8fnYca/frdkoNp3p9EIg3Y7Y+y2FkSmKWmQ54M+dTr4S2dTezEV+HOkQsn0CFgu9Uy6Nd7nvCCvk
AnPzcmE2/eFPix53LLZjWkE2YXaFzMj8ChMWFWy0tOR5sjG972rB5F3cj/BSG3w597dglUxjuSjr
NMbMA6OA9AR0PNSuhthZTyc7fx4XJZKiWeEzXlpeC7gPG08OULxP85+DJ8hz1Mfys0SUpWjjBfVz
Rilbi0QgraoAOyRvK5TNXKXWWd/5kk4/nbNC3uartb9jf55bUCPiWZUhB6+jxKMwUUBxD5qBAIyN
37YjzAqLtmi876eYuXLNU8c/Q6lMfPWU5M9pG+hn367tcGCBGL+xDH3tnd+s61qIYVngBmRqzv9A
Iobpo0FviBRZLthSdDE8Xb8stZpgIAJuJI8Oy5JgdJIT47qftAnRI3Sujx+Jp7NfzZL38a5BHr4c
Ajizccgo8Gm45QSj0lsJuhStTGwFvzGSOO8GoPEw/DWLvCEFxJWW9TduNA61rV4EgKv7q6rLJnfi
kwwSgog3DJ3/Wai6/yJjUtMZbBGbe6+r7XN1RYJ+CT+1ocZsFlbA1gtwNadEieEIT20AU1+DjJmk
BA5LWeS7YfyKyYJKblDAuwN3az+WZvPKubLoOM1XIpvFK6sD84yBMTIVCTjDk/EgwX1lBf6HAijL
RVXt5AJbQGExhXEQMPcdvPDY0pcAENG3THVhVILv2K6FUVK8aEcXkLslXTC06LPsEcLGvgAiTLLv
fVx3PShmg/gxQdFVlEE2Iid3CHY5MG4A7u1gPiL7Amgefy3kKgDVEYPKgbkCY/61ppBfK30fYA/A
8amjFXBquajQ7rXfasf8O6Qx0w+AiCa1Y93Ih90s6DIUA7zuTJFA7l+UWQ6p33KI1/ENZzyuZsAr
HtyYq6Zo3JTcEmUyQO1SDB6l9rlfohLhZVt3iSnnnDUPZBwg+xtDT9kUoPmbG95mQsNsUw/faM/F
TRuH6kCU7H65MJH5IeDO76oRvhmizCFC/NBMOmkLooLZltj+vIVNIhRdimGN0z/+HNbPK5zyrnVr
G7sDqwbeYMoToagmD3HmlvV9AHIJ76Jrhn61LrxuGW9M0zogd1NaP/ir1zznCKECsuoN/aJ53X71
4n59YaQd1zJumO/KNqjpbzghMVI0wSyakoNlSQsCGzJX1TxV2VXnT/ZbGPTh57wToSkaTfk3y9f4
KaeRWcq1d8mdkUCWVqzJlt86Ii4ozKzRvxyyTDMwuEwI6v/YtRDwTmXjVUzPzhS5XmeC/27yXZuZ
oYbThG7vIdBKfTxZk/ZtZUYd91Xoxsb9Bm0PR3nMm5hVGvM/cUWmPrqVGJndrzXLKwmGOpRMYDrp
CsAOo7WcZtB/K43hniwktPtKKcblkYTJMFZuWoL7iIYC/4jVUMluzWRp1yVmpcyNem74IN5gmxuC
Nqw6H1/X0XTCLlTqc+/gal/GrjHfGRUjLXtL5VrA/wQHZB7sBGXoWPW/eAzTq6LGZSarEQ619X5i
SfIt8drlbUwy8S1UhtvdlMxTXOZjwj7HHUnoAXhyEIGc6g2tmBhiA4gWGoEVEv7cR5ZD67FYKAkO
0cgl3YcaQ6RipuPwyfLA47jp5PJUBwGaXypC3lzotA1/N15D2c4NEIzac+4ytHYwffkRrqplVYZW
GexaIQL3NBJWm1I2Sfwd/b1h2rWEDroAL3N9I5jzbjQ2m63F6hP3HcbbaihzSuTVEKGoLpee+xCb
gC4rrxLsmbzwSac+g+PWPgNgAQzYPE6zLfLcm14orXuYJynt/YRfxPRdAGsBCYMx4C8idkm/o5D1
S4p8maD7mDZYq2ybZuNYgG0WF23ddG9LAwhRNcRJK3fzbNO07DNP3AegAzz4YCXYcrKMTTBdY+E3
MLnRg/Qak3VP9eQlExBps/q5bgATHEefDLuVKlgnBimcBiNfTl4Fp7dpKLOU2W8dWDpITWFZG8Pt
ScGimkNbE3oocDHwi3UIIJyJpi00fhO1rukuI0sKDE5KAF8AThUiqhH0A4/aq+P6MOpuY/ylUYOX
Elh0/MuY84CUqgt8uWsXEnxDe0D3EHtdANAzWoevo8zzT2AfgW6YOnBcil5qo+BtKdxDaOfuNuZs
TIuIDgA3IUTyexcM7inSfH3SosdehVBY8pbVyON2ekU6jbuDB9e25dB8FQPN+n1kYVtX5J2ZHGCV
kAMtSCsjcRv2c3RsqGE/qca1AHdExnjp2rl/GqOQ8X07g+Qyo82vryHFs/YY/0Tj0Xaj/xPmgy3s
MTr8DQZq7w2ueePRnRrS5a2b1xCS2iD2oJssR1yD3qjzTyA51LRyxqUHP1BjX4Z1nKgSmp/Tn1jV
Ii7WzmNs37oplThlNH8DiXuAhSxuE1KsGtGylIABMpi5NrACxQxavpkmmVfkFkyjF61F5AofsIKp
9OlAReEvKr9nlEE0xXOxLZ2AuVURhX37PAvD/uguWOaqTmXm0NUmyQMNPY3zH5NIYeIkYiQYUDUF
QAmBlff4zkVk1Hi/ZoEZS4eU+bEmoMPtR9z9R5PYOq+srJEcd4hEAXqFzmSAUzdQvgVVD1E3Serh
exDpYAUIh/Kvg1tzsVMaANgCblLZfQe9gblKbY09qYPJjlccbLU/oSLqMycKhjqxjORS0izreLm0
+Wwrx7dbC1MM92CpbpKrNmibT5Cqgn3FCLs+4DniYf7M4SDhDk6D5L/HLeF9zuAIb5EU+G6njezy
O5Tw7QPsLVD7DlGfykrFDlA3Rza4BOKNw428UtHtvMYTU9FRD2EHjm0shSCO8JpbQmini2nQoisX
kC0QH2fb4Yjitv+j1qn9DLk0VP9+xOAZC1eSNbhaJ2Vfc9/Qw5ioOMd5mexXnTh9w1w4ffU8iTAI
yX3MH1Q/9nWhA9ywJfwk5FLIyEPwJ5xDJiVLgTtIhiX5IbIWJ8xbh/C6bmU24QnQ+izqAZdy6Yul
g38eYbMuaKCTT6jlGlukELDtqqgNjbdbuQ6C0rIe9+IQ2jiuANIBjEhAnSHAEcmze4CA4MyR1qzm
BVlcrbD9GLkdIUohi64fZ/xhM+f3WmBuhziTwlW4XvJlOcwTZoaYnwkkXi1cA/50QWwaMPORxAJO
KWFUKsYAe6V2hr/C/9bWkEpm/hcpO/pEYpM/p6OHIE8F7nTTwubpsDBWD/sBLpmQJkoCf0CHuiMa
LjY2IdjwimCEkij9POfe3KFzx80VfF+ZuhK2Cb/KwYgQ9YffhEU3BMA05mbw1d7rSQRAdwyMRoWp
BsQPvUXV91G2WSqzCJNiYJFiSF2iwhIw63QBW/YMo5oJGmQEMtAW9DJTkCTmv0yg1uFKRYw8SulB
pGgEUP3J3wAiZTxAQK1oE8DHC6AjgislicX8DgqwsB6zi/mSN13vlXzK5pfR8+ktg5eMK/kQiv4K
dbLflqBUIJIQFDsc6aGM7oaoVpgNZsy/Xhzxl4ME7G4sRLaYr5BJifGrvVjA6Msl3gvv2vZ6SeqF
lyqFWGk59Z393gO0NxXMH5MFRsChtSUzwzwVkIGpOziOL5ztfINEvMwVKpsKW9VXJUZJw2/Goxlq
RXmTtgWiDPE++QRAkBsUB6koAsimoZSaA/nYN40eC0j/BL9BO4+RguQKYtVp38nd0ipssghGLUsB
wY/+MwWkURdQHqh/hcafvq2dHGxlkXwovKetEhiklUM1Oz6hcZ5ZPhQ1hpZA3/R982Vs1/wehAXE
/zVxw7IfkSZFRdvn9PfUh/VPjD19WcZZ781lUkcdloWM8J3GHOl1iGJk2MxLHiUEA4dCkYHf0c7D
ANap2P6EoRCU4XMfPOgy0t24VA6Z168o9ofvm8IY2S/IR57J6ps3qPZJDg6pybZLWrqp4Mhefkox
4/GC0c3oLoMHcFdjHrPsAyKa3yjR7JvoBBsxEBDYopHsBo5qYu6XomURLuHaxvjBy+JDtEWgxpAj
Wkx1OH0CoiGOSq468RvmUcPviOaIGiKCwFvRs3Ftqqkl0XNkUJuVkU2XZxS0uMhwYQEnmeF6vuVU
Rk3p/GZmFdK8bns/EpIi0yrcS2yTvitg34PaMg7W8AVEUWQ+pJknW/E4FwP4S7N+bupmeY2NBJSj
lSidCoBTyD0y9hjlq+lFfZh76S+FMZPFZxZx3+xgND+CvACc5YSoaN0P2UCErpjSwSMlAnx7XcMM
BbfNwN0vstDmRgd2bB+UDyiQJjL5xkAU5/tucTnICLrLwxsIoDddlY2SHrJ6mHiFvLMDgMV3c3eQ
M+QZCju4kCLPrrUC7CQwqJxlFOBYSytKr062hrGkCONwZhn+wDQ348Xi1gY1IHp/YrcF7ZeVRHYq
EkCDeIU7ur6zfdi8JckUtVU8EvE4B16jqm1T32h4qSBx7xOvL8ErCGDp0KZotI0T0HMLsscvmUvM
UI7LYr0SkBCC8Ee4eeX1Ck5aTlYdFyhy7ZVq894vkFoNTzRzmS3TFgoUBRkG8lMgaPyqbaJfeEhX
qC6L3ODuj3WMijhB1uVH1s9w/XUkL1vRjd+dSOMGtjp2SPeI++5L6+nmJ2Ay/QP0l+TLkKx+erCz
309lDjF4WoyJ6xAxpDK6ZKtMcf1LwIELiQoHxTFn0U9jhukubLBu0cAR5NV2XApU3etSQ0egDRFq
EKvj0uvt8lngzx5FQ3JySKTvftRS5o/1PLV5VRMAr3AS+gGROUIDv/iHIlQwwBqOc1uvrCTChICD
ZWscVMuimieO3PeQyyx/WdYkwj2eqzbGfQeZ+qLr6vwPNH96XiAZHIZdPtSR2EMXIWvLMGO4UF29
yO/IGv3bBfrppoi62Icbe+qP4157ffbT1q17iZZguo79TaMO1q3uFdc19ko2xVgwl0bhlgRikBY+
WgCvk4uze5Ou/VpCPLb5hfwojwqXEXUNUsaUokthgDhAP6Cvj6xb0Ucae29dDm2+tGjZey2iR7IO
aY6CNpSHFpW5vRrgMUZAio+Jv2OjGD8Bt+Jc2UxZoxGYerSgFKH4+m1vBlGMgRIIZ6FbshvSLd6T
YYO5B+UbydAaSXaLpBnlmmOCKqAkxhmG1HOAhl2zkhB5IZB+omAd9Pd3Mg7ogwffkCsVBPpxWceR
wMwCtjNF7WdWV0vN0q5Ys3lREIjIsqZkzOF0GFAq0C6bA7fLIiZ+rbOfv3hkGlr47uU+BrL9mpti
zlxAiy5Dk7w0pgu/ht6sX9optzA5HbJlQfN57Lwj6kazIGNdhqaEu53nlwyNZVrEGWRXadSh3kjm
nt15JBd9iYyOkT2IiZh2gAcZP7Ys8VUlAgMt3RANLldEfgLBkza1+jURM2z66JyuiPV5Nn7jra0f
FxvWdYUhQ/BnxNPc8TwAnzD1RfZgm8niN8p2YyMH6UsNSJYseIuirBhrNLWLaMjpzwlyjrSUuu8Q
YSjL+l2Hqv1PEC4ZqyAjrhFWpjlci7gLQQvVABbf1aFETO3RoBn3/sawu57Wfr4nopUMeMAp/9wl
g8EFTbwVjY10CKeKoNuqdmusCTYDJt5+4ck1uNZGJxF+cJ08Q8sFbLZMzPKBRD77BHsQm6CjZ/X3
1JkxKr2ksV+XNqB4X9Ql12TQJL0G/DjzMVgy1ELklqbJNXzM7VsHbTbYPgA/99ZFDm0ZGnmQs5aA
oyBfmYR57eLFDIWbeHCLzMyZg9yofkXeoMdTWtXZ+wFp7IvKEwOdGgzjn3LYxTEU5GOroQdpshf4
1omvM7wVECosZFKBg8xQi/FVz5/zXLcMlbYO/F0kV5mAUpV6XzAQJMNRTaiti7wOkjsR1+E1hIbz
oMhmal4sjeUvZHDBWygdZgEMPsIwp+tCCPl0dcoZMrbVHw61arwbcEi7AcDqWtsqW2j3swmNyzBC
y+kIEYc8GXfTSodvM3ptAZJ3yrsdcgG0FlOzNhCMlqx/E17vjZgB1fL3PFBcnwI926xaMk1w8lYr
P4/cZ29A6KDGDnozf1390d67iC0/sD/CxwQmdL8Yupy8sCPQoZDGrPsXCb2IT5RqGhxWPtOfDhlj
Vg6twxwwT1GMFSsP9He6zOrHyn3veVZ+92WAVtAzkeOQHBbgB+/B109/Ng2tO8giOt5WPTpwqlqJ
bw/ApQFViCQz+LMCBf5jhIjRs1BW2hJSRyhckakGr9Khz19BSSrBnjM4JCYLOYTzPJ9/TaIa8nk8
qAEqiRD/vSKHNHNeOCny4f84OpMlR3EtDD8REczD1oDtnLOyMmvaEDV0gpgESCDB09/Pd9OLjo5q
lw3SOf+YR6619pItICyMLVJ/g7j2v7RJJr+uUSMfvFkk3VUPrtsUHdkgYW64TOxJN4FLC4pPT+Jp
N2H9XjnzXsPD+e13kzUOx6Y1VDhIuUT/jU6yA6dC+fw4xEriZtOLKQTa7typhPMx91NsbILqIdHf
vNpvZg61OkguIxHS6YnnEskzfzuiBvbVfeQg4ngTlaxgXidv+0RKyKni7g39kZBL0jnzfd3YPh7z
931KLPuCZsu5CyZrotMu4RFPU9bZ9MTosf2acQ2MJ2wvKVhcyyx76mEFxtM8iZBiE80JcxoQYAso
k5UHK6j9/j8FwACe7bmIMRcVjOcQbaGXh5rS9WJvFuy42EQ4GmenZyU+JlJVThFA4V5I0NMaKUnf
v67dTGV1Y4ZYcufKLMvrdl7ujU+8Gx+x3dpioMD8qZ+HLM4pa3K/VXaJPxX0xdex3pgxdMfzuaL0
XcAJIxlyPCkno6+vH7/7mrDykxWJ+NjWYAs+KHIJ32akZNN4TidI7+9w1uq/dfYdzniVrjSjXhR3
XXShD2B66vxsZZ+Zh+XRE+g5rgTwbUO5b7L6tXJ23DEZ2uHcTmgo8j7W8l8oqpbc9KpPF/JbY6Bn
qu4yVme5rR+zMg0oK2d2c9kSvT5lWuMFpwV++2xmc9vYWBC/RHs3ve7CS0aSDpbAMPy3w5OZPP+1
26wryhmDljilUu2f7RAHD7JJ9vdo8rrvA09pRNLxbF53Gyy/ZTvH30aIdhA0EbNujkG7fvTIreVj
Qm/OwkbUG9bK2Wd43gavBRLatohdgoNUzM8T6OriXXuZBlsHCBPtUQC07+5Su6iZEn+IAQsWVZew
AmPClNPuTO4uwuCubBavYufyAnE/0f/Hvx6pUTs5qfXcYuF8/WidLnhNQU4ZN5Di/GcIAfq+dsr5
sfBZvNNIhv8OL6Q87Ils6/8SHYTQK6zIQY7ioL3XYFpT0ajphgNyyjwTLNtLXFi+mcu24uPAatj4
HmvEGJ7dBoPQv97DrXwKIb81qXPVxiSTMVCSyMVGz+GADE2T4VbFonqObOjafNuH7OtoZjtffaJ6
98s2kPJ6Axfc6eoblrgy8ge7lX0w1t9HB50s8MUCpEONYhPnLrGvbdHszaEf3Lhuq9IGR5IV4xin
+iTUlJhCIsVIGUv0+IZjY28h5vcZKXZi+CK6bDFfASKkytusd9N/jdtHsIJps7j3avWO6JRweza5
mgLGM51WfcfLxJh+gRiiDEGtLA5zPM1DMQ/DvIOfYt0oA290WQBF7ZLGle0IPM7UxVrvlTacDekm
d9x3f69SwP8xuqU6TmEwuGU8tPbblqw6K0yQaBzMMVTWKUR8cbzw881+rmMYt0Jv6fTApT382BYT
XLO2n/923GDNdUOZ251Tsw/tOZ7n7GXY1NAVvCxACK2fzA1rRtxlpfRwi57EGjEgCgD26Xy7Hr27
2giZPLUsCn+rPqS8bt6Cn1I3uyza3hvHkyWdReZZj1eF1LnD+4zGkMnmBBym44uXTL5+3SOxHj8A
Pax6OoDA4zJkjGlOVW/q/3Dx1fvFg7obHgYqj1gJ1iYZvkkySP2zNxOFUQAKhvMd0uK2Pm/J0sjn
cJ8qe6rNkYx3Bjh9YRMNaQrnvWAIBo0W+/0QhMr7wbHFRpNNuBDESZhljU+94A5+tm4volcnI/gk
ODnZbnWJebR/Z6qq4jvXDnJ5kf5NINal0e4XgyuPf1IABf5eb+bNi+ZB07zyLsRdI1yvDDjy2lLU
+P3yTVOZzqk7Dt55TuuV3ZTnByrVM4S4CaKDNf+lrMJ70qhi/ZDdhu4PekNS+7ftnVXxBnP4nDrW
R74vJZR9Jnt15WiTbruQ1dsHwVNibSzu2XaHLsce0QKkG9OQHFpx48d/ZRxN2QUof6jzPlXwI01U
Z1sJN5F9a/bMQQs4H/7fYA+VfeurWK2lNF2X0ZG8MaKqGSY3Hzwp/IuZ9tk8ETDreBenFZB6Dm0q
8sw5N3/awFlceqErYhs0XOi5Pzzzb6pbcJCu2q1heMm8z40/fHsEgpu7cwCIqT+ShjPosh8jyyPf
j/ciXdxn+YRDgQmXGJ4g94gX0Y++M4rrOm0U7BHXsz56tCou/7hYUpPDPI3eq1PNaZA36ZQ5ryED
3ERYw7Fuz1llUihK3n/zxZPrYp7AqpPwh0cgSFIqq0KYFrn75r7dU6OfeAc8nbNlTuR0al6IIpS4
5E/bpiL3rwfPvRSpAJq/C0zfT3fAuqQLoL/nEtH4ERTnFpfFdYn01BRRLIy6+CtyohPOld1/74GH
1GnojAu44wKl5/Mu7fg0Joq7oGePVYVZRgTqluya4dSTBN2fEEq4D663tYBOIlj23J/CTLMaEZB6
nwG8/TumHY4ZbbrSJYtrFZzruSIJsOa82B7HbOY5guI+bKEZfeTX9mae4K4SxOLY1a5OIamU7viY
a9VmJZqA2OaV1Nsvvzu2MM8wRh8nHjgdX+s+afVZdUfMFpHRV1/64zbqfAnpri0UDYV7WZEw5xeN
Duf9e5cOvgtZGa7xe6QmL7nP4FZZEsk1zANn5IPTfKc/ltlWOFyoqZb5hsnU5opu56MQ/bZRfqt3
re39Ldd7L+wRirbEVePz14oP/DSNsxj5nJkxeuMP54KU/OW+KW2UVxx6zYi3gNf/xyalnglBqvcr
JF/zPaxu1xHN4qn76DbWNecpM0wWkWHehLFzGPOauB6m+7bW3Itd4xxxgQLkgP3WSTDtOTDqHNzT
YRR+DVlvUd+1moC7E2BlN7I2VOvxTe7uPJwoXkwr6IUR5ldma1Wd3c0Npw+ICMUPs7VD/QCQgQpA
Ca3BmOG34rK3DUJEdGcKKrvuve0bMHxTnw9bkTaKUyKei4nuH3TeUart87gmzlOEvCK9A06Ip5Mz
ucJ7iMA+PtatigBLGwRhcKjK4QRbshFoLuxCGpISlId5vwdE4yt/mEDovKFqzjqp4+HUCrbJ++mI
yASmFdB7A5llxRj6hWw9nY0gqcNSqV9N6MmjkOYQVT7Ex6SoypOhKNoR/c7PaRiYfAPoqfaUBP3Y
XxcplPuSdXgoz8M2pO6TS94dJ/gGZACnCU/C1IM1IIhKRghCffrKxPrCw3hQw74orD1N2wPyeih/
neegQn7+JbolcnzvdNM0kMEbbG05tRV7b4jyOvo6xcLdinUjYPhfq6t0hizgHO2Zz8FvAGddHvTZ
ZQm7hAuQ5fPhe60oHISvQakjk+nrWIdqPWfoA5uv62IXxglccePZOiSJT/22y6uhjfl9II/6YaHi
eil8oQ9YRXQeRdB40fiYBK2c7rjlBpSGVgCRCK0gChcRbLTXB2L4Ad5VxbmY06qhFiZaP4dDx4KA
gH4N76Z6IZRpwwryb5o89WIgv37gbbf/x01ciACt9+AMVOz41AwBD7xT3JbuVLeFyVz4U+tUZAkx
EltCkCG9UBcE53EkOvCd7Bok6wldhP+1q7LH/cghaErHiBQVCEceOfgTtI3hdfPf0F9I6eZDB/z9
n+xN315wnHZDvsBjJ4U/JvF2nkNoemxl1llneUqOtqP+23W3bXqqiRXfiCsGonlE8yq2c9zK+Zde
0EaBUa0CZDFzR+IziPasOBFr6tiVf2DQ77dj+c42MWwvS5Q1j7iKl/rSLPsWnCUgMSjB1sHbquzw
RmQ2Y1BRYNd1NI8bnaLuiRdAQTW7YXKKcKUNJ+sE5knA2WcXYThMck9BGebRYP2dcq2FbW51lFjP
YzdPF43Yqs4DiqqaRx/SbCiqFcfwNSUgCxXuPnZ7QdXyOuXS372j0HUk1xyOgRuba14E8Nrh6uR7
lNRPlrohgtRHk4LsZV3zrJFwoiRq1oi/mPCOMhaeDi57Ni4/23Gpnzdcy2hhBJ/bIxB4OB/sUd+a
Zo6fdz73mGdVurJ910J+N7b3fxOC0L2FUT/9qitvQHmxHeHxelPepE9esAG6ol1ShNgAek/U+aXy
OBkSZH+JLpqaU6DTXgGBOFTT1SrOjsthnfE/T/Bin3tb6fFMD2IUXXgZdVr6TbL1Z5IjEElpue/T
xXfizl5iFAUqV6JOojOGIFW9byvLcrGE4e1CGLX7nT/MWx41A6v3m87ZLLpI6Xh+IRtzNOcpjVV2
3lvKTN7WahMfYRvy6gq5VD+7NFMgGDYMfkH3oONqiQ37qncAw9LWJvq11FhITjMLHlwxQwuvPAfT
NwXm1uRVs8yfhtrfoRBwQ88ggh2ymlgnr0QDLIgb0mhrz7DrljfJbyr35AZSoDeSqzsSFljHIOOD
O3400mYf7R5Pn6iGw/4p3F2BeHnA+eBvsh/yRDZgbJErJjxtM5/sq45m2VyRbtFtaDeQ6/c1uZEW
TNrrl9jM+x8PLc5A2GTKzpo6cv4HQdeKR0oRufCrOFbhQ7BrpX4Y9JLJuaKXK7wsDefLve8A8V7q
QwVrMatgQzPjmwELasVi0wIp2btVJPor0bw8oo4TT78GvGx/DMrrL05GknM+1oTM8EbSJn1tLXEB
RTNvtIxMR+WGN3VWQGspmtjxUk3b9nbobWCfXiZCYTQMfVb46Q53VDu9Bq5rBF0B08R6i5jD7OqK
kGk1hbPN7isWI9Ay2cwLuaLsu815YB38T26phZzaE8jopebR+9uNdqlPgW8PHxRzs/Mdoj++BAaJ
6aSoCBnOQaO9poitDn+yXyAZAETbh2+r1IYbfN24kyiihdU+4Q2R5CNPvmrKFRC2fepkK741puu7
YpaZ55Zdsi7yRzJXY8yPFsCiBLTk6qvr6dCQLDS4f3RlEO4gxo8OJFVm+6O0c5CmMItVX1EKUZmQ
RBFt6qmhjadI/C56cZmHzb+eHuLwtAbQc7lxFQ7ifnQaicJricW5CVuyZTMy90jnC6bpm/FJuj4v
ZqFBlzOpC0r+2cObsMKN8Doez7OaB23wo4rjh9e01Xgh4ZfsM2R7oS4rHlRgX5T2H21fu8nTHFc1
WoVae3VpGw2G7mZOfL876wRY1CRzD4ez3CZUQjGjnCo4BCM1xnPA1dqtUCRBwIx3Y08lTLGNaW0L
tG9Ng8xkAsbaplrTnjuloIOeTJxv+ziwSfF1/XSdlGLddcJGBrMP/VvYrYEmQmvpIoLghKbos+ZX
Lo61T5argFz/fSgBfJaAHW/McXXHoCGa+X3bRLbd2cZ6/8WqiatyAf/+0h4KkRFXZYOzYkriGz05
rCW27BhLiW3CAj4xep+R08QllobqP7II0ebcQnRej9gf2ktWDW5yz/G5dQXjduBzRUwzG3F0uGiI
2Oebc83YmF4ifvhPl+9rZr7Vibj0CJX732ohKf/EyAEnfRLJ6F+hBep7nPHOeoepNOtuOphjyuPB
st/7QJDzm4xB00/+mALyqTb17APnZmvyKJvSMr15x04aRsG7RgS3DhcWowa3X901/T3K5c4iyowU
xvQEpO3MEz52Tx4C04E3EJSjxLBf3Y/Lvjw1mp//fMSr+xXybHvL0iD75Y8+rHejuB1d8GmXhweh
ovsplszpThpisykggrzg3GUWcgMUvkcRZgHC11ksb4kJXVPQmmOxdK7jlJ40wjmDcFkZvwR17yD9
POGjHwejFw8dnSYLdjlP1xD54Fo/kjGQzqMIGASKbIYGzkO3I67Ob3zn+IJmA+RNz1UWF6Z3o6ce
DVjztkuyjVp6rAe15qhSxFOvrTe+BIdZIPnU3mSXwBHilqSvvDcXHybhfI7w7Zc5kzXmYXfS/1mp
W/NgwYDlCyPJfss0SCvm4dGV7gXqlXEkjPXsv4JMSV06bNITp2vafpfKdOEpqPxoeT/Afxmnuhps
mCHcOt+9eXa2x733YOcOzCXRM/BXv51pE4jCD0f2R1Ag67JAx7EI0tuWYvBuIFpqCsVgK06dabXD
1zRlry0LGvA1xKh7RdCc/QxQf7dnvYY8N1nWW6SMQbD/Xbds5w7sZqjnGiUND1Wl609nWrLtDek4
xGsIrbq8hk26oyIFLDKvR7BuvxDUdguSVpR7p3k74uESasRQZa0zR5HqvCuVS5tsr8fa+huDbCV/
agahGv+JdH7uk8Ow2Ec+rqYsGDbznuID0X9jQGGk5KHRmGPkMdmvB8Uh7qsGMEIy4a9hOF+F2big
ahRxX/xkD0NwkCj7Pnq9+3vOluRbgFJ/ve1588+h7tvsq1+1iMf9Y2izR+NOdf9qj+CGWKUinS8+
sls0vgG3VT75kL1fDgGy9Lgs85w9elMCvxDqrfsa4TONnx29+u2FCajyS7+DSKGpKNsccC6nWths
41rYxzYCjyrNGm9/M67aLVfNNHFUK+mOFMHOrPqV5ymwf/LfXlo0icMpFtOK/GJkE37dAZBkQdbX
WJ2YNAa6W6ej307IYhfSMamkA7u3tzQD9q6NqWU66D1eGMZuDXVHpfNk2SVQmPTXIK/53omuWmcj
mS7idMpdDtzbCItvsJA73DfAPhrK+4pXMMt3AYaZd/OQSuaXaR5zYpD5hGk2ucvnYdvAb2766HUv
l8yP/NwDFv8pOtObEx7QwC/XpEnCJ7VIfsdQEd78RK4FEuop8yf13oPRHuedjpLb05gByuHMaPv8
iNXYn0OkKjtSTLabliQPNFHc11yCWxz98CaAppxJ1xsunaOm5cFsnXj3lmlQ+aba3SlWi0oXRjZA
sxyCX78cNHA4Z8rOh6Acp7qe7o03t81DmE4bk2qwodHkq2H+HIXZn0dCE4j4mntJuqptZcvSqUbF
6J3t9/hB2v4HjufkSmLo+jYHDfIhO0/TbxMl/SdcZPpOOw2Q+OpXyO8pQH3y3ah76XE+v5pR6qW0
MBUoPNfdf+sZhOG8obvfwo1LCE6TCCRmI7PovOp95M/uqrazGVWQPQJTekmxpo36xdswc5UCAUCN
e4ZWB8kU+nNItw2zxL4gh9vrKP2sbebXZStUZ3OEcWq6Zs0cfA4O8tYy7hFVsEjSuUd07txOMXx0
Z/+sWAC+W8UdceO0Y3UOj7lzX7ydcz6HxvCXu0Cs1XHpkKz/RCWFCcLfh/Tdo/l4eZkQ6Wkgq8Qz
4CxpJV/WdOeQVulGjN1m0+h3I7o2uQB1wJbJWon7INkzTA0k2PdXLnWN9DSp3TKJkmUo0bQinlN4
MB8OJssdpR0Bg/eDl3lfpFbyWo0SQZM/V/yldmEqBhnphvdpMnDKBotUP7fB8d1z0rSc7+ztHLJ8
SJakTvTx/NvjQvmwTayWvCEeJyjdqAnS6yAY8EvcUOHElDNGZENVtUzwvUwoy9rYDH9tn67f992Z
13sncc1dp+stfEv1ke4hxLI4/rmTwdYTjj5UgCFL7OeCOj96ODi4CgTm7Ygrd5qz87FG7F9gt7YZ
zp5jPYGFwayvjeOM/0j8YB/eXXf5JUXfyjNSLfTK7bYB7ctxkhHz+eh+pzpNNe/4cMwHGwqeOpvu
WbEf3JuoJgIXd83CPbwzqv+h6tDYwpErBxkF2ciz3CBF/jywYj63aC4/CBWAbgvnZv6boFXTp7TL
pockkLRop9UKmKOOTjwAffD8kHhrVZ42fvSL4vD22y5SkZwUhElzWnZkHnivxbGdwr4R6LBu5OFj
SveMLb1KMVcm2kMpjukaKYcJHB8ERe2kf2mSNN7DY6jhLdBJ/E1W3M53yWYOfNTuES/nxEconleu
DeZLwJhW3Xj9TOQbREY5Ow3TFwn28q/gRWzu9YhtDTDR9/vCMQEH7OrIcOFiZqR9HAYoDZT8M9oS
FIUI6EefhaDsVeqocspq+0xykon/HHyT5KwwMboPUxIOuKTa1d/OjcjWoIxNsHfXPrHhzPcVcUb0
R69x/GyNFQVrDfn1J8sgqeg8gQsBpJ/kL7K3MH3xUwSigBu9CY4mN/vjTiivTijHe/F8uKqfSydO
0XYxkYQhX244cjaP81at5wWzjLqmDqA7VO6BanbRHhizQvuqChpFZIbiZkfiKxi/Me7V1IiVJHr7
SFsa/dwlZnpKEq3qIml0nTzGwe79CSzZxTCrmwkvAEt2vyiRmel3pxLl52JDI39/U4tNBbUYYCBA
fOlWxE6Ny4vRIk2vyjNt+3TMnvzLcry/cZ514oKTRjw5Kl6ni7G1iB4QiWfvxFOJv6Ned0LOUDmH
yILHhfovOYqGlZII79OQbFzNqKpGwVaC7DTHbIAdCfq2BmSSrIlnEtOo85tFwNWMEC86KNXedPiK
scoT58rX7SMxzIcuFaNu96zYMM7jGpC7lTnzwmlJBeInJT5he4/wcPuRhZV4Dtk0bIEcUf9Xx27y
YwqwXT2nmVnk9Vhc/SXpbdD9dEEgjo+j3sxwTfVea55RXCTFmMxbxojQJequrRPuFg4/78N6pN7m
fdhzyjHsc+xyA67kirI1KdJovTG8OGYNnQKvwvgGgC0+pbM5fydkfOx1K2wi0sF1+O0MIxNi4tFd
cIUzikUZNX3H+NTapqRZ9UZ5pYFAoMQ0+7iAKIzF7CLTxdsedGHZeYkTgdofyZ/RNpB33oZTiOll
7o7CjrhMyz4R6Ak3YtiCa+ygILm06+H/TFYUVYWHMLu/uHFS/YkNH3VZq5XEI/i4F1wjSK1Wiyzm
loaDlkcP467vIrDvcxfvdkbxwLM0YIgbl+9Nuzk+NM8tgXAJImMvM9jnzKEwpL/xEAdfkFf4fzjV
t/imperqM2Dj3Hz1Gned0PZzR+svTWckDA4q06psB7sbrp9IdFfPr33m7HhnuUTmPsrCAR7/Iecm
XC/BzqoFp1XL4anxKVHB21fJ9dVtokkV27xvj93WjehNEUeyOgUwgU8YL6SLLFYckP9DMNEsGWqx
2qvjAW+fQFi9qz/1sYvOy+LuwbSh2oJAoPEhasc5fKFzolnOsXODYdSWiVc+0PgLnTHfz+mAJ2Ne
270GSIGm5elrUFlIj/XYNDJfIu1xxRi5q/s2kdlQZi4KtQ6/HVp8wsrTC2ecu12dBgEr4ohMcToC
lr8jUN+Zn6PZr5/qZR31s8mOY8UHmRyoF1zsEFAXGs+LWrHaX8D0q+SNDzWC32LdqXJTucFHJSF2
88kTrLtJ02QVYryRwzhrkAzu7ortfEM+8Fj5TpScR0wPD13HQ/8lcUlOurKnI9Bnx0JEF8+eU/3o
O7uCh47SfEYIEY471q7FXhxo3uAeuTyDZjx2wRmpe8+D1IruaZWeQZ2KRv4d9xTqL55T2b8xfGZ/
kTx2+IaTep1zLF0+GysBoc17PDf1b3RGyX6eiPKM2CTo5sOxFSb+eR7+v3aSlBfw3oG5//XNtJgT
etr2CYxoEfc0PQwbeVyd+rR+A8oNGITufyY0kAdoHvm1BYP7cXajdTruJa9yXfShEK+iHlocGgmv
8jdu5xEvAMqA+qlBLZ3eIywXQbF22FERS0LjFtWu54ehD9oqB8FLv8+ETnUXvINMMuvQtdNdsnhd
c+/5QtKuSTEEBh0oJtIzqT4Hm63gvfOlD9X03ciOt8z3W0ItiUujBiEaXa1L0O60f0GoS9p+bHfc
Kbs/1S9Ux0lu3a23JSRAWJVDa4C4JydIP+hVlyhS5t1UT7xkSCxuy9xXtw699dofKZNLlaQcEXGE
USnG7JsWylNc/VkwyfhxtQm2gwQYgMPXM8mT6eLjh1gi9HIKUD7Lh6CCdcs6l53Gb7f9deD/w7eC
U0HwAk9sIp2fjCJ3kQ9EZUDzhimHAF9gOXohCIWswfVO64LSKo9rP+wuyHG69OyLdAgv1oEsJZNr
XC5uKpDXzmoPxDWMKxGeN9EEN/1Y1L5obSqJxq2Lp5djWMT4hfdXxneV5xh7h5ECuLgP15cmwUmb
y6nZEIzyJTKLE1/lu5O3PpEQZNP7bFrG53rH0H6X7aSOIH/pDnYIsaeoX6r288DputxBb7I+AUll
wn0dnCidTkSsdSFPW3v0xaCbSBYLNOofNUDll4ly5JLPCRgSI9ZRf1H4AuzvWQdwZIKJrSsrxCHx
Zdpgu67TtiRMjtQjfAZckXg8EvqZCjf22/GyreFmXrUnuxhzX79/Sww5/vwv4iHFsBAsD6m0tXtx
NbrX03rU0BNEPnCwjzV+RXComZtn6JDCnGwXe3zQqoX3AJzrkSu7Tvwva5J6yWvfNiJPl332yoFI
6zubcXzmqC2JOY0OP164v+yiPtRWHzE8Fe1KkqGJ0Xqp1/1DdVX6pYbi8RgdkPQXbqjp9PYQJqF3
lg2255H4ZlwdfaTMKaqS+TdUCLR9NmYBO2zYIDXkyxFgFsyF3RUxudeVfpAcQDXxGgpYMEzFJfE5
dXL2FsD/ux0pDaDViPyUEaxzFWAg8rpiToxw8rZT3G0VyY/hnT0QlF8jO6T/4BwwYwEHtXUZ2NkG
5SGH/YO3GDoRM+Z+Sr1depdgJIuWQIUtfJ/RH8pHmZld39dztH3jBb819G1rXQ6ZlP8CHeyfyHUF
DrLZ2dGEpQzP8Yrik0sjxf80teDtbiY1jDemuuziWHUsua2r6iiXIGB/4nF/lWikPiHRswIN4M2L
BDK9/Dj27Wj5cDGzsGHdwFqy1fMLJNXMeGjRvNwxuZuUuXxZ0pOsDk69ICPiIcd6M8qSEo8I/cvM
aVTYhlj4E0Pt/n3LIv01mD310w7Jfu2JKRL3Mzj1Q0JS2s3EajDf9BSpoONNyP8H06raxxkN3A+/
WdKR0VJ6EzJsDm4e+WS2JZlWFYgmdSvJNTVO2hV70GANygzJG02K2OEyIfQj0sGZUxQJaT2+UhQ2
/yTutnkTe+f89NYRYmdIuE0eycbqgxKgcotyhO/pY9JajCQ07oQIoVxK/YIuQSAxVL653khQqD1E
9+DqKOyeVGinPy71x6ZcbUgQAYEKeMaTVNbxxdLfkYEIIjl603ucseBx95xYlrJvCi2ewDdTrTEx
Q1X0HqFmbqFofPueDMf8PQ47aqcCTza/NaeeLXvw5z+zg+LrhMi4thdS6d3fPBIkh7KmuOxFibEv
BEyEt8S8IwrpEVm6rlTZqtQrPS8Lourg8P7G8zGyjcDDjYVMSNMu6iOZvgrSf4Jyntb6VRAh9Y/L
PIkLZ+13n0XaC1DWjn3/Z4Sps0jQ54S95jAhKrugg9JaNomc6AgY5o8Jzyra2LSLronPcpY36O4B
j3wymE/xQj5F7nsNjEZo64yMCkGckYagWS9dLbeKa97EP2hiN/hbgiF6qZOaXchrs+DHViW+f1ll
Yr+0oq/7hxjhymecbOKHcibe5YF36/8Q6bEWJN4NSU40UvMtkbLdrrM48GskdZJdnSzwzTP+MHq+
tsyu6Cl9Eez3aYzqlOFxAw2RHR2mp07b+OduLDIBu2a6unTQ0g8epj1xnmhPcRmN1A02xhAZXg7n
2B/XWZv1zseClxVxx9KK49BkyQMsqRp4CWc+hbNKgGh8mm0HB0qmRBF5up2ex7oi4oKn1/3oOC3G
C5Itup6coNvVWxev7Wun9uOvh9vhznq4Km88OYX0epNzTWv8Hh2Yk1IA66yKMz8PJ6aAuzGeQxcp
ikPmXCiarr5EZDNAykehrAsbMl9eQOQb75dV1rzLcHPUGVNj/HToelguMZEQP8XKZgG8Og1vCDpH
czIRXxyPAUkFOTcmaRumio832a/RfgJI2FHvLg45bLUXo2ZZnZ2Vh21/r681GGXpuxaGvxWDF/6P
tDPbsROJ2uwL/UgQEAy3ZybTOafHG+ShzDzPPH0v3FK3k0QHuVt1USVZ5ThADDv2/vb6CFy68lcj
bC4JDdKCZtf05mBw25m8p7RNdeWk00DwU00S3XSNXuj/tVMhU1IrpvroTXGK5D632y+zhTRiERr/
CRWMzJE3E0JLrN6hhjxksKuQMlNMam/GopPTiWbz7NEmAc6pAYH0e08DPUlzW9bfHTMNFLclvfZS
0p8Q7WiJDu8bVMQRNaDCeNRIhTPLRp1agBjz0Luj/zCkzzOunIdaS5LhTF8mJrxirsigoClfFK0h
MaVmwgmOsklKlo9SNe2D0/uDfxz7BCuxGvJ7fmF7IuJyUg1DX6ZjgnXQYMcJ88mCJRJmaEcCn+oY
O1Fj6+dCGBL9zp8MUTp3hpLb4Jjaj/R338p86JhxKSomAqeASgwMlxZpoEbN6kdcBc5DxPEGHYaD
5JtJe1d1EwaeL47KYJF/ICHR60cLxkh4oPXWehbepCF514sgxa6ish6boGSXr1uCPCUt6Y4FiYNu
j8QFBbkd9QRfP0yxV5BfE4V1UqlLoXHKAl3uW2ov5B9VNX8mSCOQ63NVo9WtZps6T1IfHxKNPXTX
jZTRehmFcwhdkW+eOjMiM5aHwT4c0AHvOg8zpVu9UJN6bkchlPzBncayIIJI8cB75iyRUsUxjH76
8cmAx/XZy8sa+EKgo8OfQnaQE9SuprpRucE8+70V04YvixCJEA1V3S6PkKPfkXYgEebntfHJs2Pv
sfEn706lUuPdGrk5WXuYG0p/dJxeS3fTqJnjbeEb8NOGRk1/4z5YfFWC1vs0Ih6d3Bgi12+KHyGG
ZhkSiB1ZxQ4qeBmQG9M8J/0AHppNVze64Ac8o8A6A5XDLHEck9Hk+gMWwVWsonzwglIjA29y8TrK
ilIfnyHI6GOSpqdfLAURPf345oSasSorahC5rR2MLC33MWaD8kJZjFIF6pjIOxiTZSNeQ+mM90ac
tNkzPQ/t4xi13ZOe5jXbNIL2GjV+MHyujPl+Qv9IdwOLAdmYHadWf8se56kvzEYaKcxRzzoka1Jq
R98jWUIjKPq1HRfTGbyvNv2tZw9oJaUioWVSvEv3pu1rqr+LsVj6r6TCPkvW6DTekbTvvraajQKc
e0r1HDQFkn1oOLc5Kil59EZKcHCbfPrRPN0Pf/llqw0HJOOgX2ZmhthNSD68kyTv0gAM0J3P0hPB
J1Dt+Us8hCyc0Miay2jmqkoZJjBuadDxxS5i0oD+J96JjjLWoUqMoeqccyfSP1CVbTLcuElzP2Rt
giaHRLV8bRy7q3dFq1csBOQ/HukEnxPTIHys7ycvLJ2dD6xK7mstm7u4feKao+Jr0RezjsrpVFJo
aR/5qcNzxeEEmF8pHTKoptSb40S7AXpKzi6T1yWpcKbGVH8C+UT1J0ns4mftdFa103zT5qhIWjo3
EHGgGTGqBiWgP5sj7CPdS8NzpQ4ofYDiYN1BNkiv78XkhK+k+k15z0RMYIYKs/WOWik500j+Uzr3
W9TWJC1l6R/VuIcIw//alUfwx3ALImsChUc/I5B/3i09V6SPSLyCdrCiQ9X1TXSqQdoGXLCC7l6I
Tp0hAnZwN026Yr/4njG+pvNiJD0Rccstcsd8VVGAgDeQRXzrV3aiQ9hx6i8dRc/hnNJjf59yIGCn
lmEL61N2yjka2v5bAxr6P4gJxgdDSQ3QRpbt2XvfQER9QyebCsG5yAcXOpG8qSosF3c0tqCKmIis
mK/c8+U3jYToZw2FJmETmiMSmrRvWi+mSPTi2FWdCemGA3lf02TkAqLoyjN/FsS7uh9ovkmEWagH
nc6i9GQb7fgtsXoy21MXOP5BcANOv5GUtY+0+M4pHb0ibuZ6p+gXBIXtTad35JEUu5TEJZZ0vlM9
EwlN+Fownw/QoemXSHr9FRKb+jLUIvmpME++1umQ3wWGP85tIx47qPTG7CeN+urcoayRLnOA2P0X
pApmdtRfzGE3cn7dOsz08TYx0uRRiaNY7id0wdFOWkgNvkDG8Ol2w4eY7jTwzOTtJ26KnDMUmw/N
UPTPQxRNzXNOuY6+KadqPqXkJJGGAqL/gsKit8/Ix/QSFVDGTokppCV3ZcnF89KruVJ/ozCuZnvR
h2XxgbxGfpMTX03nClmMOAaqr9DSgIQLSE86BE/EIeKb5ntEn9mEbATNdoMGblKjsgGng/PDrqSu
lJNW1ovoPE3OSEdZlhA8F6bqMOeCzCBMZgMcTilXOHaBvNaKB2Su8T3NNFX0oS8SiRRITRFdxb6e
oRaODP8oySUXhJDdXActoTA+QUGjdV1qoZ25qGRMfY8uy/sOgcuPHotWVtEJKwyRHSvh9IgybVHe
Y+BcljstVPnVNNoIcSNs5N+otO3knGhpEtyQIM2J27An6lBl1aP6pbEL5Re38Yy32+fW02imBtLL
MarMHdjINnwpkX6ddH8Y22MiBm78k+hqBLC6l59Q1UWPGqQjUFF5Xkz3YVnq2M7SaoMBHOpbP73/
H5SBptKETe+adhfcgOcsrLtOhJ6zm6xx0A7/Izy9MhDFpu7kdThlaWlWZCB3jCw59lCBhxMqdDXn
r5oQJeRRMV6KasysY9JyYo0tH47GibjfoHuugERNAhzwmtBduaPMf/4XGpfi50ihp2hdgNHqXpO5
ji4E/a7gnrkFh55BmwuQKJAQcqwmKEr+WYBEo5kWSkdP67ZgEg4e0KNjaAr7fgQOsydDZH1TvIn7
hEMcSE0b7VlONE4jYKRv0DfXQJGWjnU8ZSELW6YFElRhSpMuU1u3tqbm1MLDBJMddufr0M0VBqZp
AYezhT67OugLHKXik8YduYa4rVe98AH9zzoK87m2qLjkD7hElQkN2dcH1VbfMgB8DT0z5kFLT5OM
FsjeI+no9l2nPSJjsM+G0JS9QUHmRNQFuQh9zTGtzelQ9HG5w9zU2Rd9vmXKuza1wHb9nx8yM0n/
mlrQliqrMnnJXZpC30NmZdtaeEu7aLdh0br6OZFrYAg1g93fEV7NwUwso2pdk/rxWbd1eW+Cjdtg
Vq+OYhkWb0vXEbYtPmeHPqXVUIi6AndWslOGvOR9JY/Xv9/qpPlrlAUZW298ExXW0LoFTdEuDhX+
0aY69BkSV3YTVQgpifm6jfWw8qmw/FExMdVUC1/hxaNhIO+QaDRa14KHeJTF2Ny3ce8Bb6Pt7/rz
rbxFtKCoakzkStDqFwD0FtgSepCodTGqE/TPNqZ9QipJ8fxfxxHMBlXH/UYDRbvcbIKM7RwRC7Mv
qvX7fBJIRafB35gT77m6jEIYqRsWPZLviLPAGtGFS2aeB27xZOel+Og5gzLcTGEkXPKAntiwZp+/
/9tNFD8qLCXZuywA8su5LrA6seAR1S4hQvspkFwzlCiJj0Nm+iCVZ9Z/bObQ3zwhNsC3f4w6FmNb
mCY4Jsxx/Fat+dv+vaKputAIFk5u0ymm5sYIfUEvGYrDBbjIRO52FrpDt2qJxy5UBcySa4omb9qW
7oRTrDol9yqPnmJq9HBbZGKN6Z6WCE9eMtppERGkcECptNqOf5Nakip8gbx7l9CSnx6xg0Ihm8I8
QSmYTMarVU16sbF9vp+eUK45GAwUMwbeNQv3Qc1J8jAMxegGdmy+AopCxzAF6tP1yfl+vc2jzPOF
HRpzpMV6q2IlNqhpjJSqwAwESt/QXBgIty+m+nx9qNUHckzHdgwQimCZ3n4zlVbVyfYthsIv+xgb
ZGZn6eDGql57IEwucJDTTcMk0f52FABSTlU5BiaDiIn2Yy1BH0xc6uhZ2HIbXFkAZDZVcqvceiyq
cm+HQtuc0bdoD67PBSnfJWkPH6rtZ6QRAEMRfACzGnzvnRbZrUiUMdjYWOa/f7EIbIbXDIuWVeoC
iw2MbGqUtkY5uKRLFFKIKfXavEemR8bhtizV6GDq+ZYJ+cr7tckASpzK2GZwbn770IVXhJHVVKMb
KSGWHmafHK2q7Y862Jt//5QMNfskGDh4YCT5dijfjIDIx8zNyBi+GGJo6e6i1mvqRrox0uqb/Guk
xaRpSgWETJuObkMQ+ox2y7zPnHykNUZ0bgnlhJqsbZ6ur4fVQR2qiTpGOioRx9vHox+OC7RNQ0eN
eOMHK8b/mRZcXuxMaHep1orvI5XXH9cHXft8BmeewUs1bHXJC6dtzaeoE/euT4/LTZnSY6UYdDyQ
oq42XuraULYpDLR4jiYgEr59PtjTXFH7YnB7Ayh4b5Q0H4Xdf+3QOxsn0cqbRDyhSsoenAV4UL0d
qRyNPOs0s3ejumseoYjqpxHzkI+UdssPtucjXwzVn9df5OqYWAXRc8YZiDLz7ZjhSEZRm8ujHbLg
lKpvndwmIOYP4QA4CUaACv5nRE1uXK4P/P6g1zWN8wA/WtWcDT7eDowWLovhIpUcejKgfZpie4IH
xq88bfP/dCAl/sZ3fL9vM6ChSs5ZjD7MpWlWxcLrA1GXsOyVmjsjLLk0DuuNb7g+CiEtwbNg717M
Fq3OoDsOTemm+YB8xEG2/+REpth4mPeTkofBi9bmaBXvP5tG6tTovKZyqx6eGeqdejqb5BP7QwC9
+Pf1T7UymDmf3rhygfSV9uJTUd0arTIMGhfgjnLbYD94CgYvvR/VYstwaZ7ib88CHQQn0ZCpzaYK
S2cup5eSgoJXu0VRl80veM3cokQ7JvcAClFNdxQfuxuafLxHHIwSbroaR/31x135hECQWH6c7ZjB
La8lECAnLyal6kovaD+oTYvchX6jT9dHWXupRCsOtzn8g+Ty1LPDKcdeKm/dIBXByZvS73TupkfL
QG18faSVlTavbcy+LS6vYvk8FBf6QBusyjWjST23g+1H5LCBQVNz7tozyNXm3y2nuRNi5KtyBeLo
W54JRY6Zgg6awFUrZXjkNIAqZE7OraAx93T96f4EkIspwwHOucOSnvWr8w73VwxNp1+ADgYokkHv
Z3ozG9ZVVMxpz9nRVWHc1LLK/6M1tv+OGYE4sg+qrwLM98Z+tvI9mTBCYEGiE7ctTySUzYMoxaxb
QNP7CruWMqUd1splTJHXX3/mlS/q6ACH2c5wReIYfPvIlpUmZhuGrRui7rpV+kJ+9Mo2peGvJlEE
BhKPmMO/DmkgIGfrNBCoYCS02ANQ6mRZEka1i8UEJAdpHqm91gcV7Pk+6+lYvz7c+zXIcJgwYq6i
Uka0FpHM1JPuChq7cgMtaF2AF/lZ4Vk3Rnn/zRiFsHc2LFPJ1S3eY4Ku2PB6r3LDxpnuwe3Y58R3
EFfPqJfrD7Qcii+lWia5Ok4eE9esxbmglAbk/lahgF515U2d6zVKVSs/+TL814Dlz1Asdt2GOei8
s2ykAIOKrEpUFyeR7ELQ8oXGwX7uyvI33t/yKy1HmufpX0tPA+AQx02OQUVQ9Ke+9cyDoYDvuP7q
lmfCPAotNCrXdI1b1/J+0kWjxknRaq5GNAJxVZqfdN2xXGJ269g1WnSECunc4ZlSHwcYhxuLbeUh
cerSWdsacQpXsbcPGWOVjHcRyEiB6OImU+z2Es7NBtcfcrmkeUjCIQvBC42ONomct6MA8zKNkJ3F
zWJJb3pKH2oIxhMfmRBVN3Yw/+jsM4/3v2MUwZykDefteO2kEA15iupSGFS7fTrF0ZeqsuDRXX+u
lXnPmyMOslHJqO9Ogg61z6hkpqB7BQ9XuqajCcZSQyKXHhv4BhvDrXwslKe8QNJhDu1gi8NA5iW6
cfoPuDZLmpDKKPrAx7Xc6w+lz2/n7zOHt8dGz7VDqBZGeMuNQzRmxGUWFR4rvnY+hXkWkOAw8vq1
LBQ0YDbubiE5FT84ZUY94n5RCsFxO0HJRL/aib3ihxrAE7u1wpPvqNWFua3V+8p2UDiXUzDigsC2
Sls69bynvMoa5QBQx3yc0OqQukkU3TiZfRw6XwEzj9BQCtGhv6afQFAUw+jkZvDUuN1DkMmCPS49
KtpxFJ/jxvm79oFtnNo0lZqHRcLi7UQafAF3BmqpG6h25E70G+4iJclJJtBsdv21r6wR0qa8dqzc
V1JJUQTIAp78BDYr6D5bONi4tKP1h9Zoi/+GsdtwW57PmMVH1ikd6CyUOT+yvDDYVd9mk8pw2PTB
FZr89DdGk/ZHH6eKPfBb8QDbA+fnFL+S6w/6J/h7N7TkqsKNhTTo8rRNEz+qyxK5FbldX94WmRF+
QQ/hPHeKLWevVRumXdD6D1OrlF9E2pYndP3ma+nl4nMPCeGhI2V4vP6rVr70n/wvCnVeyrt0fTpo
mh/GBjaoNGhf/Kqpb+B+5B9R0EUbL2B9KEpbVF/NOa/3dlI5xgTKQDH50o0KMzKvUOvIMLvLFQQm
/w9PNWfpBUkg9vfFwZx2osRXndMSkAm9S0Cym0OiBMEzHefN4/WxViawPt+fTFLcBkbTi8cqR0KQ
qLYnF33AFH/yie0+DogJ7toEKNBPIUZl4/BaHZFOxjnzpPOvxYiBkoa+FmeTq/WFRY89SElUbzi9
tD552MTfcqZephPYGDkndUmVgKjt3f2t7pTCKuNmdOPAF4dB0PXYFSipkGekKEX9n6qjm/8Yef8Z
kznJRkzEQ/lxMVkCdJypL9mAMyt/RhxCPycS4HPeJ+H/51Dz8fNXwNPk1K/9zh7dSdhReMwwH3hK
Y7RBOyVRxbgxNVdfpsRa1jJ1PA2XMQGoYNMOkIG4Tt1rtz2A/3NrJMnvWTx/8aei+AQXt9iYo2tL
T9DFZVDDpqy0PNpmUV7Rt2QrJU1H9wOAwXNTVCE4JHq4ry+HtQ2WtL3NYIZtWstVHtUVfd6ZM9Cm
LyhS+Hl5oU1Ro10yhvzVE/1gi4VLKQLcjSzN1sjzsvn7OwI/jZQx4yFRJu7L1EL95IxARYfMuRiD
1v7qghpNQWXm2cbQ2trYcw2XxYa1rb08VkpZdBTgY75qV1U5J3njdSgax7A7gAmO7D1WI8FwyLgW
9XsTibE70tcageD3nBs4Wra2U2kACPZ2ZvggrumOhq42Dp69q2RZY1Y0iZ6+6B7uz/H6B1ubG2SB
CH6oSxjvIvE0SD1tBHfmlomdnHpHsQ6gAxKiR9XemPtrGxcBhSqI49i3lvcltQPxbPTT5HZVOZ78
PKgv2OXkB9Ufpw9BkI/n64+2ttZABVIGJMiXpHrfzgjkwLrvA391O8dzxMlo9fYObYvnP3Z6Lmw3
9WaqhBbXzfP1gf/Ui5ZnPYoR2g846omUFyObPuecCuDCzZVBFLAlQuN75eAC4zZWaVdnAx2EfcKp
Kw6PfRUH0A1K2l/QWQ7ySw82IXug6yQWoOVD2pm83OjtQzGGoOJt8ALxqab3W73kZRd9TCGhzawc
r2hp4Agq/wYN/vQxKjsVjdIoTSSkqNeMb41PO/aenqTm59RME7wIG4nQge6Z8nXsIwtFs10OqPJb
iHe3UHN0fIOuv5iVGUC2FkaYw2lClL3Y1ocoq016dgdC+XbGmBVaotxGcdB/Q24bJae6bcPy9O9j
ahYpMvL8pPyXcVeBp0TQNQoZ+Jze+kNZZCPTjp3hiODV02hW7Uh6/L+MSQXakI5OSncRgFQ+2eGh
YszRsDw+goaguWFvOEllGF461dmYcPMZtZhvCC44KlWd9Dt1jbczHUCh3nlA6F0/xbth5zXY2Owl
4O4t4czKkjLITUuuSKZJXLD4gA6EWBrP0sE1oD0EECZUTYHtk+JWCqs1BvMfTNOHqB6j79ff6Mo2
ZRgglomf+RdF4bdPOPVRbaqS2p4AM449hBmOzhHLHr07dkKKjfLl2jxljmrS0MDdkI97O5qRDjBr
aaRyy2ZqYRs1gECNUBHDwWomeCUmAPONfXjlCKGEIZmiXF5J8iymjJ0HfqMH5YQiCarmXRPP7cFm
EJtIHtPvpqLcWZmlD/vMbryNM3ueHcvZQ7l0Dv81iSfwYmhoaJlacz112VPKC5t/ckwbBHqVbUQu
jrLGxcS26pBVkTLtiq6sNt722rc1HS7XGBXo5O4Ws5cUcEpwrrErNNmTjZWQi+HBjwkXlvP1SaSt
jWTBEJ9zPw7x1/znf8UIsQZVK/NLvithkngIIklSlcYDJTtA6aEisnOmtLjTrZbeYDxfsm9lXWYX
RFr2JzXNdFSIdDb+YBWU5k2IbqVxQSuTR7r+O1eWM8cVriGGIIoiPfb2Z6JRaSwnHSbXCOjdFG0D
CbymC3ljlHmxLr47/TJ015NXJMu9jFoUoeEgCBbS1Tj1k7PXpW1xi+zav2nxB6JRuesrnb4aLbq1
MOKE9uRn01fyuDnupENMawsC+uysWiGif4uG4l+1irIbkrLQMTmZhNXsIYpB84PXQ4sJV0ysvrx0
pN0jcpzI+mEqNVBbkNCquOV+mIwXuy4xXTYNK+4BmaYWlOCiGflIYVwA4G/YrD904xj9GIygeDJC
3/8tCjNtDl6v+XTvehiw7TErxagGUn51o0Ol8w+pYo4ZDjm9uNHVOs2+Xn+T7+SEXFdMsvfafBOk
Frm8BCYAY4El+JJrdBuKn0QFRf9fC+znM/3VQf2oGrXBnTfszP62bAeIoRkfJtiTSBt/W4jE040D
aGWik9FnKZGfIyhdVhNsDcBlUmqGq+eo3ne+1D5yyzce8R4cXq4//MpeyZ2QepfNfZRHnze2v9aU
6lRZnxcSb02FvQWUW1OC0oksPIb9hr7RZ8oMwb9faEijkINERsOQy83Sn0IRgv7XoUGkpnkhbHDC
Uy/woPkyGpq1VW2b19tiodiogiQAvfmmvwwhgnqkuDhpupvq9HDrdC2cKxMLAMjr6Wfk2/0pVYun
66915TxgPpE8Ng1qGdpSLMTV0eqaLDCoalvoTwEdCazF7bR/rEqH6LnsSFP5U3xLC7S/JXhe2YAw
pEfsiHSHLdlZfNM+nei5x28RVSqEblqdwGeBVP/3bY6DHGUglVIaSZZKuT7EOyUeM9ONW9njTWlh
sx1oW373K0vBnhVBs2STEv4yKx410vEMAjJ3AH9/cGB5YbXWKEc9p3J4/Zu9q1uyD3AHlKCqHEfj
7c3v9a+1gA6fzl0smt2qs+guN1P5wbCb8BgqcrpYozWSKU6bL0bb6YdAsaPDhO/JxltdWY+z4oQv
R+KWX7L4DSY9CDClIsuVtB19TiLZADXXvFNu9/IzPuH+VmF47akRFRtzXk8gjrXnX/TXU9t1YhY0
+5hztJthaC9pl5kyWjQdWRyoJeHbN2KPE/cDFFY/7DFnnKyNDW/1qW2ifEJEfsxyucSjOg5Bolqg
OR3jFNOVu8ctB14VkoJDrlvR1pV/ZYk4KklrwZ4/67cXGkga3xMz8lrLpecpsgGEODGkWiM7NDbW
JlZhzLbXdviM8AFwlK3W2NqT7x9lVO06Ur4H+PP2OYRB8+n6JFz7YeQ9DXykBJQYdRE8aDkI+l5V
JGvXNp4tQtydbDt/4/lXtkTe9P8dZbFDSABJmKGH2F3EoF459r7hSy8+D73xvQMAfFP3jb4Rpv4p
9Cy2YQ4aKtZUdmmkcRYzGzQ9IbvNKVtUaavsCktpq1OeDQV2KDgC7xpsXOjTSYAGPGTwLOhVKgAM
3YkIpvCHWG26r8BaxwsuN173NUwUA78HkQHgGSGlAAlBqQVikXZdf1/1ffzsmT1uRrHozD350blb
XkmGT9RwFBwQfb+WuPPJ2jqEKFbOQdzAYNOx/qXjEIw/ljFVpHkHnEmk92x7A7qkXJ/zij5SfP9Q
97AdgOxKY6uEu7ogdVJ99KPS4KAa4u2CtIBjwZGuTVJh+eicoojg7VyVlhpctBjP111dGY6y08bQ
umhmOwJgEKhfacgKPPN8fTqubL9zaYfZSAsJYuzFOnHCVptdX0x3otJwjEwfe7RIYO7lpOrGHrBy
ZDIUmfFZaj5XDN8+dixj2oxswanlh8GvmB4nuMUF/oR+Nd7R+DZcWjgEN5T05VYozd+8nJmzqoH0
GZsCxdfFyCnoz2icTLeegL9lUnR7Ywi3amVrr5IaKLdEoixsvxbzH/ziGIe2Jd1+GjBL9LWUnS3S
PwOq/fjvH42djZYGG7kUEeTb58EtA48YPeVkdvB7juMw/47kVr8LG+QU14da20jIFWMoPQerFALf
DqVkEAaLgvmRDpZ+40ulfDXTVHwIuXR/EAO4dcusNmKrtRfpcLsiP8PiYAt8O6YfAV2LcCN1Ld1v
raNCEJbuQ9kVR/gq0cblYH0w7gWosQlaxWIxGpVTptj3SDfEzZydIZ/55Vp0AfFkbCyA90NxbVUJ
GGnIIzzWF9NwDEMZGx2bsiOS6basRnDVnpxeiinYyuXOr+jtjJ9vyDqmFCR0CTUWQ8F7iNlUhXQl
ffZ0R3PIp0APT9cnh/l+SWvzNoZGdxaevUveOV3gBaKNdLf3ZemcB6oW4km2eR/cYvycJdjyOe3t
PK9+ZdhUQC/mWAUWVsevWBiqr46BrnBfpVEJtkqLBGVzcG0W2Fe81PBaqButOkReY38aLJPecy0Q
2e+J3oaXrkCff/Jy0yBDOXjeTzOhl3GnyMD/SKdYnn6woaHZu6gl97ijyULR9nbnmT+TNpb6OQQS
+NOSsBagZCvyP5x69Z8Vxn0P+KraPxrouvmeK2w30pcuCowPS6s+B07RWq/0mpHiiqep7J7rIYmy
2xiHhqcpk3188rpi+oWDYpVevBx4/2HskQSB0yzFa093PBqkEpXvHmVXpp3IyeH8YiRZr+98MAE/
k9gLumM+Rg2kEALmu7hQTEz00rJRb/BhhAmoqam6a60Zp56YemtuHOMrl2UK7xzh1nxhJMOxWBBh
o6q4JsS6SxSMQyOYK8f/oZYBpyEG1Zpx1xV6j44ijjC0DEwngccprP6RI0v7PNmFU21ETH9C4sVk
RjjDNVJjMmvW8jrZNV0PLVKlMJEGLzZuzGA+IoBk8KyH6s4ereaIvzPoi4jSVa4YziEwggjkkK5T
Y1KAB5FVfr0+9bX5NSx/FIlyOrO4S1CAXezBU5qDlUxy4RrJ2MZgQ2wl+xBm8DiYbY7/2ZrQsFyG
LITIUgM+j/apo07KDb05TXKTFukQnYwwxaNy44fNO/Lyh1FUJtBH5E2qcvHDKH+hMx1zcFVBnndQ
ybwiOiZjXzp3o6O23yfFicddV8d2vgfnqOIHQCELrxUDH7FPIm0G9aLAetIPOk65BViIpvlOeX58
KEKt+3X9167sUwJdjz2rqok+lrchibknlqiVTrE8VV9iHEuH/agDctx4K877l0ICHmUx0l9GMxfH
WNfSiGUHqu6qfeZ8TTofAwdEnA86oSpsG+xqUhDPPQCioU6AHpVYKWgbwoD3RymnC6p/4COkD9EK
8hv/uocp9H6DCSrZk/mPFz6pDS02FeBGIMb7oG1H55Igi9y4Cqy9Yg4CqjqI4zX0z2+HDQsoTnUz
kfyaOoEFbxrdcHEQG4t05WwTho4cAIMtnTr24gV7CZ389KQYLlUAbOKhpjg/W6fwnwwU0tHpn2cN
Fw1CSRLS9J4ttyii+m7IgGK7eZFKd8QQ5GlqIn8j773y4rg8WuR4qb0idlg8UtnbWQRBV3cJK/0b
TwVxQzNXeX/9Wea/ZbFcUW6g1hMOqV5uBG8/TzY1lqf3Ze9moec5v51emPGBvgID+mXNArzLqFlv
jLkyEw16GWg0Jjh4Xw/PJnOwrZz2L63U62+9OqtTwI3sLDA7hwJ24Icxx8nv+oPq85MsnhSjAkny
g/4TEnbzGv1r/tc6ttXhoHduF2NpcpeKEq0caH5qJ8iZqkdeD05WWI02M0DWp8YN8UsefVkHxQyJ
pzenLwKcQ8I0jbSDD1HRfxjoLv7YhxN1rlmocWclZYZvQRwU2mvgE/LsEOPPnssxG+53HXOV+GvB
UfVdaQItv8RsGDVCLhFapz6JAcWmRNf+c2J3qbkL8u3mzLV3z5xCl0n6R+XLv30LVuDollE2jRtF
+vjiYeiCUQhgQeQsjTgN5K+xRtHK/vn621+ZZnNpDrU+9Tn6buf1+9fLD7ISgJuBfl2jieox8aGf
wwWy9rS82k9sVs3GhjvvKsuPTY6SWiQX3LlJ9O14pMBaAmiE5Niqyqc+0+qfgLuCPdQEwKNVM/1E
aFPuoT9lG/NsZdlyt2QPklwdeNOLaSYLURdeRQ20NWowaEDGztKXw/n6+9RWXigjsIrm3QFm2CLC
Lic76svCpEctbEGWNNJT64sZacI1i970mbB5PO0wK1KUQwKGaLqVNXPipcWENN7hqOw1vyofg4AT
G10H3ExUAt1PrvQfBXbUxsbvXZl27JbU1ebepfcNRdiL4F1cRRTxwD1QHjaLxzFJgO93jR63u7Dy
EjcfmsQ5XH9Pa+OyRaMnQPIsxFJUUkQ64Bgg/66SW8UlaZvwyahyPIG7WHvgmKwBslbhp+uDrnyb
P7lxMn9ze+Syvt91A0T1uX9Qt6cCQqKKu5Pd2cehzT95eEy514dbmXH4/FGc5XxVqUovlnSVxarR
YV3p1nUL+sPqHGwYjCLZkmeshebUYOdokyYDh43i7aKaZEk5EBNLV6KFng69r4ffMzJMM9o3G7FF
DirD1eD3dkg14vBFhbcuzp1RSozPhTF+v/7cK9/WIqTR+UwEb4gP3/6cwcsUeLJq7YZYbGLnnYTW
U8E8PjetyG9jMGPiqCVB/u+JljlSZFno87d9V++Z4lgNKUnQUdgBAvc83BOT2K8vHWHB8fojrsSN
oJfJf3C3JdGyvHqMzshdNSxqN58CbS99U9uVlers1ShsToNeeGfNU5tTyFo6BZjpvV4ffiVVqDGp
qCaxl5KjWAo6oglteyiKxgWdMXkHYbUgiTJsCh5DYNV0qVuAsFAqMduPepgYZFkjzf+sBpB/N3b0
lQjPIoYkgqVfEDXCYl8duGWDeqRzZ4jb8WCi0TF3hjK01aHu8mqrxr6yhNnB6WBgXSFFWx6T3HeR
bjU1vV19jmKvCdoL16x25+ChcwCRn21ce9eezmKDJJnB1yZSfjuXA5zZCt2JGhdQM03bZaXjJTRk
o/8VT45aPFz/riunI0VZrmccVEyt5WgU9AsoilVDN1nb7FtFA8ovtdxtI005WQOE4EGz5FMJDWpj
P5aCB3l7MJNumcNmHnOu0S4+I/KWyMsTGojo8ItZqh2hOkYPbTrtSGOolMBoHbmfErt/caIAI8Xc
sMfPwL+V/oCGzyPLbtueefSnybYhQRcqllG21wPQ65sak4epHMLdiIeCdoAGVVTHuk+A19U+Ypmz
HefDTFGfIIL6uqf9Th28Z2A6+qO1s7zCetGKWkl2Eyyze6/V5O/Y0pTgJAeqBq5OzuQ19z1IwF2V
tQg96vbF6QFQnBwaNcAANlLR+Xgj5pSd1Tsd1D8zRsyLGdlB0pUIXSfw+t95AODOpWmvsfb4vsjs
UMGa9PaaGeIUt5Mp0OW9Xwam3Jhm7z88SxktJ+kyjTvZUuFiRiONfqDYXNjZhfEygxic39hrtcEZ
PjpqkiCt6DWJ2G+9HSGb2JK+rf8A4iLSFqr2TuJX+gGWbpbCeWwaTfQ81WhroBTX5Z1PNHemZhTd
I+6oH0Y6Sr9cn/Xv1zTx0lzyIP5gU1vW5MKaWtsU6xPMZc4E1YIzqmIkt+uBqJzGnrDo+njv1zQB
B0Egr5rrDrSZt2s6ia2gxO2HPgOjzo4hBPOjrNT/mq7t99dHen8Svh1pXnR/RdeDEFmIa4XqNhih
H5vBaTFg6oDgcyaeRIAFkBzG8nx90PdhB4Oyim2NeJ5U1CICbaKRfvSAxxMeSdQ+1O2bboirjeCG
EvH7HYMo+k/Omvrtu40/S8e+IX8yV82jrP+kd+BuvzllHuvfC4umiv/F2Xntxo1sa/iJCDCHW7KD
uhUtOd8QsjxmKubMpz8ffXFgsYkmtGdjsI25cDXJqlUr/OFW1kO1P8I2w0y9iSr0xX10rpGJF2gs
7vVadcoTqUpCSwrwWuwW5thMO8x4VSx/83QyXE1pitIVGIPNAnpFEd/GjqApHphJ0aK/A7Z2R6Bp
y1Nd6KJ7IreYVPT/7e53ofswY8OobNCeDv1JQv5fwR6zTAar25VhTWxVaqVB+Vv4eAwHuNl1sGhG
rX2SQossFFB3OHwGEiR9MaMYbcxABG1wa3Q2pnKYzAd/fNNKrJ1eoFa7K9uIyaNuhrU79SgPehPm
1/GRvn/xwEQ7Evu5uzQh2xKZjzqzkhDZkSZ7y0kSD7rhK59swO9PFT/+Vu0dnEuDMJBxq8QkrN5N
E60I9LjjuLyD0GzQeEbz/avSKHbihXiQDTxeoz70jTLF3+sJezqXznhDp90nF+B6TKvipx23dvWr
ETlNUSS/nPDWQDlwfJhkKf7ajGPo78qy7vMDkqfOsVMzrXnDFCd6QTg0TY6miTr0jY1xV/4k5xyZ
t4yeQMXzSkWALaNZg+RqJvUFLX+0vOq+jcW+GIo2f4pLqGmePBh29KrWtEfPtV1xtUi8GM1T0kpF
1dDIOucG4X8/OnF4UQ+ZsNuARV40iM8nlTKesYi1bS8LoeA9igZYFrjoDBMJG88P/4dZxOa5aVR8
vGiO097XaPd+l4yq7miJK8nwWUyF6uxs2C/aox/FerGH9ZAmnoV+s/21DwAQ3k0lKMKvJhrc+WuQ
JJLiqlbV3GgV+mu0+2VrcPUYldA7qfGD3h2GluxqYmSt31ZTpMc3QZpX1FM1SHIXUWBJwQl7NCM8
t6eyPiCYyK0n7IoZgBwbWvGtqyOr/1YbUq26olTV16DUwvo2jzK8P4I6RNBoIP7KNyNuoQNuInM6
5zRa/mgYJmES8qUlH7CkkBF0NBHoHVJAvjs+RFbtGjrxEQK0pqLH+6bCJx003iTOco73sTcVhvoT
az0fVV0M9EDLimb8hI0W3np2gCmVg2yzxh/N4T5Pk7FEWjMLWy8BYPHL9yuT3lCSxsVtZjvDb6e2
Iu6ovuCz06gasEQPLUM6WQ1UBVfg0RrhMkqOsxf4QpguFQR2fFzNqvDqzm4UDLVt7VdlgIPYM/lh
wo9/KJpLadjU6S5QKznaZYMUpTdK2iopcDUfuf6ocOKvOebFtyZ+bgzFbV98ko3GNPZ2DFb9DK+n
G8+Fo0T1wZos/0QMTvpHKonoHq8ROT+K3mwqD9tuDpYVjgwXh3BMgztZaXrtRgi5fxEoL71BfsdV
VxcIkHqTYbbhru+7APOcQopRfTSrNvH8GpHQI34D0/1Y2eUtb42XzgSbUVbJCCp1R1vOlP0UO5g8
AkYx26+D3FTWb+geLRa0dYvdF/eCj1l1pXL3jkY2m+YBCYHGxZX1O8PdQ3kbVLn7OkRN9qQIVfli
QJMJjlEoolM/1KmyG3OszcAtllV15K/QTp1N5eXmlcHIBqGgreR1ZR5Dr3KeYM71tXPRfrWTwohi
Edknv4mCkmwutA96quqvOgJyL4k+aj8LwxD3VaFV91EU2Ic6UM3etSoj/Bl02eDvcQRFox6bAWWj
Jl3JMZAMQmAA0r96OeqXzEi1h1aCqu77pce2Lw6D4wy3mVyNt3KXGR+/+REA5ODR/QYjrc6/55+b
vwkwtGsK3kVMXfipwkdjcLnFxI3PXg7dLDKdz2Put18/fPeDH1UoSA16iRdjeTyGkMhNRuvkIEqx
o0jt7nzmdofrq1xWv7xCmnfg3ulzKcvRQQs4uXF8xTpJQnOES1HoYycd99pDhs/816oMs1vdKLo7
PAX756mayrfrP2Alg0PgyqThocIN0ZYteDT8YrWpeLuYxzS7WgOHWARAZAfcsW6uL7W2cTQwiKTG
c327BB3IUFLloVV5Vppjro9hNyUZlwIy886DAgVqqxC7zKrmBrxJ8xABgovsTY3rGtsCzTopaviq
B2Z5noRjPgt/kjeebCVPdDiqjHJBp9CdmkuCf7YoI3I1IZyAvQtCiiPRKw9G14/P19/fZQqMXATz
C7w6oVWhDPN+FX801bJTBvtk1JJ8G8eBhM9oaPESm+KGiUDu9Sq75/qil/sDuviMkZ+JETM14/2i
5oTxedLR0FNxTUKQEVMHBsgGoPRO2f8vSzGzZYcww1ueBUw7Sl/uK9pcI271aEFqbqgb4zGN/XDj
2F1+MFpOQJWYiXK2L4C3mHpFIYmdfSpDAPYzIP2erLfc6EFcbnhWYRSAPA1gPbos79/dJADXxL1u
nYjkvrwHtBkIVwsMCzsoCcN1xCxR6/74S3RA4NMtpRvNLfJ+TTmuOQ1YuCFoqs45FadA8biIJc9s
yn6j1r6MXsCWTfRFkQdCNnI5kqzrOmxw0TFO7WxZ4CIHE4Q3PQbtQF974My7YdBs/MXJ7HDXBQW4
Y+I3VBvn/G9DZdFw+YuQ4b5knzJue//MqWXliHnZ5qkv7UDysHIyHpjTGrrHbML5DCEh/gMl0MCd
EeR44c6kjcqrqz4zcfoAqugyTrCKAxqwUn40/a5Xdl0RxMmhs1tMHjB0ruxd4JhF9dSnjdpSUIxB
9hJIUDjux2lCngV+4Wy+RUcVtwNUcXoPeIJ96qZqZAQUJ9obYJZW3Yjel/uYPgdqW4QcBwbLEnZX
5t00ooNlnZoyi29C3DxvJzlrN17w5WdGeQR6HX0VSIsX79dxoq5wJAJpjv7zcztWyQ9sOfPC1dRG
0bDTtMJzluKJ4KpVmR/xiSu/Xd/Vf+W83n9iDXwKwZwJOA2FJeRCrqO48lH1O2m9lak7cCdm9tIn
RdXe2hktUg9otZN6ghLpc4edaY1tlIw9NMz9qPkRoinb7xoJS6obCG34hcnot5a3Zdxb2n6UekyK
FPwkt2jRl5+Hb8LgmT7kPAdeng8xWVLBptFpWijTPoqVFCcxDDSuv5yVED3vZkSf6Htx7Odf8c/t
0+P46VSRY5yy2XG5SRgSuEXEDp9KoW7pFs1nafEhNDT6iJq0jWdawfvFYvxXmkCGGCFRE3utM4zf
u6m3YsxWwvFJJ0ktvTa05LtIazZlLVbep8YTMpiR6ZbwSt8vrsldoCUmOPvSom0XjGbiNaOxdTms
kJfBdiKZBl8WwQfQ7e+XQROltqqytU+o1Tb38PF4vBHD9E+1KqFJR10ySjTW5EYtqdI5FLBfEqqC
JJO0HqK/HCiY25vTKyQugG10XgNOSR4ruYvAQpPiozNl2IfQ0xd7O4mrc9EA7fYwTY3uS2bpAJGT
tvphdmQceEuFdtvtLG5/eQ8Zz3mzlQa1LbxxtQcnpcqn/FOl3EO/BydubcpQusU0wvlwrJml8OeG
JgB0WmLLKNulPv8xtk92W4s95tXajQYM5+P3F+KPzEC4WOieqoskJ3dk3wwGqosIXr43NFaC00CG
r1I5bt1ea7sJRhOiYvJffY9F87JTBbcorpbkh7W8owdu7EKS9Y3u3trp/HeVxQPR0ItLXU94bWo0
gdop0kMw+N3nGEOhjaVWEkSyUGQ1Zhg2mcfiC/l9JIokCO1TKys91ssjBpPEblwu6Q3dOSXDeqjy
1kaGuJLlwGDiOM4Qd1tdkpj8qcF+TKF5qYeY0Bhi6g9yj1ckA4VhX+Gk9HQ93K19NsY6FjZi7K8L
WGAqV0On9711SniXDxPu2h7gM3sjtVl7l/MIjshK6sY+fh8DHAFiKOoQZKMD6fzIMfh2sOykr4Ln
2bmoe+mEgVS3pSu+slmg2Okz1Y6k9OLCsGnxiYpM4iQGrD6iQgpOmLzhFeeE9ka2vfLZiN4M4ihy
oZ8tqwmiOzi9THZQmwozas7EUN8kTRoemPKIeyiV6QY4b2XSCkgOCWBw+9wcDH3fv9IBc4cAH0L/
RPc3uEdfy/oNUFL7Rn/K+TyAf9xlSUNAnBJnl6ip+amMc3/YyPwvcxnAP0hyo/RhAppY3l8kszmK
cHlwzk1a63i+x/3tFI8DOiVoFHwNSagcPKvCJPQcNQtI0pWsiDaC3Mq7n9Vv8JEie0PtcvEmrDCF
Sg0I+9Qo8jS6jiylIyhQafyTTT4hNTTDfCN6r9zbtGxUdL8AFCD7tdjPuoGAaDg4Eh46U3QawG88
5XjleV00VjdRWA5u5oST21FRHD98XuG1z6hM6C/axWfvg9QonInmpWE11lNv4qPmZI7YOK9/g9si
MUGoDcEkqtU5S1xc2jFE0mBySgnHg0FWcFpHkapTcPt0kx6MgQucW/5PlqzkKYYXjamVM0aPMmaj
r6oyGdPnNExi3zVJDkOqJmMaHvIozVMXiDnSsoVSmornSF2DM0sgRcqhaRTLx68plvEPagOHRifm
8tO+g8x6V8OtRK+kFUoPwUngDxaao42Z+hj1yV0nmDO4Hbh146YIAuUzTAanv1FAVzPbCDrtue5r
/xs6PdFzU2VC3SVYc9d7RilhcxzhwX6a0L/CYKmfHcAbaneQ6mOpYzubzA7DXaQPL2YCf99LkOAb
sE1vlUccJ0zsyoxUPHdZmJo7XFOzzx3ZGg6PdkGm0fgSjlVGBKzUq4a0Ao5ZNla9SzunSL0GGzrT
bQIFtzmD+dAz10wHuh/JldYN26FklpMP2ScjD3FswosB83A7E4P6lMVIDgEZ1zBMjRN7PGcUo39S
o1H/tAEA72LkHe/7oE1/IkqZOO5AO7v2ZAbXv+Aaa5+rNEp/MdL0f7RVUL3ZAu+Fc9zG0xe4VZji
2TxqhfRGa99BpYXIFVuSOGAXRs3n0x/CFhNRKQG1Lbb1L6lkmeHG3bsSuefsGwAWg+eZBv4+uI2t
XWtK20rwzaNv46CaTAcqxd7rehZtXIBrS6EjjUgGeThZ0iKjKDE45meQqMhZNnxCfiV/ynDZOkf4
u25cEit37QxpVGn+QA64uGsZ8MU+JnL2qWFicpNg8vkwxhhmXY8QK+HQntkQxozyo5JdvDsTYymM
6y37hGOJ9J0PWN6GkSNHMFU0m5Ipt/Nud33JtQcDhwLyB1SVTPKy+FxxHcQM+CjQR2Q3JKvr7oUK
d/X6KmtfityP90Z7cO5qvV/FDnuljMCLn/pamXZJlw47ve3fgJMlG9tv9XmIsHDWZ06uNl97/9SA
uikJ0wx5Hgs76hv8JzE4Lfytefj68/z/KvrieSSIoJnIAKLR7BRegvrFkcFR5DVwYG+uv7q1B+K+
ou0/i90gc/D+gfC3txPM/OhjKbjU17S7fteSFf/68Crcv7Md3kxOu+if4H9sC6kKnVNQd+lea/Px
oOR59vFTBIdQ5lICU0dKuXhtMfIPKSZ3Dq4Aka1QofW+c4OrdN9svLSV70PFRJNpliyd5Sjev7RG
nvw0rStmFkXbfk76GKCAqqGexhS9DDaSmLXFdHYa+CowXRd8BNXvaL80FDaQMfwdLHtQuHU3uLiK
bXnCrSQvDlBg/NEYUVhUuu+fKzAzMheVWYyg/SF5+HsyH/cTO9bcMZeKBkBAZ//KQtzwFOruT9c3
yUp4QiGZT0eJQ+q0jBWhhoJVOtF3x7w6daVRwhG0Dwsdlm0xfkbXJNj4jGuPCxoRGi4jIf632PuT
oNcaA844IQiRvIH7xfC2q/1px7hPPEgCDCaMDPmh7ir08a4/7NpXhSbBgBShKTr+y7VRJ4vauboC
3judG7MzSHWMyroH/qGrG/Fx5ZBD79LwOqEiQFNrsVhNAPEnK7dA5QXmvtKc9MFOVbGxyuUjoUrB
1IQBxtwjXb7OTmsxV6xr/+QAd7gB2VC7bR3mj4O16f+xwllD0Rj9MQOWjkNjfPFEAEwVptShf8pK
Gj07qvQx3M1to4g2hmZ/oaSoeg/jWLPf1U1aD16e4nru6oWeYYur6+SHe2uozS2Y7eWemn8YTWK4
GHDWliIgMgpDZp1Fc34yBcGBvmfyC4FR/YADsVIgs1c3uqeOQRW5IscWdX99W60uPwOpmEwQbJdn
aLBzDDdkxT9FbWukHobZY4e8EehPVwrq/LbrZe0buEgR7ZseZbMPZxi6TJpHYwTNbsLVIoDkFaaY
eG34CIPD+tElx9llctHtM9/RntMg2RrVrdS6XCjU1TbqMdS7y3KrqsqSyWrun2QN//ROb2CUonZg
HscWr9NWaeS9ocS4gBR2/4R/MfaSel88X3/paxufggsECQ1T62L+hNNCV9dOJZ3Code80Rkgz4om
26uZZWycscuTPF+gtEyJGTOVffGCraQ2g7zPpZM6YFGhx9TTlppq/8MuYkaNThoXzyxV/v4esKam
LbLMnt9qPB5kRWDj2GTxfkiQkmqxTtmJpNd2kYWI4/VXOf/N76tL7m9cImYxTRBTyyZX2ELM8yfd
P6H7a3qlqen3QVtmni1L2aPEBGLrdl1Ry9Zhfs9nlTUvp704v+kYfTXOaQIeMtdtaaL+RCEsKJ+N
bjLTQ5a22TerabQvdZfpwrNwtLe8zLejHH/qvPrTQd37pOU13Z3rL2MtyoGHBFQ961qA5J5P+z/Z
ppHYk5CrAkiGMJL00PVJ8iKbsYpYK+p83/pRVooD9PHspyw5ge4ijZ990iJLrXZ9a8WTV0qFkmxs
wcvODhBU0hFOnTH3mRY/qk5mNZTKsk5xJD+PbXqXI0N+jJzaOI+BIvakB7/x2J52gSjF9+tv5LJb
yHvgH2oYBCMu/ADNTA01M6VbGCjmfZsluySsPIBI4kHkIbA31DZvrq+4crZBB+F7y7VpMw3R3n+C
IOgSSStL5+T4IQBwR+72oVDk34UyfhzdQGeXpJLrDFVjbpD3S7XFCN+LyekpslLV06Sq3UH5ajY+
3+oDwTSZJ43obi0TjyTSSFJpwZyA6WFmSuFHhQHV8GXqNYqNj789A5o7fw2TQtLy94+EBpWq+wMl
dGACKgR7mu2QxDHwefa3asB52y0iB2BsAhb3HgPM5dhEzmGt21LrnFLDaKObpoNC5voD1hguplND
7slmBBJd7ezgRcbyceuwrkQu1ifNoibg/5YAH3ofNikWcUS2pWlnQwzYT1pT7nKrEx6ktS1975Wb
ACA4D2wxsIXOsojR8E9VZZyL+bY2+nuKIR1V/Whr5rn2VDRbIGmRkHPBLe6bsZOYA1CYnILRMaOz
ESj5SxpphGG5sPx2j9jQx7HuRGGbYS6SBCvIih5LyVoNqOKsXvtPlevqrkgn/55OnNiidq6dBfRl
UYSh8YKhyeIdjlLaOj179DQUco+8K3rHFT1JT0bceKM7u7IU00FUuxnvz7qgi6XkCQSMNpraKbRA
0e+nnskHLTND+lOEdZLur5+7tZuD1iw0qzlwoa6xWC4plamfUC46gews//SphhgYuGM5cWNBjXwc
pzwfnrWqn1DbDyoEYjoH9vQuSdSKLmwNm3U/yIUsNu73lV1rA4yhBcVeoluziHEIoJRJGkDhF7pU
fZvk4NtgZNLz9adfWcSZyzrKN8SpLiZlcuhrCn7N5kkp1MBT6BSepBF0//VVLo/G3NACjQOOnft5
mXrWfqm0+gxcbO28+CSZrTPi2RWZgF+m+DUaA30jmF5GOBacNVRppBhoXyzOYoLSpVUr6O3B4/M/
NaaeHobIKV5yoEHuNIbdd7hGmefERr3R9F991PnCp4cHNHsZxmvFb7RY7ixA7sN4BDVWMEzSTE+F
cMskUvu4KgLq7QZDTu4NBuEXUSdxTCb8JbBcvxuO+eArN1XXWx++2pH7mZtRKoLE5ICLvdiqCG3S
I7JOkJfheclacJdV0y9H7fKPvz9US2kUzbueifviGtSttkvUHkQmqtnqg9o6wKKbGt3ZSlIOkxwZ
G13KyzSJSSNEGnTzmBijuPv+2q2sLg5NmFdACBA/j82o2g8oTXid5A9nKdZHD+Gej7qW6+CGZla2
yW3ENbyc+AHMcNSpLpipVo65i3LsQdhQxX5WgP9y/ehdHnBQi8AX5gmbQ52y6MIC9mlZf/BvBjMK
P3V1X53sQum3bLUuY/a8DFcsimu8xCUreNQaNC7h9t3kti4VnqQo+Q5KIh68sppsjQBWF6PvBYR2
PuFLjWQkknVCY+rfjLIpjnVb4Mdklv5NqJRbSO+/c893uRKylYz1yUlolhsX9DUFszM7NavwLI02
uMwQeQ5rL7cJMkjVqDdvY1r0wy5Hed105UqgRdQaTfaaTU6c7QPLyFDwH4byW2bk6X99RtPp0E7t
mNNpEPmvkHXhipV96Xu60VrCi6cSvPOg2ZL1qAV8M9UNAvxqXTHFuoXQUdQKL89yFHZTFXW03dQm
gb/jMh2/aaVf/tePSQyeEGBXi4IUgA4i+4i28cxo9Yj1FnaJychmy1qr6byi98tHQ5pocaVTEOJV
OWnptynrEcmaqqz7M8VBdQOuyFB2YeYoOLX3rYDwIU/J8zDZ0GA+uGHnFz6b6DCZpdO4rJlgIKaZ
jwPS2R/qYMeoJztlKgCH66tcbCFAtpxAziAVF2DRRZiRQwmJgmaQTjWYsC+6XGg7MSntQ+hzp19f
6uIE/l3qr1oEK13Ale0QGQjDAJ1hVXW017pKvZ2ydAtEsLoK9wD9pLktsMzpJ9G2JvoeNNN64RxR
kZT2Gfy1jWe5uN2Qa0G+ZNb5hGhx0fUuJqeKO9vwTwwX1b1vNcJTJDX67jttfNarIdryNlj5TnS5
0c2dgW9c6IuLh1FYbU54FJ8x9kaytpatow8Wzw3DbqsqugR08nBYzTOlYIo5a9+/vwpyZVRLYJnS
aQr98guVpdbs5mbandLEU+fS3Oi6XSRa0UN1nHqOSmg2ZywDg+dYjYdnNRvkl8HQmhBHukFq3TxX
Y3vPwc1+MXqutkZfK5+cqITOyhxv+RyLd6NMZjw0UNlOVprFn+SqjX5CrpQ3ZIO0tU/AEkw7GIMC
z1nckEqQSKI0HYhVthQxhA+D3uFO1igxxgqu3E3SDfbk1n6EROuI65V0EzC0xyNcaezXNHK08JOW
BVKH4ntnfMcJCMZUiFSUdpNkSTW6zB8ba9/LBM/bDsWexDNCowo/Kf6QGIjFpGaMjKzaGEcpiqTa
g3WQvGaD3o1e3RngFVHGzIhwKAxqe8Nqy/IQaoaf0+qWwVqAM5r+0AUu4b75vrrlEL32FUg1Vf6l
LkJp+v2ukYxYMXAvoI8b6yHBthzPml9CKL0eRda+wgyrRj0IsfOLKNLVam9kbeafSl3K3lpDC+8L
RQy6ayJg/2HMFycBgNl8taLF6SxLIqVD5IP2vH8ScZdAO5xU11BFegeSrttff66LTH1eCioMnSp6
hhdTb4TUW1/zmU6M0aB7vYnuQ5oIez/KU3dX09g6ShlWOuVgmv9dX/miOcfKswAdwYUG7kV/uAsR
q5Ts3jmVDhBFtxgT4yZKaQug3Vh6ko0ko2oK4HWpMe1B4ecbmefaxgEtQeGOKBQhZ7FxemWSuU5r
52RkfnjuQ3PyUANID9efcu39gmCQadoiPQBD7v32RC9z6gxfck66VSFxhx9NdxRGKH7MXL4bSepf
q96qPUB5H+4Y8H6ZOM3XEVMOcsP3K0s54C2ctv2T0U/asag0+TiAcgJdXGQf7RiQv3OWORnM0ui9
zK/6n+ZvrXco/M371ber5C5T5ew2K1vrUBXdVmW58tXYqiBCZjHjyzbdOLfo0FwJziiK119LLZgZ
n2m3Id+38tWgVc11CeNlaoXFuzNz2ByDjgCd1tnJn0Dt+mPWwbDdF1Xv/JyUVCOuGVl4TJPC39gx
a084E3X+wnXnSdH7l2klkm03TMHORd4aR/j3Wr+TdRhXu+s7c36G95k1QGd6ARTozKToVb9fx2mm
JGNsEJwn2H17cOY3U9rtnagZbvA02fLVXnmjM1UNmiitDnbz4o2O2hjpahhE51Aryr0QlnMo2tHE
VMeMv2ilWp5UO62+N3CENjbnRYU585BgqHD8CHMM/d4/55DkDiKUVXQWJhi/QemMYyNE8hnGrHYr
puoP/Hh/o+HyN0IvXi5gTgS4MKlgMLWM4GNqAjO0hDhDTSj8Pb1lCQkhOw9q1+rtdtg3dZ7GhyaK
c+3GH5S6O6cg2oCtdWHwTeDnO7gjKnFvMPlVw+30KCv2tP1xDlGd1nBFndeNq3VsU7fWpeCoSIOp
uZVTGTZhzJAfh1BTxLnqzKY412HlN25uNZimR6hf/rbTES6B5ESnrmgr1S1yJ3oAWxt8N/Hd/e4H
cv8nCmRsuoISrJcbNo76Bt5C/MgwKwj2JmJA4YNh4MfbJIb+zIB2erDYsJD1J9kcPbSWy8/X9+vq
d+TcU9+CWL3o75ZOprS9QLOAHjlzr3RSGsVNVac33DoNCvPYj5i3eQOcYG3jSK5cVRTVLIxvKj2K
v+yQf+Ibei0RUuZpeI6tVjRH0SUBOMY60I3nPKmrezZ8/0sCL/1IWtyqd2i7Mte6/viXfVL28d89
NefjBKfFfRUpmmh7LYrOY5w0ySdhcG2DZ2RiD5GEsOS2KKpOnoR78i8Y6sPTgF+RvIPjW4eeUlrd
y9RpsbRRkVyOtflZqBuCu0f6D4rMIlyZQ+8HdUOozLO67vYsVBdeVxYwWwaGkIrrpEpkHBWlKxqv
HktDuEZt6plrC13ZqCrXvhOQYgSlNCY5F0gVvQUwQTsgOKuw8HbzmHMfF6P/IAQYKz818WeVsmwX
DRAOE4bGb9c/0fyoy0MPYJG5H3qPlwWMP3Z5XzlpcM70qnRtaTTufJLqjXOwkokiMI6RCSg1NuVy
rj7aVIAQrVgloNIE9oQmCqsc+nLaCp3rS83DU0a7oLUXyQtlaG35TsIVkajOvmkH/ZMWK/0ODYty
Iw9dX4pmO48FB3dZPxdBSxYTB8E5TvsGZytZ36XZNLlt125NhVe3LOUsjltYYM5go/c3QtWLMMux
PzyJLDFv0Z3J9pKvGZ81KasfhihHIUzOhCejEHpoBgWml+aLr9f3yupxBvE/UyhnRuCy2i1xFotC
hUSmVUbrB2POiBy4rIrHWhYxSiZYxqbHIdFDMN0J4e0eP4182uWB1v/IdUVyXNXMtC1D6rUgyw6e
jSlwWrqAp8pJOllEkeDM3db9Qop9AMouAvmL5Tf1LZKaMGrVHiO462/jb39ycXQQjaISIR/Hi1zX
3n8SPCc7JohSdGbqggZ9iXHKrxxc+ms+jPKPTG3L5260RPasxl2Ockkpt7IL2y9GX0dUFKVO01jP
KODEXyZkdIWbWpP0ijdgl3nZ1CqftcIZQzfKyrJzZa2XdA8VG6Xd2WY40lWQiurQ5boK59vhYi37
ooaN18bWC54IwjhrcP+wmgorfGvDKax/Mr7IxG2K6eFvLH87Kn9hFXsc4f5C1ZG58VAACoGtjyJ+
jsey/C3FUd57OTwAAPLonaCNlIaxtk+y3K+JjGP+WttKrrgI2JfossVa+kRpKOXfa9vIbwGI1tpL
MA3JPtXrqb4t6yF+K0Nh/BcFYf9744NchrJ332NxRIpgtMdEY3f2RvKqdpG1Hyur9DI9mW4+vBKk
eyDrsDgZcC5jTDtSOPXkQedRB/RmdPh2ZX1n7bJoMJ6uLzX/6MUmm+cas1cm4yFrWaZkdYkAs9RE
5y538ttmQhnBzKt8d32VlUiG+ie1EHMvBKyXF6IFCBbLgSE+0xJvv+l+Ej1kjh8dMtxzNtLMS21S
gJIkmSBbABPwp0WApjuLnq8RxOdecsrXupennyPMwq8y2i8vbdH0j31VpK9K2UXFTSSHPT5LvdYW
+163/Z/Xn3sldHDv8mYp65HWWE6OQgOEcVeSn4B9qx7sZkKDCGuWAxNfa2/ksfrdMYS58UlXihjb
ph1D1ACheiHoUTlCyspcCc8lWlt7yAiQOxBAfgjaqvHwMAm+/A8POQ/iaFOucMUQ5mqngKc8x1FE
j2lWK38JlMzijyLyfzD9HyZXpwulbUTItb1rI1/JDATQyAXihliItBMz23NIuRu5WmZP2FGH9vP1
57vEmLGjqFdmXLqB+czyHh7xJW8sdQzPVehDUQYg2H2WdYFod+PryJ4VgXiS4GC+lZk/nOquEEit
1biz7vu0L72mkWPlUE5dufGh107VzE2EyMBmv5gTBipUiaoNyf5VJXnoJas/9r7t3CVTsjVLW3nV
s+AexSJ5yNyden8XibAzs7wow7MadvJPq1K1QzPBgrz+pleOi4PALDwGggWeYYuji4l16UyOHpxL
lQtn0KZd1PreKMej5ydQrloULD4emYBzcM3S8qPFvgy1/ZChutlgZZoZQux0M5CPpsJA3kTIZSOq
r5xLsLUIz+O5wIrL5gJiYrEkiz46F2Mt3Xax3T5MUSyNniDrbw6ZlKvtxglZ6TBQFM4CxTP6h6Hy
+89WgOhVAoUTImuiui/JvF9qyx5vkRWVz2EUtreGWdsSE75YavfXP+bK7pwPDfOs+ehczOc7dTKt
VDZpIxZaetSt6EdXSvmTWpb/XV9obW/iKgE3BfQ6UIDF3hwTUEbdfDxztIYfgQu9ysANNsqotUVI
+kErI+5BF3HxJn1cEbWJRsRZqfHZGVAQDfehpldbNNC1I8BlMANgQKFdbBLJULIobHiYtuleStrQ
R2bX1kFvRFRBZJQLL6rgVm/sk7VvRa0KUoy54yUO28xQYsGpj0gi6f5TVfSpZyv4wpj5uGXi/Dda
LjKOmf9OKw8aFoF1UbPD2NDqwCzEGRLv4B/Uti7jR2Ty2z+VbqD8CH0EhbahCfSdRr/RcplhNE8F
ahOAZ6fwRxx3qElakV+81kCF3uQgaF8y0aC5mGZGUbq9U1hbyfjl5zeYy8zZBHLFwDLU9weJI6TX
YzqKc6HZWBG1vrJHa7jYaBysrTLPzeS5Q3Y5t7GdlmTXCuiQ9Vm0i9FF2Y9lUnz4YLKNNbo2fGqI
3BdBoQ2HsGlKJBknUxzY8OJYVUpxSirYFh89mgxroJPMQ2CGNhcFXWXHat338dmSwNIXoi72VZ5u
CUhdnhm4U3SAOC4KzfblNDAdmzYNmjg+yw36r67alFPjoY9hPfoNk1lXLQal2ndATragGH9rsPeb
mYkUacE8J4IkuZwFmxRTKEtG6Rl8kDYnIrVqe53aVsOuwBYkdGNl0p2eIivI6yP9WNN0JXmQXwuh
tl8y5EG7XR+3UCq5TU2GTV2dvpVpo2AiVQZoGoZgAoI7J49CwK/AxP+jDTk8Guinmh6kCP1Rd8Lo
uVRM9FJK1alAUuSpNuymRhHY/jWNbe7RKtWAlIeBOh75XtnoRWJCud3wO1vAYK71Coa2kjaeXc3S
LKJO9cjLC1n/Omk5dOnOMQg5cT5SAOqishETMvjP1/fKZQziVRrk7fTOUDJczheAxYOn1FSux6yJ
jwKb772aF4mXW4mzEczXNszMtYf/C1bnQiCn8Mewl7QhOg8InLogVs1felKB87W66gVOCg5tQ/1h
LC6XIPNYYixdOJSgFyGka5v/4+y8muU01rb9i6gih1NgZs1iBWXb8gllSd7kDE349e+FvoNPC6ih
5APXdm2p3EPTPP2EOyhak5EmgxxRbt0M4UWuHCzhJlXygXM2J9/evvEHXIWCzqS4A9O86+h0bY/S
UZkGil0ZuZ9ksf49bc1QWcmAGUqx3EBXa3bK8QLixfquRg0y5fff6T7/WM02SHcwTDsS3krjTOpC
Qf5Rp2XoiXCOPtOLzp+6eSyezV5uHnW1HZCV4fefrH10nig3GXOw7XtEeQsQa1ZH1i7z3PFW/OOq
oayjipufNXyP4vbqdGZSh9CJ3251JjWUOAXnKURE+DLZZX2rnKI/idv7/BF5bZIpVE/oCKHs9PYO
ymdt4bs1s0CVCq/Ki+IhpP/uyg3SLsAuTnJx5WD/8Bxai1YeaS+FEaV5JhkVGJpIHVSUAebIvKWg
3z7bcdmFlzUaTL4RdfCObUE3x22bTHoWBaiiNklyr5SwLryZI7JhXghR/SmVozOxlJ+wuk38pbO8
TrCAgHJxbvZkioh46Jpxl0U4AzwswF9AwjARwJapRx78WUFdUL40Qz28i8JJ7z1wXqK6JEOdf5ax
YPwfVsDF8mTKSfVoqHK/ylq3OibFSWpdTCh2qS+LxIaAmMt19ZjT/5ICfHJy4dn26gcVIsQyXYrQ
7DKwmanoTo7xwdkCaIQiiLWWnuhTvn3rJp2MZB54DQpqIJ/1QndcDR3pEw1Ga1Vx2m4k41XMOmE6
gJjcbOSiJTX3OEAjx26nOUjQi1fcymQ+BjRPKtsnAJ1obg9JYygfjLrSJU/LGF+4nbFS2VRgeQVq
XvMYeqkll5/CaNER9YCRPrnTIPe0dDt9QNhQ2JWrYntQXJ0BcKKXRmXeetE02y/UI0AYZ7OWF2+Q
s+R71usDo8jF/FYMi/bRqOZRcxUgcokrd3GSXjJ1sk0/GiSj87scStdFGRpT9UfBeJcuizX9UbVa
oXtinKNbVRlj7xaJIv/d1En4b1GH5qtizrg4WIBiPydjrn2DQo9EYl86tfMUlog3uzWNz/A6Z4v4
2i5xIbkEcZQW8khKx0sxQKh9tiK6g241jlLrO1gpfyHDkrLrgtHY45zl8g87LK3RlfS2/1Y0Yub7
BbsZoYWCKrpLZyNRXlK9mf5QWpzXrzYEeIO8YNbOyt2D7hhVDBAtnoIm++6Wnc0YJyK0wB/bbkKa
mV6pn+pt5EVyMb1b+4SvTpdWTMz68qWQ+sHvmaF4ljWoJ9HsZ2W9PXGgndaCChzXHoAfqVqRjbP9
iGiJpl+cSMS136Rd074uztTwZalxEj1ljjOmD0VPdoDCvZQlty6dWsPte2d0HoBphfNV00Y06AsL
aZUMHWTDNWjN28+MTebhX1lpk95DKIm2d8Fx+SIPRpfjALvESMZHLfyeSRJy9bEebFFfqz4bvxW5
hT0AuudK9WLbi/NiLrOp+21stu9TQ0r/smsMXiFj6FnBX5s6fnlfzLMnddaYuhJqAl+TapGza2HJ
PXDxOaEwWWK9GD9CKueDmRFGLwMxD1UwdsmArTABZvJzZ1beydqCXZzlcM5OgslB4kNxsUJ7+MxJ
DNYr5pehrWgQz1mmynlUZVxyG7VoHLenxvJHhTMgZV3jx2S6J6seHTqWRaACbjkDpu14LqxWwG4r
2Y8x8gRuaoLeGLOi8pN6YJo1VLlnF13o9R3pqKzW4xOqW+2D1s1nENuDfITrmXKE3wLTd4cjQWM9
ZfTBD4Fa5o9NtrxK6tRfmEUZr/0gT6jaF9bVMM4awQeXqbpqWyAGKa8qpJsoboEbcLR6PeyyU17D
LpW9tHH06yrV+HA/5zpoV3JRMTOkE8Kr3rUqppJRq44PwKOdTf0HhHWw/U1tMNhupy3MgM0iWz6k
iUBy32pkJpkQwobk8zBKy9+ainhCgzgjbCc3SkK5/G2EGbh/spiVIUklvWvWTFiujKuUiC21+SVL
iiXQprE4WeXonK+TM+IbJJEdzos/KIoZkj3ehqnEcAvg7Oc5c9r19hicYBoyC0dmI07OMkHlIOte
mQ3M2g3QrzsEHcj80eqbWHqMwrybLlobraKJhWOAXeGPdBD6fY0utCHmb5ORTP8Si/qPnBuGq2U2
K5j2xlrvXEwlNJob2Wam+qFViz9ngGYM86xUutpTy/w+pSb9eHJ0Dn/9Ws2SbgOp3s5paCePihrB
T68XIhU4UmbaRpp3gASUQn+eNWwsIH9G17pS5KcpjNTWpS42PPhg+uuIV4rXSUJ652iTdF3sQf4U
zd14A4si/aXp3fQQ59KZps9BWoxgHjcatTMw1G31PziL1TkxkGPiSP6YLkX8MNZ68W86TdnnpJCU
k006+JQhyKxKTHRP9u3GOGvglPSsB30q/57DMGm8Sgzt+4hL/4x5cLgYDXELH2wUGbbt6R7xfozr
TOlxnobUpwWFSws6zTek2Izr/Zd/kGjCVSc0rgitvZRjhf4bIjE8F4PkyVMW9Jur2dBOqtKjt7Vi
nDnRPA7v7e0NxBOSTsUlNUIO9KRulvyi0yJ6iEiE/LhSzzB2RxvIbUcXHEraQT8VKkqLPUj4OBXm
4BtkVhcJH3UXNY3fb6IS2VcRMKYxClbcm8amHobWlEfroyVz/wwzVUZ62cb0KxfJSXw7fCqAurTv
Vp7YDhrQj4xZh0x61GuRvAySMz3Stez+LpTYcu8fi7OlNi8MsxklnqKUzwtRlqsl27TW4BJ/icLk
t5Xt6axzLZj8w7QUbMPbs2GBARyh+YaPKZY8sTvMWuth9jLeJosgcv+xDm4I2iIoIawFNfOzNRL+
kglJba+mYErgm2dDdOn0JX2NC5H6lrH83Qzxv3qnjCcX88FO/rqkvckBxnIxsslYnEfFTKCH4W43
farQThUkp90ZhODo+WgXgFn5iXbeplzNCrGR8ft4rG2zfJVwqHnKmk5/Ks0O9dkxGrkEF+ukr3b0
hKs9xtp1oa+2BbTyfy59N4Q2HqtyFpjxQO+1WtRrZIzVybE8iCN4Ya7CWgy30LndHMsZ/1al60kp
KyH1/oIsoz9qPcZ5epJ4lOrm5f55OVpvFWVdMWwYB2xnwLCDw0GUqDtkg0ivST8uP8bO+Kr3vRok
pnBO6vGDnaQ6o9PDGJR0dcs3T5SklPJ2xZrEMZrEBq4VBcY7D0hLnvmNHC7Fu/p5f+55tFOVwFuE
bRAQfMdnrTTmV7o+5vvBhmt0fxMPAF4GOmgIdqHEwUh9Ow8wzBzXMzNc1Ucd5TrNheTVU6n7E7iM
B0mxZgqRBWItBLXXVqv7P4oxKz1VqaWnKKLjff/nHD05Y18T3AJnaTeJ0hrWrxwVchWqp5cZAtyN
nE66RHRqT1ApB58j+jOcnPXa4/pT34Yb0YpwtATcPrzQ5ue6q6KbkkjytV2i/NJ2xvtJqtIT8Mn6
CWwKbFAB3EOM6+mf/mz5/BLi5K7IEbafpce0K6OLM5fZB2YR7Yle8eEm/rLK5slquahM/B+kR2Gm
CfU4tpZu6jSJiy404KX7b+yokgSfD/eVt7W6eW+uiCHMF73H/u0Rmof1D6boxuOIFIUvQhgCpKKO
9r7Bse2pDyfnD6XJdMtLFg0oWRP+Nsud6gLCxTqtoMzY1dJaS/GeaqRm9SznQW9aeeBEzpmpxOH2
InG3ytdA3d9WrJKcWlFa1FHQacYU2DkgGtuI+1fHKf7DsI49hRJAmrTypTd7O4IoTJsGEK09xUAw
Vae85aL4dP8NHn4Iq+ob7Qca89srAiECp7VDoNEhLhzubM24gZgZToMpMrgiTzpvyOITK66jPfwZ
uIHvcD1tdUIAJymThUBuoM9RR29QrTCHZTezENLw/cc7XGoVlSC+8T/bYqQifObol6EfDQPPm+cM
s41OLh5D5NtO8vX1dWw/b0AdiHRDINkDu5mgtZXcUKsh0Jo/DIMtI7kyZFdEVFO/GMb0KwWY8aWP
pv/QkgacaJJ8gmRZ2Rxvg9k4IaCDWDRRPK6dhwrJLd9KhvlkAHEUviiwaJeQTq+zs7eroNCvjIbN
pw7wGC2QVpIfM1XNTu4A5ehAUjiuSgS4bcH6e7uMNSiMWx0ky6TWWCIXiaoGFG0vZsU1sahqb6G1
aP8yIGOQ2i7KVPttN4v2ocgXY+1bTaJ2mQT0jm85FnDa9WzEbpUvxQ+5XNruQntTPRsFHR2zVUSZ
uoZOCins2x+tqks8YcgmPZZCnoPFbvPvTqlqF9OalP/wwVpA95niIUq4QxOik9WOcp3T0KgK219h
VG5iysND3ZfimmVz6RZVlZ5wzY5eyk9nP7Tb6NLbmxMGstGJWxm4mRSOAu1HBQtMjCAumSF9MO0Z
ugKUrP/w6a5keJPylCbdtjPlqPBoVDzLA0uJ9E9Z1SYeStzt99lavt4PEgdfrvOz6c0qVKXbk12k
i1J3KTA3qUQpiXGC3j5pSaS84n3nYC9pRMUns9fr5QFo6Vnhc/BZUZsS4OlE0unZRigrxd8KB9go
MCbAt67SymA2UcCVT7bzcB16YHTCVpzJtnOhV6EZN50BS77N6tEVxmhdR2zbv/3+Xq4OkGD3ZPKr
7V7GBUoSiy5oYqKUFDBsRtRqBgzKvDcMkJ3vPSeCJojlx1m5f/SAtBbJZx1wbrvWjMqwy+xC2qzt
UIiPDLQa6Cbt2aV8lPFQD6NfjgCNxTe4CYMhvijW3EBZjeNVknVJms72ISusGrv1vNDGHMvauhSp
U4Qu1JRxonsbjwxLFm2wPK0ttfokmT168pVIC4YBtOaumV3ZU2SkFez7Qpfn147uA4yA6Sw7P3xy
CjyKhRUMyvO/DXJGjkBiDVnlEXaEcpvoTAfYolV+ZELx0HJJBQ9aRK+gbybXiQfxKPdO4w+j3Zx0
Ww5/yTp7xzYBiOGOZjcagyT4aO3HXELJxC9iIAzwwo2k8UtztswbEkQDIo5yg+O0SqFyqRFpaa8a
UAPbzSRzTE9+0sEF4ICmB7qy1qI7RRIDaGU7G1n4mM1Jfm1B6Txr6aRcV/Dgf3jbYNJWtQsA/Dtd
4GKpQsTFEs65JccXo2/SizQ1ZwSkg/oa6UT0lEknEDbc3mjTXIZa1+BLYWYgqOKmjm5CVjIgQG3o
10v6/X7YONo/kG9snUq3fsfQcyimq7xanXlNKP5yizREXQocZESW//5dtlo1rjCjlVy87RzQn2jQ
pookRMyS8KHTulRydbOtn0W3GBqZaKxobmbEyx/3H/HgDiXNJiqSmqC0tMVZVoip9xjkUirhw/DQ
DlIb2NYcPYWpjfUFEgTB1GlniYl2gCNwIJQQGAj5lFubmzuuobdjJEp+X0ulfklqxJe8JEaLhflH
STkGkXMIBjy9NTfV4vb70NpYdVkNIDmomCEXvZzpkg8JxZpvPVSNzB1gQVde07bzcLHjfPwwL44E
9qTNQIoqyTClLlYc6T+0Fycm68VSJNce+aO/cN/MIg++b/tV7mGevO8cIXCZAwR1S+vWtjxBCItO
Usqj652Qhe4sYpYgkDZxy5LiOmnqmpazFFeIyk9W9tzMtXNtrJTOcxF31WPsZA7znzp5uP/Sj0Iz
EHobfj7heaewmhuQyEulQcRbVZPL0Gj9Q5GEZyiCo4/V0eiFgK1al1qP3i+dhapgvi6PXH1Sk+Y3
Q25lcKqYPoe1gcVJpWUnfcWf6OpNrcMl+/8X3JyqtsY1EeIBqqdWZdJf7wpvFeh+F00ABPk3x9Vn
jJFyAG+uGqLzZSVMSu5v7eFD0wIkStFvpHh9+9A4i6OjAi+NkFE37ybJaa/JEqme1GiGGznV2aR0
H6Lg7zBMIB+1kQz8OWn8ZZOlpktFjGYM/iUCA2mho/wDK+FihvlZEbQPFW+WUjePVqUAjJx0lW22
rfLbUiyj56Cm5DG701475tTscXEmFbR22N++Ux5qlW5mZLdaWGzeaUOGzXSTdzqlKvsZOuAhAaFc
7CTMhZubXfUhi+j+OVKHAVVu/rbv8coYBlGq8IlCHt8Wflln2MukDnGgaUX8Lp6W8tkemnp5TAG3
hicn+Ohl8p0gf4C+7F4KqxPdqEo42QdZFOWvWtj1uKmE0/u86tOT+/poKapCFHt/ki+2rcZJj2Y9
bXPAraZT+31qYzKEVMGly1C/vv9JHC1F/wurMhvG2Y7eJrdlLUc9zNhkTqSnWZHyH50met+atenz
/aX2Xx89MHoNpGCr8N22b5QPhTRz7QCxpvaUOm4LQxujaxaOmU+TZLncX+4g5WO91X5tNUEj91t/
zy9fX9ulcxKNaOYilWh/Fm0ZutMSgkaWCuUihmEGgWZqVxwZZh+jq+y5xsbKmzJFO2mD7G8TWi0w
D+iEADDHHeXtDzHzMRa14IeEY5++dyrD8TST2hTZAsvTp9lwk0YC+10K48TQ46Bb/3bp9bL5ZQ8Q
OcoNMcxZ0Cyy3IHU6ereuMhGlr0sNhp9bt0uiXBpPUMgLpRWCwZMBepgyEP52nEx9+xeo50FjoPb
ACsaNC8QP+QT3kkaTANDLEF9HqglthFl2ZkPvbQk11RMlHtFXj9pokv9Xgibl9bGD2k1yv/h6K/q
izjkUePuavhOV7Cr4IwEWW9YXli28ldlGHrPxN3s5D0cHX16Pas7Nm3ZHaREyFFDCwkiVVYvfyKl
UMqejRqNL3W19amkk3ASQA73lwSGZBXZaTxeN9eBFutoVRhSHITpkF/VWKHDlcyF5g5KaPqVFuoX
oyVuVaoSvzMaerZYELUn/YOjpyaTWTG95K/U2G8PHzr1dtlFsOWUJrX/ltvefCfmrLwiq9E96WRw
ZwJjhwuyvxh0gg/aUTksJU3D3CFuKjZHyyjk/OMspcWTNUrxhxxt6JNU7ejSpdBBbgGFByLoJsJU
8ZBpNUa3QTGgVGGNIy6D5YRRXTmkM6WtCP021bWP9wPb4VOC7ljxnz/b/G+3NY7I/FOB5lDriOnr
VMe9W0px+joaIcPaKDnrUh/d8oxqfnJjoDZtb1m1aQu5L+04sBoT970RqRilEF9nMzTQ5C8WjAPj
zJuplt0yn3/cf9ijk4yKE5LyMEuI59ueniEq2vQONpYhcyrcBSMFkUtFQW3oQerN5VpgmxWorWpd
MQoYX2iXaR9LscTWSbm+RspNrqPQj4VdhygY4s+bd202xhTn0xAFOfNsN0dg4VM9SvJJknG4ClUm
MG6Nj2aL3rLZYTu3mRXNSaP9oDP3pUGS8M+TPT24kKjTcc5izE8fcXtuNfoezbBa5MiltBgubSLa
iMmS9C+DXOPjPNMhCGQ7tv7iy80zsK+IprqlAF3q5gOYX1eKw6V1Z4fD6GIbOkTeYuI5jhtEY/T+
UIrVW7LKMunsUl/vyu1rWFt1BNEj46+cPNtJCoVS3NQbx5PGeHlOp7izH5Ih0eVbSo5TkXqq/V9R
IQvDt+xJflLCrP4n6ofw2axyu/DJBarfth9Y7c/JohB8B1i2a2OO8DDy0pAAlUnReJ2aXrvGYOl/
qHklf5jK5UwI7+iokLnQUEQnYeV1vw0DHBVLEog8Byq89MBQQ8SHBji07+8flgN+HNr8JFCglKgW
d/Mw9H6kmC5YFBR5mtsuJLn4nzg09S/dojachCJEzRBqUvSPOljK9CLNWnFDs6gV3gL7tXvV5iqz
Lmqx1iTQO6evsWWCEKhtVbJvlpHbLaJCYv4LlL/1rRVpLz8oE1+8b9ppg/DBUhSfKjvEUNRlpmP3
txFFMedSDRV+bwY0VNtdMJ8Yr+OERMNt7u15cWe9qp5A9zmROwol+1TOtWq+yHE61LRhh6h9UMFK
/G3xH8n+18fw04HWtpF16WpSpAt8mSb6dLKTB0eX/FfFixHY3C6SWeqSVcvcw9CVZy0AvW2+jl1X
3u6vcnAnMTckYBKtaI5t45RwkgoBAOYudVrJT209Nk9mmXRBvmTFK+zDL04VKn/dX/OgiKAsIpSA
C2GcuJ1w96Lu1KLi6KOzUHtToRePDTNgHwZJchIADi4/oAOQjpmlIxm8DV1c+mneLICG5qb6Xju2
4J1m8yfMPpx3YeSUw0mSeLAevB16BusFyNB7DaW/JNBzaEeASgogAqE2Q6BcIQPXJpdoWEWS1k4e
dEs5/XJ/P48WZSixpkwUnLvZIC69eTMPInzsE0m5LKP6zYqXzjXnGmnGejmzhDh4ffA32EuYowTW
bZe+sZIOghLziaGtRvLtaI3e/G1D96pES0/e4EHcAsxJ55Z78mdu+HZHI12rI7lZ8R9Vg0KEjCke
mEHt5CI92EIkO8HBoi6ygrm3CbAOCbs2Ga+2MkOUa6PSnfhkjk4MBNppl+pSt1Vk+vff28FG/kQI
UWvSrgUb8fbRMIw1OtQEpcdm1Bs0DxfpmtUp40GK3ZNdPFiKuQpQiJULwYBl83x5N6cxomUAVhpR
XS3K1xdRa3HhNflp4FIPXtma5lK8rOJiu/43FFBTUhctDyx0l8uLCBXomOYiG8I1DNGabkIZ+b0d
rOTvpCiGwtUVMWXQtHL93yxLmxcibr34Wgtz+VJnKhrPUxTbV322lT/g8timFzu16kC8GuAISWPf
fVOEKv/Q7MjEMKVKx082blpn7uRHz0WSpdLZp6Wza7Xq00CHYJKyoE6cFrH7ufZDrEROIvLRKj97
K3Q9sF7dfl46N5ExRdTghr7kt3pE4sbR5rNe2NEqoBphhZGgkn6s98KvgSpSosTWRB6ABOyfE3hZ
Xlf1Z+aKZ6tswuHQsMyodnmQGEAJtMmMr6rZyP/hcK/haOUdkOJs7xPg+TDZIZcEdSFL3qjRL2L+
Vl11wKkncWL9wW/zSbACBAnEcP+fuNXbbQM1MnXdkmaBEkZJ61FNtJfQLOyPQjGLyNdGw7qi/HvT
rCw+KdL3nzBZPm3Tn51L7FY2n7BDXmjKk54FS6mXGDslsqvpYg5iaZhPipejpwS1yADLWoG2W1xY
jPhcSdWdB1oMye0h7tJuuLbWZEdeXkKg/65aAr0CvdDCoJ9mCLj3A+Ph+syZIT2TSUJee7vLSZuN
TKLZ5b42yid9GaNX+qeya3dGfCviKX2FxiZfYZR1JysfbjKiVmD6KRp2vO5etfoEnDgrL7KyeHjE
298MGJ+Ra6v12bndfx2oAvH5YTDDkrs8qBzrfOhQ8g8SyNh4zM/xM8y84eH+Zu4zPBgDQJCIW/D7
d94hqVaOzHlLCNNI6pWo901G4aND0FWuCBtiaxP34YtJ4+VsaHTQUl3JCuiBoF5Hcrk9R60clUOn
ZUVQIUHxJaza6SXPU1O+FKiFfY97Q3zou9LyUdgfnjJNijIvK/Mqd00bV7H/8Gpp28GqBkOzJ9NH
IKpTNDVyepv15yYurMfYiFUf1nH8+fd3HLDEihJd88Ct7BMoY7UfzLgIQKbnaAs78ocZyrrr5HX3
uXWG8mqBgjwZOh90PhDYQflpHQQgI7iND51o6N0WURGUoqqvsxmhMaEY0/uRTrM/WOqPuRmch6zt
EWXMu/JCz+NsFnx0oHnTnDT6JmvdsvlupTFEr8DKgpYG+cPQ2JqXgus9CfeHTwoqASgpSJT9xFnS
7UiRQyMLJqfNP2B0KhxXVicndXOljleU+Tg/V30UX2wzKSq3rM3xy4KD4Rk4eZ81roDW1cYewLW9
ixahOkJXx+YuwFMlW9xas8ZvdQbtE+nMKbqUSvZfPmamZwRlBSj0jgbUDmgJD+QFK4UY9xyby/Vp
7Bj6e9kYmo07ZInIvFYVrXHy+Ry9219XXv/8l4SB9je+Rl2aB3YlLa/62JgB5sXtSef7cBWqXVoU
zOlAP79dZaJBGhVNyKvtHKMMIAGG6Jwm0eD497/Rw1cH6ASRJ8B/O1HfWB6pNhyuuFBXm6uh/UCJ
6htGX6pXOkg331/sIAQTDYiD9GDX0lB9+1RDL0+RlWlpkI2qmn5mTpL9qeKYob7LTCt8wAihepTl
YbrdX/bgGaH2MdIiLsAL3rZ8en3WmVIbaL53AwhosVAdeGFKCyxRs+5JLQdx0v3Z934RL0UYEgVb
tAN3gu/AOkWdtPSazXKku+6Ozag2z7bUS6Bi7Up8XGRVaNemTPL4fx2KVP21GKNe//z7Dw5YdhUu
pL2/e7koKqkZSyeBDSD6BUpr5ddqK4DJVdFzbA1nolAHczOeGyA9etTw3XdcIUFAZDSC8oytDZhk
xWHti2TWn1t76R9ay8Q6JM6QXJrVzsMrp/Wwwn3KpEj5SlonTl770Wlb713QVSt4a3vrItI+6DqN
naCKMzqa+aBLxdXonPmPprUTXwx69+jUSvT70oPgneFLgV9YgVbb3keEiluYFUytoigsfH0pc7+1
r0oB3D8Rz6J33mupVZ5cewcBgyQVQ5q1N7AfSAMUAsEgHEZlcoh8S91br85SnXHBDtJCVkEFcJVQ
WFXz3n7AsaMWDoUSgqeGlHiQM9rrosyhPxd41t4/u0dLQdRbT9GKTd629EsALZW1IOLkLCP8p6Zv
cX3KeidEzVngIHl/taMQAUUJgg0N/hXR/vbBGgmWcRdLaVDIE05tCeiWHgDBzVmSbwu4qt+PutRn
tMcAI9Ed2OYoUbpUetKqaaB2RfPImNv2y1HrHikRs0saGt1J7nu0mTTh1nY0FfsOEVciIjKoEuuJ
sYuDeAyXS4+qjl8hL3S5v5OHS63ITCb2B5STXJlmKUEmPZAKkpJ6KdVLNnXKnz0+TCe7uD/zEMrU
tbeOyidRbnMauy5ynLSesgBVevJLKs+L2kOHvP9AB2kWy+jYy3CDHPSMgOCbHHyVZRAY9rCZzR7W
cuZSO5ENrV+z3yMf1jxYSJq6kjLpvqm37cnNub9Q1t9g4fhFZY/q3iajnNIeKaGZjNIwBg4MUfw2
CWl+Tnnf3lg7k+ESzysX1y+0deb0jAu9/vff1vusj9Yg6rSc2F17XO4jE4VBm3xE7drUNc32KbO7
9hIx3/MGkD+uqJf5Q29lycmXefiS+TBpoeHdznl8+2X2Sjcgs16w+0XcXxZk0x+6Utd++9T+bIwz
LV2BJrA93q4CnLRMmgwhqymWQq/ib3ljq1h+1LXSSWA72koFiUvmoWSuO3D3yqOXnL5mqbCvbqNl
9dfemGrXkhcH3tQkX0FRjlej74wzjtaBQAqPSZ2tUpXB+NlWZF2j94pEGyNoRGl9mCo9/V4IA/Tv
OokQD7QmMefIYyl5YfJWNzent5ILF8Hgm1OXfO6WGKwJ4o6/3dLhZzF2AXBEar3DeUSaEKWkGeSF
kdnMILfS8OOCLGTnS20LaPj+B310omAVAB9HhwGC4eZETVGdW9hFp0GIeLbmoo9lf27svvt9CUCe
io8VQOxKstqeqcRi8L4kVUrVP7TimiLp+MVGHFig12FPT1VfUNtDTs4jFAm18KSCUJWDTxblIfRm
gWzupfQtXeR17xRpsCxLk31Ui35Cs0yLlshXVuXBP4upFkg5lUqCttiYjursayDZNFdVEH9zE1uv
Y3wR0rJypQRkoD8Znd3d8mXp/uontYaSMdQCPcc5NK91MU/JTZaFFrrLrMfaSQDcXysos62cC8oh
zu62t2mgeltUZZYGrawWQZFNk9/bRn7rF+3sfBwGfLDjfCYo6dAC2wRbNXSUphMiDWLAVO8qoWso
laFSdZnRZ7skTTK92MaInBMEt3/tPgaRp2Cb9PunFA0jJOng6DFn2kSktE+GyDAQkAVn2L9Oi5A8
qyisk7h39C2Qo+JFxxSevHHTTEWSOC57G9hCkTXi0bBa6YZmmH3WIDh6e6yBECYvDz2OzY4uwhYV
cnNMV1vF9GM5Mb2uh7Hp5JF1wsreZ3I0IEDGofMFDH2nuEXQHiGmjGQ5S92/KAjEY9lOy3ISivAX
zZ79++/p8LSAlWRqRp+LLs5mC4dsQntxdWLKF03+hhrQLC69VQr9KVesUvFbmuGNm6MumLtOmVXW
+2Qo7Xdy1kNhuv9bjrYZTd61zUlCtKs86NlGkj0j6R5DEvJtvQ2DOHWsa4pD3cljHy5FDc+Ml+9k
p5qogyKBDAqstwIrKHwllzvlZUTny8O8hbnv/Qc7eqnUlbROeaF7kEiMNYpsSRklVW+U3gSk6SlK
wR44Sah/B4R5Bu89fKngQ2AaUe8gSb25I9QaRXVabjjfhKOau2gc5k9ar+v1DZ3jJfPGiu4B6lTR
57mM0+ZSh210y6ZaO+vPHOwz4spr8x89M538621i0rEro4ZeFy2TZfIKZcFRBrhVehPl2JxcGYdr
EVypDxjFwnB4u5aaD7xqvGgC4M3qzXTS9uJY8OkyBRLK/Rd6EHcY9dJvYhVG6Nv9jcZWj6ERc3zQ
Cnwoiq6+hnJ4xkc5ugPJdTAWpRvDVfjzNf/SrNPmCdouBIrARK1VdxGknL7jK6X8DbDJftWUssKq
YwzV8mmoRM1liPfg9A9a66lzQa29/tI7szxcdOT7b1XbR7I/1umYKa6mzNiiKjqq1V5K5d26mJtk
K4DHti76XOfO73/aQGAohqm90UXZZm54jjNhRr04kEwNS97GVty8iLJbZubGyad98LGxFKGTawcM
6rbWKESiCXVM8qBCX/xFkYbe9lroSF+TQZqumh7OysnnfXTwoLhAGiIlBvO9npZfXlPcL6h1FGTf
uFTML0On2w+NFPWIJg7OSTlxkH3j4gHolPwXTOb24eq5WgS0PqZAdpS8l0onfVzazKwe2Hz9Bcqc
FTDXbLCjhGd48g6PDj1FDHkMKCNy/3Xjf3lMtKSAbhSsnaDjcZkBY156I+lPnvBoM1dlLK50wiX3
7dtVKk0oYb9O05ymaEwXWJOBRruU/s9c9PSkr3B0VMCRgm2nZtqTrtDUTJG573N82sz0kqhx/TRJ
0cdaFZVfWvZ4og10tBwwijV1hxTAiXn7aCPiQ/UInC4oq0L3O26bP6IBerOki+yh0IyzAdbRVtIy
JgdDM4rB+iZtMZLManW9yIMFXXo/U8fQ50iWfqlJvz8ywieAdhCtQzj+OwwM9QpaKqC0AjkU4ZNS
i+aSRsXZQPnwgRB7YGgCSGqncgi8ehh0mzZXP0eWN9Gbfa1qR3cX9Hm/3I/w++4rDwQVBwI3Pfdd
qzATFeioOs8Cu+2Xq0RcZAYW2++AzhYPXddlj3kTyr/dBWVR5CzIl4mTO4RuCYKvaaKMQNKQKhuR
IrjL6h/3n+zoFEJKoS9JpsXYa33yXz/jAst0FcpsoIHihYLeupXTzNdoFo0vKeXJPp6ttjmDelN2
XAuoYIsqMZ7rvPgnbbLsfc+n59XdnF3uP9zRCQHMRq5Omwet9c1yjjrDqyijLJgFPIMByIEnxbBP
o4ov4P5Sh08GKBmoHgqxuxQSH94FQWMOoy5JzjXR1PymdlHvJWkiX9p4Etf76x2FX849bHZQxnva
naYujlXaNF6cTMmvpPJ1EK6qyvdXOdpAcifELbim9zOuWsfK1xkqROBs4VwMaLiXmU7lLRrU9j+8
KyYMVKiMW0gSN+/KpmWcjybhMErV5FqFSaz50rRMF8SfRXGy2NHbspDUZbBDl2zXbK2ixWojjVgo
xTIkRSUevcRCyFlemNdZVXeGQDmKH6BuQKZCGgRAt/6eX74yUCcwT0qusdkpyi//x9l5LMnJdFv0
iYjAmymU6Sp1t1reTAiZX3jvEp7+LnQnKiCK6G+iiULKAjJPHrNNnbWNi4BudIrKRv6Evsx0VCNp
D7a6sShJIjcMlTBfb5llsQ+zOpn75LyA5lqkqCa7aWu23mi2gWdKGWbGXd18vb9lNlclRs7KUFzc
S5UmyVLhmFpTfG1yrA4jKuhzyojolNah9QaZnvw0TYXy+n06C3YymzSUuVe/qHDK3pn6Mq5ZdGyS
5y6fwvexEiWHTBX6Dlhs40hQ99MMg19EbbH8lKoV6k7v40sorFCxT76ZVm+DBOTkpTApbXZKi42N
SjyZsR+wImcVjduNI3DzSLXQpx5PUut7FVb+ue+q5mxEg9S4zFqHnUtn6/MxhKBEm+W1V7BjXuKU
9z0Wj9DiJC+K8BJR9TB40EK1P+XA4z1dxgr7/p6Zz/aiIT+XA/NY929CtPh8amV3vYlN+7XKlfLF
UsQzZax5iix8Oa2wis5jkIuzwKzr4/2Ftz4ma1IeIH237ksped0lAE9oxCHsFXv49SD9mw2wmHrT
9P/Dt5xB67T9idur9tSokjKgDh9dNbMIWw+N/LLxSq0MaYYVUKpe7JyLfude2rgnuAC511FsB62w
zPrwnM3mjBc63DxrMZ08fbLx4Nr5gFuroCNGgUXGRwxffMDYrKBFtfS8q8woD8k4txvLPt+J2hvQ
M84bIz8L4g+F1fJh4iAdSqSzAfIpJBFeT9331alK6aXmGMZegmpF7jZ5lZeuAhPoEAS6ER6mCKCJ
bGntTodh++fM4NSZND1bod0eTsgJRQaCkfRCA+sR9EXm5fhnPCpTbn7BJbz8mqNTjneUlD2kzN0O
XVK1T4FANfL+Nt7+JXRWZzW3DcpY6IiUk6tQUKeJUXuj0KNHI5YitrSZOtfGD9rnWqn101gY41uU
m+WnsMZTHhed9vU8V0AassN2YP6M5tHirWANbE55Qa+3TsJfKZozVG1x4yK6qp6HWKr+w9Yj6yLy
E/bXOOEgbYCgGCYppRJP7w2rSt6GQBV2zu5GoNDI/BVcHWaxvGUDG/ENcwzQTb8CPhuOjWb/Gpuw
PZEqlzv3y0YshPFPkOAYzbzt+aj9myr0vi2sXIaMXxflDz0sYnHJ7CZ9lmEvlG4TZjmYlwrTi84W
pnS+v5O2Vqfxi7wrWk0A1heJSjDZZZPSrrhK9F4ZAAO3iaumOCm1CB+SSjfPNb4DR5VAtvMdt94w
bUhm+gRi7tb5l/3z3F0QKOOYZrS65WQ8xpZkH0LLT850qoqdOLIxfwY8ADwCKj4hcblDUXIhCjdD
cE2mpr3KcltjI5JlXtYE4qOFhr+bY5d2tkK8Il2GrK9nCVKAz5cANw6BeTnqxzZiwLybTzz2yRGG
ynSa2gmeTdtEB77szovduNGJmPxMqAe0eZdoEDzPCzQYa/+Sxw5qTJLRP9pWOHq1XI+HhLntMRzk
4OP9fbTBGJwZkGg6gx6grFw2Kxsy7yJIuRFkXEPEcQospsLmZGbZcaoKHF560GKoV2tJocAbHsz3
sdGGUPAN0+89YZXKF0UJsC2w7eGPPIRpdVATrBi8usqkx6T0gxSetYpAbY37lXXuJxG8ixTR6rgJ
teUbv0gm2UWWI4hPbd0UX/W6UMYztVSSugzh2x+Mi6rwxLCr/oxFbaTz0VFMPYypE9kPuWGO0SFT
guIlhx7YHTqkIdNftMcp7tBymI5T2+nBg6iKQPmiqu34Ef/ZZg8psXEcUYyFmsJ4l5e5nLomSCZC
cIzCq5H61TnDqeHUd+jgpVIZ/y8uGciMfh5Cxonkh/sfcGPXQEeggYNiHZnncmwY+kpV5wNDLrUM
iyu+krA3Rdi9o+uBPkYf1AiiJnvY+Y2DSf4Ojx5bEdDOy9y6SrHM6RzYkVkXlEdnSuVDglz2l0rV
UlR60vIsgrz3Ggv8WS+K7tv9Z97IYugWzKaFwJhm8MRtCCqsPk6ghZKgIUR+aSIrOsnpVO8ogWyt
QqcFEB95DE4NiwBfZnhkOWMyj9j6InDx8e0PRZqLnfbi9jKMI+Z2BIzTZUrWTFwPIehFY5jyzM3G
IPuRh8Wes8VGgYK2EQGbgPY3w7x9Z8GsU8POx+4xdIyn0saPKGo01W0QTDgUw7Q3z958LJJZ9GMg
7bBJbtfTBpyinJwkOm+l8hrbbfpBpP3erGV7FYc5qMNdzB+3qyDsb3QBVz39PlT+D8EoG16QpJH6
+rQCv2Ngndx3ZOFL9IYVQ2MHiYR40aC3gdsrBfVWYTXQlgcJkPvr9zcr0S2CViUDTrl9qrBQ1Dir
wMylOfZndQkiO6x3hQa3YhYsG1jApGWgUharmG3XlRUIpKseaNIzx8k6xIi7PU520qBsKawDESX3
FEW8XmT7rzUVvBsVJY5VC2mSHLhiCbBRZWKAORYytnST1L2DNfj1/pvcSFaYkM+oYDgZjDIXu3AI
bU3UWRZdA7PsvxVGXvFkUfNRAJTe+WhbB2xW2ocKzFBp5WweO71mRy2ezvh/MoeonWurpqln5tPn
Nmy/3H+uzcX4ZvSD522/zBUg3NuSluiYfXdB++QYUehmnWyfSty5j4J3sTMr2zhn82MhLkALnyb3
Yq9Ek66mg1YgUZPF44lEYrxMcEkP959q42uxCvksuRt0u2VqGbXpIEZFYMatRtNb0eCGYzINfOya
YQ/FubH5TTA2ZJacsHWyZcp4B2GAEl4ZtDj6NZaTND6YU1c/FLbkGHgLmvG5ZpN+dqrJ3An5W88J
dBTSBjMl6tLF/ZVrBb4x+AxdxZDWycEfMuWDHw9xeZBDdTzdf6lbNSd4ApApTDlpai7PgJQGfm5W
Zn5N0TA8KqPmHxJZpG5stdKpt1T/IVKcjxSKeCAbuQMpWQkPdpfsHMWNLTu7seH/wPXDqHD++3/q
BrTmK7+O++yaqkVwyVHC8QRY9ZOROSRpfbyXo2x84ZlEOAe4GWO0fGxVLiS9iqz8OmhCrpEWicKv
spDU5mAp/kjmEplvmySMDiOExN/33/nGcQHkB3QErArjteV1UdkDl7mvZ9cmA+LHB/aNl0C22j0N
pY3kD3AaeR/Af4xLlhx2NZtaQ4KleU2HPkCZuIcay318zBtAfhWS3l5TN9nDf3g4Oo5gfhA6XRW+
QVyih1Yr+VX35eZNptfZpR7iaqe83no0ahJYsLThwPvMn/ef7QIOVS8TacyvTIaMX00/qQ++YiXf
nLLQYNMESDmhPZzsYda3vtw8UqYxYgA+XuriAlMBvuiHOV3xpDsmtRUhuqkOO3CxjQDApAeaARMh
JByW/TGfxjfUo7S4ylpZyC4wHu1bHTdFjy1lsGtqtnESaEhz8uhNKxivLIJ31ZKh9ZLPSfBNp3uw
raF5YtrSf20cJcwPlgZ00sNnt1PAX46iMM73N8wWAJgfABGK0SUFw7JG0X0lYdfYTHEmATll6vRE
dsGJ1T+a0Ikx4quMcnroCRuhayVB9lvDtf7zFDbiZ9WqdkxvuQ0UV4Jr7e/c2htfghubI6QA8tqA
XOEfj4agyU8L0FKVA3s8WVqqP1D5yDuvYSMAkoIwAf8blVaEMAkIv0kPLCWXq8qDMRX9I+aIHdZo
s/U6lOudILT52om0BCGgH2tHcslIA9jFID86x2+fm9g0Xsj9K/uE2+ponyIhSxP+gSKRDw2Sz+ZV
S836A2qrqLhbnRTLlylLtAcw+MhZ3t8SW6+damduB0JLw2D79nRLZTgUimBHFLGR/ZKiEW67hMSH
Pxj662HevPH5AphtBFfNX0m1U0G+gT6BFv0xfN15tOuuP2k0Hz69/qGYbUFDoQU5W1fdPpSAMeRH
qpFekzEpDqMcRVRXCMxl6mjt1CN/S9zFJIZJ+Qw2pQhfp9C4bBpjGFXZtU39+PuQ19O7dkgn3x0S
J7kog6OfTTowpqvHGdo7dmEch5b2zauPj0NgYcRmUyCvsSqxkktOXGjZtdKUQfdgFnbJAazbDGob
1XpPJnS9bRya9WQQc7k3k/1u33CRdL0th6DLrTlsFsmYfh5N8wdCr9qrLzlWYkJJPgoRdtUc77nV
cx/x+auKg5ZryP50qYp0D3+zvuRYBR0mVC1xyF0FRtrkg9bbEYMJ9Hc/sU/kB5K45JcG3s5y5dDs
jr2MxvzOV1tHIuBguDoR+MD1rXpGCXd2XMUCUcLJTD+gBKzCaC6aZ3PUq+Dca5Ginu4fjfW1yooU
s/Tk4QWs4MpWUVOgGXp0HaIAp+2hzQ5SaSk7EXbrdbIrYFnMOIhV2qUVBLuGcf21qdLgoS4K5Thm
nf0c4a12ohRoP8xynq8/ioztEcr9W/jxxyJTCSMKFWWimo3iXHUTn6M3OV3o0SgcP9Qo2/4ZmJZe
lK5OT4gQBm4JZzzf+aRbL5goBxBpnuaQFN6ejNLWB94Jwxw66dnZDx3/DcnLXhtk3fdjaAgvkk6V
CUJ5GbbBd4wK1g/xtZSksTuPke48SFzeHwMVLb+T2vayDP89TN8DwI06j0lq/fL6nQTCkE6ryk4i
7tw+KLJ9QZupIdwBvw8umiYphwGx3J3e39YJ4WiC2aR/ZZAf3a7S8ZK7FoOaq2oHkzdmontJahU9
9CD4GaeAXe4/1FZcI5ib9LAADq8QcjkqLjjzQB+QFYKbVGsarjShfWmRHdvZKFtnBBdHZUbIzeXY
YqP0maqx/Syg3WFaHjrHAGKOFikME8sMZ5XlNniY8rH7fP8JN0jadEUg784cZa79Zc3bjVI5yAUF
d2BUwvdsgDaeEL78GAB5/WNkTd16cOaVsxEko+NSK+r+sZom+y2eWxLjnTywf93/TVtnZv64MwOX
rHhZkWYoINr12IfXZoi0n0lg5y96/x8MXedrmi4UEEsg1MtaULIlmBo1owHbaP2rNSDD4qj9+GTW
8p5k/t+B2G1WwIdFAo8AyLhqheekFkZyyiGwx0mUYuaKmsNjlQ3Z6E5a1YDRSAJs0gILWa9TzBX6
ETfBLPhZB0UIe0RtvvRm2b2V2zarD61Z9drZttjytOjayXSnsNAVFwlHjRmMABV7slvHOOKYUzZn
qZPLY9nYeko7oYq+tpozjJ7W9MwBFDGB3nKUqLC8Cbyu5gpFavqd6L/xOWfJLvqlKFGthVIRnSbX
k0BQiML5qHSp+ZQizL5Tlm6cVBZhD+PzQSxcRsBAS9U2abXoCrmoPeAXzkxAnao3Rj/IO3fmRgwC
nAsmZP6U66pJDZNyrGbMiz7ICpry0/B2aNXwyZom9Ucui34nMmyuN8862acbQl69lSOZb3FHSyki
iVFkfkWHM33o6V6+RcHX3rk3tz4XuhzUhdRSa5aEVDo96hghOnW13DGfU8QRhnq7s8rW9+J50CKm
07ZuclfBpDQFzMurGNP4jdKZ5aGQVMWDGlbuFPVz5FwcvlkynARglg7nhrq9Mwr0GHEhAeAQ1sb4
K0Fr0uuY3z+ILu28UrLjRwunqJc23jWt2nhIVBOpp+apPO189XZlpVUYLmqIkzm0gYwTup7Jc5TF
9bc0ltrv94Pmxi4BpEQfAcYXr3SpMmTW2oi08kwnkMfohI1D0Xqdzsw4TxqpdutcV3cKuI2NgjEv
VRVzFwh2ywCaaNqUi6jMrlMoFZ7Z59p59pw53n+urXcInYD2xNx5XjkUmZIBJ3GKsmvd6HS4gzC6
YtRreoDS9qQ6tpYihwLGTX5Br3yxUdC96hyMRrMrOlzTDxwFA99jIGd+jeDo/b7/WBvXPYIwgG4M
pqVc+Iu1eoKzHhsYphbqkD4pYhhrz88a9UPkq1HuClUpUEst0p1YvL0sTTSs4hRmPPM3/ad7183s
5HIER1vbIu/cjrBSun2YGsdQ6JLh1aiWXUd5cPbs9rbeLVMYUJ/gyMlSF887ckr+n0Y0iM48RPgL
fsw1nE8zIavv77/araXmpit99ZmNuMykpMRQRZJZXAVtbqA4g8C8a5V6eswGDbjD/cW2ggv3DShc
sDdr1YkBi+QxM/HjkAfD/NKkQkHfVmusi5nWxiWeSu1BgT30FOexvkcK3npQWszQs3ipuqVqtx9T
Bzk76i1ZhWFDeykqfTrKVVSdosgOds76VnT5d6nFvkm7IQ1KoTA1trP4lMd2cxq4Pf5MWoTnUBX6
rx+1goDGVfBv828mV9w+myY1VRnluBB0yvAn0nv/MW2iPbAW9wz/zeJumC86tgutIXpxiwiNEErE
mAHQlF+Ghv4xo7yZChe2vAQvt1PlUzpFjeX6vpq0HmI6RueFKPhTLkMswXolzzPPUjppPJuVbZbe
GBjyO1xutC9WkwWWC7MmrvETyIRxkPW0MV/GKan/JFCUYte2a+djkBh5/uCYyE2cNbtSgmMT5kXj
Sgh0X1NFwdXdyRJf9sJcDH9MObdxYCls+ati5o56CEBJvuv7wX+f9ObUHIdMzcuDqQoE3J046B8l
4TTtqXJi7audS6I/6EkXVF6ealN2SBnTOIfGqPrOxURXkjAanaZnoWqleSmHDqz7IAG59xxorr+M
hsLyvU+njZjhm4lyVsu6gf44TvRpeyTnvDEqktRrfckS7mi0jOQnYIt4Io5Z3jxDOMJpuErttCS7
KMTPDMFBFK7pLYFMyQPxWQQi+USUsqa3jWMxl3LB+qfGb8QmBVIQjRJ+a+IqGi5ZqTvnrIczcpHU
oQmOZPNK7GmJbKdHX04T8yhngY6LhB6oGnEt0iSv0OLoeQIvkB7wemr+R/QQ5hs1FZF6DCSpBhc1
xHn/KR4pcg6TrWf5y1RUzYcyrswn5PWCzJ3MQdQvo1mGpZvW5vTVNhLn12BO48kReFi5XYTQz4Ok
mLV1zuUqQ+Fw6PvnLsnV5Glohn5w4Z8G9oG6ciC9z4wkOExZD3c0cQZ9epDxxgvcQObWOyLTb6UH
Zez02isHE2fDkt5U85DIvZK5QVpW+qFunehNPg5Nh/F34nxFg2ywvVbkxqfKMZrctQDr2E+qNAxX
o1SGFGVhOL+ezEUjHvqwGCtkH+xMj7A3aTLFbR2YUxB9yqE9pOCjqouShCbeW1wWlWv3Qfu70pH5
c/1UMivs6pg4ew0u8vKbsp2Mz53khwDAjDj30i5HVNFMmFG7Iyi34KWnmGzczDYr6XMuatX0AujV
V6lspg9ajMj9S47N7uSSs8U9m9IZ+4uIqvpTPzZG6+plq30pK3VSTgitmsUfLCnVzFMx09hrIG3c
ldSF9P+Y5JF3LCvjMhEBjD+IGEaXaS8Acf2PTuXYvzJq8w9Vo/yuRTnuXCerkD4TMJCA4oIk2Vkp
pTeJPVgVDALsdMbIa2asXRlJ8XGUjJ/3L65Vy4gOP2rNlKRoY7LW4kIWtPVlY7Cyq9mo6TdbONm7
QGtNMEdO3H4t0ec8d0lTcPJG8Rm8blwe7/+A1aMycqKOov1IusoocRHhRSyaKR0qdKMrp3gnQjHi
0OgPlG11cvovS6GdAbSbK2WJkoj7PA8cGSKgP8DXzPJggp5QGidV8vdsquZfvbxQyOYYHaJgs+Yo
ROEE2NHOmfdWQ/V7duv6pXRMyl7/QLM2LjfkrBm07CoGEdpugPmpnrSeY1tPInY8246NH7N87LSz
KbcuSQpejE+B3M3g4tu7WG9LbXRyCqgEpv6jE2nDuWdALM6mJkhbKycSF73PlWMhK2LvFG5tE5yv
aYsxbQaEsuj45RXgO1pEnMIG68is1WvZVVn3kktt+3o1XEA04ALQ5QW6toLT5GYkt+FEH1VV4Pwn
KiHKbsW5wYxk553+RZ7ebJQZushVyRvFt3ZV16imZBZIsjLQjtN4OMwN0zdj7TQ/Jz23/2eGOveV
nNmJ6mZ1nT8lZh3aT6NeatKhDSU7Pfkijb7Jfi4zsh0obO/vsNU3n38edmswEZiNrnYYlp2jjl1p
dg39OvfwVOceaaZBO6Sl86MPLO1o2yL1fD/fI1CtUk1WplIAXT5DSJHpvN1thRKFQ1B1GWWIL46S
lmfHtCz7s5FY06MaGeNef2W1w+YFqfhm+i5VwzISIj1c+VXIgjmuxtdilAXHqnwPJSXdaVL9DTTL
jw6LlsKEQSQtwfmt/1N+4XozgtC1mESqk9+76hCA2BbqYAQHXWtr7kW/sguXjGVmVVZ5haTtGNff
1SQu3smYOH1UjUgfD9MII/6h7xDLdvPIaMIHzamsT1nTmANGEGXyHbhA+i1VfbBLo+Dxjr1aKNNx
qLTpVy4kxD7L3gfcgOCqkmKdV9fqZ/Z817pxM4n+XR3SqTtaDaRSpmww7F3SHpOmGii9b1UQGMKl
HLAiD4fR2HG5CvvWDQrcX54JW8mHGhko31VGe/hyf2OuAixfC94gPWsU8OBHqrevMM9DU4Q5svYR
z3o0J7/9ZERS8lpc3bwKXTDGmTBwVoFAtmLcr+Q0u8ppqxLnIumpzqo9Vcs1BIxlmE8RvyhC1tOh
KI5TMwVTep0sPzqnqT8cyXfkg4jiju+v+F6YqvrbMGojXOaM6XtYW9rbgbn14f5bXeU68w9hDEjm
B4kQFtTtWzUHX6aTxdw/SvTxiBkRwV5qmE3LmjgktsSeJDjuHIetGMNyHAUd/9EVtY6T5kwz8IQe
SJD/LzCy/hJLgW251JfWydcL/Tv8sPjJR5R7j3C3dejR85mR3eAPyIBvH5itVXLIyvxqduPwppbT
HryZjzVa7+zJ/24uhcgxLVVWW6nbxFJJuTdDlxCjtmlwSgFMFcQCRDLZO4nOxme0ZQasqLLSlKPf
f/tUVBGBNqLXcx0bpziPelJey8QyjwqjBq+swuKNbPn5zqIbz0dDCXUYcJNMkJbJSK1VJpn5lF2R
2m6/azhSnqO6azs3UidrD1mnbFwP9MuQCqIdvmF6SeOMCqJn09SUjW7dG8rFrOvMLZoUccJolF3g
+vGxTjr7z8Co8FBGYO4SU24eYkg0ZymfjAtdsHZWq5xcv5L31Iw2MmvGvXSDEGqSwRouLrBZOUgR
gvskMizgUwg8ZgRLROpOWDsUHzEDar5O4IdPIkEjCrWNdHy4f5o339E8JuXIzhOnRYysbOAuNaX2
dVIT843cGS8YVKDMOWQwpXA42clltpZjrkMzmLHlWtqwNKt8YuKUXUtbkT7ZRYPwgJGhPFr26XGy
xlbsLLhG2dCGhN6C2SQYpfXQsunL3EmzFsyqb5bP4IiCY9aWIbpLRhJ/w5toOKVVW1qeljvjR7+N
+wtcp2InR9ra+LTcoehTRa39QVUhpXWmA7LJzCZ6k8F+Qre3r9xWyqKd+Lz5inHOok4jFwM8dnuw
s1SeKjsZsqudmu3RCiLnjF5K+uCUgfWmnWrr2/0dtPVo9PZ1gHEgUnjG2/XUUJTDYHbwYYOw+c5K
xuShvKx/Mvq+1nc+59bDsX04dEyc0FtdHJgOs+kAC6sErSXctRMlmc5KpVbnAmESr7NE+B8ejiob
R0xamuza+eH/ycJSJU8sf8IpoeSknCc/f987QhwjLFE/v/41/rvS/OT/rASqRAkm0qFry5D5ACws
oe9F3w3/2L2G6dYXo57AGmkmRBrLM682uMA4CiXh2JSFW4Dje0qbFlcp2G+f/sNTzZhRuqHw25bJ
wgjvFTNe0FGxnLfXyOKwHwqb+DZgwybtlLrzTlukzDNkW2Nq8FfvbPEKE1plMl2i+NqFQecNtja+
CUt72klFtt7eLKxJam5sFH5DY0Z6CxwWnepJ+xRPYXIUrTGdyqnZa/FsPRAFDuUGldU8G7zdE33q
0E+qGNQ1QYoqEe3kK+CdPQTbRm7FRiB55Rpg2r0cgmDAbcaiwm0Mwia6qHITuro9NhejN8NjaNOe
jaq+OZMQ7oWqrVdJhg6FAxzgmk+emSmoAi41ZLniCL6GPD7QhUq8VCTF6f5G3HyV3HCgRBjYrqgL
jSkwmQrN9Ep6Ddt5bNHU7K09cOPmbUM2BeOLmpj54OI6RV87FI01lxy+0x3jJp5olMrhh1Gb4hPJ
ZRq76CO1Ry2Z6NQNXYNhsVXscFPWqGHuvJmVAn2Bi2+Vsfodep4UPyle4q0aHGPVNwW99Fg/9TFS
BIBK7AxWsATR3i1yp+7ORZGhaJwkOLZSbWeZC5Sgu5Bz7zW9tjYbMYdfRs9kDdau+yDOfZUhQA5c
+s1gVgwxTEt6yaLi5+AL+YeDWNv3npHDzs2xtQEIDRQP1Glreq/q26akOWV6FXJvPlntEH1BqmRP
mmorq+aWB7wDXw0jj8X3x4xCzZMyy65WZAW/sk4EXx2pHV1FQHIHQiRcRyR77u5bx4hHmjV5ZkDo
Msi2OhY6douck5EZ8lOmjFnp+o7V6i6QLPXn/YO09QFnBTicQWz63UuEtFk39iRnLMaPgVKrRUN5
Ri/CJz+uQ/2MJlD4LCp5ONCdbnZK7TmALwL8jFWmvoTkTsdnVq7+544MyzRAlJN4yEBJf18p0u9E
pM4frLhCauCur3dGmRt75ma9xdesQ1/tnXkE3qZKn7q52o4/nUmND/df6eYycKHhkZDSrHJwwj/0
xlBL4O8X0pNUwVdmiLuTyWyFJgQYZiYl0A99pZXO15SZW2Jj1odq3z8gNEQrCbt282BGqakcJNOM
FNfIO1N1w7qtcxeXnSg9ZPiNvXocjWAV8q0AfCk/OSiLm1q2kprgR85YFdl3zUhwEbY70wN1Wrz+
tsbaBAsEYjKuIMvRgezrtRa3CE12XVZ8bgubrlVewA5MR/M/ZAbzR0TQch5UrAC8PcN9rUtpxNno
THworcR4G8alf7BEb+2UbVvtoLkpSKihKcHJX6QG2IDkktmgqmY0egf3ZFS7P1lSFj9ruSofRaz4
JyVtKkj8eKgdoVD2F1XLO8XFy07b2b8b8YcdhVsvyDNUKBzn9liOTV3akkKSrJph8KWrR8UzhqK+
pmkwHu8flftLAZS6XarA5rifHGBS4ehHXtF11QHRquxZ0iic7y+1EcrhDaBkSB/GmfE3t0s1GmbA
zZyQh4kCZsmCnyDCOLo4ok3OFcroD2O4h51YRwKQS8AF2a8UcNzgt2sKNaraOK9ppQsfBzY/MD5S
N8p7msDrOMoybEYaQHNevizZtDCwjMmhl9j39niMgkh7agYpP/hSbj5GTbMnJLC1noq0IZRgNi0d
2dvHUpOq0CaFtk8UlorblIr/pA5h8qxqvQl+CeOc+59u6zXC+ASowVB27gHfrpebwmmbCp5q4/fW
h05SkudWVqqdVdZ7EZMojCcYSWpkNMsyKtKp5U1EEa4Dqf8vNHP9U9KF4kmTkx2huPWdy0oUoDN7
m+pmWQckOvOsMQQ+B6Wk/DU5uCZ5VisbZ9sXDAXQLb0YBrPXyMYwcucYbL1L1pypH1Q8+FLcvktw
HLCNNUB1BbZKl0YI5TES5R6SdGuH/LOKuvhiuh+G2ajm7EijlV8CdUxOZTiOJ1PpvkkAn8/3N8jW
cvgrzuYFZIQrBGTckZjDkkfqeCxbLx8kK3YxsAjeRGbXnBv+zY5+2dYXZC5KxqsAN1tNsM1GU/wB
VuK1VirhmqEFxAYNBaT+hP9BArtNU7KPv2Hs7uzFsb+Wf7dZEz0ncFHsn7noX9V34Pk7CqrsOsRj
CzbEIoNyW9zAFa9nPvKxrBKFKCqDRNH87pqITnoEtY+RFWaQX8jnzB9IrCa1a4sszhCq8vud/b1m
FkDKZZjKiSWlnC0IbjeZrSbGwLABgh9YkPdBUiSnoe79j2gY9Y94Rk8PQLwwsU6xFKkyW3bRbNa8
oG/sp7Swwp2D/XdPL98YgB5+EUUx0XjxcwwZNFTU9rBtIfTnbmdmfu3FiaZfh2ywa7cLjTw6YH6Y
jSdpKMriYAsUQN1I0VLbA9akZ67t16btAebFeTpQ2jB6ieO6sby2j/Ejs7IJ7FUU2nT4RVur8s4j
zKdy+QTcyeQghARgo/MB+DdTruywiBwzuzrUfkedJtKpQ2EITqhdP6k+6j5OilDcWA45Gqz1npbt
xvkyMNhEn38GyK4qEkx4HfzS1fxq97X0dpD79qQYqXGui9Hx6AntyT1uJLccZg31RQoTOunLCMnh
kvIgwOClih35MuLT51WG9kUXTlF5xjhN2CSVBQgEyNr9c1UZ2Wd4UOK1bx2ELqdsFulBAWN1rxa5
iU8808wLTrJfq1rPXqC/m/PY1Xioyzp7q001KDB5Smc8lnG5H9RWCQvzqZkiDCV31ohfDld4MBOr
EGFeHAkuSAFu7C2zo/6J0YM4ZSoWpzRP98jXf6PHzU5DMHsG0HJBWVARjUVNJmxnsmM5di6Ojuzg
o6aakFSaIdGTN7ohnM/ITduIPKVd5Jq1Xb30XSmbLq71cXhIkPV6Sy9Plh58Z2RyOPlJ8CFn8z7L
Jrqok95Mb8ge1L36Y7U/+dGIEiC2TGcX0a05XP9zPGhUC5EWkn3pq/BLjMHcWbeC5NRA9ffaRq92
staN5ciLTQingN/XnB5MARt/Nky9oNYo3vtW03hMiPH/HgPpp13VH1+7ESCjAk6gqTYLdy43gm0F
cq/j/3optFxjoJX43aPWq1+l1NdfMkQrH0CCtjtX6iobwpED31k8X+nc6vQsb1+pyMqqpzZyLoCN
xoutV7anj6gLDgPihvefb5WSsBRtOlh2DBMBGi2CW98VIvAbwZYz0fE72KjLBQ86GJDf99dZfzao
CtCEZjIIL3SpCNcbnCZ6VdalGlL7EOupdLE64D3+FEWntqyUnW2yCtroU/HZEFRipkw7dbErW3Ww
q0xt7IvRBfU7JynahwpAxUNglMVVEU7vSlZRPNsCrfNRy/ba5+v4gUwHxQ5adPS1V+CWSk8deWoV
65Jpsv8WaYf0G2PLjlWN3PiOsCGXsmNVweH+W15vHJZFjovLggRplax3dYtqPByLS2hJ0zkBX+wh
L+qc0BKPdzbOxgeFoEkSRvOI0cdy4wRZgOqg1ksce/kTAG31MkSydcKOOz/0pUg/33+yjeVm8w/k
eoCLc/IXaQRqhVkx66JfYrMeMhe6V/NtsJPoWRQZQvzD+Go8FOgImHN8RMb680T39gyODQQ6OgHO
xR5y+4NUlbIbo/n4Fdg50x2l/nP/+TY2zCw4OZf+hDX2ze1yHX5/1KqKc/Hnim6Aa/s8Jp3yVpOs
yq0dpbtMstad7i+6yqTnZ0SogEnPzNZeporQUICnTLVzaTPdCc4BTmel62Qz7GMCZZRcEHGUvhtp
rvwosrrdcypexx6WB54xq7rNYWjxTdFi7QbTJJTXPPRptLXkwechd7pWW6vwvyPPyj3OYZx31j/3
kx1rWue3tnOp6kr/UqEhei2i4NV9R4PNwsDHANQCt3/ZTs2CRgSOBHnWinLa8FKjHrsy2cumN873
zSqLN2bXuh7Q50dUbXSaY+WU4IZ9TXbpOuxd6xuvDZwwe5I7ga+zDNhBwbbXAxR1rXaqDko3qhet
s/2dgLW5Cp8GqLdK/3vJ/RJh6QwSGT3z2Wy6KCIBKx9Mr/Yt5OMwrbKY40Cs4EK43QJKoChZVf8f
Z+e5G7eStesrIsAc/pLsoJZkWXLc/kPY295kFXMOV/899AEOrG5ChGcGGAxmsFVNsmrVCm9A7NGQ
xeeli7JT3mgiqB173MlaqUD5W69zOPL0FZOB9h1x8RoyoOf1qE8Cy+R2dJ0np6zjrwP6FU/aoibS
740UiSFRCHPyxzJHZA1ciJ59LgYLSn009DZIyCQB12uO4oygB44LJk3Jp0TJ5H+pHsMB4UgD912Z
ZOmjsFEPCxPZq/+qZWL3PlQN/cXpHECiBW09nCXlYD4mbp7Nfm7Sf/ZTUlpMnBX8PRxQtyLwOjHo
x0zrav0jSXmu+hYaPMMB+XGHRDPLVRmWNS6BAcavzLpmp7Tf20taqNQ8ipMdlNHkZvN6zf1puqla
wV6IuW/SZjLfu3NPbdTGi7f4yVgv8zuSXOveahsUI4fJVb+Xkyf/SxLDeYbiG0fhqKA379s4n/wy
m6x4yTIk504F0f8JjaSoDEfbAX+p9kpqBAOuL1+kUpTf2qHPvWC0rNwNs6GKRhwwneRj6sKsCTvo
dwcjcsf+HPWT/VgPytRdyl40Wai0kfFVdnAwaNUbK2YnSZXD2BtT7NvoMCrHVBP1Qz6NrQjGVEm/
CQSrxLlA9mvynVZrvCO+2EkRuJ5Sgx8ViD3Af5mQG+t1q37C30yrw2jq9Cows7w275YWUSf0nOSX
El34GgfGBIqLIpa+9q22c23fTpNBCWGUOX0gS/7lu4pVPSFarKRhHUEWDm3SNpWPZCt0IDou4Hdz
AwaKWdFs3Du5MzWPip7P7XMbG+qvolw0I0hrVBf8oa6X+r0epelJ2iXuGjE9K8UH69L8W/Gdh2Bc
0kgGdVvAGTHdqXxenGl0fEt6dXNWdL3+DyWCLLlrWJJPoUOm8S3hSu+9LStdfRoGm9YMhUn7QKxF
QgEkXAUay8mc75ijJCkkqSGXLxG80nJHq+I2pKxT/pWESES+VcSIXDBRJiLKd1zs1j9DHHWfuVWG
vw1c8A4BXeGtROp8i9SpkkVhCI5bGs5A6TuJgNQ3R1jeThZ78yzrKsQuMjlGPID7XweufEiVyFHs
9DIQekHKNP0FNE92fjsNuFmF8EhrgVk7QCCmnlepji1qTYWOJy5zF4/3mtFGB8sump2SeuvucrmI
qRJJTW94PTP31oSvC7ow/ShC+FALk/tehk007pkMbS1Fx4BWzSryxoD89WvD1BDlUZGhBr8o+CdR
qwErEemJurHdYblvLEVSCv2b3tbGZEPV23K0ZK3cRbIzAlk3+bGq7fjB6AZvD2u0fu2rqwWeEm4B
3MZ4nV5fLZ1l4yMHCBxPDLM/2LOaHqzSyr4reZw9jPggNjs5/sbG4PInR0Nwfp1JXSWlGVRhvRyK
6G5x2inMcagIawLTXsdyc5l1KrQq+N+Kd3WgqzPsYsnQyD3DrO69wGtwb3cRB/HtUTf/tYYmPdtz
boS5HZf3Qz3/4HBmYbzYxXms9D7omnLYORYbKTl9axTqqDYAIVwnjsyUsLBZYveutSusC2IvAdlf
q4fOcctv5mxbJzLYPWzNxn5iUTDhq23uLTM2IoQvGUDsu54ucxihHXIclhhYQK84O4HydjvRxF4H
ISQxq3j5+ln+SIznxUVW0Kr0Oy2Os95P4ikSnxsV6vRYJK34Xo7RnibE7dOxnZjKMytg3Epv7/WS
cQEXd2oH7U5Moxs26GYeIh28uyzqvQANoP36uLAIxRT/Xh/yBj9SIec8uzUzJWkObn3AMdo+6moc
2UGXINrgz1Pl/JcWmLEf06yTrq+aueMejTKqZICav/NJZ5wXhzT/RBROYwynFKzQxD1bOqWfGnpb
h0mPjTlOtKX+JKDXT/gql2R4yAOb6VFpR+u912A4fMqKufuWAdn+pck0/2x5c6yfPLrz3p0a4ybw
YBCyzCBnGM2F6k36T7trrPaIg8b41UEccD5XqAI5h4hO4D8F5j8C3nLWLsfOyLLjoo0D08CmtJy7
lTVeHTVPzm5oD4iB3Ct9S6oSI7ZjhpaZCS9QlbFHqAIXmOiQlBNQYY3s8FsOabjEJSOvpa9DHrBC
4Sqd7jem13xoWwjPpBoucAbE/RwtKKOe5gKy8IaD+vfQJD5pVRn5imfPum9mcar9M+WlXQKCbzOI
Kqkhf1iiEVFAFpD+GzMNM4+F8LyvSuXCYfHiIrtvNS9qTg2ZThlkpt0mxx6+/Y8016Ls2FtT96Kl
VS/xPRDl5BeQ0jK/NHrjYVyWcbk3Ki+JH71UcYcgAs/11RqFTR6bOMhP51663CfqPGahi5xLFwxq
g3e52Uflzw4/Wuz8SiQCQ01EqQJP26geXC9LhwCBmdn05RQbv5Ysz7+lXWfc461Sjgc9i6fWdxwZ
12eZtuoZ002183svBwMyFspP3Ub60NUa69s8eso5HfTsR9+09demwJ0B7sML2jllHwnznEWG92FO
jVke2pj89LBGQ5jLdi4LP1nk8IuPXj9Ko1+094j82/bB1Yc+e8b9ChPTAfZjE9a6Mn8cxATbKM+G
4aTIWRgHM8o7dBkq4T0h86TU8M9HwQzFXrpD7uoyuSt6IyoDUp7qW5ZBivZN0VjdsfUWNT07dmT+
KqfKq0OqRgVUW0LmE2b9AoN1Sq3oWKtxVQR6Z/YiLNo+ZguoytTM/qhN7UsEjX/1/i6N+kGNKRz8
rmgtJxzVyEh97AYhnU+L0p3tIVu8M6MJhBsnDGCfaiUxOQ32+LKUkffYlqb6YU6YbZ6ruMuEnw92
9okZXDbzNc24OdSd68an1jHab9BaIHZV0BmH77G+jFqYe7VG5ZHOVn1KBMSAXLRN6i9dXSZBornV
GLrVkJ8noVVNSBDWXzotsZZ3njK1/zSl7f1w8CNQ7nGDV7v7JIkpL5RYlPdjYifuIe7kCNxnMjLN
hwzRPTWpkcFlhEaunGYFRS34xZH3CdO1afyAnBSvUpfscM4nQf6pJIXoPiAGKtrnRS/aOOgzatsL
X0UHUr90XyKUyqyTWSzVx6ps6iV8Oxu8ufbIOVc0EaM64Dc32aCbo9QNw4yBfy2CCbojYqy9echE
Azd/ae3DUP41f2ZdkmgC0niV6bomlzkls0EwDMDs83E8dgKbjKptkpD+RHPnLI4IB1POO6X6Tdax
Lgq6cBXsZLB3nSQWVflblBpS4NRGn3s9NZ8p7vY0yG5uvN+rrPa8QDVo713deINmCKyNYygTU50H
DEO1AAp+/dKb5Z7g15rVvkoPfy9Fg3XV/ELh6eo+p9yhD46M8oVrZRD+2FeYnTQp0EVEFiK/wxcI
bFOZHVNDxF//h03ze2TFXJzux9XapaCN1/ZAqDDPcoK26hz66+Z0yJwOUYVJpErARaB+e3vVjZcL
dpEJJeMS+i3XwK08T9DbGFcVjEq4Dxkm2X7tKPIbAqh7Df2tpZiR8AGxI+JjXnXeoP52xbS+3GUx
02CYUdrWjLwIeywp/rZhSRsYFVT0D8g5b0dOhhu15pRhcqEX2pMg871vEF7YSbpvkj+SI+A866Hz
kPq8rfnAJBercBt6axC1YlUOB9diFiPqwvQ9SvmdWuL2BdJgVlfpAybpdGOvaolRTXCa72Dox5Id
0SmqcY/w6hLEMJ13XuDGs621Mi+P1PZWTdkZIgVGLP52eVzn5zot0kOTdd2pLtUqQJxkd2570/Nb
m+cELipoik3gyq/TWtAVlt2JMb2YncjmsEbbUcGp2siec0UuzS9dS8mNEkMfGcumyfy+mHB9GpJZ
0/x5lkjfWGyuc++sLs1vH5HbKEcIh6zF2VyFka+DQmQm+ZCYWAkrmdtiZKVFz23U9y//yyog5PnA
DN6u9Xw8o6Edkro0PXu9ChV0tt+RsQw/317ldgtxMFbc1ioVxujpKshYHUQ3bg9EHtokwjUxin00
vZOPXT81O7D/raXwRySQ0tJHtutqqSjFryCFOnGJOl0+zlNmPUf5Mk5+l06j2Dkat99otUmlx8OE
GQDqNcAEFqzhxSNKp7qdqsFoJOJoaM0eNWXjkbh/VtUzbiJ0h6+aIrOdLiVdfImjrvItbYs8nJRc
v0ODdNzZDbcr4Uy6IiIZv6K0cN3UH/ra6qsCxTjTKpeHqJ5/Zs6MYbsw/tooe91xMHzX+5vx1fV0
3pTj0iJRmiLVDol4KOjQwmVTfD2p9mAxNwPldSkehmYciOQbPEoHpktFDprbtUSfMe4b5x8Pxukx
Q2XzS1na9iceebirRAz5VgGGtlOt3xJR1h8AYJFeHQNtLHxfB5lhcKyyrLiB5s6pp1NeCNvzjVr1
qoNTRUXkG8zpnOcGt8Vfbldpadh5TBuw9oyQKMhSF02bLrEdP9YU66953fw4ZivgdQgAtyYYiF15
RmvRqDRjqV2qxTZPNOSVU4nB505E28pPaY/oDGURYWNDv34PKDvNpHV8CJx34fbmWvbOLuzUH0cg
IH4SMQUo22UPkrH1+QGMgjxZ56U37OIOtwDk1pHNxyfdOiCzQCQfa/tkUI+fOqZyn9C8XoJ0TE5a
smfbdHuhkdLhMEKLDJjxTRB3jBHPv4o8p1as8hOeaYofI2XpR7mRpj7uOepOV3PrHYNmhtsF/IT+
3/o2/mgN4VuoRkoHv2GyrOjzkMRKgGNO5KfdmD/2lVzWvke1k5Dfhg2e8v8vSkL3elHI+YRIKUix
kCo/WeiD34/1yiSvd5XRNyIukAfgkWvghUN8tYfAANe9C7P3Mkw6zRB6u09qlO5dIutfuU7IVy+N
Vaxz1dFcP+sfb9FIenjSEQ/EgEx/weg2P7aDVQRoZ5maX065fZLJ+FXR2r25wcZuRacInA23JBDZ
m4KqBklZz3N8qVN9+BGjfLWwXqMx19fB6/pohnn1c1U4zr/GXKjNPRKmcg8YvPGSdZgp9MZX89kb
cQttMGqo00WMB7g9g9tM4qOplHu8x41VoKKswCICkHaTV3ZLOZHp0uuXKBTce+OUWIEjK3dvd26u
QxsR3SBv9Qq42jIgMqbORtsOtrTQsNPN4qcMRuDOGdjYMgAeMSWix2+vM5nXW0ZzU1sfc0W50/u8
CJjReth6aws9o1p/51ZSDxI05d/HIMf+PuOhOrR/M26AYlxf2rqVqINA3Pgi4gipOkuJDiizu2Ef
L8lOdNl4lbRkOeyIj+Dseg07iY1h1AneWOYiXPC+GR3tO+Q4ubPKRgyji8FPZKnf5OzXr3IRteiV
PoovpYuf5EGrY/2Xldoeaj9T1rhHCCvVdFfG1Do7tdVGIPt/bCzmXECkrrFnWTE0pauD0uhGumVe
kjahmJcqnAolufvrlJg82CW4oCsLfugqxIxaKzJwbMjIVwK7U+qHAoxiLI74G+n/w2NxIaxDNWBf
N/30dEiROo+cGDXDuMdZJUvs8wwHlbGyKMY9g86tl8jQhXIKDDKk93UT/RE8x8byGkW04pLWXO4O
+kzhWEdW6Aplb9CztR/XohSsnkPGet2jcXWtczN9oRYuoviR9uJ8Uozxv7e/1C2sGgd4gMxkLIBq
GB5dPVDpNdZok7VdqI6qgzTS5hnFKKzXm9E4TLKrQ2a9uJBKxT5EYrRQ5pz/GgjDb1iFEdBzQ36H
6Pz6pSbC6aUakZmPal7fZUatnYwRNfU6bued3bL1UjndqxafxgVwszMV4amyQEw1zZLu7E5yPk2p
K3ZYpZtvFR4y6DFmWai3XD0RDUUmoDAILmql6WFS6s6xXPLFd6DBB73aZ+GIoFhQIkLjN3OfP9eR
+dfkpfWtwgYBbI9s2w0UUszzkMVqJaDSluVR0AABcFmOPqCXbOetbp0K6nhiJ3x4gNdX5z3BBbvq
2wY/9ynGLqyfHb+Zpubb3O4iHDaXguUNZI7a6iZ7qR0jMS045hdI9/Kgo4oWGpOABy2Mv4atoq4C
yJLDQfMAbspV/2QVFzO8TMvh2PfNB4AzzmeESRBL8OzE3ilO1zd0lZStcAqWY4aOjsbVDatwuh2z
QNJFybrhqKpq7y8rBVtvpHJSi8r98fa533iNrMdyvzFoN8deVXoZ6yqaOX215Aniw3r3YFCOvQeu
Fe3sjo0rD/GYdakVOH5D0B3MaoSzsFIeGZPL0CLXC1FI8AqEE9Kc/8FM5QmBW+fD28+4kbXAT+FG
AA8DcfW6/6VapVEhHkvmrpfLodErQXxTsydjaFU0bmXLYKpXn4osH/8+a6GRiXgrhJW1U3N1HqY8
VzglFhII3TiFVpwkId6I2WHKd/2Bt0INexQbxFWckerhKtS09oySV4arOBNes/YdYU+HStemoyxs
G/a+odfH3i6di64AvArLqe7t+9oz+i9//bbX1JCWIw3V2+uqUiwRZ7qCvUHUN4+JkrYBvTdmvWn0
K9Vx81VxrgmnCZbZ2wtvhHQWtiHGrLrnN1sZZ3pjrmyqpiTXvUeo4uZjV0lxeHuVjQND85uIjsYT
V4e7bvI/Lv4izmruKLq3OoOZj5raj0c9nlctjV2R080H+mOpq1iAV+jgTIwfL91U2aGnLVnoqP1e
52jjdKzOxCYV2aov/JtT+McDgXBNqnYtptNxzL9D240/6dB3ThU5x50pCyFhEFoFc1u7Lz69/TI3
ot2rta/Oh27MQ6NS2l7MNC8OyHI5jJ9onhI9NF/wbne2yC2XfuXr056hObOm9teItbKW7dwqiEoB
/IwTQARxdie71P1C8woXwLFHzspvgfyE6hzFPLmXGQ9WXC6PqAbmeyCQrb20ShbQmkeDGKGU13tJ
mgtfH0u+C1c/Wv0OU9VHGyxD5ZvG2H/8+3cNxR2Ou2EBGvodP/74zjQCJ8MD1oCuUPWtYMZ2TCTC
ypAcRZhp018jhXjTKJWs9wqh/mZ+6aFgBDp1phsuvOqSmGYbSMdUwiS2rZ3e49YOpiIla6TAdm7s
tfWkjsbEwE3XaEBXABeNkudRKdFMT3ogL6MTM8JohB1NIUij9O/3MNnH2nQlLNzmPOAR5slCTvCi
isUGqlP/Umekbiy96p+lI7OdLbyxZxBkwc6FO5QYdH2laKPhzhnI48vQDN17VKPM/+p4rP+pBqXf
i6iba63MUhrK9i3EzLWYBvU2QjqdY00PRWRbdxpQtLvegl759u7cWgquBwm5xQDg5qYsIpXZg0ZY
Tbohebco43K043z4KJVaP7291EZYJcclcsNjoWN+nc6lxWirZcScJpss+X4CGHwG8PE/fCfSUt6c
DnNq4ztFDJ1rV11nTnXyz9x2ddAB2Hkc+tbYeSB94wAw4OO6pZyBEnN9tBUk5GSEysNldBdHAbxc
Oc0BT3TTO05AbERgNLnsA7hm4Kz0wrF/RIWJwK9sDPVbt2DMTGlSzuA1LS392OYT/0jSjTbmKMrQ
ouObxfz3zpot6JwjibCT5y6iVj3aYfjXz3IIvMRTRIjbEBs+LnPjF37WozyqVoQBgehckDtvf8WN
DcNgZc39IUGtY7fXsRM0V+9NOUQGZFTrA4yu+eAhOPmUtOP7t1faersYRgIHREmDQmr9//8InIqb
Rm2DnDn6KzrKxuAxT+5kpyc8Gko82vI8MPp4wosPC7y3V964HoEJ81GZ668cyKtn7J2uiXK9xFNs
kPlB8j78Ok3Hk+zizs8Lddh50o2TAcKVcbvJjXSLOWHWPWPaBAa6t834UJbR8hVkvbeTjm99ud98
8bWBvwGL0JNkAcMoLtECP08O+viijAiTIby7l/lvLcXwG/8iEKTU+defjj6hFccqDYXGLsNaxM0R
jkjmp5D1d77VmvddFW5MFVcUPDwrLvP13f65S2ZI96oe4c5iSmU82Z1Rf9UVRKwCr4zEMZ9k/gzN
tIr/h3OwYgnQAyOBu5lt16PmLLF0WTcBGAhfavonj6Z3feTUL2/vxs2Xya0DLIkM4qaPwFwWQKxl
iYujxBKludgMUBs1g1kr95LsrY2/bkF62XQsbi65bvw9/pgF2j9zHthwZb9nUaYGlhfPD05NA+Xt
R/ttinT99dD2JzGCT812uTppeInZYDtRAHLGxPrK0EH/UoOcfVZBtX6xqjz5OGU15jzCaZIBJfZI
/68EO/HBhVijBmrvKHNAvoNHpzPUxR1aBP3suy1+eSMGqN2xl87wfbBat2LsWU/QnCarzsNGL617
cynMPSO9jQkLvQMeBD0j/uO6PcldMZgoxshL0bsDg24l/1lR9/4oHdkMgbmYLv2fRp/ChQnRJ2N0
22XnUtqKJcgArW2nlTl6fR5ay52cpnZg9i9W+cWwQZaVaTztYGm2Th2oJ2bbfLlVAfr1qYMk1A3W
iuxQmrkAqCja0yTyT5431WfAwk3gYZd8fnuzbJ0Dmq4rTpwJ1k2hvVB5tpEJ+GJwlB9QjrTHKpXJ
Wc+6fqdhsnUM3JVPTApG8+m6PlhiGhQkXKBjFlX55iqm9t1oszRG12wpH8a22NMa27rqPOA4vwGH
MASvXmfi4ddhW6tjd9JUTxyJOfAEXlOV4pq+Wo3dZ6NV5kOWsXfffqm3H9KgmQXREsj/BiiqNSCq
lCWRuvPG7IAD8who2p0OLtaywdTjZ1nnVrKze24fl0Wp46FDouR2A9BbajIYKfHsVKKuOOuK+WO0
UzPIlljH6CizntqotEId68udvtAGWoKVOZmrWDUzi+vT4c6W0YgRSxGzrNKvDFwzyx/FssBCxFbg
ACUZvrNsUsQHOk8ZiTuW9zlq2/JdjaeT7reksHrQDlmyF3pvBXqYe0FHWJkQxgYkC/1zXacopJ6x
pPMZLEcBjgkZ9Si0tKH4hcFYacEuUORTO3fFjzxeSIjMTjf+SQGNLj6TwzzbueRugwm/CX0byL5U
lXTUXh9zrZxKJetJptW8787GgLyp3cBJfHsP3h5s2gqgt5An2BJndArJ6Lsk3fKi3LoMSuomQZUJ
Rfd708v3XGW2Nh8lHIg8mhGr6tbrZ+q1XLi9QohOE6Hc55ml+p6aTQeKSfWUq8Z87OPSvDeR99lJ
VTafk2IKfDLCpTfmOdBOYD72QK3ApEAHGEBONzXXmKKhufT2K916yFVPG8oj6L6bfktttDKHSUmu
Fyf5XQIBRARF5Clm6GZKgRvcHLmf66it7uWCZOvOtrmNn4xeSFdQ9VvxONf5cyxjW5p8wUttzG0w
ZyJ9dmIn8ZdylCdTT5OdO8/ZimJMVeluI46yKvO8/qZAnmZRl6tH9WDIR6F3YwkHuCo6iBYN8u/Y
MuYNHxdmRbCULuTUjInldyf1WvfguP1U3kHRmJsXxN1gjCyGC3s2GcX4bjCWzv0yiFHpDvTMZP64
OHpJVOxB2YTUd5Zybux0ik44D4vUb6NZ88LExP7uONVeaxzyAYwrUq5R0fq0KnoDUsFQP472IDu8
oiIb1S9di+7zdIBqULqL/YVptBv7alIXK12mNB+jqk/UAFzsUEHq78qXzBGoio6TYpQH9JdycWgW
+BG+kzX0zGLuRRwtzGxYQUgGOmMDgz+FhxYlpBtA9Fhu9bMxodtkDz8sULd6OFqTw4SzGTIOuXBn
JyjaBStZ3eoaeG6tUozhorYdrIxpSG2/WqxBD7M2st2j3otE87NKzSfOb2JWF0XiBn/sEcOvz+Rx
xqe8qNT+MYfuUYX1NKjvVSb8wu8je0jCpRs14+XtI7CxCSkLUO9c2wDsiXXP/FEYTBUeKXrFnZpi
aebnzFqCuR7Nd5Lf/dOOneHj2+tt7EFMEKy1xenpyDFcgaNyrVw6pRbykpW9rgSm95CjaJn5kRob
P4dCbV/ywa12btKtkLJKk66Cbkyqrzd+j4AF1zOYglnGRkjvCutFcuBTPXbdTqawudTqzULQRNfp
+lB3TORrYWdgCrwlPxKlmwBRmei+xSD97Te58eUQj6EIQZhhvRnWW+mPL2fB0F9yMTC8RcnC8PvG
li9UWvapm9zuh1Wreyj+9Q++rkJQG6EdTCOTVs5NZtk5ywAwqobpnDuF5StRXGNbqRAvdsLy1pPB
PacRvpI4b0SxVLu3mZVgHr6osglGZs5hr9WdT9txoIKZ99TStr4Z8ze4LDS5yS2u4uIUmYilu1gF
GepSnfCMqsMyHdqXngHu4e2PtrkUil+Ujvhi0Bp6/dFibtNBLRJ5sdV+uI/RQL9oldEe5tk2/4ed
SBVAkWNAhtWuHSOKGShlJifeYlGYB6VNTb+Ok+aQmFAW/v6p1k4X81d7bTFcPVVn25ORVKhFz/mE
1qAyTvKMVloUUWSi5v72YhsRBM4tEnv0gH6rbr1+hcLUZlQ1Vmc/w00DY/Hc3ge23PvIUFSnDpXs
d/Qx9sAftyUrM0OYSAbgWarW67hVZSWyqir5UD6Z4gdjqfqQmlrt+o014R/O9CJiHmNDtYLm6tmf
YqX3dpPfW1IumCz+cVSSmVqgT/n60R214d7h/rzAMnNoSRW18k7xRqRWq6TOHhCbcfOXGMJyg7g/
6PwAG5/qU66qOfmFQJRm51NsHFRQ8atJ1NrgZYj9+vdMWq4PtihRCZ9K1P5QmPQbWeq+lTTpwe6i
PT7GxoBstYWAVs4mo/eiXr0Aj5sJHB4pU6JL3e9mbzrX/eL6skqcMLXq9Gw7ZXU04yU+pMsiaTb3
0WVxMUR9exNuxEKc62l+AtZfiXBXP0QbLFXkLtemzLL+7ESWePZyMzq+vcrm89JGZnjE2Bw1xauD
1TDuRPkZgxTprngLN/eOGFebOLwjA9MObnHneBX8feqgoLHQT4lbgDwmDfbT279kI24BwKKtxgSE
n3L9vOj1laWDVsNlmqc4RM6QYGKlS4CL+F63a/OhgazwepmCrDPf17sqb0Ukcmh2FzOqjcFXy9a1
YLrqzU9yxOoJBqX8VIreOlvJ/DCijE+pV+h3bdLuyfxvhJp1TMhjE6sBrl/vb90mOVkqntpqFbi1
STbcM93q39u96E8U481nug7TXuTeWBYBA7hlXEdwOq/bY3HX0aGjo3qnFROGhOXiJlpgoGJ6bKAr
FQFMduSD2spFvvHtz7yxMvw5poVrb4y/dYXSqJy4tYcu9e5Mq3OOelUUd97oTCfFhKIr0frBXKbY
0+XaOEtAZlfblZUZctMNNNAbcZKCRQU+DkcwMtnBHuhxvP1oGzsYty9GMnQn6D1es6wAqLvMCVGO
lkBXQ6WWcdiYxrGFQv33sQGXPtrQxCKaY9fpRLwsCVBFAmIF6sKfjEZ/38VS31llA1GDJDBPs4IR
Wei6QseC1eowVUHjFbOyMRi7WnmRmtuSMY2xUPylr2zzUQU5vzKiqhrh2aQt44eaxo78+7SGT0eE
8hCLYNNe7Ru0ZSMnUrv4ElEsHktUCz6NqWP5ibPsSQtuPPfKOgaVzAWwJgJrUf9H3kvWm4F5A+Vt
F5irFl60zNxzmvaj1fOlDqTm1d2hqpbog1i1IYJCtsOT1zXGz7c31PYPIVvkQoJdcjPXdOshGXoi
9AWNhggzqVIEuN4awqdRFsFgbLVjm1RzoAt9DnMx6b4emfavt3/F7bbmbaDU8ZuxidrRerj+fBt1
aVUYXyt3vVqh78zvQSjKtREdtvKdE7T5wGw0IgQ3MFtOf71WVeZmMsSWcpeuRmWBEdfS8EVp4Aqb
gZ44Iyugd6cyURXpO9FgJcfcipsLGsjwGt9+7I1LArAjz0tjFOIfmqivfwvLeWlnWTGzszYBtl1W
9geJztu7PK6Gf6ViCBycFvNlzpr5ri+RuT5gDmoafrEkaHS9/Wtuk8PXP+b6xWgqxfMCY0Qv1OIl
sRwUvUZtdh5qWY1BNmsugkNQyDw3fl+hC/b3oYBUCGArJxD9RMSNXr+Muq2MfkD57oKiNwoMJhn+
b2T0D8wbSP2ytPLezUMZHdHyWwXuFO/Cu1CKnShwG8hXqDnZELRCZ/Vae/0zpMlmjO0+vqSW051z
y56VYMlE2++sc5t28rcp41fcIqOV629fdo6XKKMGm8ScIHM5ElymVfbHxbITH1E05fntz7t1xlY/
EVrLnsmtfNWzSFBKW0xvIrrllRK2UzWdmmXofaRGvB3exdZSKy8P8AyPR33/+hUW7hAX7khMkZYi
/JihXhi7CwJ9BeIcO9n75lpgMkEKrv4tv8UY/wgdjrSKvCjS+NLJpIUMDCjSatUJbJm1N27bXGql
B7hUpAxRrqJUkQIgmBIbvdtMTZ4RkzE/5fY4vMPsy/v69sfa2oQrHtpZ8To27fjXb7CNFNzXbQl7
yxzGg1lFytFJs3wnM3e3llnZMUBJSSboibxexshjq4zGObrzRD+JoyNMtXucIaXH7ztL67+IJs20
IHcWps9DVXffBcwdeUJRr0iDpPRKK+CCmAUYPk9+zOeplcd4oFfs192s/pwark6/iqayRRyoESm+
L11mnhoyiyUclpnOZZvY8X/ClE3lcxfhQpMYYpJB2WTOEHatAsdxcSyRBDrNlv8KiPaUBpY1vcee
aIp8OkTZ9FRHJdtZRQ+zC0ZPL6gZZeM459hVazMYksQuuFIz44jmRl4jbdfbTTh00+QdqPnTAS8G
sESPqr64n6SWTvkDNr4dQtUoYh5mU2Kz2OKRdc6cIgcf4lSJPC+pbXyzM8wA/Kjo4+iQTkO+nJxs
VNqD1pUodlZqlbkPpPvzOY7R6vRX7Zd3hlKCiZ5Hpf/cuFke3SVG0/ykvPWSg6JW6aNedzUqS2OO
cA50yK4/dGDI0X2KBOqQDZIGpd+qbfyBggn9iSTGc9Zvdaze/KLQZsSj2oa+mVDM8ju9fyF3LoqN
cwAaaB2aqppFB/Qqd4kE42Ad/Zs7aY7ZPfc6br5ZDORjoduc7Jzv2+kGtfBqDMNVjeyGt/6YP853
1DSlEReNuHh2LA7MEyYfvfAlzBe1O6AwEBZ5hpagk+wtfFtFgJyhA7H20iwIlFf3QK+XvdE4bnIx
1TT9LHFe+DJqo0SHXXe7O1yFuYu7KrZ3nnfjFsaNzaJJs+qxQ9V5/byukUR9nZp0eZOyfXJ5KWdU
559G013upWf+y1hTOTXTQCO+7OudwL0xM6WdR3sZYhCwAnRBXq/uWYtm5l0vLsiIFh76WkN1wpeJ
vlTfwUFsG3MoL6hD6q2PIEn+DZxR/743PIpJ5FpTf9Ia4ySSfjy/HQ83thydinXQ5HJ/3QConTzO
F9GooKZKXDS5OqkfZT+FE0Oxnd299d1xNSToUgVwrVxtOIH8mr7IJkGJSNhQSpc+yLz8l2rEpS97
zzswM96bzG89HiHY1GCkrPCmqwszkXOejS5ERZj7+pEAot1FiJI9SEXbE/zeWgo5UYpIqvNVM+H1
F0474GckWGxrjXGrxewnHBptwBK7mE//x9l5NDeOo2H4F7GKOVxJSrIcuh06+sJyJ+YMkAR//T7s
01hWWdW7c9wZQyQBfOkN73+0MxkO9TCT5E2+dLN+eb1UMgc+4BSbIFaoxArbKkhvZ9lOgrF7IQ45
1DD9wuk5syTjyG0euflS0jB+vWSKSwuOe36Ky1iX7fAYcD4xf0r3QYYoWuks2oUDc2azbENehhcQ
st62ttrCmulgIJGdByYhWi5PzVC1z+Cy3WjlmgydWan/42YCnMyb3chS0ExPbqYKOLjnLgG1Y97L
aJhM96OmGornZawidJdFtHTdP5s38hUNl141GlYoxbsni7pIGPqTS063OC1CiSktSS9KOBDe//EJ
t2yEHJWaFBjc609opGOL0tuqHS1MqUMGGllkFa0fbzpyhzavtN37u/RMDkRTHErPhiSmD3yyXlIm
deGJRTsO5dA9e34jI790Lm2U7a+8HjttTGQ670zT6IqdHjstn9bCK33tWI2NeZiVbKJ2bfxobAfn
348dE0L4OS6bkpL+5ISrRQWyCljKNtP2btYgfNRW8K0oen+Ht+clVadzR+4/y50SSgswzC7zYWr3
LMjDLHOMg7IaETtZZe5Ap11q1597k4DRCI4OzX/vVGdMWNmovGQJjspe5xBhuvYa3VI7kpMmLmB1
zy21sY8hO286+KfNKdVB4zAQvjyOqtyepe2u7G7hLUrY5O/vwr+DrJMNwg7ZAGjMd9/2YcaBs1V6
GZ5wjdlcuUiNS0AFxXz0Gd7fLXpCXjeXQ1DusLEufg22HOZwpvUMUEkqTqRtKX+9Eo2FmndF8ew+
6Xmwik/o9tpiZ+Mjo0dI0yd9XLer7txjmmYe/KZ0vha2aOfIAZtzk1WN++S1q/MVNVRyd9ddK+sD
TTkv2RPm219dZdWIak6+uEuohdIfPomnCuF94OyVLwDLosU0sjz2wLDr4awlfhB2NhD5EJl/4f8Y
10noO1is6XOOWYkKK2fW7aM/NPocJbk+fSvNYpYHhHCcL/TjCFJUKKjkWxnidbZmpGU4eaMCe6C8
4k9N65zJ0fsf40zOSRuCf7b6lUCy7Yv/5Jyr6xZu3qHonJmle1PNZRIrA6X1bUBE8UHRrAES+V1B
8b1wds/sOJquMIcg2CM1c3pNjAYJlI4TL34YTruf+TfiKhvp9yhneXz/Ic81wjYYASkuSpqst8W2
/zyl6DQBzszSjhrmfVeK2haKmFYq8mt2oFYpLSR4zdGQufZHu7Fe0L7pH97/EW+fFzMX8OmMJ2yG
MqeNvxonROk0QBJr0QWRC4w3SgZv/WSJcr0Qqt/e85t4zzbkQ1wZstTJtVjXduOlLqPqmcHQFdmt
dlWVvfzz/gOdW8VHnMlniTNdFmcFw9M1pO+YOhq3rZrtIyq25iXMl/H21kVuCWUewCfuBpA9SXTE
0qNFBM4KtJ4vHwwgLi/ltKxuhIxcNUVArGmho4whPlLNis+4C6wHlUOLzVfDfYG8mv8s5iEArKxn
nxQ2Alcz2/nz+y/jL3rj9aVGm5WREyp8JLdv+pu0ayrTb+bsGgHr8bqlV6NCXWb1n0nz0yvKCoQG
TaiBt6pJJ+reev1Ur+W86wrNi53J0/eTJ92PU+aux/d/2pmNx7QGaQ7GNcw4nJPdkMk1X/CFQUjd
H6cDDoPDlZNgb9O4RhX/+1KwBoD8mtTLCJW9Pme+5jMGq5BVEZrUY72SeC40fbKrrPKijNyZ7Qcc
HSYGYQQs5+mAvyEtABFHPppC+n6ZaKHWYUubsTwklpxfXPQXu0hSvKZh7yTyI/CXaQpB+4gXl7aG
uBUp0heLPU42kDC6PfGyBuaPDogX7ss+ZJkQGdZ12WepLmjtaW1fhv1kjZ9wb8y/+kM9Z6HFmPdK
mUtRxUWaGFvrpV2eAwcwbqw7Ut53GxY7ttwVUfVRM1BFresFnTIjdToH8pRuvQhmMLR/q9YZwokY
8meZ28wPBcL6LgMJVfSRiXdIQje6zZ/6bA0u4XfO7JANUkmFTTeakdD2///netSYeJVjhq5K7edT
ZC5rszOBbT8sVnsJurNttpNjsg3hcUVg4oA1yMlmlEHlWElA+bc2xbMhreywao6I/NoaYtMf9fsA
NkSMG70e5o1QF/bn2xoGPiANB8Z9iPEwwHz9oAaIA19WNIYHq9TjeghEDA25j9IgwFgYXgiwxv6S
NM+5R7bI8Df3VoQPTw9FOnt1qSEPfr3ohb8bmL8chTtuWDo5J49NkihAKUmdHLKupa/QywGI8Pvn
8twdupGWtjyZeQM90NcPjlTOrILETFC9FiX7LqjqI2OgJPijcG4wfgY0mmQ4Mfg4ClCT+RXmTgTF
lTG6thsa27yfy8L/Yq6N88ee2xk5RW+ieb/O2iXkwrnXxTAC6D69oTN9md4GxeUNybF2V78HOQGe
DJHqnBywo3nlhiLPTQ/uzroMV52bZvpnIx9t/8IrO3O9gKVmpwKXAVetn6QMTa5TGZUD6YkVqGg2
3erebkT3z5QMCiS2I4yBjal6WpGJsvRG9Nq1o+pyfY4dLcgelxRF0KhV7WDu0dfuPr2/F86EUza/
BzkJMs3brkhakWOWo0iOVonrZzxonXsY60kFO3A6wZPPcP/z+yueuV6Aq7L/N/QNtKiTzTcaCdDz
MU2OAxdiT1K9Exb9gqUq6wu9s7/92JPrhVweRTFkTLdh00kAcso+KXMltOO8uNqdnQWVF1KMrnqU
d8vygw23YhwAFgkEctfU6lgWRv5jpnfTxFrTDS9o9Ft9CNsu+J246EeHtuYad045O/f4gyxzOBp9
YUSroS8IX9aaPu6HSWuca2V2dM28kQ76b2NEzyUy03khB0i6NMDNYBke5ZzjZWqqJQH2VprdZycf
aapSJGU1ZiqUkrtp6icgCIkUPxi3IJVkLpr9aTJWhktDFzT3GpPSY0A/i4JFaHbwSFai32BeZhix
Pdlue8f1vYgHJlWgrH1Z1GucGBW478nu1weblFuL/CYooeHWjTZc5WWDjr3f9EYWa+ZgY6+Gq+Ih
gI5aPZD6A+gxW4VWxOAHixPhEeCJKJemLnG/7uTHXhdDTffUY3iaVfpnCZfkSSLrNIRapk13edV3
KaIzXMnRuoBubOvAf7IsCiqA25P3wQIL9sU3xtYHOIPodJy3Xm/vM6am4NzXYlnjZl2XPqyHiWEX
5pbpEAneyxSuKY5MYd8kmR/7metzH9VJJWPsaAoZw4bQKwRZ1gCCydJW8E7MVNNDr+ya7zAl8GVC
UrX48v5mfxti8PyE4u7DdEM+9bRmnwbh+Mz+nKNOM3knNDP/VqHOvNfrCUXJxVn22BNcyrvOFDib
0yi7njoOTvFpjMkExYzjDO5RoS6GSpLd2+hc2a1ymEkC8A9da0h/V4OF1xndSZ9PYmaDqm4gLJXj
hVfw9ry//jHb1fqfdAIZIj6O5sHuL+s0brAj3LVub+4W/aKj3pm3DcYZujZ9LUbMp0RLz605WLNp
Hw1uzgh4v34tnTarca9cg/3KQbkTFupi73/jMw8IrpQkhktmG5hsV+x/HhBmnshlPVnHiWvzkLh6
HyNtADdjvqQ0f2YlCnOgAvyPpzyVf82Fi0p5gYWMBLsd98IpHoWe6Te9dLJv7z/Um7jwV1UPoI6z
wdiIDycPNWt5N5lpcOxM7XHltV4b8/gpGHM0BFcrvRQUzi1nMlgjIPCEb8a+RmO3wJIKLE7xqNmt
mbAjkgkjCorEiux6vWS/+eZNbpO1rTIh7wQReSryilNI5iT6CkYv8erPySQS8FUaFqdds2qX5Cfe
5DDbYjTskEQgGr1ptGIQmDoVsoJHp8zz5KoBR+REVWPWu950Rxmtqsdvb8KdI+WWzKqPo1ybC2Jx
514w+d5fFqRD4D35nqvJOAJbU+/oM7a+S5XtVYcJtGlPbl81Nx1X6IXM4q+2z6voy2OTzlho7FNx
vinJbG7vGmBPcMxK3x2vemOs1thihgYxGJrCBKgKz5DGyB04cIFsrNgQU/JrbGbzKDwJeTnzy/Rz
l2cz+IZuLEeo9ZW41PN6k9rxM2nAMNYFIUuv/+T4av5K+NEwgu2BMX4yUW3+7U3WPyuQb6sgfQhV
DOgnWffr8xSYsNXw2cDvtemX565WLhgrxYw/RSHp8/tn99wTbTQxIH20H94cptYK5mRlnnFE7WTZ
kRPLm7zLzfj9Vc4dIYROAvg2m8zQ6REiu6trihV2dTGXUYkXzoH+ahcmAT3V95c6d4Ao6sGFQFsh
kp7kce484rgIgP04Go2ehp4zWd864vaDlHXytQKVkGF3lA6krskCgs9lbKIuVADnDhBAPZTHNho/
D/36AxqYWmGUpfyjAh+42YHSNoAMNk4FjdxG04+YkV567jMfklYap5aSwN4Uv1+vqRA1JzU33SMl
jR83Td1fWYj+H99/u38hlycHlQqLPIXLiQvxdKxmD4avFTpmbykEq26M23Wchx35RfFUIyggdgWF
rB8bYz8KrKNcJDzx3KqGexRMgdCsudP2EQ4omvM8YIx0LxOMUEIg4mka6cYq1IcAWZzsQ+Jl7TfR
OkK7WSXCWJEKvPTXZNs1ObbWrHvkdoMx0h3swexEw2RL4l+B2dVoWNWxm9vki2i84pcvy/IJF2zL
j1H2Uf6VaeMTFM1DPz3rngJjstjz/HMWdnsJ3X5m028CyEA/NkEHegavv4g+T75XzhiXef4wHAw9
HffNZGn7VpTN/v3P8iaZoR/CaI4oj6ohgfFkqaZS2eBqmHArcu0IMEgQjnZWxJBC1oNj1pRMyIjt
3l/0beNyW5WOJbNO5vFvUBi0cMvOQTbxiESPtqcubygHmN88tYZhXOekkmnUMNO7W6be+biOZX2n
0dD4KNyyOLpTAIdE2Kb7HCDHm12o584cB4e3jl4NNH5+3ck1QOBy1qKjF2Bqbvsz0Zz1QaVL//+8
d8oJOComBfFp8lxYoyfy3g+OWotGXYFAUBslVWYPtx6EBnkstLH92RclguLvv/sztxypyBYgKAg2
8vTrvTWY1dANxZQcASYz6glEEK9LkETKLZrdXLT6tViqYCeMdHnEqPefUbB8edoPJJdscPvNfsOX
V5Uo6wckl448diLII62o6qtqkB1qVkZ1OwS13I1yNvdd5ZgXphTnnh5AHvOYgJQMQuTrp1eGW1RG
n5MB+v7wZZNz+OhYrc6r91DrM8Ym7o1qDCkg52jx9Ivo6DP3O5aQhLNNFIZfsJ38/2TxPK/yk6ZK
jvbG3kUub2zuC78qjFjI1bxfVlNrqBCH/nexzhkbr/S+905m34DomA1Ek1druRIMMp+TxCZJaew8
vV9gR3cXtsm5KyiAc77x+v+KAr3+oWooMbieSF2bfOifF7PwAAsUijp8ttL5QpA/c+TAukFuZ+q4
1bAnR85Ll0UbUsoAE1Qrk1Lh/HEXXX5/f+efeffUTwAEgOnSrDl9901mVLqmtQSgcnWvUN4yPmdK
iL2e2Joeif6f6V8Qe5mHbYgOFHffZP+lJYZuHrLgOJdNchgREi92Xi2H+kJl+FbugoXAmFom4C1G
E39tOv+zqVYTKY6kIHFpDIFrRmUo16cHIa1nPLW09ilI1PRjNG3EcQkE4sWschsHl8Cm9+w1eXdd
eF0+/fsGevWjzNcbCF9PD6fL3scsc1B7tOKTBxPD4F2vJ+uFxO1tJ2J7AaAViGSgoUguXq/VW403
tJ3uHxc7kYc5A/eUQ84NvTbormpumwiihRVyZHKcSReaVLKpygub+MyJ4WKz6fJvXREC2+sf0RX9
WmrdSIZPuL2zXQ0+2tAm16j2XnLzO7fUxjZjQokO8Zs0v5HroJyandXaIv0ziknusCoXXzy3/fT+
mTlzMtm4YPU3Ajk39kl6YDh00nKwc8fRGe1dnaTt4zpm3gUtmTMnkzU2QCTY5bft4dVncOkMZL1I
Ua1f9EwUVzN+Tfc5rzqNykC6P95/rDNhYKMgbTx/QiEt6dffShS18FK98Y/tCEw59OY+f64Wr1i+
ZUYN5Mpug+xlHSr5uFRQdKMJDdVLB+Tcrt1IsTj6IASALt/Jj0C02Rv7ZvaOKH/Oz8zmksOAOfEY
+pPVFGFCCZCFkPmalYHEMNyAEVivlY/VyYXz8waPQaGxtZaIx9uU6vT6VWuC9pXUnWOQ0f5MpW+F
hjOXu8JA5bjuKvGg5KpFDlJCF8Lx33h7UhTAluDMbvomKASeHBoPyx1vTnv36Hudt+7sZbT3PR6p
fmhOpjXdInLZDaGFGMRVG1jJp0x4yaci8NYPaiyTS0f4TDKMV82GSOYS2ciNr7dFQomVVVXiHM16
GDE64vuEM8SH2EUWZW90Q7fz62F9eX8znjljSCR6KAkCDH5LkOZCByTf1+6xlu5zv/bNDVyE7EJn
5syVgaI0mGc40VgOnc5AKSsrCN48msixuK/1pUc3XEn1A786t9+9/0RnFwOkwfQFgDdGKyfvsUg3
h21FP7qo22ODdMv1ZhAbB+Ns/3u2TgcanCYj7W3ec/LJBr12k8pdnCNdHNAZdSf2SnfKCyfk7D4l
aYVNTlhEpPAka1702poTVTjH1V76cufrTY3yT10Vj0lvFCLqV6O4lXlblBGOkNkH2QFtCptlxhG5
0WsUmf/9DUP33vxGmZ6/GWkHXjuOlSrZqWab3Uw0ltpwhndXxvrk2/JCaDu3Q2GvAK8A8Pa2tUiv
0l5Wf3SPGuO9SDBLivABri6UROd2DaRbALcQiwmlJ5/SxmVoalpWYYwPWc9y5qi0e7UHfSP/j9cH
QZ14tuGikLp8vUGRMuycrmEp+ABlWAXzcgyKJYiTdDAuLHXu3bE1uUH/gqZPs84sH7S1gyB61D2t
vp5YD6Tjcsmy7UwwQW9la/4xH8Ch8bRlENAq8eGDc+TyOvglsNJOomQVYg5XVyF1bABN/UWO5KJx
VK8VZt1tU8aWPdPUen9rvg3m/JIN3LfJyJJtn7zbMWVi7ueGc/QAUd1NZTmBrBRuOmES7dW3phLm
pfrh3JIb/Gk7CVt/6WTnuCBW85QU8WjCVLuCt7QpwkC52qdYgF0vlrzUzX27VWkPAEvno/61ZTgJ
3TTRp9ryc+8IgWCKi3pI9/STnF0zgCh8/3WeXYqGBMJxW/P4dLpsLboFQtJxj5Xm1rCmdTzbkCzd
92OhX6CIbq/pdTDmqZj5kE175LCnQhJkYAyaMVQ7Wt3g7fRkmfZKTC9Gvti7svBoiWZ+gnRWj0GD
Ki6D7jY63Jv1qf82fr/rguZ+fSr1wtIy4D/eccGZCAxEOjzhmGXc6FOCF3BvzIfVGloZljgv5aHV
ZPMHZGsuYRXOvXDuOrphQFbelokTVLnCsVPvqI9GvTchV0S2paorw2Re//63PdMH28CFfF1iy8ZR
3X7Lfyu3FoQxnG/3COgaAVUEwMyfVZEpihZf+1SBYDhoTh08DcPiHpelwe5eQtO8XSt9vhl8qz/I
fCoePVkuf97/abZnvv0abG8EZJATRHj49Bzbhc+jg/k8JmUaTC+kX539MDuVoUWWZnn93l5dFMw8
RMvMW1g9AqS00pQKN4U1Y79kGHh2YeP0yHXlJWhA96HrtGbsbp3Sdsp7Mv4x3/U1fz6chqXNw8kr
+z9g2fz2t2pcke57AwTrrdCbwrztA6a7n5yciiCUGLv712Y7pcCFlN6u37MqGJvIHW104zQnUNjp
uFZavAD66ed4spS0Dppn1caV8A1hRUGXuHaEvrdM/njYbNUgDhbE2CIm2WlxN07zgEQp9PQlntCM
JxzZrXyp3Kwo9yDywXBlNcJ0UaqhLxI1vqxFTH7LTGJEXld9zApzonGvBWMVjkPRX0uVz0mYw0lY
QmT8EbBDDsm89/OWCcow9ojPlKUy6si08pHcE3i0D9JomX4MTju5UW5mMov1XvJfDnmS3SOd18vr
Mu+N5CpNet3c4WIHbntMg3n8UkqrNt3YoznuvazzYKT7xh69ZNdZALt3i58rrCHA0K7VV+AZfne7
FLnR3MyFo9r9UFES/JjbetEj4O3uFDWLabe7vJEIRLXIfg4PetVpFTqjq3oeeqexY5ge1ZNAhV77
gW93+yFtS0uPYdU3znwc19HoRCjdVLfvKoVXTdTb1nK7caNAU0zC+eFJ00nuDXek243CXf/Vcfup
jJEXBjxmiAwUFsxqUw9RSkP1F90RfcLwKjG/QOvPfhuWDMi4zGW5rXvImge3Y/s8QsCtXxhxeH1I
t77MQuRhjG8qMbXxI2StxQgHA5fuW+Y81gdnctcZtSi7+CWRL+2+ZGlVqQP95vkW3ai2vl8JCdku
Tx2zCIupVGMoHHe5xiRnSvbz2k5fkIIxg1iZ2vxoJI5zo+ul9iVQ/INmsVLE4NyrI6my5HtLWeeE
+pCUUzwLtaKIEBiNF4Qy97I1gmbSvtTMctPItjvrfqDJMd24yO8haKh4xtCqpaWizuqx3sq4Xz57
cyNexOhLMw7qgsmFDl5H3pTJUFuHUssteZVPsvkN1aqb4waz8B91IMs+LANnsMKOcnS/Cjd/yZEN
ea49fGxDV6+Q0Eq1Oficj5luMPcqDRmmk1wetE4jFyyKLh/DwGE4F8rezY29DbAz2CNziOeLRhke
L0nCjDWbPIMaL6+bo8CjXF2VVt0l/Eg7vytwfP0lZt/oY8Pols8yVW4W49Dj37voxzVT7A6L5T0s
RlLbkZUn0tkzXYeuMNhdJqjOpKF/tUaE9Y5V5abtzQAjItGiwRWeii1o0wD7MgekVdNteMTB9qiv
5zELEiQxZofMT1qW9ujZXe3d0G8Tn2vBnO/FV2WFoecok+zOGArD/bIUqrwiWQVOn7fZCFK3r5ZZ
3CxlaiUfPTPPh7vC6bw2QmEyuGFSLopdqgXqrgv05cdUrPTAIA5gOlAYvf3QZaXQ71dkmgKuQrRh
uEkr+6fBCKSM4KsGy7Xlj/Z0YBA53i40AtywwkkrDVt0X1CRBMot7vNiAUmZTD2OiCskkTCxjAnk
2VA0X2e8GiE82HKdoZfTm7uX3Vh90NB1T66mpCunnaSjlLLpauUg/5a3j13bGOCOFW+sd9b+aezL
dv5iZDKpdinXy8dVisKD7qLpz27n9x8R1BU28pajbsDtbgWsVtpSKkTdevVCXwjv3kMYzYbvgzLZ
rdGhsvEAg098WweN82Gl/nA3uOztfUY8ACw6lH6ku/B0ItTAexW5Fu5bcYOsofqK/VWp9qkFnO2m
XY0cH5h0yduvmTYK42DDUH/KpGq8Pd/WDz4Q7JWMcDubPnZJmy4RmMB5vuuUBxQNVRhPxFY+rCVS
ESgAhlWuxjq0ez2rIq+tpn5flaab7ruGdJoQZ8hqZ5kI4pOQGO3eqXE3i/J0Av01labzU9qLMMJG
mhUC8FRxIY08Nq/CNiz0VNU+LiBffhiazH973mDdVzXaMdAZm+JXPg7zL7303CLupnT0whlmgR7P
UtlPdMoLkKnGqkOSYf99JSCPdRzIVn0PjD55mtxlvGmXRv1ZfHdhalwp+Xmi7uaeaBYhQtwP+6+z
uVaY5lbaOuyr2mg+e9bYfe8SI3+il5xheFNW3Q7lSwNDjHzyn52SnjEGt01exg3SPX9cn7nAdaJn
U3s0ZNNm8Txl+sfW18r+iL5z/mGV/uxGJYjyJBQTPnMRglLZZ4S3O4+ihF0dFbpXd0cB/LOImXu7
6la0rvM1AxKUYA4hPT1ExHv5M/tMbFDSwjjKh0x4NyCAbIfO4KAyXLlOemtXTVeGsFoydNqVGOJk
GrnPnNJbaQULMfLJgAc+1MxbmHKKdFkjrSnyn2uXrPaOogIvIVvY4/OUtkb3dVn8+guzxVmDitQi
ytM4GTctzkqad5Sqy44+ThMt94YVPM+T6n7auNjYO66iWv+upqV39smQGHg1ZEq3d6Lvmg+mVw/f
LdT3CPKzKe6kNpjf6CeINXKsUS6hNVG/hK3J3zt0rcrduB8XYC+hqNbOv/bgSltww8ZpCMuhypGF
QPYNUXO3bR7mNV0cWt91JaNk1JMjqaT3zaXYKyNabMknv0HINvJVPw73pJAm8aXKO1i7QRG0sdK0
9WfjTboTthKTlXgAokDt6LnKul6E6RcxXH1l7BatWvSDOTnD1WgIz4m1tpiy28r01sdhanv7gIck
exzY0/JlqMBTRlKYnowyPygrvkhPwV0OQHOBIjmY5ZEvdB8wclvVlYN6KDV/mqyfRZrxlAG42se6
zWcjst0Z7cRFWbWWwclNVvdXI8Z++Pp+2vu2FQrWZOuPIfO56bOeFK/TxGmws9I41l5tH0utkHMs
9BIwo6UogcJUT9KbEUno20J6Rn+hADtTeiAThUAWWSYItdMiHra4XhHRjGNQBVuSlub3sIHrsHOL
S9okZ5YCvEivF4V0pmGntR4Xcl1pgrsY4eo5TsmjIi9Jxislun9W/OGBEMSnqWMbdJdPK9jW0tM2
m3vn2IyWs0vQVt+nc50+vP/lzvQANkE1GrcmXao3k91W1FKX7ewcwRBrawgRpvuycCc9Wck87F2k
g3++v+C5NwiwlfINojiE6pNqdbKHtp6rAEAmeeXOmIR5OzceSl5VeUlX9Myu3ATd4XNgXYCL1Uk/
dZkgCmI7aHP1tEa/W9GU3iWdSporkWjjATU+H58jMTfExs7ILjlxvH2123hi25F0BtBuOHnSuhzz
Jm1bAKEitfeenic3ZgW21g4mPUZMT13o6VL+nqk9MUGmG4gSCqC5k2NYk+avk2+aSAxm2kuHwGGC
dwO/InTXwaqiYZB6GYlmmqbIrX19DctxHG/7xNLBZTW4AO5UCu0WFxPMofndhf9ijngghQUzjiK0
U33q40EnphIqrBYrol4PXpQ1rOizbRJVceWVKYa2tim+2umkLV/npjfLqLMb59uklzYXlZaXAJvX
zkW4OSFp01EVL3Bgr2HUrIPoyJsmRGUoBrpc25VmIJJr/kqy3nT2dtOT2RtDnHVMZkpEcGf/YwLu
RD2OvefnO22qO/+w9FV2P3S6sp8Hw1osjKxMdNJJKI006mj4oQiTEeDSuOoCrQ51CGrJwU2HmeIo
McbHIBjbTV96c8v6UNSGXK6AWpgIfOTNwpilrzU30nWRyNjOLQQ1/ULXjANt5KWMJy113H0eLEYT
kwQ1EqEWt2+v+sUj5U5Ns+g+TK6BkAdshr747KEzp4U+Gqv5Dbzlvtt5nd0hOoRNONZcFvSPzzYl
/Md1AWMfFa6wZNTJYl2j1EJBPnRH8A30fJR+v9T+VN0B53aeVico2igLYK3upiw16p0RpC123wi/
AypnOGBfdVO7vizLanxJUPYhFNddl95qhjc2IfMtYo9dtzW6KnmdDwdwfP29DDboFookdUCeZC7b
v4gS487ECgeOJ83uLFSJtvpMAdNO24lpyEXkIRlFr0I6xRg1XTA+aJZfExmIY2KviZ53EJWtsj41
nVvJNKwDdxahKGXVf6iTvB/+FOvQfHX13KV8cGzl3+SGn94iI4ptJLVUKSOQO8l1P5TYvAaN5qNA
qVfteFvP5uhcKc2lcIGqXX8Jmqp3oXGYDucAEMDXaZbuddctZnAYlVFArq5TdS0qZ2jDLneS6TDX
hbHGwvWrbzKH9YcQ4WRnYbWU1pN0uuA7ZU7xtAS9eZMyiNQimTl1ddv5oGTDoW204AqGvLyrbAXd
ci5Xr7hCLn9MorFkULAXVUHiUANGbmM8N2UXclR19JZ60/9QZmgaAUpu0BIb+7TpIneq2xfbxi2P
I1gFP+20zmbOzdrZO5ItnXlkmkJPQZfAWCMTIoyDamI7PUq9sctbvUKiAR6jSr7adb3WqPD7+Tdy
RK+K3MpZPwW0xf9Ma6+vuz6tlk/lunTyoEE3F8iSW9vfLJa83JfD5D6mq9gYG7onaAQ1TvOhm6q+
ZfDpWL8oAVbtTs2BfJoblF3DCYqzvqv8vC+h8SjPOyS+zGn31FhT7FuwGr+1yu0UDBeAguFk1VaN
qYCjHpG865soo8dohhY2BvUx6JrhkI91EEQCRe420lWQ6hEpfN3cLDlANXS39JyPJQXE4zWQVhtm
mpXs8rJLglDX3L7cU9FZVHe4SfNRNWdvzZlkumEky400J1lEDB6WGkZwx0jba8X8acoHnxFnYI6f
iqH1zBhYgetGhkP1xeSpwrkZ06hv6Zja5sHp0yVOiqlDfowpThaJdNSP5WAt064eBk1GpQLddFzM
FDcCY0qKe2pu97k2ZTZcCBFvpyqI+sGtp1MNlIso8bpxWhmwzBFmsY7r1kJhFDzG5pQGl/qz2595
3ZFmGQBbBD1672+kYAyvoSjpC/sIMlYW4eyM48egKZqB8zw3v5mqNx/V2DiHMkNcNAzconM3DqmJ
dKJVfH8/4XibBQCeRcxUR/KP1PT0mf0Vg2mPHsgRi6P2NkioTzXTlNf0/bwHWnwFOoqBDH27Lg/v
r3wuAQAy9xdxcmYyJ6p+NL1xtI7jYPoPi1wMagxV7//H2Xktx61ka/pVOvoePfDmxOm+AFCORU+R
InWDoBOQ8CYT7unnq909Z1qkYnN6LvaOkEokUECalf/6ja38+nIyEu2Lntlvv+kpAxqaFi6iH0sr
O8PdcGo763Aq9cImkE3sd5bYlknzIwkq95EjUgVW2Y/bP/+in2s6rNMp6E5Ec6Q2HwtwLR8RJVqu
eXDLdMUCy1HxbBY+qJa+fHGpzyUOlwK+wgAN3QZxhb+OYKCNIs+d1DpAd1jjshrSC8lidoU5d74t
LFqeo+u50Z9/v99Mm1PUJNUquD6U/dOD/7d+w+guQ6PWXD9Iu+sOgUpenUX/Kr7gN6MFGQqPjxhG
0pc+9nHbMWsEBvv6YTak20W+mqoXYnblBV7vQbcZfOF8oWj9zWtjtCDd4T84RB85rcJVGKCn1npY
ClZQ3ckENkq12CrNr75grHzukZ2Cm2FqBNTBgL0fXhvRi+bYOMo4kA2ybtbeNV9O1mI7NG32WY8j
Q8T5rsd8QHHKxz71ixXpN88WmygX9wtcH+BXfLi8yIrSK2nXHEZc4Db9CIW3cPOEsnTNIzXZ/x8T
Al7KqQz/w3DjIz+nKuiEVVJfD6PZ61G7Fg02kGI8OM5YfkEC+2yOB3mAwXmi3vCAWdZ/HZy94061
o1z9UCUNM1vXvOH5ZF/fhcaU9a9BSVYOxlhW3YZ5Hmh5xJFvlihFe+NSya5A6ujpIzHJc1D/x4dL
bo1TJcaBpxb7x8dgd3JwFbUX1qTCue0ta3kxxjkv4slv7dfWADj5Yqb+ZnlgpYcXhfEZCScfO4Nd
icrP9QpEGbAtDqM+zPGyWgQyOq06O4UfRgrZ6p+vDp+nEcjmSUR2Ouc5OOX9+gKaoJ4NZ12tg5M0
cmNMNT2liTZDgCngf34prgSzGLSFJOOPKzw8SlckJTuKUTsJ3bVJlTvcYtxlUyiMAr54mJ+XPZY8
pG+c1lmY0KX9+sXwVScITvPNwzrCpwc7dC9WaTtfLA2fXxksNjioaNAgWkFm+/UqOaGcXdmlOrZG
urjoHWpcYVbuubMgJx51vY0WqzSe//yd/e6rIfiDQ0hoF16zHy6Kj2Ti2ULXDwQEVsfB7opDE6iv
TON+99WYnXAUQVhOxK5fv5qPjMa0SY08ICLyr0xoDjTZ5HBdFKn9resCPQmXDKbqF3XA7y7LIgdB
hxHiEenx62UlS49YhdIPhtXqN5rIMawpHbEdaYLZkVEgT6A6yMfui+v+hk2DKIUHymTAnIxB8+uF
GUimPaJjOgBfeycJTE9ntuz99TuO+nBquql3knigBN22YsYWzJBVFRf14H0V5/J5TnIniHPoz5+y
6D/uN5pEf2JUHRXoshbbBED7YOqDszG64SsO0W8uhVEJKN2pMvi8tdWelKI6tWfsrr1MhC8vC0Pi
WFJr5uY/HbR/bCkuDCzCA9lafn28yM2GZiDI5GDSF+hiLXHohzlNZXwxIz9PDkS3pwjZE6mFxebD
sDXnrBQVwS4HZ86bc7j+dbyMpv7FWvabapViACEkojYYrB+/DVhmrTmtrR/cmY0ANQ3ymu285Lm5
9fOuHSNHqvxlAUGjlTzUxVeT8w865YdTCtE6J3TQZB34NEYQZ9gqdReDqg4YMhywS0a9UtSc+ek8
li0n2mXSQyjp5i0GFrTJ0Ynar3jEBY+B21qvejFPjwmx6ETz0Gu9VB2QfTRnJzvxie7lj8KazPHZ
NBR4Uk/7PtQVNNqDhcHBlcWB6LnIfOepNUXWxQSta0PkDZ760Tv5erSGQmp416HxiNsFxOaLyfqb
kgjS7mnDOhkZf4q/cXK/GQrIfgeLYAOwthlzci2l78tRO0JnpvZ/Png/ThMkYf6pQaDz0k/0r9Pn
/1ZDD5Vl1r6LOE+NWU/jjE69rZVtpFVZe/jiUia/69/f7B/6WqjBEAhhqbPo/HotDMUqH1ByZh3K
6fgNAHqXpebN5uVaQKSPgn6WRxwXCCvQUpE9wZ6c1BnaMdz0JC1vM8qnpm8ecztZvMsOCnDUw0V+
nhPC4N96pwzO9UkO+hz6Xea6AEWTg4Hh6BhFjHGFk10N2ezQJe9b1UTzKVMrSks3SZGXe/rTugQr
6YW4hsrtXOo4o5pt18+xNrjlEGkntVVIvhiSan3tu3SvZn3+7mhmBku2cvlCsvL9NM7yqa2vp2ka
ts4sx+XSTiqAiwFr12BvT4GwrjszzdlO07HA44SitD0A6Yl014CHuHt4OQtpfT4w7/2fv4GPOxAv
gH3AoBdDOu1neSSWKqXGPFAH4bc+hg+4q+2sJFHlcaTbPu5BGc3HoMnm9Csl8Kc9iEufmOgnaTsV
EuSwX989YSmmrWnueLD8Pi0iP2tJUcqmJv2hN4U3RhmJIdqZK3GUPhhSMx6YnTiaV+UKO/4/fgoU
akwtnVYOVNbTFPy3Ie+pHBY8aPthGJIxbrBQCHMjd18DGwaD21ZtZHtD+sXi/ccX/DD4aefAjIMj
B7f7I3OWoACAvrZRhwle3MiR3A2ujAocDpO3CVOz3J5Bf7MlafSLak4RTnRpJ91Yy9sBjo6R5l/Z
An6c+h5+Qqf9hH4WRRD///U5ZLXIBW6Vy8Gum+AqVVp+8PXJitduKL5Y1T5uXVyKp30aAJwAzE98
3hLVKIfdaaXlo/K9LavyrIVut/vzF/u7q+AXA60dfy7svz/gAVURrIlmjvphLVUVZ2uB2rgvv9KX
/GYoW+BWf2Tx8PA+kfQdTJ4mv2CJFgSgn5zFdXwB/WHjdcqIzeIUTY+8phHdMdA699Ko6+mLRfvz
POYOwMxAC/HHoMP765trpgGejr3oBzWVyR6Gndh3CHC3wku8Q2H1S9S46fpFYfDpRHt6ieAszGDc
Tjk+fqhzrBGDu3LCXJEYS/g4ZuIRS6uhac62qp71w9gWnU2PAnjXMJcBKz5b747w6zKJyx+9mMxL
NQ9eJD4pX9zbJzn+H/eGswKiBvaWT9tYmQZ4dWRyPZRGaR6bfHJPzSO/e/FWUmogsYzVjDscjZp4
ODUp4AAFa33Qx97OIijWaR3BAsUSammnWoRomSpz30uqi0iTRGWGLiZffWRJziVRkk3ud8sa3Dns
W6xnYmV2w7XLoXqOdEgbT2QKDy2+2t1IwwQk/3li9l/NVZb3YXIqX8JedlUd6qk+/STGQoB9Si8X
oSNpD4QlvPprGxf7J13J9qvgqo8F3ulRoRPAMYbX9NkM1HbbRARyWA+9YySXulN751WekqJhr0Xw
VsPC+0mGseq3XtO73/58hv5mFQR2BoPBDgDo9VOtjILMHJg/6wGyrmg23mI6P4sUb4rQLipvPpGr
kqsuV3kZDSyOdXwqGr6Xcia7wbAl6Pif39DprPzrqmyZOFSAzZ4KIM5mv84kDSGBHUipH9qqacS2
w81hxA6LPDbDwjg6lFlBL8iA4VXFi20J2LoMoi9Ovb9ZiPGfp+Bm8QKX/7g1zLZWp8nST4e26XMo
DPqy0bUiuaPwa79YIn+zcuD4Sf0FmE9x/FHWaQ9JQnG/zoeVnsxVJwtay1XXRlPa6mc1K39cFXn5
z4f8v17n/0rfm+t/Ps/hH//Nn1+bdukFM+3DH/9xIV6hwTQ/5X+ffux//tmvP/SPq/G9l6p//8vF
czv8hWXj7VmKpv74M7/8Cq70rzuJn+XzL3/Y1FLI5Ua998vt+6BK+cfluOfTv/x//fAv73/8lm9L
+/73v742qpan35ZyW3/910eHt7//lUCZfxt5p9//rw8vnyt+7u69fxEMi3/+rv/5gffnQfKz1t9O
qxaQAO0BlvMTojO9nz4x/L/hMk+ppvMZZwIq6rrpZfb3v9ru3/4oXhA7osSBZsOgAu3+4yPzbyw6
Jy0tNxWw57p//T/f+5d39X/f3V9qVV03dHIGLolo9ZdJ4rHPmGyoaJE9BEaf21NC4GCFU0wXuZwF
z0Bttc2I1+qZ5qXNs9UY6rvZT2W45NhZQkL+gfW3FmWm7K98xtu5mIT9knQtHK1coKDOlux7RpN8
C8XWPpc5KDR8X897NHIUAm2Z1NkRPVV9HZiyPJ+aQfycUhvEBLTygEm5dukQbXirDVN3aeT5FBZ4
xV7rLA8XswtPhnBy/DamLN9MjnJic/agK0gxbHpiF+5z2dlxK/X0II2lQswjEEeuKAhvfAdKot23
687SihyzY1J2vUxMB8ta6/3cVvJmWqb1OGMptp+hcJ+vdHE3DckDW2K4ivNmmC5oI1ynprFJZ++W
XqWI4K7eJaRRRSdr4XCRs+IxWMlz4Gci1Bs4aIlKQlssWQTX+o12P/dOeI2A+taW3llfed3OKeSW
RncZWm52ZlrllZveT0tzqzllv89SZ7pWS1JtK4JxaZ+m0/Sd7KPlvK79lLtX8p0WlL0TJdYUxmpa
YUmhD+t6AvjNM/3OVlV30Bb7GykD01ORBFZUpba2I3AsRs57mYPq7Fajr2+SqjEv1sZv76eaZcoj
G2nvNdr4LaXfG/bY0qvQpKA9yzrokrIY1IO0ZkdEU1bOm9TugqtAZa8Krb6BmjKEJ4qwIKmsCF4A
rjWeTF7xy892VWfJG8uCQlyXqbZrE5RJbWtfORpepmYjr71BPuKRN4VZZ0UT+wjbuH2oscubCc+e
nExddmp+SFs3CBeY/2mhXjxL3DrErG7morjQE7M985ccs4RqzbaWnTebxlmPcpyPHbQ8rcJwrO1f
MrOvkRGnxaauxvvR9DPykzicn2vdoLWh7FpuYjB6FZu128TkNhz8zlMPysuLo0Hz75hAfRswrYII
7VZdJJbK2upjW8WEw8S5wKikezM7H7p5sE6hZabzwYONStxclMLO23RzQ4qPS8ydXHm8WZKcESqw
meuxuOiDSUUigNHoDj59G8sO21TzX41Js7cQGBN0LBlGRKNhqGsMxsFN0p2LfWW0eMtO6FjUOgse
4Dl56kavbXSaLmW2wj41Q6NebZqFzbzvTNGdAW+99z29otlXkZfLo+Hkp7DPxQhT6c0X2Ti3m95J
t7Sy08045cfRVEW8KocJZxGCMNnF0WqFcQYPIQtnTd9CUx8iadXWQbSWdTk07SU9EvsGXqak/9G9
DhqgBBnsV7QWbmqQ6KiUcGMX2JY8c3vdeJ72PLd9cT64Ir/t9ZxQ7AWlhmc3kQk5P5pLjlohzE+4
13bTh0yE/hm83D32mW/vigWzx9HRokIm6ZWUfKM2z55MsIHdSGP+gWB2e6tQp9yh6LiQvsazyjSY
afWZN5zYH9bPvBIH6khx4aaz/VDUqxm35ZUcgi72F5GHvW9nsYW7Ur0kp4Q73Xpw5oqE994Xx6DT
tpZY4ITY2mPQCX1b98Ua6332LVn72GV/3NVLtfcMZlOMf7V3LoRoH2zMTqO86V/LLL9xaDVdQ6kL
s8C+gAcCviofYEBUgAw5Y1K2d0km3uB1PHuqQxlStpeeIAXLLcsyrJpkD7aYnzmttBnqbn/QymJ8
6LSqwtPZ0gg1xcjFXDtvm+A5+2qNQX8u0lNkw1yuPwnAhkeNsG/TIFU4FsIbdqqg/iB4TF/CvD61
9AxbO5OtUW6HfJ7DPCuZTx1RkXDH1h1uCZCjkesgtApYDYME7MvNvF11yhQo1tTdoFl+WScbqQAh
Difi2ryDxuEfAZTWYzBq2S2kFfOHgERWxPC5DKhcVX81JIQqp8VNYkJa3pRlILapvV5Ato+SwK8J
SzDc7M3VCndvjEH+mDpiufT6oX8P4Gq9z7y2M4wwb4wxtyPfn+aXU+/leeGsQw56cuSLrMQupGac
dunBZyvajB0dzd5Py7vKE29SGl5sN50Va9KoHxq5jretWZUPUA7W0OQ4lWFuCi/IrG+0ZjREtOQw
WMJ8dR+12RnDOqg2sp1/LF59j1ikiad81ayIZeBy7IrXKQO/GISsInI3yhiGf5oxtzvzuc0EpxCl
mcODwNs15asmGQRyK7UIcCphtZh1193WJFho0TCVmg/LSiNdQ5u1J2ts63NUsYUfIybyvtm65juQ
QVr15GmauQ9Wp77Go348BPjJnptNQ0yknWsQ2Ggq16GVjv25hSxmioykN+9bdFPXI7qvcUOKw/ii
dH/yycIbk71RdO0DcTjON9tocJwnjAkF0EC4SLCXTaI9dxCUbkfT7O8gp9W3ZpsNd5Qi0P3giEYl
/XJoSnDsEwNxR66zaDWBM18hyl4vxm5Q5DuV7Q5UvrhvbOOh6QRDTFXNMWhn60ys/fzM80A6vMIG
fF/Wtgm7JVM/U/7REpPmad17ZICPYZ6arJBjyknNQOVQ1LuGsKAIGv54aypn0/kOZ0SoTXGaBHc5
RwlkrZddn9xqhcdO3CTQx6d8i4f7vbuUyU8sud3tYmn7YVh2pfOGdVis6d5O2mNciPVFN7cj3vZx
lhF6iKwpWa5E2STnfqFkNJL3AkT+7MPnrEKaS6x4QmtfTuXi0WpUcF2lg+zCeU0GADc4GIlqniFx
avGSwmRj+F44ndoFHnMUgXEMpXPcaWvq3NsGTHHKCOsCuZR9A6KO4s7LQvx61w1Iz3Azohy675lO
FYv/3N3lmEpv/NwOrrO0Hp6xZXDwOGabSUr8MhX5h2GV5/4hc9yGIUj1l8oWfl0wue+uN7wspbfe
l52aeDhVv2t1Zb85i5NtqL0GdtAelVlPkTZ0xtFp1vLOwfh7KxKSulCT7qZmVTsvM168XH8ILKni
foDx1gS9vU/hcs5hk8xPZSL26HF2JvPS0erz1G92wBiskjSLwxXM+kHwjnu8JMz0yCZUv485DtbV
OvV83KY7PRGTFeZlnr6Bkj17mt9fmZWxydvZOYcQWt8ilMIV2Taza+A386mD1XCstbG5T93SuppA
ePduudQx6IERtdNs7zo8El/h3yWbcTAJsCws635Ky4ZSoO78n1ZVYs9oOp27M1vK2aZJY8euIgyg
YEuMV2Tw6oVqiDbcOZM3seu5+ypxBYTDrLxOG8Lp1sbs9/Mg/TAY8vRK90dVke1RQWg1lRYbaaI2
HNbhtJviBu2C9x3ZTHA5rd0KUNKQSSZGo7mHxTE0EbRThbYnW3DpyjNhaRu7AUFFyOpkJnDlD8zR
95YmN56R3AXlufDXzgrT2WVWyBWNb+7TNYETlhzycjR+FvYw7NsqO3rCkmd9Kqxj2aawjXuBpC5b
qkMPXn9YlWd+73w6l3h5lwKyWENn3RFuocO1HPzQx4B/ozwaOggMId/SW03OUzVghrjqeRpsTJEY
kFpmOWygHFhJ6CHRZZbaGsWZuaTg+qdxLpql/dHPcJxbh/A5UTePEzmkjA9Er1XMwE9jGMYws/3a
yCKeMqjfUCfHiolWh6robZ2TR2Zt+rkepo05TUFFDGigfQsQhq3YTnhpSfVd+/C3HWvfDh1N2JKQ
3dBuV/V96uFTdgBmVWS7WCOFHk3jb1iKmyYXEiNClrwEdSrJcefB6f6DIYdik2VNB4/e8r4t6FLn
SAZpcTvnVrXT/MTbpvXaxBCvuy5cXM3izVdmNLa+FbWLICkdXvXyrZy8IXKtvLpi/U+3eUohN8he
34DCiCtyZslVT53+GZYpE1rLi+Yn0tP1uSAFOZSpO20xyfo2klNGqy3op2itKTRsSTVn4goYmbgB
XmrZ3lkX95y05DS0ir66tHvVn+V1W34zOQawMHGoYwOxo8riBqYytX/wdNQBtY0bZ2OJt/+gTdu2
9ZzzZFBPraVDcccdrEDxJ5y9Y4xAzVXCklfrJ1KjEuYeCTc4JFbykexzShVLG88MNuczUPZ1V2qV
Hvt9ox0n0mYiDZxzqwZfPybsfFhF9dYByVG3zx1b22R5V2tR66nqcVha55C3/horfwjYQYwlbr1q
2fNXbKh6z6FlN0yF8d2dxrWIObDe6l3wgiigCc2lDoNxWkIpKzo+soPma3JOJrSVY1E26yw90kZ/
7acWCbrot9xC046jG7fD3ZpZt1Nvn/lD7myka1xzYPihgjdrTg9mPuxGNQUH6OHUuIYIyUa4bU7I
42hNwRmyAQ+PfFscGB9ID+QkH7nRp2SsnSiXzXdtEkFIm46kl8J+n3JcWWqB/Xw5hUa1bgOflLGO
JOo8aSvQ0uyn5TAjCKR1yeQwOTAEo7Px8ur77LceGk/1EAw03guFyjOokgsCe1XE8b687C27ZgUq
/f26ENEScy52LvTM9dBzJzGJY/O9XJouTHzaI42uMYhPFvcL1eWMXUJIqnc4rLl1bqualEhU351Z
RlZfbAlhce76tdK2WtKsu85wnkZ87h9ZCIv9JIoftltbadRoJMxE6MW1B71e1k2LRnvHq29igksd
NCnFt4msXrz9c0F5EUjOChzoQ5MK6bZJEm0OjTWZSG808YdOAz3PN50+elGqN0mMH1G+4wfRuQTz
ncjX18VP0dtrEpp6jcd+PrbJNTR7zjud92CJGu8bz0nygx3k6iUfDT1yDOmUIVNnY7W4gAR5G464
91963hjcmshWUHkk/kXHwchX8kIUVXmF6flwtJAPb7tFuVtXogt0ej+cvA6lgcXpyBqWC/qoRK05
FJidvAy64DVXPpHFSz3SeRuQx5lHS3RmXLgdKnC/u1eOdtdrTR+ZndOxBQ1PUrrTnkMl49XhdXRB
UIbd6I77zk7x7cvZkKb0MoEpdzY6y3plzOWP1dZRJFijt6c/qiFHRECvqoHKWVyaeCceZs7LXsvv
MH2xgwOVhQY5BRHgirnJ02onXCNu0fZHSH2Il5RcfRyMZyF7xcJq/shJqdnUk4jylVScdkRqGYAr
bXh7FhUxMkN/rOTG9wkkasr1Bs3nXWd0h440FBwXFvKGiJ9C1G+0GPbY5+y3YaIld4X5oploUSBH
Ldth7sXLnIISAXOdlaP3wxvGo6Rc7wyj3E09m3FTGHfsFcOVKnEErTwysHUM+1Bo28ckwSvVQ/Zk
0oKOHDvZjr287upgs5CcVE3BslfFqJNo54a9gVFFm9Y1dCwo7Z10xp2hl85N79piV5KAsw0m2Plu
PnyfEDRcDUWNJZbwHwObVaVu8l2RKDQqRXKBft7ct0nZR8uawtmvhntkFFurz8+bqn9DG4FdSuNw
UuV77ZZZrGf10D1iY9TfVIP3TSZORXZ6Qx07BXJX2/54WYIXROQ67pXdDQeO6D1eGg1yJLtPo9Im
hqlBHhOST71sVGXeBL3wWEs144Xj2wtt44JivjIPJAYOoTmsMTEkSZgCwdiU0ZuqaJlPaVZHFgkW
oegcJ8pQdUQa23M4wlIzSKcjvEpHqVOlV0VrQIxLFzQeFeCfEGmc265+0ZKgHTtWfj8n1qU+pPre
75XNzAPiCcaeI7274LQ+Vtkr6TW1CvtcOs+pJfBczOq71pyfpeUSpFGRIFUQScu5DZG1aAnXMHJQ
jF72h86de9yBEDIMhnZrut1Z2hGAg0VHERFPvU9LED29MEWMMW/cL3O3d2HThKmjPxlsPFd25V9g
fMQdLXEujS4q9OI41fV3BS1+r6G12bpOL84NH4WIrTYTK8qlibGHfhon9d6aGeVZlQS7Rfo3FB76
xlXkLo7IkyrDIwGkC84Qn7KMNBwwFRM0pAT8mVGUvftL9mqJxqVntlThhIg9ZIlCGab7y1XXWfvO
Z3JST4ldp2otRsd064x95K5qiJbEkbf4DISBKB8RlHeH1UQgXGUEi/TGua61N27t7kgrdn/6CXWy
SHZFuz71E+WEGDlgrJVtRSuABeGgKJs0136UcDd+BMGYRt6aRJaJfGfMXnHvoRlj8dw8SrJHo+LB
j0N60smQLTOON82cH005bO227MO+cFQkZwvMQOCbMJdx6tX1N5pO2W625yM2HT4bx4JhxGI9d4V7
ViXy3Eh+eKgTQmsW7yXK3Ug7jUAbeoov243Rt9TojlPLI0RfL+59qziumXsDs/c4BdiBJzhMbNaq
2iVyXTeZ17LVFjn5v6d4sGQr3OobVnyEfJQmyxDnvrLM2zac5cKZHsWZde9m1k/aeMY5amWEKhg+
bLXM7c+VarRzf/ihd+OjZss4gEkcO3335nX1iHRGlpHiLLghnJpO+NQGSKym+oV9NqeiL7C9tfp9
Uc9P8+q1cSbnOsalt7fNjeHOl4DQZLyUr2qYH83cITDKDRArVpm1z3sMZcSUrecGOq1va8rirtk2
o8X+rqn8Gb23tQ/GC1Wtak9uzWuBQddm6fT5fCI5MFb5XG7BvylbMNnwxnND6MdJsZnMwxItRd+F
a+teVpV7gd/BBr3jytNrsyhA5b/FclB/EvQa/Nl0NqpF4kuCaTRr70OzGRj/3XyNlxfmMf3OLH4u
64PSn8bGjAV741qUdVxZxfvi1Fu/LSkgZY2qZx3KWBU6cj1JsFJTZidapHZIEaYxHs89VvNvumav
YW1p5VumcKKpaks/88x+vQHOtOJckwiY9L4EwtfqM8rR5HxiZgmtvvPy5FJqLkYVZicuSi9to3aY
76eECt3JjhmCsMhRmhb7uAaf5E2PWNvukTUMm2bVsqNNP+6Cxz9vNeXsE2Vzow2hC30ANYxHpR6V
9ugE45ZUpA1llRvqeEFEbpXkdCyN/s6uANMm3zxLjfUAsy0jbiV/dTWxwavoqPdmpNT4VifNJXb6
yZbj0VtAH8ZsOjrRpX7UmnRHGDdPbM03ldkCcLgbrTSLkKS+2Naz9cxdHZ841tLarp6+Uyg1jxCt
1KYxWvv7QqEUdv40MgIrHIUymAFkyq4XKcaY+xnF9pbjVEmh3Q435phr8CpmB4Obsga9dSVbt2+/
Dw5p1aArxjy/4riXbj1yYp8KJjsHELRC092SOntXMAgbHAZwkioORi42WOdHTsoB1ntqCxmyHW09
5aozIiSWC3RleGCMxmbEGV4KD6EaiAqwOH43nO8qda08a7sE+V2PqjPu67T6gT/KMU80sK/pVkn4
ZSiy2ZX74b6mahILdXPfd2NUoSU5m0faFrXfA/cL73UubTdyKSUWfdB2udc5x95lpwIEww91qTcp
Ct7QbQAQOo+JEHT2kUQoYbHriaYJdW91dXbGurGj3qkn3GxwS8aXZPQa4wT/tRfzirVqoY8ruMnE
ojKCzoVJOlwAkP7EqL6PtISAr9Cg8tvgYjRcyREXvTLTtHDBfTtGMZDuFx/TCYq1b57SrL3UyFDQ
NIPmd2tQ90Dzn+I5Qwbq9k1wMXSjykKVB8xrjCVYWfOkjPCR9O69mX16UqhYTmmeh9HL3SpaOzfL
4spT9UVC+z0L2YPSjd5Jf5cvHJ2NrkBlqBnBdQ72/qLpXUN15w9apDdVu/W6CYx/bfRnPKzOtcqN
E78Wh2Cwsu+mI814DFjm8axQW/K68oN5soPH/C3dLMZ4hx9A8s7L7TZj7eNj6fknikaR69+1ctDf
Mmob0jiwrn9vukxwmgQR85VqESkGxasz2Pp5Vnr6cy9Wd+fWcnpsvHl+KMCeo7Kxmq0sWjxSoAGr
TkQOcKiwnpD0GhdAQs4u7yk0FQvhVRKI+2qVyflcoO/IBtN9QRbR4RLBOSF2Aq2NF2VlDzLHMSos
8nG9rLuquCilLLbGPHR47TgCBadqHxUkl7NJq5It6NRAVVvi/jIk5kU9931crfVz2vXXmIkNcaaD
JQ3OKa14yL1LBoTaGgH9BF6Y3txR9rVHJSrnicQyXMQyJ50e5iDPz1RlG+BMiX21QJ5MwSIn/QzR
kH10CmO9m3PqEbc0ZuoOQifZas30yiuph8smdXey9P1Q83r/+2TP/dvoDCquEr/ZNgkiianX1y2R
53aI7RXb4rTGkF+MW7vwGyxB2+GxNp3lHOfU5tiINXlDtwcGJ8I6NVxwxN5mVFf12+QBZNvCs+J2
He4hERISPWjp+oaVKQwbYSQ7oFILQ5mHfCi0Z2+WCScjV+7NSlc3yELT2IfwHOe1KDHjyvPIHYL+
iNR+ZgujuCiG6TR5ugUbkmqOhpG6iBqvM5NrkYzTXodlfzRS5UULki0qBK98bXkAZHXSegVikHPk
jY2kP1kUtz0n/P9N3Zltxa2kbfpW6gJabs0ROpWUA5CQzGBOtABjzfOsq+9HtmuXYe/fbvdRdVWt
mmzITKUiFN87bv6XyUJuqA0t6UcZBF5jpzgLltYC11zCjRGG0s8UCkyixmy+V5b/kTDjWL0VN13z
9tahufgotHgn1fgfJRz/hXIMQix+JcdAB/FcfPlZjvHtB37IMcxPGopoBA/k/RqoZFBQ/ZBj8CeA
wCgrJD5H21qzI37oMSzzk+RvItoWAl8Jwov/6DEc5B26IVFtY7yV/KU/0mO8z5UkCwSzI9o/osVX
zxEJK+8lSzwEaP0OsWiRxMqp0sAAuYoDwiJgPYAturlom8ytUtu5XNBBb4w0Naad3uuN/I3s7r1w
6dtbAVlTDYt517QM64OSlv11rFtDZXjPmnnDXBNs+qa5BuH4Xf3q717pg06rLUOlKkJd9QpHa3fA
K0wlehRdJw3a4Z/uhB8CmJ8FL+8lYd8/FNYDtJsU/NBctL6Vn+TBVGfMaZsDu4R0SeyWAZJ30szK
dzh3bvDoYKId2L5QWDtninSCz79++X/6pD+//Idruph9m9hEw3oR2pOjYQC85GE/XGM5nX4jfnvv
NfjxSclIJfYS5SRK1veftJzatTieO8lRaNUuBVIez5apovsFS0BxRRs1yvbXH++9AO37awrUSiwE
XGwUHLx/TUtB6m9FfLwkTQn7UGoFhFxBbtEC6V4oKflQMNXLbwSz3zxx/9H5fX9ZbNACZwtdh9pH
N+YcgmmlfYxcF8Prg9T6/kDFFwdasjHtYFsaAAJeQ+Gn5luycXwYaCy/zdzI4WleiOXeWyFJNptc
tZvaL4tVGWGVBXRdPkQRwAIGaPDPOSqHS5FkoBW/vmz/dFc46LnwahCv9m2zendTpkU54CrTyOtI
9dktSYvfI+keidky+vI3t+AHpS9XCx0mgjPaqlZJLcvg/Zdkl6tI1MgjP0PXS5NhlZzMrb4Ab8+B
uVOMfhZuR1dV4nZSTVofAq+8qCYO05pdKbd6m9bnLcVU2m9unr/dsLwvYoPR93IFLNx7799X7Fht
ikkv8nVj/jzESY9GlaTVskcvJZZF/f545KH2z9K3f3g5oklYHEjWMfJ+dK2mnJqQ9MJbgZAS3RnM
mj9EabxHIv0Vv6nxG23me2Hut6vOYkQTS3cA5oSP9hiEEKEek93m0wIVtM91GTTyPg+LcmNGkTI/
oZvWUvjbqdwsVmf/5kvnZbh6H9YIB1HWB/saT6qPpX7zYjpTIenNKhVSVNzW1nHLImGIr0pZRNI1
+oh4y8GkChe9qC4Owqr1we0qC1CfYxmQPRXvwehVU0ssGslN1UFTcJb6o+hILO2twuj2gyEMeoka
8G/Q2W66nSNAKzQyUKTDJKb8bonNmHk/7HPwW6uDJhOhOQz7IKjqrwSl2uikNVlcFlGeclTWCkgL
X8TJ7M+GRJElKoSUeyJMG4IWknqofLWPi/iSSBBz3FeMopFXNDQjEZqXLk9FOVXZNk84n583sm8i
T3QhKLc1mC99bkXVNqC0wvKJ5YABMepx9Ck7QtbjQPC8ahRv0HFUo51yW1nLaw0jza4RIBpup7VR
jfyqho62lajrN7o+Kqk/9Vr62MECXZJrG3QuJHV1B3ugivNxGMorYuWsfDeXpM1+M8DcOV1FxKMV
Z/oRaUr9mcsE3yZHvf8iNUPM294M4/WkH2QBbExovY1rcbM7EluSekOWta+2CauL8sIGx4V5dssq
IVrH6pbXVk9QyGdaaTxaaJcuIMfCN23Wx6uhbITuLsyLWOZkKRmAl0Uifpu7qy6ddKa4srLu59ah
p2co7fkmaYoS2SLT2c2iKGG4kUE53Mi0ktcLSFqBtB2MzZ0SidCo1bOFWucyQ1qU5X3vjqpcEOvJ
laguGlE7roLulCqAYRCvdkEQ+o5Smvhrl5gkOSamkh7MoM7pOM5SB6siUq7haIWtflrjbKncnNv/
muORyDa2HhPb55akvC/3yP0J27WVybRPI4Zp8zSWgx4gA83HIdmBgiZ3BSC58GRotnCIlDVi6ChF
c8ecJgywMces9rDMJNSjEbHLrRhaSAoTbWDnBjFJGwiLmCCZbhOzjfWLscjRtJgaHd5gEJYNOZzX
01WowgZ4LaeK2q14ehmIZQx78nPKll8J148nQhkS6PUGlU/vOvPQPVVINeqtQsQhysVBWPN+bhcU
lgkJrI6bdKK7Mzi1zJ5jzEAHSzcATi3xkooNp9r2OasJ6jrUpmWihUsLoLslGTNvQBx7QVxRYO11
xJsFYk743PN0qRpy2PRKH3fm0C/TVtJKQZYjOR+S7X+mZwFSDLnumTVaVnJX1pycqSYcetMv7KUG
hCYuG6pJzKNyrjc9YacTHpNhQyqyVRNB2k3TG0hpMp0AyvBPV4jR7r1Zp7PrRWeRmYB/WXtRmkXe
37d2EA1HvdPT6Kg2ozXBXPflmRnOUeuTQdarV6RNGw8WIWByrQsoQZFVHJQTEWFF5JXcrMLrkiaJ
YI+cprvgFnAe1Gqu6GqYFWD7QKFTjnSmwFlO2ihqUg9hZny92IjffENE5k2h6ZEJYxEb6ERJwT0f
dAZNN0rVugBImtvELYn47vd2iG9zA4nHDsKmWVoajkHcHaIKxxcNAfSAU5UMZdi/Igjqp9K2m6Xz
ypEWR/U8IiYWKZiuNVZ+FhhBLfYl5S1wi8PQrYRH1dQ6AJJaYIA+UinYz5bvqG0WZptVSKFrJxhg
1cGnv8q+zYjCHFwHxJdjT2GZlUuFuI5kuU+BqEez4iZE4wjDGiTU5nijNnW3tUkpOAHuGuoEPJED
AZj8MuwaYkofZktdAqi5SpbYZHrb3kIxYGMMJioOzbZK9X07446+6a0ZsS9RQzZZ3vZwayN3wSnU
ROc4nZfenVI6hd3FMkP8QjQdwPNTU0OImjfB0uC6HKq7tjSCGzOayMQI64E6qkWze5K+8uI5iDKA
y7HW3HksSJyLqvYO9Lg8kHXd+fYoh/tAIS9XhmHgB8LeNHrbbUZlOs+ierpIkuy5NAOUkHVgN/CG
1eKjeqCVsc3iDZHKw9bUR+EqATK/qFPE6IZNnt2ixYCes3rq41GPbOpUphuVnDyCVT+HiR36ppGh
a+yjztqXeR9vKTZxHtPeIeddhFcNOeHxPq6sA0lZwXm8TARgGcXWIhQOYaVqnymoCN2pXIYtG1B6
avfwhMu83ADe0SlK3R61kvMYuRUQXuLk6QZuYjOgvpwdAX9k4nx1VYSIrhkN7ZYU3GjbqdU+EPVD
vUQlW1E1yec2byUHKQAKvA89EVhB9tmZIPHHkpDmvGPjmiZL7pwwY1cR2jJvwF5fIaofUlLS900Z
bWaj5hGgQ3Bg4BlA6fConycThDBwTHuWtmDifgKfYo6mRuctdaBuL0Xwwhn2BFw9gIzQX1Gpw02Q
OPhUk77mdXPM07xN0l2fNypAYYLvm7jjh2DCgBW0S3VrsOsBsy3yCmWNscmHkkQM0X9NogqQ2onO
2rZ+RS/Q+EOdXZUFBoIQLlTRkwfMdZcjPSm7LOcpna7XKs2ybhOmpu5TSdajXVObxtUyrKIBIs1t
bEWnbazd6plhQqlqlecgoNyOSQuXaQbW6ZySsVfECNJjBVyx52yADc001ccAbRM5vk0477RCNy4S
SXs3RPuS+I0+phCNg75mLddPZlFHNwUBZ7Er1a4GBgomqW/gDS4ze7a3HQK+E0aXW6p/tYsxtnji
6HVxlDbiptjZo+yvPNmWL9GoXyROcApLobgELLYnsiuX0zIUx9gk2t/p20OEpo0WYIc6rGLdVsYI
AxRN0zkUWxF95aQocdAtip9jrfQi28HgBhNyhji1tfkN+uypgySBEkkTGXMkNs4luDALToexGsjR
yMxgYzbRCXbf5cYajSNtNW9qz890iOz2Ftj9UKpfEXJuOaR1x0pRUTYWErrEaL1KyV8RfjS+uZDs
hlTkGI3h8DhZrXJiLtFVCsABWJ4QTKijffTVSimvFpU+DQ3xlW8v2dagwoAEfoE+xyy4mxAj2pNF
lvXiTWOrw9F0FJ3UwUlsjTqxkBKBajFflStTEIn8KUSQfmMU2mkqUStjmd7lEQC9g+AiQJXRieqZ
5FCmVqW9UYbkhE5Mrw2jx45+r5kga2+om7OqVNGER+FznvB8A3rS8A0EF4TWbuy4qjfw69EZWads
MZx6+k57pUMBI9pYSg/+Sd1FKcdlI8ikXyWlChZhKp7T6vzlITSDXZig4+Hax/ZjOZP9rc7zV5VM
ZT8qZr+Fi/Pi5qXKDQvXpr5qD2OvrKqMxTk/weD0m8juN4vidAdDQppHc3luciAeye5HxJHB8t3J
KY7tTTcrzY7AlIFYAnscvbGsbUrJpwZ9eB86wJvWmmvpd5wd0VKHBr/MjOYXva+Xb8Qm214dJLhh
0ibe572yXNEfEd7M8VQ8YKvUUeVZMdnoAwiw4+oGRVjuMOrqm+gw27iJ3ce1p3HP1V4WI9t2gyWn
OZRHKZe+yEbL53xiFycakLp0LfJGelT1Yol3amzVzkkFt3yRDMyxWy0wy8sUhVbg1Vhe9rnaRtRw
2LbpMswALzeNPp2oaebsFRJCU2+hgZk751vohYmE6gX4mUYsS82o/khgVGHQ+0zwiChUv0Ug+QVd
uzaQQtGbuJRqEcbuElJStG3HTjw5/WTizqAscDipyMO4aIH1uIyKSimcSuakn0VCv8ZCkKHWUbTk
Qu3oifMbYchn8oyA3QNgR52b2mpjj7wbCiH4lAm9GA1+Eh8lcjf6C+o/XCPWQjpoQGRVC0NSqfdg
HTd43UPpUeLKG1PHOkOEUUSoltWw4r8P5uBobrUyR2Spw/f1rUlmYoXrBV1kWau1a/dKTJzNUD6F
pEiheqS/onNgYbZJr6xKFAEBMc0FVwm2FIRydMh8oQAwtA/QheSxLPrQ8H9HRcOdzqNLMNv1+b0t
5vgehwE3qqYjP9fkxGNMdqmMXaTsQ+YvQdA8tVWbcK1WJX0cKD2VCKjkL6O5dsxNSPQnz4YwnXhx
0WVPIqkRNw2FVtF+Q5D8Saeb9RtpqvFTPhbDFT678UmWZk3JZzVjKioLJFeCfNCHrgk6rCe0vu3S
FpE6h+1FTMh3QUdRNjpr9unSay9DFDsPZuCwH2UWxcAEK8I/+Mbc2HdtpRAg0XBjwqtilrg2RV1+
wZiMEZj8VjizfqrnA+QKgKq5NAPjSm9aNfIVYyRAzOgt0sAk0blqHli3hp1XMMFwS6UXD1ZFXph0
MCFB2Y3sXKRbVKzFYvxi94VByGYB8QqPP0CrZKK7ChHxxKctr3KdjZwO0BsFCsImq0t5Xo52RrVo
24/QV3J5CXKrvJpxo2IysMLsPij1+nXI1OWYGmj212VWQUb2YX2bJzqS886OrNGvO8dJfEsZM9wR
PSI9zjIE+nuIIULDdwLLfLKLQM58cD1+VVoSBHjk4nFACmK18HBRF38t4sm46o2KIcjsiG30OSMs
j3Ip65bnjCBPrUVEVuxavcruJjJFBL4lyCCl782Enbipr4dsYkBVl6KsXMlWG+IDKdQvdYAT1gtm
dRReq4e2uRlhWZfNNM8cSZdlnDskTfN8iGmZGdGbYYvIBkmzhrYoVUkkSxAsMJNTi9YwVSbEmmkm
ucjdzFRlBY2CKHfsp8aD/jK2jL48L6IxCcUqYrGujXzBw6BwxL/LZmHya4nlZFRD7UD4Jix+t49s
tag3it4QmtYPc0iDVaiNDHk2me7WHGpbMmi7abvYJFrs0gHNyLmV4RJ1aUFO7pXSIctXJGZ0hSNG
0ZC2UeK6sZaxrfy6loi0SiMnh9ppGkYjBePRmzRaUkGcMsAbA+qiXMtInaSrYttePf+NSLdW1Yx3
ttLYpSccPiYn7KK+0pY4RAqF+rvdr+kB+U4Njeyq6SbH9JaJFP9Nk0bD2lmrwxYMKWYrV4wt+zmc
Ws28NmyX3JlCb6xs+RDEQNPkuvKI2oZZoPfbVgvSP3Jef4OFGdI5KTFxm8L8mBFHlyH0bQ6tMLOe
XcmWgkPTVncKmQ2/4Ur+BiYS+bGa7lWSKah5sT4wGAM9MwvKN2Jwm3nZ1uhQ0Bj2hq+t+skak+Pm
jxHj9UMRy2nASNniA40h+jZTrQpwXxcNu3sQTWfcAixKRZl+A1z+DZwm1QycySAKY835Vz+8lGGM
tERFGS8VStsTKg+4wuKoaCya9b34848Yy/+Rh3zHVv6S1/wvZCzpJv/pC/67gTwrh7fig4V8/ZHv
nKVmfyLi0MLujbefW3rtZvvBWRqfvtEtpISspbSge39xlnjIacBEXGnybxzl13vk3x5y6xNHAe5Y
Yk5w7lDm+mec5bcwmZ/BZQJeSEkzef3VQ072w3vofmozulx6YKpSUdJ7Tkn4fNUSJVeyWGAmTFQx
ZD2pHPEWS3J9rUbNMu6sSavBRzXkGwREjziQzD6K9sRzdVisoaeODWd05NR9Yb+0YYGHSxGLcsFR
epj3a/2E7lMNVOs7yFvi0mctRo9KjkTs5kbINJeA+vW6sTOJPtd3BYjbXSg7rWTCLbtoO+aE8LvW
EMtrYbfJjV6RuO8OhPaXGGPViV8DP4C1qUjk+VJMk+HH5NwmXlBTIYeHzeBwk0752PqpEaTHPmwV
MrUpSNHY24OCU6ETaxdlpQjb1zFeegFDX36qR1Z4Nprr042vT3/WkkEiEC2SjJwSBm/1pNbMuPCC
sAaFG0KkY2xhkXMwuwDbnU1QbDoRwuKmfMqZurWCTT7QR2SF0wLTtp36wdDBSmOr88DzFeRbtcBk
PjVF95iEIeyfpdtDiJC/IgWOQjeUgItZXxsFX6VL4xky3HlOga96w8w3LWePxzy0zM9CC617EU7j
U1o79REj0tD52mTja6eUK1K2VYl8zaun5AJ3N0cX3Ht6ObiAbfvKZKCqHNCkrpT3Tkj3T5S4hsJs
U2jxFiGri9v6KILHfLpsTDRjlc4DnMwtx9zzLgri42tMDS1qlI1j+nOsb+NsepZRcaVqhxKAayD1
cAFe2uvl0l0sCeQOXiNQL6/Tc3TPRv6yKPqdDGLds3KwbK0+Al55qOjPNfxAdr4cp76/VQPnlJTs
+6x9S6rxsg7vMzt+M2uOhqH6iPPtkA8IVBZ57Lv1Ek9rQcKJNiiqN5rGLojaxzrNcHcmF/U47xqT
B6jOGWrkAGE4xa7OZ06+5WYUp+WE1zTssVrb+jZvgBhkEO0QGh0W+pt3Ok8SrSOKOEFTtLrx9Fuq
RYwbO1vK10RtTwyMbJAFyAUjkdHKVhrabTDgFaVEYTOMqrhJLeqbvKpjzbnYPE0Ay1l5JA8ihtno
v+ppc27L5NKSsjorvo3sYzvetliq1+MAYTGnEXbPCzGg8UOKHw41Y/ChQeHcjs01zyhwrcWHX3pw
tGd1vpgJfE0dAl0IHlEfbA3RVzA/ZCmd7Pj1TLGOqZczgAjNkEQHOcsm1rsbOyeFrUcWrWI8wxrT
LU+2OVzRC3tjiHGrJDYK+YY7BKttPmGTvaBNaStRidOCeGwBOQROdEiubdrV21jaZxxtgA0poFOS
s5AQ/KVQtkTyI6xNaHeOPFrJ9paR9huT92JWzb7swDKVuyh71fvgzBCJF86Pup0saPVeBYgy+nOS
YLdDmXnOtCe16zUi0b8KI6JuOmbkuB0+RygAqZHyRHQzOtptPRXlLjKdF0VxnrnVzoZ8ZkUQBgq9
lvtKejU6Jh7/pr4VBOl66jgxNZKYIGRFBRSWbLuI3NrGl2gVj3bXHQYTI8hso1mfkm3eVfpJZ1f+
gM/aVLrJn+Jgk7TWEYHwzg7GN4v6vpKNVdev4oZjO+Rq7ZVhehmbFLOM2SEbovNFNYJdQHGWz+2Y
b7XYSs9ok5+uJ371WA+4gkvNlclwTgzIhbGkDygrdiV4MJOfsmvT/sRa5E2+MNq341Z3IJaWoxrH
p062bMtM8UqTu3egxg3g4sWBb2w1juFVGuNEMGpaFlz2dGdbC/s0HRp7uwQs1/bRGEAL82kvijy5
KcZ6Z+LeMHPjqhLxESDLitVDmMod5Qe3UykuRNGYlotgb0CIWzfoc/HuKjhpJSHB7aUCmULz2fVo
D4emTk9pIByGgmdQ2zc3eFTPaWVzYbbuZ6O51sdTZN7YNsQdlge/okU7D7xC73bTmBrYAsbpLERB
vBI4Sh5iEYiPS1If4KQO8AIwSKxGcgLn+iqqsKjaysFCLe1kF5m+z43mMEZSUL8BEdqCJJpDKHyR
kNwBy7MphYr1gAoHByH10DBy1xUzfzWzqWR0+eGJ2vZ68LWlTjyR6T4eRXBWFE7zjPHuW7P2XlT1
UQxU7i3IMrx0GO6Q6DpuhPnQAo0n8qJMUWy24w59347B5IARcmfBffJcXbpj3FmHNnhtMvWgjY0n
C/SPQ75JU/b6BDUyqeFxpEPa9S91bB3U2b7UiGDARLw1x4k5ImPnfVl0Ul2Ko5iOEg5laS/VXPdH
9QxfCTbR1teqaE/zF0OCrZjRs7F0FMwoDDJen1J7GUwu8iNPMMc9x1V74Jz/uKAxNkF+cvp2+xlv
gWEuWMZMTveEPDGgoSMm4Cqn2K/YkDZ6S6O8/iDJO+G4fFCKzKOJ4pj362bLhHTXN9ZnuTQ6y+y1
FoqP5OplQTo5tkr50phgbOJ+UEcOLEjhEW+RbSnlpp3NrYF02oWJfoyUZvTbWL3EdGOTfn3pMML1
eETUhEVW0jxGBYWKelPkeyZDdkF6K22slmA2TF/HRerneoezjs1c08q19MSsPREeQkfxiUh19qFQ
qdlxwKPix0YRfF/pIYQUITiHXz/fo7JGRDuh+riAVGxctbaSjdIRwuHQRmNO+0JarFTkpsOS7Wfj
sQ1CedYQFmWP1vkkmq8WjzXUnjDYNTVuOCmseYSR4lmaIrySR615IO3M5fl47wh5GqK6XOTsXHXB
pQzFAxHjJ/jDtnmQwSi8SA0jiVmStqJWGyhTQj+jHcUIp4kT3iZ9hQWCCluG5G1vgr5w8MO6Woyb
BrUuaVrkTVV+nFT7pmlJTNdAcllJZXeSzmCGi0FjiNN/CYmf9yyUsszWp/CdlzakF6WZMRrMWbu1
7Jq1GYzzidERrSBb60Dp5YkheB7keFqaPcetCLj+qCG97lJn12sDCT8Nz3mjd2NtsyRfygBHKsIK
P2QiNik3wwHzTPMIbDcfcL7BLb6tU8ur0yeDfFeom88VCjnIqWtJpYAxPxmYJ+F/0HMPV3GbbBJA
nSL9bKEonxbdpdPlopaFt1bTdTwK7MJT5d62tC89am242ZN00A5ZyYGW/JsY3SrDqIcS0ROtsbVi
OCU86hptHokyXTokFXQKThrgwk7aPJfLe0r33CT+vFQkM7Uk4jZxfowV5EaR7o62uQ3n2UvTci1g
hCZXyosx74X0BnqS+crsUxmhsTfzNtzHen1CQjnRxHzQ+SyW4rGprRsg3OABlGgro2TPqWTfwLcE
ukZ8A35aKKWQgcBsZ6wV+FfCL4NuQuivvAhoNvGr68N1MuYt3WHetJSbIgCmtAlxWTqedepyp2kI
2g0avWRzNXLuvkIQYvtDDIq+AE6BGuFQro1zSMn7oX5TzBCFxXFQz6CzN05Q+E4GoJSY26x6kdO0
saODGJ7R2syO9IOW7At6pHLUlMVbAGCb5se2ik6trjyjzSh8hC7ZtaDixAlvwOrdfM4DNn1905nm
TeZw2OrCE7uj+Tsb+zfTkuw7HSAMhFNpJXhZl8xyw3IV/DJhpMwz2AJiwQjxaMBrGkpBI+ro0trV
3cdjXZNdDnKrQx/xFgDsVdh2DfRIdMZNkducnPDO1vtRdF4+kcZV8/4Q4T9DDlqKQ28mJchIBEbx
pbUbf1bUWwt7tLNUjBx11PEUBz/U8WF5fcHgtBDREGuON+nGl64fxqsCx4SBe3IF0ucwODXFmynn
p7o5NWbO5KspfzhLZHQ+a9aeAg3Se0i+UpezWNHfcmQlLYEhU0PSUMBRaM04aaFtvJ4VBKq2J58d
IKHe1A0pXpx3dNQV7WrJjvTtWCe3lLhvMys/iaaXMZv2WWKcJ1GzExVNUZm1G5o3uLeNFRu+HbyS
13jsjJF21dFLyANN+swLy+IsFNnWbtBMRMVWG65h8fL8mvdKfxZ9DHlk3ds8dJhVr3QnZzzTvFIv
zpNcX6nLPaky22X4ij8W4nO+bVr7HCPiQbJZXph5v7MMZs+xuSTVzEvypHYJuMJoYRg+tsAr0m2e
tV6he4jEVWKQUoyYA31cjQGJ7eAEIsr0xlgsd/W4I/d5muYhJ8pC7Ke6Ck5SGxOxsShHR/QcfVRX
aMljRuSYHGANVNLkkUQpSu2qJIQ9ryUTtZCXRRh7eXpKmexlEKhiMyzCUAkDC4vTImt8GRbnRoU7
J+pDT7NnJvHm6xICG+IE1A0fxJEE5FS9CDj+FCCxpJQZBHK3dXIewtcaE9bX2sR6vmbSxKTTuTRO
PtGVGd6Ssr9fOCrmjMWh+rzWxewTI1Oh4mHxlZ7jj1HArLYYZ8zN3GiOP2qqdKN4OM10pkCmm4Pe
sAa7GNLc6ts9akC4FSu7yeckqDc2Dg6evYvpmZPmL3mTbYmEiz3Vmb+IlEjbsgqaU0JouzOkQIZH
H73ypjiyIVxXOaRp/VpjdzV0SqIZ13bOaEQbtA8zQGl4hmON6CxTAayuENLARk4HRdYb4iaK3YCH
Ane/2+MtsBYVSZDjp608783moZjnfZ4WqJoQKsJWEi2AFkV32uc8HHbE9BDGotXOplnwNyXExhfN
pguT9LI2EpLNdU7rqyBmnxEXVjT2bpaHLjAHV6CQ0TmnmgQcnMTVVUXk0sp5DyDdTnliz/3XJT5Z
v7t+u8iKX5KYMQcYin3nBarOnu4jVAeA8UDWn/GnEysR90H3NdDJDNvP45gAuDtqE2yRYsrcXeFL
iQgSrYGrTL3C6Wshu4ADaElERUpE5rEvc2apTO9yPn+h5X4eZaVzQYgpbll2sem81ykVO8k5sz4G
gTbhhbWmQN3ZpU3uUVfX1ZGc1krxCXjRDgFMOMcMVmuMkk2jsm7SZnHpOJK5AOKaC0rfn/M4LkwW
u6aziOZqStkFfFRKJb2oUpv15NeX+gYxY5l4dST1ywIEjbejiFTlY6Y9NoH//Veq5A/9+Id0yw//
8/827PJXzov/RoRyTfzlUnzXz/4doXyGn//X2do//C/MFf+6eBvi9meLhb7+/He4kpb0TxbaWsKL
Gd9tNM1/4ZXrHxE1STfoWgxEVY/4T+ilJj5hLlN1tLGooAGdwTJ/AJb8keog+1wTmTnh26rzJ4Cl
/h6ttyzJq+Pl0HWVwG4MHasJ4ycTABXwQIUyRLOidMm5XZopyJehcjwRoX5J+km2iyTnLarlNJ7Z
UBV4otsA0cYo2BrdkUGbyIBReyWpL96qk5bex/OMZEuW1nyhd4Qpujhaa4KbrFw5y6bqSYbD9AIY
wi5ZRDWh8qrZvIH09r9hIlaU+Ceh77cPJ1D6Wgb+Fi7vxwB0xy5DiEFqXELLjp8dJNBfJ43ZM0EH
HbsO+XGG6xQE/dmmcePIHBbYMZb4cakHxmSw1+/i9j8C9X8J178H9v//zYhdUflfLaCC3NuGxIJ3
q2b9oR8gP4sGPb5cCyJ0QNwVyv8B8uufsCVZKv8QNt6VFX7/d1Cs8clxVscS2Vzg+PznX2vGND5h
HwKXR1CvC2GwCP+9ut/tc/+slv/mCvgJ4sfahmcAMwmVvvimhPOB4eqweOr2CLgiBI+Ywp7inSMJ
NrSKVvolKuGdTihSAJZ9VAZrp9W0MiYd7l89vaVmc9MX4w2zCrjXFNWHprTujTy2yKeYe9oQ2mwT
OTVV3oPRkJ4fkJiEZM/HfVoiF0RRIpTgLdNJuNQHI/EqW0NvooqvomK0Gpx8L53igeAlgLBJMmn1
2s1gq3sybDkbwbBS4M3fsVpGs/6kqJ/g4cm66WwQODO4zQf9e0HYH930t2XOv/7fTHfv1sTurVxz
htuPv+q/8Smis5f+YhEMz9nLc/Pl3RJYf+T7EjAMloBGrqM08JUJue5tP5aA+gn+VmXPVqnllijO
/loCUv0k6ODC0GetdXrYG/5aAsL8RCmSAS1LyrKKllX+yRJ476Cg/5BbnztfIxZexwTy8akBs0rQ
Xatqm5lo0KNWStaBUHCYuOWUO5LIhDqU274NFSw8sZp1B2qRNfHw0wX7sTB/NrBp60L7z0L8/jbW
gov1seqQ1L/u/z89vAqAgdaZmfiJ6ka2FEyT6ZyUwOiBO8Rj8IQUTyfJSFSU5ta2Dn7WOPG8SewU
TLKv6uBocu0pUw+5dJ4Zhe2pnTY4K8jOI7otEWYR/sZqs25q794ze5NlaHT+YKHkezQ+bB5Jsjga
8bnGRkaYalWjwIUfINUqbbU6G0LSHro0iK5bRAMbcibsE3LPSCAgoecsHOyWoBYILOKaSQp0f3M5
cY7+7a3x3tTV6qiyya1v/afLCU3JxVY0Y2ONWn4mZmL/nTlMNlNkDNu2W66SJSYdrNVbf6E3dR8v
VuNnWl//yFH/fp76hy/2vUGIyHaukWVbyLaQdVFutR5afnojKWM/s0JkEl+HYw+4JSje5kbJLvFz
j9uAYBZSohaqu2d8Wr8xoH28p769NjIJh6cOblZpvH/tJogXDSEZ349tLKo7DVOITKenwyxFAZO4
EuVuhui9/+1p5R8u/1piSm8K2gIbE+37VwZ3D9RRVsamCEMUvgqxP5BUuty3MhHISP8PZ2e2JLet
bdsvYgT75jX7zMrqS6XmhSFZMnsCJEgC5NefQZ8XV8lXFeduv7jZdmayARbWmnNM8rHPNmb+Ta9H
/0mPMwfo0TSPERxr8cFVcNYP+/er5blBtAYKMgQjLQCzx9svE64BvQv16d6V1oAiOLJWhLPjdSub
bI0czgZYS5e+hMsADM7U36WzOB6xMl32gXblt9ecVYvRmcs7g6CEv3j3mmvwZUtaqWQfd/5M921S
3SHCuHibjVUGuodN8mvhMwbKtKzvCkKTPk1W0b1MgX2owxb5njvN8mvvG+tqyiLY0XfITx1Qgs9/
foN+f27/WRcRJ+AVJnLv3R0c8MNkha2TPf5IjDHsyvRCQ8M0oc9u3Tqt7/yRLtk8y+z0509+nzex
Zh27+JPD9cjAoSJ899iKbkmnvlPFIV5s++C4Esw6ZFSmoNqSoGQa5X52RhjGVZKbkxFxfmOgRh+q
OBo+SAT9J5XlzbPDN4g57vAMkVOC4fbtszOWWWmbGZBLVxRMfqvOAJiZsXLm18Grl6e2Sdr54rJC
3y8z8S8kIwOvxU5i4mQ3xM7yqGra4zdtZznTZyfN8KFmgXVQ/VICqBAjMaMcUZyrFXjZvBduY4aj
agl92vgR5ONtBWqq/Wh1/O2N4LTFHsPb6XCi4Kz09ldBogyDwqmwSAQD7r5RjycSb3AI5rpAdC+8
g1d5MFRbt/zLoCfDtmpwb//5Pr89rrEy8iUiDmr8wc7En7z9EizJGFyEGQ9uKA2Y9aETqOnt0rlN
huhT2zC1+vMH/sfNZHNFWeVSNnNQfR+T5wGjlc6cjAfjz/qr7QnBVLn2X4Dft/GuQw0K5keaa7cI
eU1kYF/mYOG86A7RYyuan8o19esEcBgVBUo9KQBdRlNwkzszs+O8Uc0JXXG2IjgacC+o1FOGYVb0
159/xztj9Hrl+B0hlRF7Lz5X+93mhrbCZ1ySTocBtom/632S5EMxqi++lRHe40wwhyD20/3O5Eku
GaMuNHPPCAgfZ7+XhyTPMOGkbvjks+3RcQ3Ik8QteJ9WHsR+VtDdn7/xPxmgb18jbGqseevaF4Yc
Tt/e6xF9uQUgTx/iri/+RklZMqPTIyqNen7M09w9ubww5zFwm6fI0n8l2LvgUzPSV1kHFncpZ9BZ
yMZfRBwO967wxt2AxMQCiLnMnxdh6PSh5bkvzfCJxKLqjEIZqHpZRhzu2WJta5ruDGOwhz//st8f
4vU1clgi2GddbsjbH+YO2EfL1pkO6WjPVwAl435CWn1PJTefU/IJPniGf/88bL7UcT486JBEq3f7
Bx5FD614YA6EDLZfvMH6SdFRKLy5+oedFUP1web5H59Hd2ANQSdWcr1/b39fL6dmCCoIz4UK/E9g
Pqtf1mKimyDo8LroLvhgwf29piTQMCROJwzt2I5p5bz9wKgqyb+ws/kgOUxuRy/K0A+J5hn2Z4fk
c4pA0bLvdKM17X0dORTCY8v4E32VA/lpyF4YCmKyHEz4wb70/qCAFI9CLuQwjywv5sV6+800IidL
Fak5JLVXHdM5cV6zNIdBCMz8zgxxsmd86PwamKZvPLdV+z8/af/18bEfUMnx9vPuv1suRdf4uavE
fFggHn+Cyud8w3J/tAAPDvtBDd7OWMNPhqHykpdW9MGP/8c3//YN5hmg2wBegCMX1cvbXx/HQ+uh
ZtQHRduMuciYBC+9L3F0YIiCiLqol2RqowewnueCyfS5X4293hzE1baMPdr8kN9g4RJee0RplX36
P16dgBOkA/jFx4RPVu9azvyrzA7rEc6z3XmHkFLg1Puley8ywejV7bovOvCwqTXdU85bdWiBRj3/
+dN/L1lQXPLHmrBm/+PEf/vxherE4oGzOpT0660nC3frJ217ib4rFW/Vru7plm8zdDfDXmGsK5Gr
iP7kOIgXcVYrgGl//kbr0/DmdvGFIjKIHHY6+AvvT7VZuow2IwyfdUIjWJnggW1SW5C2Y1Uavd9w
Ha3WP//5Q397RPlQ3hEK/jXNDWnr26vQLH5qSMzyD1WmkHuUCaTwIQiW49yE0dGfdPMXnmPnNMQl
f09YrvygpHjXJWVnDPit2GcIy/RXXe27xwDAWUhaAZ7WIfXwRFW4Fsot+Q5Fe55du7v0wi6b84wZ
O99V/F+uOZR3/eANzqR2LYTo9eElL+eDd3ftfby/HWSl8/JQ5vCtgnfVdBHOdI/dEd0XjFRmSjVm
2C1jwFajH5mWHP5XIMx25sK0u1aEjXcsJqWCLePF8Gxae3LwjbvxfEqQkSSHtiKZlOEjuQNws/Lg
uSg0AQdWMS7pUWmXQW+bW0Z/dH3XO/j2sSIbgd4HpIy1bf8eMtKLpnakM9APqZDhntZuCTLFsqPl
QADQ7BEOkcHLyz01oKdNYrMToo3sbQRAptrP8zAPR11k6t5p+Te3Eh2zxGkzI+j4vz6KtDaJLSWO
eJ0wvD//RyIcCF7mgls0f3ZVPQfnYbQ/d26d3LrFXJ/izpl/BFIcZzADhz9/+G+bJgUOBRrEn4Cu
V+it78m/FiOsk3kKvzYC7+tZT1WbTQ9hntjIcDg8MJ3rPghH/ad8entb0H3HNltDQLsf5sDbD6TB
oEh39CLMj+34Q1qgo2rOvNCvYd+lnuWLfeoHcDQYtWGoTux9ZSowbTULUWQNzZ1YCKwAuQh+ugnk
sYEub+3bmm5Iky3xlxxw42ZFgd6XM/PuP1+td+Sa9aVFZR4zl3SpMwJ+xNtvD4qnxKK5hujwhN95
+K1fnBYDssic7LUxnHlrY+VEOBKQc03mgGy/DIu4NDKie+QRdd2FVdZ+ULM661rx9qISepjwP6wY
dO799S7/6y72tEyEXJC94QCuGZyz780bqHHyUxH6GJqNn9vijCAJ0KnvTqHYoz0Lr8PiRZchQG+y
gfeASU+NZX+bEE6RIk23Zn2jAa0jke0xTF2lq/P/ny8Od4iFNqTtEREl9+aL8yQQajVZSAFiLJDQ
vXHKQXEHLdZGYfq1HTq0dCkWadqH3hgThOE4+tuo2iJbt2okUkxlSUkoFPNgCIBZdBpT4qxoAqwV
t3IQhuSRb32UYv4fqze7lQvLhkB2ar/39hcthwhkrrMcis7G95t5zvCdcMl7p/ayxxaywaHJYuub
3yvrMXNz9RKLukSNbNq7cuDF/uC5XEuadw/AejQlv93zPY9L+fY6kl7NqYOa/xBGGj9T6q3YZVNc
RBio21SROoxhNLrEAji/YHZ4VztLc8ufnCOSKf7XRPP/7CP+XoAFsON4OxJG3bwn73f0GXY3bghD
hUO4VO2l4AztRuon5JXp2oaA+p5VhLMMHdrZsB8/GUyUO+RZ034ZZ7VFX788COgGeJCn+oOy/T9W
IE5AMeKOJGCX40z69lqtXoWot7vl0KeT5d8K2tfY2dJCPlgIhsSWOJQ8+mzN1nAMUO7ah9iaPfOt
IO+iQMzSWAyEDETUW/pn9JLTIJThLsZYMW+tasmby+K2niCloVsFWEGai0O9FJSZBaeWjy71f9z4
BCM+1STNERaAdz8Gz3jllajzDihv0cRgfeMYGsYHwp4tBGKBWm7hZDdnPWUvFtfkAQx7ePJQZhyx
BwQfrI/u75suG9k/fK/Awzjyvs0ecvdyTKXOIcfIcC5hF921A3dj54DywGDpOVi8Md63WIn2qZkH
OkrKfogb0x7ybrJPw6CZWUMqIzUHqZq/F7nX25sKHc52KRpI4rU3Wi9RgCVeEXj7rXO7g8jK4UcB
kPtr3UTh6wfvlvfbu8URFjQa+xavl/P+ONGX1WxVfZgcXF6w+9ypvNuwz/pD0tbVdyzFqJWrDhS2
XcwMNtLkVwF7hRshd4ua86cBFPsHFcN/bEP0xGjWs8KtnbH3PYqSoE53TaNGcjb21z5U8lrwvG5o
Ky87F3fFEeM4xnR2pTvWhRlB7RRsrN4J96RWh/eLjYP0z5fp9yqerxQzNOZ0Q4fs/Qo0Ka8zgPFg
3c1B+Hkmsw48TyBuqemnfW4J65OvkB7/+UP/43mj5WsHHnMxJgeUFG/f5SooiRqCdcHDk5F0VJDD
gks/OpaKPGYnb5qbhC/xpejL8kYqO/xbe9X3PABJtAnbQByreOhvrTpBQeV6IIZcFd5ZiYaIuzhr
gAbi96NoIDhbpVWfSZtJX8Tkli9sNFdlLX30wVV0/mka/Hsl97mt64sMKQpKEY2ad7+o7t11S7T3
GFcRTntmCdFiMzZ4IbaN8ABrkis5hokEMFk7wBbgjW5yNs2gMNTOHDk3Nf6TBdiUp+Vr64os27kt
qqy9UZPt3s22R6CkbU+m/2YcUjMnxhHHpZ17ReSXC6O2asOXgGSkLyluP0YvbfUq1qwYQimnbSeD
lhCxzoFQT84Y1Xvpdej/Ul4TINfUxyO1m68fKihk9J/ziJiMMPfNt6CNMV0vVeHQ1QTscvEU8W37
iVA6ol8bRP2ola1l5zvGShCjBWK1nfh1fU59W99Fbr260AIvfeTSQZ4qy7761Y+FVx6syoCDqifS
rW8mqpz05OICgVjmDorYj8gaqzMVQvVII6f/u3BdDQeMH7dr9IySlfGAjrcQ2zACCdXdgbMp0S1K
kEBbYSxltqNOVqUvRDpnW+J34qzgzdYNgrYOpZlPLI3N9JbTkqUxY4jUTtotDH02+2ZGAZq24dif
VIDARdXL0B9AgKEhT7PI39vY/e4TkvGIeRfM2PbVUufEEGVxZ+/yrrHTox4G6Ry9StVPXDyWw75a
LxR8dXvL21hhgBNh9LPp8Kh8dDr5bSTFA8mZ3EVOynhw1UC9fSBlF+LdZknfNw7RmiWxFQdIy7wv
CCxuvaXBqjibWgKNrszFF1515vzofHBc/63XxgcA318nLSETDt73t98CqdKCwn5J93Mph3Ndpdml
LQN7X8fFHWkn7dnLwmcg3gXd1KwnK6sPTjPgGdAldrLPhjmkD1SoX39ef96fnv73W1HjoOdiNoEo
7E35KjtW/27JcJ7Pjf5VV4ZU9jHqH6Yxq79AMhCHP3/eb7ULKxwnNTZYDEw2n/ru/CGrKW/DfgK1
lpjkWkKLvkAuqr/G0+RuAZDwbmR+e4cTPDuTG1yQAZ9P6zHLKdCkVA6EgKnMl9dw7psnVDvlcwDm
AaRiFN7azcgaARkpwu+Dc9a3lWN/tL6h1eGavFngKAyd0KXWIE6H8uvdncQIEkh3rIGIOOMS7oUP
tvvc1R1IiLgfRn8Tznl+SbEYqaNde8sz4SkAq6JxsZODDhx9SyYOlqEKhZnYgWoJGX/WhfiKsUED
Z8B1M+RtBequVfb3rKqouwmXqpDhxOADd4Uth9e+9W+sNCDqJ43IUrt0SvUtphyRm8e8WbW0wkUr
vllk1H7Jw0Wz8A1Ktkead8B1MmkX5UnpjKw3UZq03oNPEMs5i+t2eEiIy+nRZMfBZT1fJzvX7p0A
ClAmEPaT/vJDyrKQh5KQg2WfcpL4EY1Y9E9GlZgtQ6Bxclf7Pc7VsHAW/1IuKQIiJ+7n60I2lNhV
GfeLpl3/kwWiHl5owhAk3Lchd3LEkXtg63MaAtfbdmaWzlgPbI0X3MGJwKQR2wWiDJDv+rsP28Q9
+KYkxkPQ99PHMVwHTChdWgIlfYy225Cxrb+viUJXWzy3NaY517ZRIhrIrcTgFbE+ObKoSbepE3++
LfsG7kCrF3nUtk5vXZelfbbJveZau0+pSCiIZkWE1mZKa/8vFqD4IQgSKPgDWd07z7QWKFjOEIeG
VNYTfbHu2feG1jqRs8VZguykKtgENGrvodJLQABBpYgISGy/3KEfd7/GhZU8EEWIgTJ3RIX/k4zV
nmVYLS8t1i5N4FxQP1hiIFnGwph2a1o99FsoWgo4XtiqU23KoNzA8rPIWRmt0OyVBUzxwD9NEqII
aQwTSuCTFBn1DfaZII3yi0FjeYycPmuf8SEQQr2YWnUvKNVH9RBFop2O6NdJbplFbv2sSs6u5wwE
SLefF+WHeyzb3ScrGyDCJV1LBpxo3B43tTXUBnuiT5cMeXp/A1xpFvt6Bn7Keb7KEUgIlRSEr4aJ
7h5Q+tfOltTf9lNCLFJ9NTEXYRdhm+ixb5UwpjjoD5uix5V4lGScT9dpqhz+YVWNPV29TKSH0iri
8iAWWT+B8S+mnQcNbhc0U9U+KGfA1lfGZF1tEZ/CfOJphGGrxyi7bckiwHS2mOKJYPjCR6Ufp+bq
Km+Rz1DFQ7R1vJv6XPQRdgQXEop1NG2AH8+Px4jxGBbQ8kpOZIpncoobfrUnTX1cXBBzRyecpp2m
od/8qrD4rWghO/cvjURvt6U7GncExNTwIZzCQodPtLSDnptOp4/MT1bjVtOQXe559LCANdqfcSHn
dX/IrG6ODmHcI6RSTixPDbQsFnVOLRzydPJNuz5UssZJcToXUX/lRuIQ4IqZ80huXkCGXJE89+1K
fmNBIV2pHRCh76ZlHcVopqAEILo9uxfhNLsMjD/wVId981Y6QYX/MqOUxVTQp5iZ5xw64QzNySeZ
Tcl6W7u1Q+apPyfPJGSSltA2c/A8qEL/DPoR9EwnpiaByglh5eBqqHPEdPpM2Sy6j4q4y6X/6gOx
CbZYVaG+TEo67cZyalx0bKdYQgY7cfTZdsuRzCfdF6+VHuNfGmzoq1/1bbeFwzMAnAuQBdzgmAWk
MzY6DvbZ3LaUzOOkWvIRsMXByGvKH6mw9YBpSqjXkHFvf0S8oRf6efB/d1Nm+fGxFlGT7506G6qH
nCcG/KPfygGcDD+U6IWWitG4VaH2ZWRw8iVV/VfpxBaJcgm+JqQOweI/2oMcLtpPqfhqf3E007bV
LpP7Zf7NaipUPO5IhtZWEB8iNgzW+2HfBSFoQZVFhHNCruQFCvEN7LJpABAXEPb4aHfj8GlRoJm2
CppMeZt0pZL7gX6B+ynxlP83Vzdob4hanHEAUCS9knFvYbjDXXTVWqlfntcr2s3LFNd7LxoG+wxW
FUfLUuR9+JQFiUVcWAAY7mgMr/7RUBFP+7I2GZZQSQY5TnzCy3Fzm7MFRhJ6Innpz4o+AJ6tcGjm
W4MtcY3dwnN7qC0Hm0iWLOCku2igSIttKLgb8iSWfUAvDf/PRLzThh7SAPu3j02+Q1we7KrK6vDW
DTaGVBinsb3z25gHOCe04uL1btNeLKpTiE9Nz7VvFxBds9uAHQul7b5UkVDFc2oVbOVjrZP+gsdn
GU4ttSkV2zC+yKSWN4yfs8e54h3dz2HpPFR5E36ZhkiYY0WS93g7C2WeATrm+V412HjvYb1pvI9L
BAu8Uj5LbI73AphCN5iSeR6m490A6J3aj6xyJFGdjTKjdIaUkJSo0ezRhfs5H0fIO96SkP3Kc6BS
PHH18KSnKF22YRTpeIMKr+5Z9A02P8d4Mn5kdmDEwTgy+ZWX8UpFcDtalPSHpcIe7C8gcXOH/woG
OXk2U2BulmnSI0FLrF6bfsnYBQcqAuy1M2SKjW4Kmm/JSO971kjqdpXuQC6VEC3xNfO3vFM9wUSD
llTCWnTbDhuizuvXWXp1eaPpe8/nPo4IoK3chqhYzWT6Ugw1tU5c+7An03BB/WGtduVkbHFC4UGx
7yrEhciXG8+l+KHEupkjwVFtKqMx3y31EtjbvgmdG+zhC6PPTBlzlTJmNrvUeJBlARMMrCsN5kta
GTbClkkIVUFBw8tTS/iE7GggESqo7eSlqXNt3zWMzfKbMRvDH2jXEsnI2wUalYOBKulFQDfFxd4N
3/PBxyQajB6fxil/weXfRHI/kf8+bWOxppT4wKSGrectNQFzAMyesF0uw75eLPNzNETlRE79mPG2
8L260cG9aS00mEavBsEsBehLW9jeYzovLg5gutxI+phAObdWaeP8D7MKanBr0S+PEjNZfEZiNydw
qM10ML7A4lbEMPeaDqbfJp3j+DKAQLNOZVtzbWynyT7B72IjoRM3nrSv8gw2fYvkwKWr1WwdKZIC
ohaqljM9GXMmX9kdnhbYpSQgLJ3/K2pz4xyo+Sz7cbH6SGx53wkNaLx8ePQhzK4wK8WTSklBddQu
OeWwUmm5uqCWTGC+HJIL+yo5bchUm3ZnUMJOp9Zuo+nAqhEqgrumELZqkoAdAZQ9xCc8yeTQrnSV
x67zyJ/m+1unIdDduO1YyKGBaE17vZa+3KWBjP1z1KYY2AurtxgIxgNhjH28DN9pfNq3IlQWEU8M
LWtyHWHAPGQNPNmjLcOcsabj4dhUgUPmjyeLlmN1biVEIVtmOcZ1MdCAUCoPjiDTwmZvMRYtz/zA
MH0SY+meEaClyy0gE53fY9sPemR9jmUfqxlvCU0nT1+ArNuk80Do3E+130A0HQho3TUqaV/9wh6i
U1s4YcM7WnjkCfvkwyqC5VC+mXrp77QFbQZopZ91J19VRJmknRMRBksTABZCkhGaO2Klbsg3ysO8
/p45TfSpTmJAXm44hmD6/LpzH5JWsaYzRwMrHIJ1/FqV5JQ+SNmW/UGmZGMiZS3z6VR0eKu/2IzK
slOg2/x+gN7V3bCC04fBFm3uNM6Y6uIBTkbdxogQx6rpSHevsEwGmyRbRn0tfV7UK8gCRS0s/aIm
kTeDv+EyaXjIO5g72NT6GEep6QVz7SLO9TVPRj+/6QpYccih0TcdhRoJuncViNNOzKyphec1Tzzy
KFoKJLForqD6cQgrOl8cHDHXN47LQXNH5GoY7f1I6is8aw4R7MGOc5tpe0rpvgCSHHIhgj0UPPGT
3C5o6yUAzXPaOngtcGWE/sm2q+Cp8zpXnHIfwdieA0sKvwj+PkCTzs4WwgsNSbr+oPkmJgorvZ2b
kvj6Alz7Rhd5dkFvmgxbI0suodWxZWMgjwfosd4EMNlrLQsbpoj32pnBgFRD1v3K/InBl6ktDS/X
Cr0TeanND89oTqVGyxih1CCwhYOd7X4ZIiTTsyjqURyDvI046HcrNUoTECH3FujmBn4QLu1N64Nl
PcQRlBlfdcrfTlWqrCdiq5bxUi2rLjZo/P5lfRv0tmvwRW9B4stX5pXdM2B82PPBIksidkqjSQ1p
YmPjJuUotrHjolSYIf2CRGHlDcdBgE3dDznKQCyM2d8a7Gl1041dRcCt53mXoY4wldu+lMXFKhOt
AZzUK6YmRgESsnK5O3CNLYq1wRofMk1Aw2Fo7BYklKqKoyx8u7xh7R0eNUcJAK1lE/zsWu1Y2c5e
PPs5mfwG017Wnuhzt1vqE1L7tPDsCOfXYt8VhsqbmIGeZGEAy/FLMqD1IwdLMq9QEL3cPR19Jf4O
zazavYLC1x+JlgQxPsb+8jJlo5zOTJTSK+DVPtyWrtP7EJk8Vx0ch0TdDSjyOt6H5RgRkJcsUXko
Mp6HNbgt/z5GsoNV4PSkrhiXf8erXH50E8U5MpPY9X8WQEZfR7+Z4Gxl0jzTt8uf+k7Yf/FUVDAW
qZAw0wWpXM6U8kN+l8muLXDGT/VPBW/zRPZB7a2x59QHEbCbeecDHjSPRFZE9s51xYBIuskbsQ2c
znGPWB6w0lcUcNE1X1o3vkLi4utgYoKvUbgJPYM+YiZCXLcGegiwIlL3XhMmcst2UE5UHvjed4a2
HbhNQkTIlMWFK3hd0s4CJuOmzQNVUHUlPdcar3lkhaeEOs699eYxGqmem6R4sLRLoJ2YrMlsCDDQ
T50Nm3jj+Zmaj4KtJfrElAfHcIIaEWNGBsEXgIDpvHtZzQHUllF66BUBQ514Y5KvHjrQfYqcnE2A
omU5J24V0EF3rQRyFpDr7FOeEQafuHUmKTGb6JIncz/vCOHLCB2cV4oj5bUjLn7eF2SeoiBheWKQ
B/PRLDFtYbpA+Lon/06JRWB9L1Amkf/nLfrgK4jc9pzb3+HfxtZ2pNK5oDyy9WUm8cDf0nQormtb
ClaOLpx538VuHT6Re+DsayfUqFWky6ofRFKRumqnkzgu0gvvqbF6a+/njr6B7770e8IBnfqQt/Xa
9UVFSTgJLAhInwB4YbIj9ytgPfZVPIIEoPUMALWcu+os5yqpbwKY/rTJk3ak4Vyk6WOvUis+ABII
zj20w2FXpun0LV/oLxw6Bv7zbmQS0N3nIqnFS9KNVnLn1VGCC5k6jl47+mt2yVh/7ZOWzYoai6oB
JmuE1xNwMqfNeho2oyQP+iG2KJjPfdmm7jmafTzx1tyypXRrnsjJLOuSadWdaKk+OC+f42oM+py8
SmW/Ancy837QVD5QvKRcDrKsQIYC40+/l2XMMmgajlOMHBDe76w4LZ/ZY8LwxOjZHU88VfaIe4Wu
2Y0VFJ59z0WOfuRWG6bbME3Ledt30pT3jllhUM2yOH81Dk35bW3P0EtSmRb5vg1a056I6AuOUSW8
8rwYvZ4RyaW9lH5bwTplbqK2/eKYL8Walbs1xFGxDdYZyoEk52HdAvFLtrqleQC7G/nLroj8/vMS
5gVxJdBw+41RHUuDIH+mh8sSe/mhRyPH1hSYcbgbxgXRO7oaUC+usAoQNpMGExPncXeOek7D921t
V69GVOV3b6pItXa7MgeoUobxtCXmMezOE+kdsAeVzr8wmhq2gxdOfDzGxhcy/TLmChy6zYWDzsgA
T4zpvjUCxgONqvxSJHKydsWYE9wEKR5Gb5Q5eQ4AoSxvceqkN2XUR/JqNz3n9rSbpH8J2De+QgCA
CCNz7f9IaPhl+6ZMW3nrQwBHhieLbN7mNid8oLYVfJiZ7qS5SRLjL4+ySlClRy02la2iIf9FN1HZ
3/BgAppyLCjvXz3VN1+cmQx6AHVC+JBeoDBu02Ee9dnJhLitcquJX/sBtPFDG+b9pW4rCf6CSrbZ
JpOiFRhCYSa4AY1oDfhEYn0xStS/pigkXsL4cfk353rRHqWslvQuMDMj2FZo78dEplSPrN2J7/KE
/+yGr+bGR8iMfJ8iy6uUOJjAekQB6PdHOkcFTCTQrDs0CNq+dRaCqHfcFOpwL7K8x5ZeD5hqnSW/
0MKNLimqTWmfSlCNkCjg3D3kMoBaY2gY1xwM9Ui9u4zg+5Z2uumbBcx5HcEv3Y9zkg7gDuZObyx+
EWBiURUcuDuG6mB9tQKAU0TNL4Q2yzmuAT7TG0TGUqcxFjR7cXYW5615UwrVfpmXqnI5Nc1F+rDk
0v1a9uafVAuFTs2MyiJWJIUUxAEfbwe1lqXUJbeVX+xkqP6m1a2jx8QrAFUFsbb6J4/NiegK5CHt
oV8iTKyOTj0ssIo5/MUeF7deS93YkOcWN/mth8e73+m6z6ydVXDCIcLG12cY3Um+i0Qs0ZcT7rBs
DIf1ZzXTz7jEQ2eai8w7+3bwRPGsPcmBTMUzIDlPgLYfoCMee7ePq11UQNTfzQG0jKsrJ5PuQKJw
iuRUkz9kMoKTIhXUrA1tjOgW83DRXRhPh+qQe3ar72TSR/2dHc0BxI1xBn0O7bMavo9WBRZmjnV/
FDlK8Vra1rcmBGqH4FJnRyrEdqAjIiURwsucnFNkqSUVgzUHh2QqoV2puu7BxAfD5K89C0hFNPeW
4Nght47u7bbChTMsYl5zaM0cfqaHKWGXeKKh1VI0XXfiF5cSEkvsqn2Kz2q6dLUVWM9l6tnLZXCd
EQpJXZHeDUCunHZZDGJ3QzR6bF0LNfVQkrXW8yZlRVtuppYS1ZPBRKWNU7WjkmhG92jNYo0dspKG
ZCfZ5faZunKgm7q4/b2manJOunEBIEsnoQaHVULkd6dQztyBONL1xQRCfiEhOvqBGtjNt3k75OA0
6g7Co9dnjxMUZb21e1txZOircr7B5DkAy868YNv37OkAaCTirbkTKzWmacf5CltFfF7skL1JZ17p
7lQgYqbL4cIvZFnzK4JNevU1Wbr4c9SaVSKf0oHaNRwIZzqWat5XVMM/BOnqP2zS2b6lU6nmU2zp
FA1O2BQ/afGNZ1+PTnTo7RS8jEg6aHZ5Uo7P2IUyZ0PBB8NDc2do+eaw/GOmQf3aCbXV1u+C/uyW
TvS5q+zlZ1X0Q39WZEmRzFI1dnngfZbhMSvokO+cafDgplWVjm5EsnY/aQzr/NYxZAHCnkrz+NhO
vf2LJquffom6UoTfmN3O6ZXTow9wsnRGSNtt1cZPEk0S6EUTmelX6M7ETkFhScA4ax/hasmT6D0s
HfSZbeURD7OjmFP+oQyj+lZVE/M/xsPVd2KPkRsFc97uauOT+15o8F754vXeZrWGHLkYfEznpBzx
3aCnldDLBINCmc6q38B8yeu7PAq1OABCj79NBmfFA04hgtOsaKqiG0pJQsfYc/a93xZgLemzacz0
XZqSZZhPzU/pqiDH3E4A00+waSMCHw1JZ7P0GdRo5FKc62fYT4BLhVUltzmNq8e0rULJjAy9xzZh
DPLZ77pivgKwG5OTodYiDrtmR9B02vwfDQ/sK0j2Ue5tr6xPSQmi+FKMA+N9r8hcj9Yu3MldVfZ2
/bcJlpJkeuSZ8hAEZEfdlEWS58uW/rifIlbq9akQDMt2Gtn7T07Ta+Sb41p/sxtznpIWzOtdgVrR
fm4Xnp67BZNfyUucyFNR+FF4JbkCyZLpaNhvo7oSybapG1vC0hvUiwL6PYPyLeijFrkE4CeG0k12
ZZG6Jfg5Q8yd6Sse4TT2ADxZBReAJO1J44pFLQ2Osum8C6BHkKOFHbbWhgV7DdL+H+rOZDluJduy
/1JzPEPrDgxqEghES4qkJFKUJjBdNeh7OLqvrwXlKysxSGPUrVkN0uxm5pUQ6BzHz9l7bbIh9mmh
ozvVUU3KbVox/gbey9v1PLYLlBunADv3yPytukMt0jubWLV9dlZDbek+9H1YCjn0uTtsYyIkREKY
mg+4tCVSbuLTk+Ia/uFiZQLeuEz2ITMa7cvYsHBt6mLJRhKEp5Bk5chkUaO3rOPPQ9HxMYqZOW/o
BVhHjeyMysc4aglfdVb0IemLNt0Nc9eT/MVIBN5vaJQAC0mLELxg7srlFFHdHcNhGpSf2zONzk5k
6FxGlSikv/YsxJbeoZYyJkIST7xKUqntIlp6c4MxNYXfOknCTqMtqgfcjkaxs7RlkN/hkXSfG5a+
Z9BYKglwEDYmA6PeIhTLqTo/d6flaYZUSSq1a8cZIwWwDyhhLV0LrFrGxN2oOi62gDld4+AkwHBp
M3Ct6rhfX6ee5IVtbsLo3BdF7u6JeRohxeZt7u17dMxsp6pkhdl24fTUFbL6AQRuZJ7K0BKAfyjD
w4i+uPVLNnkRs2vZpltrdO3z0BA/7Wca/TKSqtYk+ZokVdBNcansM9UqPrtucMQvdkLN5PfuXDns
OPLRPWHAQkISVinzNjm0RN8VaYQUZjJUGjBVcte2qGnc5UCSZx/1JgtlImJEBusG6FZHu60H9WgA
48u9et6RizXEm4l/5aEojIEgjCrP4uNY5fGNLhN4gk7itb+mzC6gmA2QoE9UbjltC+z4O3KDZ7Ur
i9hND8VA/4bOGmPUbbyMY3kXSx2dUsV5ir1Ewgp5L2cGyAwhaW8YH9InLOfQ/J1GK4R6I/PJ+ZS3
VpgArO2RL4CNXg5GopimbzSL/rXfanOobwV7Vtips0sjhnwViz0V1IKgURNXvJic8NRNtR4FXSP0
b+BCVrjfPE7DNenaqpu50EEgjljdH6QA4/W88H9Emc6ezVBeUIX0lDp6Ktt+cNRJ15IB/2AV/Yx0
gqiCxZAdGDlh7KZKsNtWi3WahRsS9bCYJ7Us4pBVbe6XQx8/1ryzFPBR9NXQcyewOxIaYMbm3eP7
QpRLwTkfG0x2/HDHRBJPVPVL4UtezLkg9mLaVdg/QXKZyTGW0mOsM1jHvMsZopAfRt+U4d0VCYm8
1GPixV2Vlo5tMB3mny+OzZBqce2sItLdMbs75SBRC3vbMMHSejrEPb5YhDykTL/TPZzUMdy2gmSr
fSFHy9phbgDhkJiFgBFZl7qD0t2ltc8uG4nc2GUgiiyK7OTMhy566MZi/JxKc1w+GEnqphvq1TGj
iK8RME9GqELmGQIqZiFp0QV2Xg/tLh7As25Mhj8MWBjSOAEhW0X9Icrn+EtCCh0e7QZ82qQNyMPn
ph8fE8zZll8u/U8LOROpil35BRGsumfQ0Qa6m04RspYBqGXU9VKUG6SlwBNjnUvNTRIJQRjt0nyP
01C4W71nCgfI2ky/LwA+q3lDsa2VzzSdcYZ3tqNJP3aq7GcBkvohMmZLv1eg3ZiEI6cbPsZROyx7
w0Z2xQodVt+cCSgaGcqj9g3lCupyPYptRSvbHiuarLlGQ9vKQmNXDE3zNRUwLa5ZBV7phtbbDrLL
XAERq63x5SNn0+ul+w6IO8mByrLGupsMO9LR5PIHVp8b21Euwz+tl30dRAMrPSzkroyWWzjjjJsL
e7gbE37z+y/CKynu+jTCIwICYIMWQYP/8mfF9ExMWofTDhFK/YGPmf7kkZmyh1a5fKoY3e8JVGO+
CMA+2gwqtJ4cMQJHRbTrm2Y8kIk0FtYVudylGJcfxavBNSIvQ9dBi7z8Ub1ZQ9DHpL/T8jo6tV6l
1p1Ckx5hgy+bkU3n0UFxc82FsL55L5a0Nc1BCtRpuGEhqF1IBYXsKZygI+66mqZ20nZUnpndfkBL
j5wEvzMTNHbPn7QmT06NPXzhrynvcrdcDpGQ+g78onfvZFCKlzajVnr/Vr3168B7sNaukSWEoL28
KAZi6IwpqLFjhb0bs7LrNklWNLe1matrIe+vXJZUe7ZA5obHgCcDxcfLg8UMmWOyKlm0tZ6c366x
ScEBbhv0g578NGdqtSYBHJjY9XxbVjodcVK9mU6HS/BvT5vMDj4ytPttXYKpePlLCO6pRzLYpl2Y
jP3HjK077abE83yX1IWf7x/r9WfBNRFCwpAzV/Px5dJMc1KhroiXnSVrNuYSeSiYWYuZYIWxioUn
i5+Vy45fUQxcOfYrLSYKfW+94ggjce7Li9vbTW7I1IlnXiV2/HEsGAC45lBYG9BeXWA4UouvPFCm
efm846Wno21iucL1oF++ZoaKoWbXRhgolebcQQBHsHUHvQp6q6CmtxI1HGFh6oTRItkldqI0qj0N
LLb4bIn0Y+naVCSlrshOQ9LdO/e6lmWdb2iEHQFMd9SancRDG4TUilsiRNnyJeSLdCdkZLl2zU1y
eQ0dkl2YSbjOiqDhobnQs/bZxFPUxGzgkTr/w35nKTdE7TifWf7LcxM549fGbVBZFjNrWiEJ2nAy
j24GJGLyW4nu2ShroBvcRPqtUpr1bZJRevP+Q/bWj1wLD/yK/Aet98UDjT68KBhz7xWRycZuzhM1
P+qVJmGx9pPRnTC/qf77+wd99UJzaXhE4duh4zZd3Bcvj4p8SW9JXqv2daWaI52fmsrMdj5So4XB
wsD81hLhcGhnhicbUmLZMI7Sig4Mo6/Z/f6Yk/9eZ4VuAbJifVlto9h/LiqgSDOTSmf8tA8NHXld
hTrwXHWdeetk0SJvamEWyXlhz5d94I0IjT0OvFQeW/ZOeIklU4yNhyve2uJk9IYbBK8MMdCQtcZ5
qA1aN3NOhONGbzuWcS3rnA/MV4hREJbbNcfRZDnbVFGsxwezq8MbL0HAAVu8o21cE7XW3haIHOQp
s1nnTins4fDGWWiwbbuR/s5msUf4CAmdOZM5gwWUnw3oAmV6ZI91s2bJPjugZOavEUEG6V3VljR0
p25ezvWQeOJs2a1twbhEyEQaoS5uIh613Ce6Bz9epSk2xshxxaPE4x1uR69wxnukbfHk077EGdFi
hN1feTwulwLB51ZfDRtY+imJL1fZOe9L+o2Tvsd4oIcwBjy4gPQ9sZlFuoRoZTV4//zG0QkADUF7
aQgCc5eY1DBR+ZkItBHNT6O3w5VS4PKrxzpsWhIM04qCQD5/UZ9g89SBr5ELu+R9vO37qMaYmvG2
RqtT9coCwof0YkkEvoEXBcAIWxvqD3nx3avmVCs60Ud7lGuyWQVgRnUXVk32u7C0eg4sTBFIuVLU
YQ/K68YnT7mJe1I0CKO7ecCQss9U5OjfIlex354cxEYP9N/iD16xQrsjLxrsc4YmyfhaEaQwfW7i
pMmDhjJ5Cuq6a/XAcZlxbJ1Rp9zvSLccbsOKfjtGlj8XvAIC9mHRw2jwFVc/DeQ0Rvk+zEbNjPhj
TmY8kUs6zYeus/PlkURiVHVjAzVzYwM0MQ5eRoKOrWFp267j0WfPCN1fPbHUyT4yJCC7iK7cGnbZ
z1oAp634ZhaRsdcNEYpTbsyocDFphTrEfnxLGO0hmlD7W90dEu6W6OmK2mrPRKyIt+R8Kkj/7Aq6
QFnaED52DO33gr470aDEXv+YLH0od2iQWgJJ47r57LUmhpSm0dTvuiKgr17IN//BV4OOT+FZqnhm
TGM2BOUlxud5StLQpxyy2i915kRHkjenAsa0M3y0qpqUaWYj1RpZEE4/LVZWlvgKizx4f6U+u1ZJ
wDJZoY61ZUrdPa8fK2/ToDCNyegYDWjfduzmG+Hm1m8jN3VasUk//yLLyv5k5Vkrf2aZixxdixsB
G16FYZbi7B6jiDAbI2UIwcNyA848z/yyGyexkS7e0gC5TU66ux6qnS0LkLhFO9FXZPjDLgbpj4KC
7SY69LSsyMBIWxUJ0gLcgcVnlCuOf8VNo71gw7r4uqHKr+5EH3gjQXHSzxJ1+I0P5FKtZVuspftq
kk5gpkhvDtGUzuYT5lkcx+bSDyfbaJOjHIiJDtD1ESGKKJcBf6zS2j3k0I6KrRO73a8pHZg7FkbE
PrKB5qBtEMAxd0C41o/nhg9QvJsgxxMYxP63OtCXkOU5VnV0HmEnNid67BJDViJj0lysOPmnT8u0
xmo8woAzjKQo/Kw1KqYXoNcXnzWb2xCTxY6UmBBLc8v4Mro3E8Tv9HWcPNtqFvHSgQZ6vfYt0RWf
dKTODhGXU3J2h8zGPtAI59eSmjT6caa4RCpV4XxX8MfTbcWy6t7RI0cIA6H9ngCc9ju7f+GtnamZ
J6Do/rGzxTF3lFHsdSSOc7+2bTJTZ7uoJQPieAB5NMD+N8uC8mmMQzMK0pacDmFkRhaU/YDcTivK
z55I52OJjOAnmpLmKAhrZSxsZpm9qy14KcfS4g4CMMnRXOKTceutxj52IU21mt0Nk0LrJjEdj6/0
UCIE7p2uRqmDP5biG7bCadCa+Il2rGpvo76ePuoGOXKAW2vjBkmnRo5BL5vyhsYlvEi5SBl+hLEc
e+d06FJni7KFh9RtF/Nraeh01LoEA+GGhhqXu0S2iKfMiPRp21LGkgCRTRPDK0h1LTPvMLvX8jye
D/NEawshW2qSlxDR6cDCg09hkzthz9VwljWozItYhbxVziNDu7sp4UmPAdTLxKITrZUPqPabZ5sm
mdxUi+N8TIaJ8DfLjarzsrrnNzolgrWVGdqRTTNl45cROUB1ct2BoAesAM8FNWnpz7NWLtuyTqPp
OKRuTmiXo09EBi02UfEMZQof21YK08mLA94KWgJjbcKWMcrka55heDl4RUPwxx8LTehFBCiZ+VI/
kV8fp0DbiB7wS6aJJU9FzrPNX+8+jkmSRAyEwvRL1YIZgnfmTHmwoPzZkRRXwMUvsgaHHWGR4Y5I
4WRBbWmm80NvF60XkJdi35d1xIijtOPqYxcKx9y2OlErZ31BK+2vs5x+UwClSejfm/aPOqNuD4Zi
kfXRsPvleRREqBGkx5OaQPMSX4hWyJCbIFlKt7TwcSWavcZLPowM8Ku5niO/yixzN4e0Qsn/8ZxA
438gw7SWCHJj3Wl+EFtLjTQROmptEc3LhzGbWH7KuA+/FQWzel+BKGL5cT2Ejv3o4DGZ0+VxgexF
7o3dmp+o28rUFwOdiCOksFXPTqBdQpJsW20BG+ca7StTMzeTbhMIFpu6zM/MmqandGJayjo+TfFH
J+qyn+24GA+5XjXxQZQQOFmw1vyzaAoN54vBXIU42xZK0An+goavUkR8jpiufTGyEpf+gJ6vChh1
iq0+M+qJcmOqv7R1bA7blhxckrniiWmzDZMQvsfs2ct9U+rRTvMQLvnLQjrXYe4plTYIuQ19p9VW
weaUKYC5zwdsfqM1uWIX230sdmlluI1P6nb1C8cbQS6KyAID7SuaCOQ2uXCRJMoAC9OJdIepx12p
cIYtZjKtPeyq+eEyhNVp+ZrEdIh5cuRhEMQufK4715rQW6vBuJ/MxRWPoeDR8/H+8lED5URvyxvC
huRwBBjbNA2jj2aKmQcH+DDtW6qHjoUcq9bGQ9TGFelpfcpaLdF9ztzvg9chANpyadU3a8400omy
SBvkLmGV4M+MhgcDL9LyoJUT3lB9MvWOr2nThsch0fLkHBe28WiMs1ccadvj/6Jd3/8gGzkq8V40
of7g6oUdSAXYZ4sYKW6RgBkpseV186V3EoLv4hIx286QMW6P2QWEhb41Wx0eXsHwLI+ijxmr8g+0
32nCRbRssR87PBzId8tkR3y6epKxHv5wjIXgOTIRpyDOivo7qeMOcbNJUf2SkYvIr+XNLEikQ3+F
ZaEqFOGO5VyyOGX0wsYxkTpqD75d+DCcfvEHjJ1qM47NdJZseZgGG8swHjStBctDsINkNwzQ64OZ
g+t5BNcbMrvVpkbuelWJT32WFtFO2CnrWC6sjj+ve/mjXOax4/PjLTdDlcHnBAZUHnOTLQEvnuKu
9SX87aZyxE0dwpL0dRfDwy5ciL1koOFi9XMnE+mzlvYpaN66n5cHzHw10MGOaEiSfya72LZZMTNn
Fx6ZSAYgxZ9TGzXuZk5q096D8ZckY3N+J33RJdrO3uU58KL6k0GOdYQcTXWPQz3nCxWjY/sFseFd
QP54nPjRXDMOL9J+QndG66zcLF4zNTueFN6gyGLLV2TLPNwwzmm+A7jCeWBM+uDcaQyVR98lYeDD
gqCOpWcx6mlbEnEZ35R9qdoN2Y3hN2eInF8Ny4mzGcbUqc7lPJj3mOEY8GB+7jNx1kryOLdpTZrm
yQUsL7dZwWJ9AxejrlfEaVoHfA8SOzBHww4/8NIvLrq5YQq8nkXrVmMGf2vUc+mcVU0x/2BXkYbh
JwbmeXJLbtJ23UojI4ndofAtHWXZzkxb54YqeZm3XqYTVWWllfusRVOsszghgdiUgGHcQxxlMQ7g
OVk0yg1gQMGsoe4l7pxxjfchDtlHbA3TWFyfvLyGNHFHkKLtWqFyA6rqfjlQoIed2saVwvcP+sHY
pibqhgC9JDEhw5RTKEbkyqXPNRISh5DtqjH4bGkaMTum3RPdYGnFqaCh+X3RlUkbWDXJj1Bwr33c
Naq/qQxksuemsHJxB/JIDL87JxyGIEPGPxzLdLEftDSxnT0VVceqj8JtUpsZ7ceadGd7X43YLg9T
nJBWw99i43HqgN7cJ13sMoIYzFIPJE2LIkiJvlW+7aR9dJPYkZd+zMVIBKVg9RqOo5tH8WeJGXO1
Q9ZWFCRZqhPDtaAnuS2gxeY73CHR+GwMUc12nPxNgotChlI3Mo9DwtsLNmkfc/DY2AOawTIUQx/R
zTshijBFYjjlLqPZ2MB2iRTToOpvUKkg5NfGe/isRONixq0eor5Dxi7h3Y2+NTK7IkaOfukXO7ar
B9SPeN2XGGkA5WVSPOtzlBBB+P5+/XUPiUofHYvhEr7hQdF42c0hqMhBHhCpPVK16gMQiG81Bj6A
/BOm+zqZrsF518bZ3x0byCHMCeCIuAA7IG5ddMY9Nt850WJqn5Jp+9RZSeLzJUg/jnGvdkwrQuUT
mfEMZ0bdUu9e842/dXgaAMDFaB3Rqbw4XeUKOswtUwk9GZEvqUoDcdHZdvs42nH35Bld9Dvvye2N
q6S70Szt9/uX+/L468SG/ghibi4E/dm1e/IXn4r26dy2mKX2tGsqd4ODiy4M9dgR+VMfQPFogsWt
hlWNh6ae2rLZvv8DLtsSaxeE+QzFjkFX2rQvLkBNNaEDeZ/BhaEmR3IdnbSk1r94nDqRWmr46vAt
vtJ5f4VOWI9KKwhcmGBcSZn/8rQjrHlmG8ag5smkZmKTnIax7H0TrWqy1VNMDlHquufUAK6RI/v+
CFqiuNL/eXXpoeA5f+AJIIxNy1v//78uveuOmIW5M/uYMrQ6OQKo21kf1TD6ABCb5dxAjio/xo3d
/iy8SL8DqdJ3u/cv/5/G8d/PP0UVUBPQBcxhBU2yiysBl6WsDAOZeDo7M8HJfUj5rbf1uPxsnWYc
PiJbMaXf0k5xVo9c/9ukEk92xLJG/W2fdkZ+m9ujqd1nxFN3v8e+zjEBJ0JG58iW2XKgBJgHMg97
CDBDveRBGNZyYvGO0SPZsWDB1VqSPrIGWYyv9Uaun5fJRVA7NXE17mpbF+EhBWZVPGK/sKtndOKu
+cFNFcYLJw4VaVItYrYNebztcsilGm0/E3RBdqry7BwLOY7DzaQRmTViGHaqLwzeZyNQyix+Yh3V
+83YIh/0a8Bhn2m/G2x3oKbk56yYQudKl/zVYFKScERrHmUObBxHWheXXEdEO8tsxFkG1nk7oYzZ
hZW7bJ3GTJ5ShCA3Tl5NJ0K1qk1FdX0HTd7ZZ/U6O1czQep6XR3efwyMV88Bg7A1XAnypaTLBvnt
5dPYk/8XaXDodl7nwnkacZppp75MDe2pnwu4AG444IxER9n4kUVsa6AkldGHln4Z70gJK/RpIqGi
PSJrm/U96h2j2dgDTY+feKu7JxfbfHSYQxpGwVhqzVdJzANqz2lynmvluILaVTZftK7N09OUogDO
AeU2u6jQl/Bgm1gLNqoxIcFOZok4A04GipcinKkNI9p+QZ6ENbpBlQ3yjF1jLE90Pxz7YbTSqd7l
NnTZT24vouZI2dnrjG+q2N5hdB+1Ta+l7k0G/9DeMkl1vpjN0uYIfZuppVmuQnI7DUk8xtzbip0u
AI92VxGMhtsLKxxbZJLYqTP73kFzYZh9ej9TqMoT2x8G3oCnlzSYidJVd8JsSzqIZdN+tNNa54OK
PGc+CkBA4kkZcLMiLbUQT6HPEI8RN+ppHCrre6c5qj53E+2XII7htSGBNcN4Vy6MV1BId+hyY6LN
l12OvCz5MPbtyAa5W9zP9mDPjp/V0fKx48Uq/QqIiNim1AYxkawaXTXpFGPCfk4Rx0jnymOP3zEM
Y07oDR+cIfWqLZgGOubwIduAu7CEWzyGc7brHFd9r/PIJqcD5MppMiJEsSpOu52aSIT2qeI4hVjF
AgXTCK8TgYBNcHFYGFrQgZVP7oYUxM2p0gsecwdB0UC6bV2NP+Cdot7f8ADAZoa22oPmYRCmWTdR
6637V6PTOFYk8j36VXe+r7NOrzeJJrtntmQUwkhfUMJ1mRlPd1HnNeKjoar8hJjJQDnuijzGtpOo
PaKnytiFRkYQbalNhnPGCchJJ0Dikg8ADcJnrO4w0L3MtVuQDNCoitYIf9lxjx8qn0cEYyPUxlOX
T7I7zVqLlEkT5fhUZJ2SGzrBurryFbsslQAcUvc6a/jNGp5iXWgJIJ7XepwsEXQt4HjR5LUPS0vK
C+XMcix50P7lHHc9HnXCCvXifhjy4oNFMarUYHI8q9CsTyDGf8z4XIg+j+J/Yqcd/3l/TXo1xOV4
oLJJifMQh8IEvDie1Lw6BxKDG046GGdkO93Fkbdr8UF+TQvIMkCthvysvIHkw2S0jU3vmdOeWbv7
1RTR90zqJRtkYW/HRYKYhR1NWlQZjkm49VDK+dRD1U1WD+VNjC0av2lif3n/HC7H7uspcAam6TJ6
MVz9YlVlfxbGKoO6F01gX3AbGDuJL2or5ELPNTIBoum0AW8UtoT9+4c217nn31929DgEM5B6xOTf
g8V2MY2tKoUuUoViVyZYbpAvZgByu7HEQRbqjvI+lOaAnwi5MVLXTkRoPbQxXZ6nvnHU1uyhgPsU
jZCdOvbYGPUsRTa5y7fgBH5r+SFywbMmFhoTOD3ZxPj4e7x45zoKMXPUGNptnUgPbA79p2Hz/tm9
evYZAnBtUY2wBBEIePEN1cohjMpqqHEnz+lW0O/5HaXwXEmLJHBVM7T0Sp1qreO4l5cT0iAQe1Ro
VIzUzC8/kBGsQfBDUbMfZ52udxgRN+OqAkodzks+BHY7JmdJO6LYm1EryG6msLK2OIAsFeh9ks2+
XekYTKBzeMx1RFs8lV1u9ygQEkwD7MfwIcvYwmS0MKx+0go1PUZmk0RHpEQ06xOCwnN2xfoBN1/B
npUQtWOGhuNHze4wGNfpMatv9/TnUv+rvLL/+5C+2+RHW2EK7f+/SCRjt/dOItn46+ev8mUeGX/g
P3lkpv1flHGIDgwqJtOhPvkrj4xXzmDizM6SwCbC9f53JJ/w/kt3qAiAvLNpYebLY9uBhIz/5/9w
HPLI0NCxJ2BY7a6q038RyXe57qw/ALkXmxu2tbr+B0v8195C5VbM+M+zfa1eTYG1kg95JrutHS+8
w3y4fpt4HUheJgfiypu5vnl/vyfroVnx2GChM0NrdbGhZp7aeF1WO75s4XExGq5vE7x0Wxeozemv
23H/n7/077yztw9Fn9d1uZhc0JevJPVsbJhLiYl4tJttkU2QGJq6gcSIPvn9Q10uputZeRTHwlz3
qezWXh7KiBiIWswmUKJDNBqVg5OY8KUrDO63bhs9D3vlZbLNuAxShA0XpWFNZEW9CO/QW3OIyFOv
T6RTNEw1XD50U9cSiKVSeufvn+HlRvzPGSJHoJMLd5zH9uUZUlqLPE1xZDcaEldcOG1J1BqgPJRa
4K5oD/vhiGn2/aO+dQvhg+L5o71vvGIYevlYjy3NKB9ayuzT0Jv8RiUloMqsO75/qPUWXTyYJrWL
kGSe8Hr+WeD/eifc3qDxipvMb1aRH6oaRAgCr9ODaLNpa5twtJiHhwFmq+k2rDsreP/4bzxCPDjr
eoBGehVyvbzAZRLDR8q5ufA907NZeb3wuZm9c+U4l59GbiTHcSTVBpI//Dgvj0OdOXlRmqIDACFz
rHvEEZorupu6jFts27F7eP+83riFJuJFnZfQJiXuMpbA1UCGqlSy5dYN6yAiJBnzLOZHZgjXkJdv
HsqlJ8KXGK6je1Hx5jaRX7VbOHSNmx95W8t95Ob9A4Ey10C+bz0sFgcC94qLgxv28iJiW/M6HCpc
RDZyAXx4YqoRkxu3eNa7z8WELMgfnTp+0tFW38BHLrbvX9U3Xkc6MwZNSeGsos2Luyi10kg1M3ag
hJjaZ4+AYV8CNj/iw50ecTC7qD+8/MqtfGP94QlFaEhbgmLfu1gDqmmmyWByfQk3FpuG7BO/cC2H
6nXUThk2q71qPWdXq6T9/f7pvnVnyZRkCTAk31TzYn0tGNooAslttAbmwhZaOciiiLJ3G0+7cmXf
PEkKYio5xIKMrV/eWqPDb84X0PZ7wQ7PQGt7nMRk/FN3g7gtaLDco5r3ML/VNhStf32arD6WgP2K
5te1Lh4rvGhppNcMlBiN54fOTMimwuG5ElDiK/fylS6SdQD4uCTkx6EfJi7Xuw6FYmboHCtqcTt4
DXhIJAMk1juCAIk5v8nDxGSW2IhPVlExekjlTw1Fw5Vl91Wv9c/v4DojCGV1YD758nrT6x9wA/A7
YgtJAbvWx0GWXgAbhoZyTVc/jR1kFV76LSVeZ6cp/df7F/2NBZESDfij6eLcf6V9xuAI2oC8J79j
OEXAkZOdkUjFzCZhm+Oeiv/9Nw0PDtBtfS0QLe/ihOtyAb3i0IOEAdPsdFwZW7gWSRDp2jXvxRvL
FLpg3lfp/Cn41tfqr2/aMmit7oSF7YN0QOUgB9fc2MY8fhKjao9h4YhDI4f6l6zH/K4d4Na9f2nf
eG3JLYPKaIG6QMx+8TwzltS7UoPfETmq8JWtCdi+MVZfAmP37x/qjVMlkYm62FtFtpTRL0+1rvuh
1OGd+oik9bvZthKwmUO9Sce429F/MtG7YA4DComgCPVe8P7h3/h6/314cbFqgPbWompGt9KhBd3y
Fme7ppurK2vTy0f1T6WO4MVYpQ6S/+ZcPDq6mMeaBByACTn6Fwsv1BcpI2tbIacJQnra12ShXLT/
UxP99/GsdQzCjparenG8GiguxF+vDpCZdFuv7cYt1itu50g8fAzI/P2L+PIe/jmcC1+IfTvdEPTh
Fx81nfgSHbhdH+gg35FfZdGOROLvWW2HOxDoxhmsSYUPUEVwPGP7yor48pP630fn68agQ7DRumTz
a8rQu2TdcKMU7VmNZmuTmaI7KZ38wiQfjaB1Ouv+/VN+66DrJpEnF038K7uJoSJtNo20hW9F2ENe
jnmgd3YaeAA8fktg4w9yUeOV2/ryE/fnTFH0Y3vgS6rTPruok8I0T10wCW2gNc6yoXHgHJJ6BlnS
LJKuGVhHBGym2kVLbV25yG88wR5vp27gvEJ3ba4/7a8VSYVoSAtyPoOip8PWg/W76Ws8LfogjYC2
un58//q+dar0udZ6cJ0bi/W9/et4kqZwapqAe9H1gf7CjHGSoPKQuwtxk1d5g1bFgqFRZ715ZZ1/
81SxW7Jfox6lG/Xy0IhPCxnG3NpZjukZUBTm7b6fVomyRHI3Xbu0f2YwF28rT9LqAiG7hUX/YgnU
B1MwQ7HboK4tgEgF9kVUQAvOQ+Zij5UUjetDSYIAvdhe/CsuXe8+JeXkaJFShhF7lNcKxosi4z9P
Gr1gugyrqYiex8trkGmMr9DRtOj+xkfeL3fnQcTaRqkDMQfGFL55U9ykkYVTXm/BGIyjtcO2fS0s
+uWH6D+/g+Y0uXlrv5jq9eXvkAn6CwwdXUDcQMaR5+WUjRHpJqJKrrxcL78E/zkUbjo6O8LWKSou
brvmlXo8DmkfFJH0bm0IQ/shrPvn95/rtx4uct4sa20TrduQlydk8KWLZ1H1gdcaBagJL9/BWTIe
dSXUdtLL9N+Vpv99WuTtCdYpOpyX8RZ9GDcy0Zs+mNq83MF0nwB0WUjILTCE//7cBMURrXH2qjzM
L8+tsaJyThU3C6F4E9S6LA8Linwwywoe1tw3u/eP99bDIWi4MSahTeRd5jp2awZAhYY6aNph3Cnp
9Id6JbYxQLsWdfrWckTVJ5CUCJ4P82LltSed7kkcE6ZZrYo5Zyk/V4zm7nI7MleuHKQQmMrQVKbw
mv36ImvsP3eQ3ESMlATk0j+6eBeXGknNLKBtuYVwj523ALxIYKvOcuh3CKPU52Tuwh9zAhgvzheP
TJ+IzrPWV9DxYrT3dzBkOr+YkAieRW4yfra1ODzaBgB2kcvZvfImvVEOsAnDzip4GnijLtbu0OzC
xvSwT4yAwW4J+rvBMWFA6gS6OUWTutMTzfqedDMminLyDu8/FW8sp8yoaHhJPBDUr5ePRe6kM43M
kLUrzkA5xcxKgqEhsnybaBD3Ueehyd/QcPe+160mtp1Sfbdx7dTde3nZPqbOYj29/5teXxE+nuy7
14qecuHPcvvX18yu62boZVYHoQuQSsbK3cSp7E8LJOpvjT5bj5mZuw9F280Pc52Ir+8f/vXTu367
BZeE3i3Fw0WRO9i1NSLioOHhSJDSTYYXFfPS3uyUdmqqyj0sOfhUY27LK6/oxS5xfXgZ47B6I0Fa
fZuXeXPk0YbSVhqH9qQ41MRj7flg6da+qaP6t9QWcezEGJ0nL6zjwBqEeWcQLf/4/gV4vVJgVNVZ
15mgOESlXay6sQyNpSoh+GOJkls7N5kpTkZ6J+dqPv6/HIol1Fudsdbl08dbXFV9yKFg6vT/tFoL
IaprMeHxNoorL9pb95XobMpuBgKGlBcv2phljpVaGCMxyXULLKGRnHarx4OAW3T5sSCu3zQNaCMq
NK+9tjC99VDzuWQFZhCKfdV8udxPWE1gK8YAibLYPIcidrEYRpCGrAIsqRkyTWsZqWUurje7NK7I
bV5/SFHXsdmg3/LnY3pRGWALa2Rv5nWQKrcEEDqAZVliYWLD1KuDkWf/vizE6CwY5nClmU1cblSH
GeqUawPCTwkjO5CBCVGwmxyyV+FknpPIQOn6/qP0eo/xx1rtynUlhcRwcXtDqDfMtJFuDDSX4FGm
8S0xX/+Ls/PakdvY1vATEWAOt01298xolKWtcENIss2cU5FPf77SAfYW2UQTY8A2DBjW6mKlVWv9
waFO1yE0iJAQ6Kss+xc7Fp0LrjmTuLzpNtfNWNWpC3OoQs+5D69GbmWvhdFFF2EBRACt4jxhUSnF
HyJscdOqz97YfTz9dX/oOxuWm462LKVa2ghbXnvn6qXXRX11bs1R+zlrY3GFR1FckM5qD86GnYXE
/UwH6HcriB7NehkvqiaXaYs/AzzIvzvdK5/Q6RQnRJWQeurSpTmY1r0zUeaYvGtkjQcs5jpil2MR
Nrs4QlADHi2svfqwoOybfQotJZxPam6O3xvO0vqcUAO6dpYd9oERhU5+fvFXNmSVyf1/vJq32UP8
l1HJraQ5c3Zj35F7LT0wYWpofjXUFu8H21nNDBVpBgttBJWraD3qxUXlFOxCc87m3no9FAW6avZk
PSBv+Z7DPzqPSqIe5AJy7tYvK7q46EE4mHDQtNySYy0Lde8EleczIAnt3TRaIESQ+vp1f2Q7xzBl
HWLIZzk17s3IUvR8E2sGDY/0kQHwyMjQ7U86f3FIxwBc899OqYA+c13cOP0Xy5f0lxOC7pPUH1l/
1tKwW9RRHfJtI+xQbE5Gf0QOR0DEEtrVjiswIveHuzORZBGyk0mtnRW8HW4/OhWyTzUqngXWRD0+
JW7sTN/yOvxL7UZJJBsV/eVLla0JIkoKEFiqubls8hFCR4G81rl2EvFYZJ77pp+W8kONl9HX++Pb
ORBYnZrO1cI65duuv6hRd1qtQCShPVRmft0gqFaGhfJKS1y4WnZVHmQMO/eo6XgamGGTbAlFsHU8
5soBlIxkhp7GNdRJNgaP0dnBHAlbut6upudWaysumj4U52WenYNa1v4PcHnVUDJkHW0GbI2IqwmL
H4C6bPm9DfPhWYceCX17KJ5rEHkn1Iii01A61de01b+8/HO7QBksBMQNEpVN9HTIU9DRuAaSYSDK
EbpNfOpAGPnjqIsnDvziej/g7QNB9jVBP0kgA//ibs5fp6DCZlm5hyZ65jxgVJaCshNaoCriU5li
/zLGA37rC/4KwMPT/8zolWNC6GEuq7jjgTvuzRHFj6Gni7KWijkudIH17Kt4kgye2XtB0kz96xYT
rGB2Q/Nyf8x7UXgmSi8iAMG8mddRQvw252xCqMpwkJWAYbXAJ2mPelMWf8rquNV1sl7QVHSEacRv
75OKMYIj1FEOxkrAx4ixeNRaSB5YykYP9wd0GwrkGxUULhIwN9iarwcE3Y2jzVYhmXpR+W1iZ3x2
587xpyaxD+qBO6HI9kx6tWTaKjCRdSgPp09KbrMeNGG0zKhSond5MtIIYoGozDk9OOnkel9/RKYI
lTd6pnB76VOvw1ktDAJQj0bQzvZPpQjHszXN9QUPQhogxaQcfMibzU8kyZYgx6SEwgm0Dqdlc2Qs
jtDpusRxkJR28yZNy/6tOlnjaxWRkyeAP8gihF28PIxtq5hH21FG2AwYaIrDQe1Z4EIlrmpV6q2r
2kqkaujIAdv5kRZK55RQmF/i0UXbGe8G4wswbwjQFa4wGWCgdCYpFloRn4yshdN9f23JC+zmB/Gk
0tDWovi5vWumGrFWLS+w8MOw5LtbY4UEEK95p0f5hxlB6I+gSPq/8ZA5cnPemXpSURC4HiQCioSb
gwkdj07pG/pQeZXMTygCQ8RWox6NX9RLwLnbB2fPbZmXIx8FIihKOpaatBTWn95D2nAQA363lNEo
mLQaaBm/WFp2L9Y5GC2jBs7zUoQTFOOZHg9qm6WZKz5cmvafUdWp7t3/9jubjV8EEsSgc4Vc42Zf
zxrcjZITOtDnOX2sGnw/anX2zuzy/iDUbR4u4TRc80wz5Xfuv/Xosf3V2kiKjxt0584pwgjnqcrG
V/NolheoOfEJo4byvCwT+uQj7Fi0eruDw2VnyslOsUTwJDrrZgZGLA6xBzJgVzta81iFGpLfIQrp
iEfX5wmt6YPTZWe7S26Y6Un5PJmLr8ecdDkcngyapgHEHYJ13LzWlEZ56txS+VvrEKM6m4rXvAco
IlBFJLU98q3eGTGgBZnuUJGmPLcppaZhQjUV27CAmlj2pKs9zPmwWz6XUMH/nioPav39JbWznW2e
HNQoqMdosA/XQ0ZwO0MHPtSCTFGn+CmLjPgJqHtmoVxtNa1PI8htTmVV4DY/mOFwVIHf+eQ8PbhB
QBijbLCVwYtTC5SAG6tIbyzpRcWOGHpMm9vXGmVUPAwtp/2Y13p4bfRx8VGs/Bd3JQmGyQeHk3f7
Acw8bUEmtkswTQP4ZWyiT5UGnxx/hSm4/613cisT7LYqMWOcLegfrT+2iEYYvLVrIoiP/WqQ1Ytx
nlj7z27chqcozZxvHco3gRsr7kOWe7lJjqVZb+bWgZNs9fGBROLt5HOlGdQdYVSQLWxLnzNlPpSK
GytABBR5+cQWuICYLXp4S/5U4naIDnQ7XqlNH32K25SLyhTlXi5yumiwE9ZfIkPJwhKewDQGB4AH
PIDGJwwYzQOs7O1uIgWSsGO5uuBwbM6wZKa1jWeQFbCt0KqIGv2aNrEZ4BFuIqnPAXJwat4e0IQj
ZYVdSNsFu6j1sJS4A+2M9zMmm1kRlKFYzobRJSdmur7cX0y7oWiUUehzbMismy845YOr4O9rB1zG
mu8OLvsGgxVo3s7Rsbj7Gck+OJA8A9TEZlRL1CaKFodWgIDIsxjS6JIYuXEeYcf5dYJCw/2R7a1K
ye9xeG4hFLYlHai6Mi22xutOx0XjE4BgmOAgqv1e79IP9YJwYqEZ4bWyUR65H3l3oA61LilNxut9
800XuqmlMU580wT32bHG81RAWX9d9l3+QL/kqBuzG49+jAq56De1Y71cNBftoog6WICIyvTg2FPx
yYss3nV5WD7aSX1EZro9bCmsyc0Oqgf6xFarEG0KTBYy4k1IjcDYkO5xs9U+T0thXiIvs0/KgFaX
i2rtYw8J62DJ7g2XxidlLs57aiSb7diLujCynM+r1zMiI6FlXIE0RRTlcfRYRHTUH5fTtU5VYcmq
NlQgiL6gbzbrtp6nzIzG1g6yMG1f5/SwPyqdbZA79mFgdL1ziezoKD/eDcpTDp4DKp6ULNZziq0n
VWG3sgMQl+aTFyG5E8OrO9fIOj/MygiXpu71gy+7N7EOz0re7Lz8IMatg2oiNbxmKq2gQ6q79Qfs
ZS4dmBTzpMWj/Q+c0GJEVizJAMckJcJxrRN/evneAQAoMZ68BG/62308T0uPWn2ghj2kaWGMKFJi
PlgrSx8MQ3/0MtpbTNSheJVJLj+v6vWQPeHmeUFpMVB0Y/6lFql2Ae1ZfdNA1huwH6vs5/0B7hy4
lL0kb58aAeQy+YP+aFNmuYp83YDZ0dQhbzbEc3LBaKc7o673636knaFRKjCA6lL24SLZrNu0z9CH
qRYnqIFZo27xA7Zcck6StPDTxj7q3u9EA3MN4pqsBNDWb+b2H+OqMtwSFuQvA3UwqGMZlCScwdCC
JsNPp0Pl+yDpuI3HCQRFBpy+rBt4mxQXbbG4sJUkOosZzzKHC9qf0ArxC4y/fYEWyUES8JsRsz4G
bNA6dHjJ7XnKbHVxoea7aJ7wWGjLWf+FBpT7C0vQ4n0xjeobXAPN7wU66e/iOI0ekxqzQpzhofSp
RTI904pQaTSU0oIhdL+QwPLevT/bcja3P4/XDWoc6P24zMR6XXmGQk+8jMPA1nP7gZ1Z+/qcT4/3
o+x9dXaKydnPRU6+v47SVaOAizGHQZJOqMZ2FRKBhfOpcLzuEQOIgxV8ewjSkuOCQVvB0cAMyV/z
x5oy6P2ROXbSxaobfR1oOcqiFXYBUSkuseUgkR6XRzjS2w1KSYi8gVmWZgBbZIVppF0a20t0NtUc
d5+liP00i8wLacaL2zWkdmTNpCgg4WShbT2+avQWLNk73sV5LJ76yHFOpo1BMm7asLUntXm1VN7R
zbIzPvQeNI4fyBESELwOmopY0HWzE2B2FtgWtRiArDrDx6Lv+4P+8V4oeouwafmWgEQ2oZrClc5k
ekxBXTP+qUO7KU82XAG2gimy6/2lubdBLW5o4vAS5F82O4CXn417VJmcsVeq/q7tsX07TcuQ+yM9
qqtaGDUXtTnHvnD19pc6lBX+5ghTokwKH7XvuWq8yRw+zxE+Rw34mvP9H/g749xsUYtiCCBadikq
hZsfWOW5EUbo0+IFOyNx12rIQSZ6rbxNE0tNfbSvIeCLQn+3THr9JoQU+7rDh+jaNKgg47M1v/WQ
IwVfASZVoHiChU2JLIKuxOU33YKLjJqWQS+zUcTB4bLR3QBiwuuOox0yBKV0GmCbnViboHqKsI/P
g1p+rGo1f8R1LJY0KaxkHSBAcdH1iNzWOgLRWX9VuFQhJwzumxxZGoyMaLTe/5o3JxFnHVxCeoF0
0vnnJkGSGDF8xBcT+ygnfozKrEPOFo2ddxkKdx9wuSwuLw/IduECoHElCzvrfRP2JSrMQjF9SvDm
gx53xlM96CJw8rJ6rMf4aD3fbB64boQBn0vxzOa8XcdzmmUwLazIfDORBrfQVYAngEdYJlcE94d2
81SSDT8ZBToC8gRbujtJr5KOFtj1ccIj7NRRJfoHF1oLeYIev7ssUxG8VKagrLzuIPTOKD0kfDht
+Q2SbL8epcJjrCvqxsThHP0yaFp5gJYvnBZzGD7cH+VNdksE9h9lQNRVEK6St82ft0mfosrTQriw
k2k5K2HjUKEIRVAXDvYRLqptOMBUH2IdYQwsP4+A5beFYOI7yPjzkGDJAi1fx4+JCG4oJT6UnqAL
1SFB0XBMH2rHRi+kpn+eBOyjsLsk2qR9Qkh6fp05dfMQZeHk3/8YMtjqLJI/BlAPlEoKG7S11z+m
BgWhORHsl0j3cG1AoiUou7J7+SYlWWBZuaiR0XrcnHhqE4966FSmD5Z/vKDKV+PbNwAErEd83ivj
6Gm4OyreapLFyZraEnFnCCIogQ6mj3+WjoJzVD4PyDYffLubtER+Ox4NEuTGibhNPbWpACYyYYLN
mRv+ZVQkXUZilz8zmiaKD1jefDerrnNAcN458IDf8sKnsgAvbGtjkJL8aXgyG36i9fbXTi8LFJzs
Wr0sZqOl595oj2pD+xHZLNT2KGZvYXat3owoxEtLvXGZToVZZWc1avJTgTU7UjT4kb90TRpci7zF
KCID1t+2NjFtxJe1JJ4+6Aqqam7/SLvROjjHb2ePKPQYQap45F1bIg0CElFMeRoy1BJlb/XWTc9G
681vpnrIAW7OChbeldpZBzjC249J0oXbqMlO4ACyN1uBVxB7emArmNAJH4awTR9MdXLP6PCqryxc
wA6GeXumE8+kQoPEGBf3b7uFP047uu6FV3ceoOneLM+mI8rHwUNLFkNEMqSQmmllud2pKswjYtvO
QUdoKd4ipxK83uZsmSNTmcBRG76lZyiT9hhIY7Won9vOKYIZTPIp0jCUQqNjCqwCeUnFVowPKlZD
B8fP7eViqGwKUl2IH2TZmxO3H8E82SmHnKKN2TlsGgR3tN5Bw2g+yqr3ppd1RVme7A4Bh02oLokQ
2g9RjYiG3gqc2hB+q83KA74C2B122AHe3yu78Sy+rWQcy4fp+vzuckObwIyynFhY50gp+IBY9T4P
zCoM2W4+eP7ufUqAI+xMC0zSjRHNYE82zwVEHDJXHU6amubBjLrpedD0o+b87SGOJo08wym2Y2u0
zewSTH5toyRU60TD2SOxC4zSPUJY7X1AsAsUEElpqQ7LAf+xP6JpjuKwwVFyguN7CnHzPsXmHPpt
mP50Rkc7ONv2Th0ASOCraBDxEeXP+SMcXp/YUzgaxNaua8iwUg0XqVKB7YntTQez2++08sjA4zbj
oYzH2NgFUEXoSq2DIlFL89fpTVwzcfQ6Kak3vBOzGB5UB8VM2nGixTe9Kf5jZkr9JDJVfL2/SvcO
IYjDpBjcl7C35Vf5Y9SoucxeBgbMnxNsg3N1gBSPlOxVUzzvE+/dmsdM6QXo0k7v70fem15qtSQ4
XJcOw19HNkRXVjbyvT4OVM2lM/vmlOBKf/WiHsd43CaC+/F+s+zXCRVgHBP6AZ0UbjF3k8iWuaVm
thqxITtvik96VNqwJaPB/WtyefgGOnbFWKUooV0EthFZ6mkukvKNKsbqqxaWeEKYqK6ZJ0OUWnSu
RO3wqEoQlT2JoRrHkxfnEwLIIPO+dImt/YONetRjkK4X3QOIf/yV1KasqZLYdvq34fTiR2aLssVm
Gy/Kk5UuQ4lnxlgfwBt2lpjkBoFp41wg7dqs676K6V8vEMQbAT8ozmz7ZHh5f8aTHJ5oM6C279mN
j9weEl59eYQbun1TkxBRnjcttHrYXNtt7BmdV1tYyyL7oibfZgNZ9VNht+qvKUf/1R/QDfzYa4BS
EeHP+BwYBOifGm3G03TpE/MrVo8RbfK4bZCJ7IfwnZUMDWbqlLfFCcMLEm/QXBibRrRe4B7FxXSU
kOwcrbSGwTz9FjfgabBeqggcYhGBlqLvKKYING/OP04C/yAe5PP5/irdC2XRMQaVQM8P3M06lJEP
da2xIVk3wC6ZOlo1Wrdwa+T9QX1258CT3KD/htpciKUpTzssAXzLGnBg0uv86yKfRidegXF+AtEq
HnDiXi73R7gb1nIgkPF21snv1iM0zQg5lYQRuo2NObppdqZkTg74p6j1UH/1vEQ5h2brHsTd+bJ0
Tyl0STViChKbuBihlCLm9/hqaxR4lyYNqF23eQ519df9Ee5GQjSLpwynN2fNeoR5UXW9mDNezLFT
AggWzsUzm1bHucxuvt+PtXMVczP+L9YmyxDIxJXRQK4cd7n6cUQL5zsa2/bB2bk7IvShqKmQNOIt
uB6RiXrylOs1yh5a1IDibrwPQ6WXT0kVHnGl9kLh5EdvCzYC7IvNqkwqz85CEIW+UZsQtFroDkB1
sgd9KOKDUvnOSiSvoBFCC49n4hZ0OhY4MOlxyGtmbgE9oWVxUVwUqhFNjK5Z2mgfZlFY314+YWDb
5MKgqcUbeP0pE4w0nGpkwvK5YC0mIzReHdT8/Sh7X5HnNQkFVC8mbTNhlE8HG4cGKejQ6t+itvy7
xvTkg91k/2KtMxSSFMSnqHBtpstwRgCqozD8Kh6T15XVcIvoUVQHyxIqB/O1NyjSaah0nMW8Xzax
aqkYkXuT4cf61AeWCuyuHyhqVvN8ROKVf9QmV9BJppF1MeB9069Zz1I8axP60JyNWpcKzOhRTnX6
8MVIR2p5krML05qvxKJfR6lLy8XvZeZe6dufZH3NGf3J5YJx7uyP9hg+3F8Uu4OStVHydvns3AzK
VrzZrPE38xNKpc8ldnqxH2I1pAb34+ztKxj8/40j5/GPnFLeOLqhEMeY4Gkh41mfdLMZQP94C5IY
Xv6Us7cPaoc76SQPH57RtBaYut+9hz+CwmpBKRczM9/oIJqewrBLvozJ3F+a2HFe571b1Qcl973P
yfuEag9616Twm8QKg8EuHVSWfmvV5WO/1D/KSNUPXnX7QVgkkt0C+X9za83YU0y63VHhKcb+yWtS
oPp6JvyXz5gkmKmUzahb3bS5MG0pkl43fIBMyTPKMwgZ50kblDOGKUrovpq88J/7IW8HRqVFp7gD
/tFGTkimrX/MV6r1eo23jOHnvA8Cz6rtD9pouJ/uR7l93sh6DhKqkDNliWVzDnbFqMcxRFtYJE5+
xXNseaWnifsGO6/aRxW6OVXoTvhllR7pF99uAiIjkklBmcMK5th6fKhF1BOwcibOLYt3hmIkXwA1
D6+qvmkfDTMsz5YA1Hx/uLebgEKSrDxKDC1ELPnR//ioVDe7PGbzQb+a5FPGcuHROUpgWv3Xklv0
8m/CAeeEIfS7brYOpyWRjWqPDFdJmy8v8XyMz7NAYBOEw8kRXmxvdJyWHlQ9zJ7ZDetwPS4Orb2w
xbNxgG0FLC+w4yxGFjbJPmdDoRzUc/eWqDxNJC+SRGSLjE4wFFGR2TAoCNqRT0dzelBj1zxowe4t
FPAYFKZ+F262JbC0RQwPCiJIE69L3vDwna4oFae+ukyYWSeNG0CdO/Jy3RkaXSQERRDoZ4Vu0cDA
KL0eQjYzp0TTq1zP47M3csrcXx+3FzbYL56eoJwxOGSI6wkzG8cu+pwoQzEDtHXK+JSYdvcWwa/s
xY8Z8hxZQuH/pZq67cVNFKJGu2Cj6yk+qIqBbLMbYzvgLXXla2Y5+MKKjqjJOwvSpk0vu1UskZsG
YNksiVmXXHRoy39DXt19oqlVflEURPfdsMgO8h95ZKyTEsmXBWlBj4oe5xbFi4w9TdtlRgvMnad3
Zjph5teDBEUZJvLzpp58pcAVSERx8cHFHj546WxCjiB3UOnRQGG1NtlKjmOi6s0O0HyMH7+7dqg2
uDsNxXmp5ujI4P526RBMFi2YUBv69eZdU0yLUIcFMx63yVo04GfzuV1m+8orVbveH9ctAwIFGhP1
dyj0lE+RaVgv01JxdNwy5yKIJ9w9EtzVsCbT87OHIcWrqBfZsyXQQBKxBTFYEc/m6Lbv7v+G2/1I
XLpV8pZCO2YLPABFo9jGghYOWrziUU20+hwlS3xwXu9GkXctCSfpn7lJzHiNs0ZztwgmfegfErJc
kBXU/u6P5XZXyEQFKo0s7jEqff05jb4VSlZSRDM6yt1GsoyPej9GT4k9zcUJm9DuYAL3hsUZRk0a
wtAt+jsyO4SSgRMES2O0H3ots1+PtdsdZM97w3LAhIBf0aW+5ebjFamDvu0Sl+DlMvMhFkgA5EuF
45gqilOvRUfxbu8FvuAf8eTv+eMunyt6yjBTysCZldc5eKgvCLPOD4lV4Ru6uN97L/YOMtqbIUIp
pvclAXSU6244ImpYDnURofYq9NY8jeng+ZPptA+mRJ5rSXUE27/Z5MSDEkAVykU19EZODR/3pevT
kZWixBh0tDWNHwN4A7+yPzi8NoYB4GNkLPzLfy8SuNObTFBwPFYI+RZB146z55uTiL6ylsRbZxlG
pOswcKPphoPHXOC/0tSe8UNNUh0p5UxNn/sl1j8v2LQ853OKJG6WF9SRxEhf2SyLH6h+8PuLovrC
o7570Ox2fk8Fe0SyzWgwGa7ag0Rv98txZtGA4YalW7peHGWNzLNgOwVJIeznSXWGszXy2HG7TjlY
FDfrUH44wgDIkCqjWxzCIBxDTDy9MSeev1uTW/6YwmK+lmkfg5pvunT0zTw5Ur7biyoRYoDS+PuG
BIhlKjmlITBjU7T57C2ihv9gKacQxZxL0SsqMH39yDlr76tSLIGAjHojYL/NybVg+Rw2tpIHuYUO
WZvqc9AhwEmdsDwCcu+GouED1gwtQd536wmclm52IhACQQ8iDJ8nq/GzZAqDmMr3S89jJhBFPQTe
wQjIwtM6FEKXkzm5eEf2U+FeHbpqwYj74VnBCvBieEX4n/vn/+19KgMCWzShICAJsUVfKIJSmw50
JdBElLYnzaw8aYSZPw2tUj3j2Ny9UgT2z1qaVX8l2IafHTWtDm7UnQVEFKAf8NZoPGwFXLwC9GBV
4huEFoMTtImByY8w65OFFMYbL/Sak12Y5UHQnVnl6CQnpKzOxbdFt3RFD1kR7+QADcPkHCJF9GnR
nI7WC0iJ+195NxT1KUSH4XeQl61ntSl5XM4ToaJWja5dl0eX0dWHN53V5i8/bEDsSFVRSXe6adKj
PjiaRqkQamy8UxUu7kVBUMmvyvao3HGT4pL9SC07YL3SqmtL5IqKVMKUwgwhmMIL1CizrjVa5b41
et4v22rEecSX8qGViAVEpY6eRXsfFWC2lOriKUFhYvNRyYhweo3yANfA/DQOCsqtNabBWh0OB4Wd
nbsWmCnAB9kh4BDYnOCLk8Z4hw55sBijCoOsrT/mIUpVVdiWDxq2ndf762VvP1A4JfuzgbZQelkP
zRgokmD9nQdZpNdPhWM156rWywu6P4ufaTggp3HaHBw9chCrF4uczj+Cbi7dZC6WsUVFMxChgc/q
UOTzR0jd9rUqMwd3FyO+eJmDxZow9ezb/QHvxqacBfaCux/Y5HrAribmHkMnniuiN14tpdqfyAxB
THZG7Lfl8ANbNe1pEPYRcG9vEVE5lnK4KLaCN1kH9uaydJUkyQO1X/CE4+37OVUpIHBcHcFCd0OR
rf2+JgHCb15JVLbyslbLHEqB9n4pMPutRgfC8qCGB1WKvUg4lkIdgX6EBMRmUHw0YcLWywKwdbh+
d4tynkSZn1PhtJeXTxxvMWjvJHsgEjc7o6QumNoqxw0SoeXjXKRtc/Ly4kPTtMrVqGEsc0kqNAFa
8fl+5L2bi1ok/RbCO9IxdD11wE4RKJwsTrpF0QLdS41L06rdo4uvnz+0Yo5PTuJ+GbFubE9Y2GE8
RY3tIFXd26k0y2FYcSxwa2/GP4dJJusmWdCbqfc46DFafWYZ+01e/tBc9LJp5RzJut08odioEmki
hQF5h267UnWiF7jvzsRMoH8Ksxveo/vjHhTU9rYkpBSki2QdA87n+vP2RTSLuMM0q0Va5m1pMp/u
LMILt+V3J7TqxW96p34z28hZHHzUvYtF2j7AmwMs6WxRzFM5ImPUFnlgjnpb+2afTGfRZdGDZWXt
l7Sv3R+uh9XzqXWL2cdYUD1yZtg78CUDHxwG8h5kJZvBD1kTIz6KYxiXnM/zGWxIPKTBpFK9SUvz
iPC/t2PlDUr2DqCayv46XpLbWtQrxLNSK/fd2VsCrbHTS+y1+cGO3Rsa9B8e/VSH2LabUGmLK2BS
GaQ9XqKfvMq1ofKH3UNul/N56hbzYB3dDo3zVYp40jWjurht5dtmqy34QGbBKKYPUYvRea+SaOag
eF6c0AHBoCQjzyJ6I9t8JJciXxg6ZkGR1sN1UtnsQOXHS9GO5sEKvRUNkHAP/qIbLa/p7bnndaVJ
MbggY1US8U3vshGL0SFBeArl+uXjTFPvr0nkwu+8IaEpbg3vx6q0TzpqHZdimqqD0/D2HOLHSJ1U
jkTYl1upulxVHLNfMs5hJck/VaU1ZX5udeaDPVGuOoVF3X2OBpxVD5KG3bhUWFAadsEabNu8gx4V
bT+mWYAO6i+hKMkZ6IHzPFiUwnltz0ExWMbH+yf/3oqCzUGVQIoA3oDtse81pM14FpiTlsMVnDKs
DCf19Wzgp/EvQnGroZXHKcA7ab0vl2mI+EOZ5hZ048Vyk4Ud09gYmbRH/lO3+xIfaM47eWNLcP/m
yOm6uLcGk1CTqVenMYPr3jfxHOBFrD6AN9MfXz40eWuBsAEWCnRzPbQ2sQe9zBt2S2m9xSa+8rnL
y4vbx8tBpL2R8VBgdUiw5s19NZeJ4SoTI8vtRGoTQVtYmiI6iSTpPuJ5Xh6A6G7vRwkRIWuGkMGr
cjtppj5HilM5mDFqTXMZHaV727itfgCJ3FuFwF6k3L/ksm8b9JpeUeMv6jRA2nQ8Ufmwz1ZGq2vg
zDnfn6q9Af0ZSv6UP6qLZWL2ZdwTyq0y7W3Wh+kVAe/xX2xl3lE0IsHzw1jf5OCCq1CLML9BNCwT
r7yyd1+HLdKi1ijCnw4dSb/uD/vyO2tD2oxI9RXOLbbzemhRVxYq130S0EX7Kwwp3RSL4eCBAf9s
htPz8i/5W2MbSCmPfuRl1uFCVKncCnETdACa7tLFtngHR+plvmeyfMl7QhbCyPZpVmwXYOvphYlZ
ehIMRT22AIXDym/aOv0uYkW8AV561JHYWYvwEqgrkImy07a1MBT4XCIaci2K1ocCZvl2HKOpnB7K
juyF4sKjsEA9k9tvc0wNg1oL2h940xtJfYpCnFnGSOs5iykc3V/2e5esrGPCqCJXIdvdvJiMOIPt
zaEb5FOonrAu0X5pId7ppzCR6io5fmgu5gRBLDz1GqGa5KOAkl/LoSz9qbCHH/d/z97QJSxBZZny
tNq2nky45pOltAmi7EryVlvy8DWHHhpFanSEf9y5Vh1apHQraVVCEd1siw7zK7tY6iTAKyU/GU7T
XrJ6AGsdJ+2IRJEWnqvMWx5eOkBuH8ABwI1QHkDRbL07Yp02nqtmkK7axDvrYmgxueZAsNIkPXii
3u57A2ox8DC473SCtx4PQPqdWs2SJCjElJ+SrhnPANbwaqlg9Xsa2rr3h3Z7hILek5VVin0McvtO
gykMSqxHUH9BKu4Ltd7iDG9Qud6PcrtCkE5yeCuxOWgxbyEdQyawImbnBaKfjKBo0gatrA6LHcxf
Dir9ewOCy8rDDM2qW9H2qURsrtSUKCBjVwC9wVSeKPMH9wckd/O6JkQEqsL4f7AKWc3rFYHmKG3B
MRZBiSTVe7X10ottoTvV8ja8ZvxvJydSyvddM7svXyBc4lQXyYZky2nzTIF57ggP59iAGxgrl94b
Lp3RzX+XS4pbRJnNB2t/Z0GSDUl2g+ygQDpYjxTTpbCzeuKFbTEDoapyv1CH6NHTm/lq53B6Dybw
dovzeCDTo/+qSZWYTY0vr3v0hQoyZLzqw2sNaReR00X3w6S1nmhWmU9GMqQHScteUDiqnGG87BEZ
kwv4j0xizAwycyFEAHO+POvZ4JydDo8rzR6UZ1uPqvcJ3mYHicXOrgAc/L+g8tP/EVTVWzASACDo
hNqhXzWL+4om1OS3fR59uL9ed8dHmo7IPzvjhpTcZ3k7jTXrFXPc+aemTdhmuIlSXhJ9VoKuYCmV
lfNi9hjvQIiIbHlq0Ui8bqbSRFSoEnEugsyCpULXbQ4EmuRP5KAe9T3LffkxQzxSNMwE5EN+M4v1
sHiYZpUiSJ258Ul1+rOJAqU/OalzcAfvHAA87X4LAdL34i5az10YKt1YDbUIOno3rxb0Fs5taEAy
StNU0x7QwlGuoaaWrytjCg9i7xxxtPdkN4wyDEWRzbrJdJEOjbdM3HfTxw4npbeiMdNP91fMzuLE
RxnmMfpM5BrbcghZk1bi4ToFQ2xIecUhuXK910GWzM3Bu2RncUL2o2cpDzZkCDbpjJdk2Vx5nJ5u
SXe+zcaFiqRaPhUW/b68TjuM1sf8IOjO+BA9oIQnz1GNC3c9gbOqLJRmkimwPeGd4jJXA7TWu4fU
mbrT/U8p52N9WcDkhiYOQZ3yC0oL61C21YWaN0H3Z0Um3xWAcL4JReoDVbwiSCn8H1SWduOB2gSJ
A/iI6sc63gziop5a8iFzttynIhfJ6ziPavjGIip+Nt5QHAS8XZAMkN6s1Gnj0bztOHVu3ExCW8ZA
a/FIiZqxf5V0oj+4iXaioDwnAUZSEgiJjPWw4njJDL1RhoAFC7UZGMQT/kTlwaG88/Eo2kBlBIrD
qtwWjJbR6AaNWzUYY2MyyKin8RpOUfZFaYfk1aK14UEVYGdYkiYllSKoT3HProdVWVOV0NQdAq8y
1WvtjMo5PibZ3+4x0lYaEciSyzhbpPLi6lnj2csQ9FaXvIvaPnxS2jnhZJ40ysmD8w5pk/Zgxva+
JQoUpCmIOcmn5XpoSaIM5CvWAKapcH+i+5v7USrEQzwju52O4kj65nZP8wKj7ihFOqEHbKGandfA
+aqLER+oAqOcOGmeWpMFQ/X2CMa7M2v0V0A2UW+DirllD89D6i1dX7Lky7F5alJDu2YxT5L7J8fO
gNjFwMGktjNj2iz5xUqV1tUYkAjz/J2etv05NSvcBeMjcdXbSOBFwFtDqAcmY27PDJpVsdOnFbmI
q7ZvzU61PnlFseiQExsvPhjWb9r4+kQk2u9ZQiiZI3hzeyK3NSaY5olgSOJqRAu8lBD9JXGdE7oW
PK8WuiwPQ1TM49Uip0H9Z04sFKTKVOUJW6tWfgpxJv7VL4rV+ZnXV5+naZ5/KW6XfJpjc/xF3uoB
1GtQQnuYKTEbp3zSjSW4P0G32woOIAUGpDKkZsYWJTJCbMiMKOmDJKJec4pFUX3OaBtF0ORc44TI
OiQsbzrYV7fSB6TkVIcgFSDQypLfXF4eJ25XxHUfjBC8vohwUVA9Hq1FO9fDMPfXZJjsiyk9di/t
BPncnkPjH8Vpa/u0ZLHpHRxht/sc2W3ejhLCgcb61q9bxFHeTXQY0B7vklcdL+XzHOX4V41Z/ypL
nOjgvtmLR08a1Aitcdas3Jx/JM4mVu+ZlvYkX4Wl+wXauGevgXsbg508DfhnHdwJt5udMjd+5LxK
OGBuLtRupK2SV+SViZM0YB1admCZHWXLe1HkUUnHlp47R/V6VBiAAtMGjBmMZepdKyxwL7Sk2oMV
e7vRpSyRFDXkwiYf2SQH49JqVYS9bBDpbnKm7ta+N8MmO6nswRejQ2QoclTI4DSCtxiCdAbMnnsN
6T/2YidrKabvhYMZKym5eLDDKvrP/c24NzRkKpBfQu9SKqOvP2CN9hpMJvLi2hSu3yJKnp70skK/
zLDzXy+PJRMRlh/Fe0o2/0faee3Ibaxr+4oIMIdTNrt7kkZplHxCWNs2c2YxXf1+Sgf7FzlEE6Mf
8DIWIFjVxUpfeMN6rE6pBRsGsaq5M+NHXr/wTPEpezcoc3nkMrVzybAhiFWldxOBwmZe7TSV3AQR
yZsq1Dtl8hwftbvKrwEh3TezNZ100vTz7QnKCayvaMRMiI2Ro+ZdAFi+nmCoNZPXq/KKnhoBWDGJ
PxfZKKSZgPt5RjHsvg4H59LNg/b99sjyb96OjHIzuCKAfjR9Nzt08iJvWXKWUTQUVVFbQ3qE+390
f94eZ2+7EB2j1SUpaYjlrWfo5o4jkOgi7VioEBf0Ef28dmv8Yuvp4GPuXVgIDTEObyu56WYoGgjz
qMwh0mYcPj9FVe5Sp8gXpG77aGfj8OP2zHbWjlASnRgZ7RngB9czW6YswStWJqelpeETCkJTJF7d
+MOyaHdzjx9xHAvPH4zlSGhtZ6/KwIu0g2PPjDchH+gMTS/ajDgiWjJ4kkaONUECVsDQe+U7LcLS
n5x6ut6e8M5SrkbdfF8jj+ZlGSk0GIj/YFOYz49aFE2n2hNHgi77E5TlZykZyrZZf1smrTTqzKU2
qVFymUx7BspSUdMQvMF4po+PbqYd+VvIv3RzJGRTAbFiKbxtbXGSTlhNCHFoqABmKgLRURs9h+Py
djw2TyqdSBlRkSFsJUnzaVQRkE145rzoe5+nzqd8ccJLawj9iHb6izm4nRH1PYrdBFAYIsrP/NsT
jnBBuPQVCBm7c4v3VpyL+yEKTaDDSfWsTZPyTz+3faB3TveAHnT1yRizfjlxOWSfFsviZu9z28Jg
w/4nis3wRKTR/Uevleprbs1Yw0XiqNu4d6pg0pGi0fjG5GtTCQ2jcanympdTjxcpMIU0eN4CrqwA
GQXoOFfnSJTLmb6+cvCQvt5zlJi5ElWuYzof2z032r3VZ46DjJVaJ7PfuFn9US3VZvQp2CcftGV2
tXsB3Sc6GPj1uaIcIxlMlERxgtiiGIbBADIyU/ztZ9u+LH3jPZLd5/4yhOGbr0iGkjw+RJ3pIm0F
q+1eDe1p4s5KZ6WEw+sMdaC0o/3eUqqm87POOJIt2p2czBMBhwCO2cqQq0rTItkieFZ7awySxLMv
BTYafqK32t3t++n11mFy9FVR7gFSzubZ7PZQ6KmJDlJQ9I556fUl+zdTSvc9hr3duR4g+1k9RFBV
zY4g+q9fHkbmpqI5R/GE2sl6ZCMymsb2ONNzvUwnL5vCp6rgpYvDEZGDMqvbz7enujsgZku0rql4
AVldD0jo2sxeImNl12keHSh8fl6l1aloJ/0SJ4CDb48n37L1ReKiJUoHiyaFzGA3nzYyNYxeau7j
Ahv0h6Q1xgdPQ4FnxvkpQJ8p/1wB5rhWQ7345tL+/ebRTUfW0w1+AB2STSIb6Xkj6AmS/9kmfeUo
oWjrG4XLHea1/SmD33GBYla+SxPRnzW9OUKt7Wzi1Q/Yvrdjo2jF6PRB39DEoz0ChqQvhqfOmo6I
Tq8fIYIKWlf8XgCtdJ/XKztpmeMVXikC/K67ADlI86S6CLfe/qJ7E+K240BSSUQrdrthx9Gy66ER
QWPTsg9nLpo5FDjBp96bDTQoQlBFpzVBuCLF1tcTSvjDWjOFCNQMy9RQMzO/HNEprOdCPcXKoYrU
3tSgEhI4MDNivk1YNpTtVFu1KgIri8o7V+EijftqeVeD1Dzd/orazjGUNTe0OegDYkq13ReG7IK2
ugDzB2WZ6Isetp/NivOTlpa3+HgBWxdcl+fyOuvQ/M8x2jvvXRFbBZ02gcIQaAlNnKkwV5+zObSf
nCpJYyQIrPlI9nn3u0gHR0T4DGrk8s9/iwXou1ENynsR6Enf3okBeaqpjV+SKPcOLqedwglxIlZh
CAyACaRUvR5qGtzIazQ+i1rV3aXtKkzqFEq6dZvW56aNP6fwpa7Y5kycXdU9ud7SP0DZag/WZ2d5
+B0EEdTbSAi2b08zQ8MVCNUFlcg9XFaTxfIRbrNPpLYGfMXIeXOywztn84HJBghdt13VGDe4ukij
MZjiRNw77kC9chgoulmhcjC3nRsZ4gD4c64L8sZtu0MtKkB58zgEpW3gRABH7H5JizTAaqQPoBYC
kenV4a5Z4iUwiuQIebmzm6hzU41jbJnVbXa+sKHSJpVLtyWJ1Ac3N34WmO98HdrDQ7ZzIZLOAYLk
lFEJ3sKxGyRaSjUJkXEua+Ms+qx+WcImORAF2J0PQHOKzPgn0RFeb1mryc2Y3HQIUJFaHtJlHM9x
nmgUTZX6YOV2whRqNUhhwHcB5L2NwRrHKws6MENg2XHxRSxd+ZCHnvFJ0zPdH2qsqcpEm/yiN99e
lQLkTSmFupQG1M7bXAGOwo4CcT4ERd5oAZQbYt2mSs9z3BsHAcPuHSDV/OjFAefh5l9/UMSN0Vuy
6Py1vddcVK2IrkWZVucpiz/3lZV9GCy9f+IuKoLBXjJfeG51FeRGB1977w4grIZgDlcZrOTmLtKE
6zZulY9BNaOO5+dLR79J1fLpW1yaAKbjGan028/CTiIBGhr+MCxKervG5myYs27nS0pT12v6hI7/
YGBMZTuP7ozNzoQD2UkJ0Yu6PejeMZELSyMcuVUS5/X3nqESCt0SfG/yJz+3J+WTMVfph9uj7B0T
Imu5gQjFYJKvR3FSI7HMFhc8o4+scxgOlb/MWfM86dURw3z3K7JveEYoHAFsWA/lRXMqcPYaAhyO
EVDUQii2iRiqM1qQ//ZTMXzJVfOoBLA3P94rkBTsGJe3az2oWWiWsKtqDBDmmNiUoqsCVdj6s8it
owd5b4IUulV2p+wybPt2ebuE+hjPXDnaELv3ttUnyacGBWnrizHJVyqqUMu19DE/6gztnQnQp5QF
uNJ4PTYx5rjMptkjtBDUKvr0EUF8UA+duIhEG89gCo8UOo7G28TvoRZORp0yXlL3aaA2Q3zOm7a6
qLPnXqLBOFIV21tFC2d52SkH2bsVr5B6QoOYqyFQwLB9w3IPh2wRmuKMK3hy0CU5GmuzTY0J+n+m
AwMAgqKfx9nyHsqZelg1x0cY/d2hKBbTWkakihbienNGvdGgEAkAwKgL60sv+uQUD4V6BhH7dg4f
HV4QG7TdZE69LUlkg6eMlc7erJTWu6Ju5171FhSAx/G43L5S9i4u9HAwSJTYNxoL61nxALmlpQ9D
AJHK1M4l33OQLISjW3lvE5INsNuRZwJ8vbm64iyh1G66BKWmnXw0ldymq2ClD7VjRh0qwsvR+d5b
LmncCheS3BXC03piLibxCNZEAGaJ0C6qLcxLU+LHFk5CP6h87A4l8Q0Ytu4QRejsRqW+hAS66lye
M0xDX9gYgpqAlR4MtbdcoHNpkVAkJXPcfMY2dHU8gJMh8MKhuy/J7T4ryqFbwe6EwJLbPKN0fbdg
JRS6FjdGRiioYFFcU7vAAMseROUnVZ0dvGl79zAos/8ba7NOvVEZbuoAYEBtIL9CZXIfHWVy/+5z
iJ2KGjtBCrXsD3Y9/TpUFoCXU++UQeJv2Vie1n0jUq4oShvVv4XWwuCKejc8iAp2v+MvGq4kNgO3
WQ9j5XkqypFND8M5Te+1PDIf4qjr2quagTG9fZJ3B4OHJbEaEoO8eVZaIF5VNNfkBENnhr5RW/HD
3LcKqZ7GLe//wWgAAtCnRKMIS+711DQErNQhS3/BUKpnOxxxB5mMhyg/1O7amxffDlsdME+SErAe
KdRSR1Pg2IEdyqNAXcL2HkuQL/FQKQew473UgNyDFJIsHROfTfhhL01rlwlfsMbq6psyoSzgVHom
la+T89D3ql9OSn5apvzb7Y+5V8nAphEVavRbpPPo5hBEtqdkxUiWhY728miPmHxX1lxdUzGg8C4U
65oX5vShqYfkO/pJ4WOLOOJyQq07O1dx1V3tNDL+UkNR2E+5HZf/CmOY/7v9I3fXQfYGuMORCtlu
ZvTH61TzeP88dbQ+p/EIujZXon+8IT1yL9l7LOjRgLIAMCl7Eeslt0qIqY3Do1SGHgK13A8Xu5tR
+NfBPuDqdUSq3puahLYQ6YJMAHK6Hq8vtYSnZOJpz2bUxEo7/WZKDfSqd/8kCYRRSAtN5p5IXq6H
4ujGtCqZmt2kWDJgA9V+Q1J7sE9JjZ3IH9wJ8qlwkQOC3rVNvyppMAgLg9BPS8M7RAj6u1JPjBPG
hvH59vbYWzNQcDLvArUC3nQ9sWFw4sgcqRIPsoEf6XhYT6VJHa2IMoy1vSH/6/aAe4tGZZOqAXAt
EobNfTeYTe8aSSpQLzOV+yjXEYQuh3jhkPbhwSO19+wiPYfKAYUDmZqsJ0cy71SzyVjVYA6fsszu
lYB0cHAO1mtnHNlxhToGhZGe1OZdcvRuLgvEagNrNOJ7q5ibcx42xY/bX253FDABwHDIs151WmH0
FAPGw9Qii66rLkMV6/dRoo/e9f9vnM1ep4IDMpEnMACaNfmzO9VAt+LkoH/32i4CBAAyaL/2OA3d
bb5hmV4yaBjBBrVuxPODnVeT5ld1zrU0NHn2Xe2T6u9xrlpxZ1S5RjIiYtj2JqiSv/G10o2zOlvd
vaZGShwU9JyFXya5w/WmO/1fbalpiq8acfK5T8pcD8K6pLjQagiaPg9tVsprcDYGfwhLYzkJeLQZ
ZYbUvHc7UolzW2XLSzvn7ZFI9M6Bk3Q/VGJISKiabUo8oz0CHTOx8o1cF9mAIpk/G3Y13JlVWiLT
Px/xm/Z2DeEg++YXnHzbScjC0vRq9CACxHHTwh9HtfWdvq6P0uOdgJDSHMxaQmkKYtvKg941RTrU
Kt2etoWIpoP6J1pTg6outOvSlmj4kRYdbNWdy0SyKmhAU4Akv9u8AAudxcXo+Zgqmh53YzplnzrG
8+EHmG8P4SmHe7LxgyICUej6LhE5VRVcsHu2a2ZRACuybwZ94YNYZm+1ZAtA6nJKNp/cPb9FuLWi
D7oSlTTtGlX5DrJ0TP2R6nhw+4jvFRpl2ELrXup584iux7G8PjM73e1RoE6EGtjuFH0YclzNT2WZ
2P/TdCNcmKbtovHd2Jb9Z8zb55+pbSva2dQyfE5u/569dSR8o6yD2xE8hM2hALFYp8BGuXIMaldL
pOl3IGL/K7X+CBy9NxJ6cIC3JLcCjtx64s2oTmq44JDuUhH7MWh0u5CYzSY/xGj0INjeOxJyLckh
KI3BLl6PlU1RlneG0gVapzjaOz1yHMCMQ6pUJxNp2+yTlypu7iP+N/28/T33LhlKqNwydFR4LDaB
6dzlbafhchvElorVyNznWO7gz/Ne8yL7BDN9/oMFpCEKydahOQpdfj3V2FJcU1EGwohcz3zFURyk
lVH2r229Pti7u3MjwJQEfqpxW9GFHM9rMxutPqh6s7/Hxsk+hVY8XAe7FveW1EC+/S13dwxAXpTg
QA7Q6lhPraUqTGTLHWN2Q/gYV4qBhY6nPRixdtTk2JsaDWZpjk4RCTjNeqgBraJ+QDkACnFnXcUw
p6e4dpKL04X9V4XxD+KWX+dqg1CA0UutQJYMiCjlD/rtuiH6G1E5hQVR0OQ5FYNwPb+fpsd6KpfI
H4tu+lIu5vw/htLwsNK4jT/ZRlYeHZS9T/z7z9gcSupznRlRhw8GPgvK+BA30Qu2UEOJoz94Mbju
QLr8kk3YYkDi2BiwxYFDg2CbOCVmqYHiTLtL007m+fbG2bvLkQKW508af21fek0dUzTSyIDjWclO
ma6PT5Re1e+3R/l1Y23XEBNgqiIUVCQiarOGrtl2kzIJWLCVY5/TUZsvRuI2Aah/qMa2Oz5ZRlo9
xSX4vKqYzHsji/orRNO28Cl/Tf2lzYQDp4GiyxXsd/VShpZ135M/H8Tjv9Dvr36rJeXlUf9ko2/e
ax0VxRK5MQG1rO3/zSJnuHZLqan0e3oTQm2HZ3KROd1w1fWsfQGf732PTSO74M2b/p3UhlbgT+l2
ddDWY3mwXnu7kCYm6aTGcpFUrj9kWaMbpFEDB5raOsmpGUP3Dsym9VcH3fbgUtmpWTAAICQ6Csg/
bOXUK2qaXRTOHDzHIEGeiuic4VVyWhKgOQgm/dPDz76rp+To9tyZJHQnYMUIFECMe3Xi22pZCOAo
6A5tVJ37ZuKgWylBXaAZk5sd3DA780Q5Gro3Nwxt2y0X1UTvdRxcuEhp6Jq+LRBXL83R8cemLt8B
+9UvSab+0KexO0gvducpJd6ow/Pab7E6TlfBH82hJ1GmHEGaWMW5Qdryqg7ukQTD3i1KFV5iqEnO
EDiXv+W3W7SEuTQbWsNBL43krpmF7pdOLXwvxepY6V3npIXd+DFSuGKUMcF6wJjfbOvEyLQwYf0i
/kYCsb3JQxBQcU/rCzO6+nFx++ZJp3Ptl+Kw3bc/X1I2EBvSlmLrw+u4aQMqnzLssGjKe6uMrE9w
wNwHb8Q9RY3bzF+W2QkKpOR9x5ids5uGR0/GTmxFVPV/v2GLeHUhcJCOICdf6137fVJpStt4jnxG
76B8GKfE+9ilRfb2HIDYlOY054Y8Z3tqu9CLlaIAPjJ0w+ijuKE/hoStB6PsRAGS2kDLimKC9HBZ
b6cIkVYAxIyi4erwEsVplZ4as3eel3FWz2FMpebgNtp5qeD+yrYqtS3Z71+PqKpJJ8JO5WOa8bz4
hdeqla/Hnvnv7bdq71D+Ps4mvoEyGDfgFigQWnV9GaciPDc1yJuxGJsDFbDdKemgfDAzITncBqS5
Fi2RagnOA6qIQYqFwgnO9VEFcm8Xor+KugxbEZORTYHJNlCvrFOWSpiE+ZEeytjXnM5ibpsg5q69
K2b7iIy1+xVR8pEaZ/x72+Zx7Qq1TvGroluVD+qMoHVvYUWGiUJ8cH3vbkVZOAD3jHjlNr/WFmAT
fU/fyq7QQi9xU9b8xeV+g3CXB1HZdZ//YIdIiSIDPgqA/81OHF10pKOJmMlojAJl2cE8pcXUfzKw
z7z/k6GIz0hYgCBvKVnavLjKLHtyWof9XTzPVdC4qXt2KuOIuL23YhhYobTO/yhVy1fytwfCbFGS
1xR5WTVV81U0S/QXlh7W01hq4cvtWe3texnJS444AiXbB5c8vnfEKNtJauq+QKHOvypoFxzsi90J
UQYjq0Ucjrx9PaFeVaCa9Lx4VPGUC+4ejT9mbX03lmp4cDftbUHYJaCY0XpAv3GzIyJcSibN5SGv
cxFd0FpX7vI2zV4WQ7QXZLrCg4tj70gDE2BSUsOGz7ieWgsVPcKtgATBnJqgFqr3Po6myXepepyT
2Ijx6l3Cn7dXbe97sl5UQ0EhEbFs4mI7Vep6wiMliIrMfYHmP2IQLurHcERR/fZQexHZb0NtsxJy
56zJakotqhsX0yWJE+U5rxyl9u0x9k5ObxXvJqcEHsl15wW3B99bTN5NpEyJHSiZb/bNUqeJWSvg
tKV30Duyzfe51aqBqs/Lu0SPj3zY9w4DoC5YBrLSA759vZY6bomowo7Awk0VspBpTRelU98u64TJ
Gumd5JZxU27Dvz4cCN1HpQ9EFGv3mltjapMdyjrt7Uv2o5SmowwBlGw9lzhEwwnvL/blImYwOvN8
TnNKxn1r6RcjM3D1iJGmvr1eux8Q4BqdEmBPgGbXg2Z6oadRR5kQ6F52rXtsKKCEHDXX9kbhCmbb
U5IE9bHZFSECIIad5DQ2pqIGRoC/zNyHxfn2XPbOGOEqmiWgz0mV5d787RKeFji41sDGT9Ho/Jak
5eRD6pkj38nsPwmoJE0Npigvi/YKGIv4fi5sChpO7VqX1KoKmDXuEetr7zQRi3IzGtCYCUDWM5Ku
7mksVAhCSt+jtG7KQMAqrnWRFfeOU0UHp3evakwUAGJGghUYc/OO0c5TAV7AoMQ2GYxmsnjXXEns
J1NZ4vMYAuM3ltq6NEuq+H1ml7jVmeF10ecjL/m9mdNplvYeSMTRQlrPvB+HUc+dcQxoK4l/DDNP
TwVQF9zPsKHQotT88fa9g56ZdBLB4Rg+wHq8ycFiQ/SMV+p9deeYcXW2zbr9NhjzeICp3jsMdEYl
dAIFhdcu6kk4u94Iry2eWu8SeV32ZcRE9fr2CSFCRZSFcCCB5GZCWp7HhjZBhapDXfFLLY2CWXGJ
XhXvD7hsUHPgsrFzpPjJ5g6p2jEGeYe+V2r3oZ9aYeU3Wji85PM4H3RPdu5IWgj0zYHtIOO5Lbh3
WUd5zJNSYrFlX4y0K/05r8cLKmktdAbHPdGWPZIp3HlQpbUn6ROq/dKWYL03hlAkuav1I+ILSvqX
nrrGXdUO4mR0bfbfbLQLTNHkoxcK42Cn7FxotPVAGtLdJvXfdtJr4A908+AHDkqiX+jc/9MNrXWn
ptFBdPJqS1IskuRHydYxJVVvPUN7wDQ9SWKKbnHeneYOoEBF0/XT7S356kzLUXjdWDigSTSD1qPE
WVNSvc8ZZRDjgw2y5rnEKuRCcPgpHpQ3a5zL4RBkgIPOfiF9Ww8X5cbYDjX1tSp23auiijZQBjPF
nFUz3nrYaBwSGiBCxQXCm7ANQ2Y6mGHV10HjTeLB9Iol6Oa0eERt6ygwl3/VqsDKUMT+NCoR5pVe
MutZqX1UOEVUN8AcRuklUVu+09rZZS4V7y4E4euj3tLc1xS//dGb3qzlJ4cnJ0QEFTIZBcb18AXy
XlXSAf4pEDw6UylrPtWF5JYSigVt2dD4auejIOXVOZCD0iyV+H2egu2ca7XFVqyImkD6HZ06GOmX
SsHb00jC6HJ7j+4ORc4NoI1CONtnPT974cntLKMOnMVZrl2qc7fYBOt168wHj+2ru4xZETygNUmp
XJryrIeS/lU24I46UL1ItuyNsPuhx6WY/Kg2lY+V0VsfoWXEX27PcOesAzqSeAGZRYKMXQ/b8FPa
MdLqYNIq5Armgegiqvo/+I5yWiQ7PN/ApdejjFjzkvqyT8qhL6+GpeiBm7ia34+Rd/6DCUmMAFcY
JdKtqW00O4pnhkxIV536k1FwSKmm2cgN3R5nb2tQbwLDyWOHbvp2Sj2l7jg3awS+kuLsNul/k/AA
pgzeUV9pbyRJzkO0jwlRy19/PHSGPYUySRXY2uLeuYBW/Cb11Kchteq3PjFsQvpXrBG4BwkaXQ8V
sUmU0aEyYtXJiJXzqF7dZeIt7cz8/vb327n+aYhAeGdTwJHZMi3ZAsmAiHkZRJUtGr+bczV9pxPj
3We0MJNT7bj1j7cPSXMAxJeUAH7Vn8cgzkiYIB6o3ZicoY+aftpNi6/hnX0tXfeoSb53pH8fbxMp
THnIYg7Yg1pCM09V3SundNLne1eEBnoNcXytm+xI6Ugu0fZFoJTB5td48V7ZlJQ811anNmWgK2V5
piaunnIqKo9tvrQIner1U4QixcmYbP3g5L2eLjxSaR9C+ggL3tlM10ms1q5bbrASqbH7PFqMYOzh
fAxR3n9Ws7G5d3SOyu01fX04JHmVEgMpMjy6rfidpwNcaQYEGvi3QR+iVB4m8ghfRyHizZcYu5V/
KGcgssRw68MhKiIz9jKN1nyyvnbDNPuTFRafi9apDw7HL5H79SoiBAq3hL4dIAuoyOuxUsvOlYWZ
gchc+gSric5N/VKpsh/5VFYwAjEKPjVdEfUnMWndO+DmPLYZ1DOdtypKfthhhqiCawKNPbj4Xr8Y
JNWEhVwUUF/c7cFthqopMtPmMyhG+jmlOHdSsVr5cntdX18PdJrARiBsTYkATan1B8Avss9jl8Am
VXXY4oli+XSPvReR1d/1sXcP2od7k2JA8nQqBcCm5Tb7rViwzHZrNlQ4A9fuzUsLBbx5jze5faRt
uDctSaCF64mIyavqJvXtcmHjNJCPG4TH+jjPfHCmkV96XfTcCeWoov9a3xAWD0k8Gt1gg9i6m12L
rJNKyY1d66ZxdD9FU/VsVnN1Z7O9zrNpKZmvT7ryDvaI+eLMISxCxLS6d6HwxI/M9rogzLzqW1q6
9mPXR+5j36X2f2ZRWV/qJjZx002jT3mtJbSvmkMwzuvbjF+Pga4sziLzsGWAOCEps2EmLTzcvnR8
xcvUj82i5w8G5pvPntOrT6U1G99nTfEOksu9pQK4INFpBH/IvK63xIz+1uQOBqF1b/4npsh79pam
PCeu+bUF/3tUVdwbDsgR9Fs6jhLAvB7OKBMvVNukC2aciv4pFWu6E7hgoAVhuL4ozKPizs7F+UvU
zOHWJIjZlvST0jbLflBahDr04TnuW82nemre1+54JDq88zAwlMzyyADIvTaHSzXjXs0wywk6qx2W
i9uI+lyq5AgPEeDwh9zo3KCLkuSgsr+zd4DXUMXkFqWmue3CaCMVB7q1XZDmUfilM2HqXSHqddOj
ZcxuTf20y34kbdpftRqE4OX2BSbXa3ODE2FSI5YNIN6FTZGz7MLc7Sq9DdRRiO+pMBFTd4vpqdXG
GMU1YXxFk6DEI0Ifk09zmR2Nvzd7eAtA8yiz0luT++23G83rlhDiddcFbTRn32v8NnwnTuL7xlGi
k5uky8tci/GurpyjjsPOzpKu66SjfHpe5k1KAYHQ0vpJdEHtKk7Q2GP0QVej+BHIQv7x9kfeHYpq
DE1sWaHcQnh6mNH0TSokYEocjIslMn0BfO9UJGC8bw+1cz6p9Ui9GVeWRLet0UpocPRR3wiEih3N
dVHasedFtoB4av1cnDs9Pkp0bw8JgGq9hG5q4MaExCfOyQ7dUdsNE7JBy1ZOyaLMT0NnTW/l6aKU
9/8mCRphPWLj2HOqKGELWH1Zgshu6Qr18/JkZcbRpbA7OXk26fr+Ur5aDzUqnZaEZoZQazYY3xJP
5E/LUCtYU88JCKncsz/cXsC9A4GxCMVsklBuos3c6tiu1SVBxDTWReKHVVnde0Pyb6In7Qco0POD
01neMyoIR+yendiCUgVIUunPQXdqExejcdB1RtK2QSgyG0ph0Z4Q13p7lggrjQqMRAPJVvrmkp2b
Qhg2aXYQqfXfVZkv7wxNC6Frzv359ofcOXS499EqpcKFPMe2ANp1dbVEA2mUHeIwiTZfE4wjXhHI
3h6hfnYuUaIfpkUvD0rytmdvzpregaosgtYwRHeatLR5bAX0P4SBlO7BRUnrazyM5UNpltlTKgDY
3Z7ra+yTbFExPgUuMmIO/3qbLq4zOKXEJvCXT1j6jv8MA1W8RqnMa2tQqNFi2z1HxD9+2dvelWj9
yMhw56RApyRlJQjhN7ySFUvVeeoTrNvNYswvdmqO78fGA548nZPCy+9uz3hnt/6qWkI256iAjVxP
GDn0bgozJox4RfyYV3b8ZRBdcjDKzmFklF9FJ9Ui0d68EbnQYoeQgzlhIfxjUDPb94yieec5df2Y
YXzwiZilJupbju6dvS1FSAffnMsA6attWDe5czy2KkWASLPu4rZ2gzKllRQl6XjXJZ1CT03Tg2kx
qovjTvnX2593bzGhGtPMkv00Cpjrz6unWR7WJjWBVDMWrhzne0NYcUHJ9j9VifWDXG3vqNLu4b4D
rEgYu1lMkDxmXCZcCgvbZvKrruwe9DJLnheq/gdH5fWS0nVnFDouOnHXlhxbuV6bDg1ybN4Yzh9j
2wpPBVYaPqg964p0ex1ESQgDKuSH3P6m2utpyoyKtN5ELAjc6WZNmzDqRBzVXeBYEUZ/WWwlZ10o
LRctPuC5r866eecso3V2lMFtzqozZ9duKMPsklWx6at906a+YhcGCoEKnJ/BHPu/D36k/NbrgBDc
LwUKjNCpGBIerVfetaO0SkaERNspmh/1Rb5EIqt80U8lAlhu/7TYn2jpB15kjrGvTrZ1lxjtmyFs
JBjgeJA4khx0WiHrn4G0hF1HkUD+qjLs+14ZfkQdVl7zYOYXDRnUcxouR7XS15seqrZki0h9Kog4
8s9/i0WjRa+SKOxgOeFIk56VZRo0P0dHU72CXkcR0uvbOb3e/uCvNwWxr0mbDlgPXbNt/gaozDFy
QaotcCA50XyMTtNgh++7NLcOqge/EAvrtXVITk2uSx5gOiGbtRUzR8IrkKIKld7EyagJi8XvQsPT
fa2Ox4c+QZX8ij9kU/nGCBbmNJT29HNplcE4e0aKuIu6WO47V7RtcVIcMfwY9RZnCsWd3a+o4dbz
BfPhqPe7Uu3eV0OOp9/tz/V6jVgbiw+GkITsbG6iFJC9VZinbEqR5urJHG3nBCpK+S+q4hy65FC8
3B5vZ3nITgghKHJRd9lmZzgn89c7WRs4qRnZ6GHW3scFycOX1hr5bAeDvb6cAK2RC9LD4eLl/6x3
YJ2lqTW3Di7nuVo17zLdCK0fYzbiX4+ERuE+g3qxRl/Bj7cPlFzBedIqRBpeHPrm6SUfpVD13Ob1
N53+YedXla3HvqtW8buoSKiQiyEOKZcoy7MhigH7Ba/2vjQ1LG6fOhomDOHoOh/SpYxfFrHUuq86
CNBfwtSK3zuhK55GV1GjoKqIh/wmj2kjZ7mBXCIIwq46gzKycC8OwfadRkVYFu7l2P7dDTC/5tNU
j3NyWeIyxe4RAm30UGS5MPysQrz85OWTCicMPTjvEX+XKMUsO0mHS680rngciPDi7y14T5wL9D7S
0R700L41IjX8YEyZVt+hUoYnRqnlrUNRzHb/WmpEkN6cXwGCoNQC2ppqFf2H9QoBMNVj3aZuHTmJ
50f4sp+sISqQT/a8cz7HzvlgS/D3rY8sDCSUhH8BIiRlYT0ehim21gHvBjCcx987s6nPPcJLH8oR
ZfnbQ70+WuSm5KjoKJEAkBGvh8IHIGogeTaBPjbFNXS1+NGZ8eMkd5wfoZ0cJeC/elzrudHIY1dx
8cmXZlvbMfrZAPsEgncOLdxMZ71dvumpSMQ14z94Kg0j/NmhxBsFRLBh9CGfK7M4VRRmlpNjh174
pXKn8QtPdVL5Gd3f8NFsW+2fqm7axudxab6J3kw/JFNFHSVOosV9RvKZRL8ZovG+UFLk48i29OnU
Znaj+r2eeDGqdp711emM6LuFz/ZLo7Vl6Ft2YdXnIsqnyF9Ean1t40JUJ0Ax9f+Uxlh8VtNS+dEP
IOTQlBjdrzH1x8Jvk6i7p3ObL0FSivZjlCrqv2DNkfGuvTBdfGcuCdjlanzThSm+IvxmP+Rdpv87
D1iWBLa5JD+J79r6rE14vPh1jnXv+yV2C7ojaeN8jIe8+4pF0UIdXQm74lR3UMsfi0xzvywQ7KLn
sotVyy/Yp/XnRcRj/MEJDbNH4KBLlzzQI7W0PoQFOuInj7CLg4dewEPuetNXo4+t/qQYzfBdaYuk
g5nVJvOl4gigwYl8ELoMWFVmgQBMVlDVCLOPeSZtp00tFM8jOk2qL0rU63xtoEZ6qahNvAglJX0t
8Q3pT3ZozqkvoP08LsKrxg9iWpRzFNEFO9jf26tcCqcTydIl5+xC0tjs75FjBhoY0Ndkt/WD1nv5
E8yQ1Dm1M39wMJi8B37f23Iwh6eW4AXqC9DI9WHqe/gSs7A0DFDV/DTlwrm4oTgC+byCvsnOhvTt
42WSBTzLWA9D+91sYPOpJy0tY+VcutH0SKUpPFsR967f6t70OYws8WgPTYd4bu6ao5+7qpKetFJr
jpCteLvKEdcTJ2zDKYWvKTXCt9hMFAT1ZJod/CdKwroXR+TKAF7M+l/KzmPZTmTr1k9EBN50YZnt
rbZch5BNPGRCJglPf791Ovc/uxSlOO1SCS1IM+eYw2QKn/K4jj6tgozbcA4vUkBPYqMg1mjYr3BS
abA4HaRdoBL4Dnnv06Kmj5bo9wC+1FpBohDDWh38TLVJPk9aNVclsQ0gW9Pi+gWEkqV8nqKmDY7j
7PdVXtq69I5tH5O6MSO4OHpVqZ+UmQV/uqsuR07WzXm6pqM4QVTcTUGc5DbkOjLJ79Wt5XDOAlN3
x8bJvGdOimQ4dovNHpU/2699KcI9l3UZ1Wc5iuVzVE/TU6pl9s2EDlu8Kmde+iri2RZVPIbf5GQg
ddZy1g9lh6I+F3Pg6Q/KtPuH0p+cL+0o4ocEUzEXVZoSa+FFAtNS2U/tnZNl2NC13UA+eCj98bap
KmvuQlenn0clw41EGtVfz9U+i6LdK+meXJXaLwz+lutN2QZCSFt6H3SYLlHu6BGrx1aMjwyRxuZg
xU48nEzTtsy1TsegEH7S3CMFZ3UxTNs+IIZPbogOoLzDX5oZSj+WOs0JTSLRYUHQos+0Vjhwtt22
34quH6CME4hSJHjufGU/8C/0IQPcaFdHAj1tT+zQ1DnjepIi3BCmpbZ5jdHHeAfTRpKerCK2MVeJ
aqdDafrqSQxULS86lepr1bi4QQsSCd+Y8A1pbkt//TJgNelAh7TDT9ed9/hqxLp4L1qnTz/bWiiH
imcWbQH9IfoMWLu9mm5JH6qUHNhic5bsx84//tWqiQAHPDjiL8voNX3hOmH25tq9rI5zXJXTYRt2
L4E2VPrY9NbBRJ7BKsql2JJSPGpvqPzCLqiIcpKLRQMnJ7B13sdbNn8c+3T+aZzO3Y4w4qcH+GUM
HYLai+76XfrtIdOyD3IlEf9CTHRc55DNY3NSvYNflMILIjgxW0x+Dku3/aKJT/irpa+D5bpLI8TZ
e+fp3zQVgzpWqd3fIlQr21sSCCJMCWN35qIe1OrcrZuKZJFUadMcTJ3Ez/i31K8aNWR0G7W8vZz+
+SKbU3ONDekQ1/2ZfSReVGBS8sQGtS8Nd+Ji7vBm7rObSITjWpjaxvZ40dpV+bo03XAcZMy/vBo2
E1wPsx0+E4c721wmiXOumoUEAXxqqu+1HcqHcU1lR/TR5H6OoLUmeR8E4lmvpC0jdvDDAxuCttBZ
o/kpdKLOL+JqC34Z1SVLHmqUOrnFreXBr1LFEm1N9yqQIvtnjKa629aUaXSXeCXESLGFk3tNUkYY
FU3T1lGTiyEZ/CIiYvYuyCThS4712a+2bV6G8gKv2Xa3H0oS1EpIvSKe8r5sV1NkFt6VDfxJUod4
IQE5I5qyh5iGSFyVpp4eUeXH36ZhTVS+7MS5FJe0KnXCy0abPFAsqpuwCdon4YSCsjzQU/JpboV/
7teaJioSfVBUdSz0oy79rn72CfiVxdyoscOalhFuTmvkpQdnMfYlCXyVHnCgSRcsXSf7mjB4GIol
qEpIOSLtxjwm1Nzknm3q7uSooULQlJbVfjuHq+pu+j1sfjglbet114hxOxL4U7knmeJfWkBkTrJD
ySvb89RaQVrU5qwv5J9elLth3T7gTQ6TxMfTRt4gOY2n+tyU01jlo9iz/t6IWPxmUpEkR4j8W3By
Qo2xQNJt7je7MtXNcTRZo4Py2uAnHTe10Lg1wXnXwI7FxcjwCUeSvizkVC5wcpI1geLtNx1IYxgt
7o3jjJlgK+7BWjQ7Mp17n2U38V/T7GWq/OTRJF74VdTZWl/t07TGT8iBdXeSY1b1p6GT7vPWRvt2
8a4cHpO14puQDlQRk1J3O8va76brxo/6b+7FXqYgoVQ/h6ZPqzNptoO92YwddO6Mvfdx79XC0ezb
6sZg8Rkxr/DHz2B2ocFcalg/thvm5vm6J8tCCBxB0asK2C4jGhR56sM2fTbKI77FeksSHSAS7+mx
0xBz8q6OLA+fh/S3sjpScA/k8JFt6Zqc3Benu1790v3RhLucbnbde8+kagT62MxjfNPisDedp66b
U17SqF7KOKZ6dJUf78+rasStQ4lKZVHyWcSMl/Z1Iqbug1M77syFOPffamtGP5/k5H5HX1v7eVlu
y70qWeaH1eLvdYOp1TzC/A+j+hRVWXYVW7MjWCKtVuVz5xKWU62LyYoJ4s9BD+hHDvDiVHibVWrB
Ur6ZrIThJdsLPJZtX6W58MEzb1k+wQ9YHrvK27grlcLfsdWlO92M3sSNSdJY/YUqMyR43svGsUgM
ZOWbtTZVXYTkgU9UB55zQ5kaIaNi1e/dmQi+sUWwW+sQf8BtxGE+aqaQCOgl+KiU5Cysd13/hLcr
/NyRYSeupa43Px8D0w1PpZzRA4678eV9k2Jv8rZTetd3IxOVKme6smcEXw7NhfxSeY/t7vVZHgd9
qY8b29oUwnhdQGewpOh4u31TeWw2hj969ccjVLR9Bu2Y5+2qDJutOnTJ2H90u6Yp81aO0+PstMk3
Hfb8sSYWEX5AVm2PU4M6ohCCk+o01VmT5fAImk+100zPTJTD5WhaL7En/FRXn8iadmkKLqcS0/tk
QiwyxqvfFLTi6tRNYgOEEH7l5ia1rA41R+v95MndwOKx3nrneZZO8SI/CYtokuULod3A5p6YyhfH
8fRQCBg136xosuBgpFviAz+5fKbNVerBk6ObnNda1epmihBPfKrrmkouaXT0aW5cZynItkw+pzvo
x8GPOryjEl+X+LTVnbjH671Mc0Bkvd5HVaiTfOdvhSI4gl9ki+90uR39AOBD1E64HfSYrlwrk9vQ
vJPeyT2q+OWF6H37mOitIfardOMnGqv0evb16hQDT/tJeqnA9ljg0DEHXdCdwsZnJ8qaCOhzK7Rf
n1yQ8ywvJ1X+gEKA2JcSzq1ek3aag+MUB9Onxku6Pm9C491lsdn5LL0XfKwAGLA3c1rnCksiJz1o
34TBmbNc3iUXk4Rcbp77C8AgIp/SakqBNS0P0naUTW5QVuWVTdfaLRoZVaqYojVqDnhXeD9RKDiX
ryE8lq4XtIe2DFJ9wtNleAnGSJAhuvnblAdZLffcR7H+FUUs90Y7h7CjvY70A26JYayKUTTpehtw
QDW3qWnsyF6e4ZpgoZfc7D1M7HxbpSpPbEkliz5e9vtwmP3ykGrRbXkNSY57NQkVwAYEs7XojJ6q
s0amrNFhSGblzRyRIyx0aq5q3/GSkzcO/qdoAAY+Y/jDJpDWdZ9pj+r2mHhDmt1VLZmMuVt2630X
RG173XlcVvkU1LjPlkxNXt1Zecux0rv7jcw15Z5K4St1brpVfkpcyyiJHkI8RSuNVCErjODyKFsn
glXnjZHB4hK0JOIhvaGyDhCjA5X2Z4ArJz5IJqYuZu0Be3eouG9OzGucKo8vZm0E/JCZTTM3xmQr
Sn/OQ3oO0CryEBRFHiKUgmiN+UOZRbyfGYuhz7PA4YfFWW1p4eoqpaAcoq/t7C+y6EgJ4jBiWXOV
A5/cKSvxTpvdGZKWz7DKAaVI5Ja3/jLfD7ZrTS77ZIejF8/dVKSKdVvEexcFp1CAIORllMEY59sj
3OLJwuTTOunvc1PHA0dPn31sYp16VJAqLOuc3Jy4OZfxCuGPyc6UUoaRx5m30JrfKJxDCrUwNmku
VxH8mAb8w3Kf/Kj5lDpyaj6kg82YaOCIluRRZKxBwTcB7fdZ0h11ErTzcYRbGOUQ0aep6JHxcJxl
GfEjanf6+dzVdXizB7bhZ+A35Z37qO3DIhgbYov2YGj3AmWi9Ypg0OYp2qsVlzn4Fr+kEHFHR1An
d2qUJKf4QzokXIFYUj2VHONfdLRwgzSsyz1v93i/42SgrA5GRWlCwq//a2ir8ln1g/w8773T3wWt
2Rzc5SJ7XKsA65qLYqUsmixp31yzbbIw5erHTJXS7LYRW/TMF/GCQtEGnNBc+MmxHoz9KJoNnksL
Y80rQlMGTWEjkdz6GK7EbC53uo/Wjctd1elQo2VjMnoo1zjsKLYm59AoR29FNqv4dxztUXYbTUv1
sSJ4hK+vjf2sNdOpQ7s46ucYZsBangmTa28MjV+kcxA82cDbBhA/2d3Z1p0hc7bV9CEcBWWmEQ2f
eV0ITypiSQZ9rgK/X4rBTuWtLzGiK1YEpsGhtlXfFUbI6tXgIyzhuyooL3VW6+p2qvRaklsTr2MO
rrm8qtFG+9HMVTje4C0f/aqSOmwP9TLRjsfeKpKrDSHYeJjreFlz1WbO2z74aiwiAMPx7PeTPsW+
7tM8GmJktPwJULHepROYTT/qfE+Mbdh22VQfWJ7hd66+8lvlNJhHKTtp4sM5z3vC3svlZyQX7d8n
/d7NxyBb4l+WKQnJofvU0UlTmOZz29TNYc0aELeWZKCJa7vnj+wBsWQ/PWf3f2gpWMZu01yMCdAA
zExI6u3XVtbVjWiWeMKeBBuYwoCJfVJOCL2SNPiejeYODgfjrMM3TCLT34m3ReRaeEtaHRpj5+Ru
7cPledBx9QWztrg71Mad2xzgdt5vdrL2fpEFsFynVFwZyaNu98NzW3fl/q3BFLRK9as/rbW4WlzE
dldpGaxsQNcOv/vVX5tjS2HWAoQOwWc7dOabTprRKYg4cSdAmD4DhOlWZa8uWrcpj6Y9lHlkQiML
nerk2VERUxIco0OIsCVmdtzc5XjXUVdxuIzKP6NiIY11kCJIcjyI6t8dkQJVjkoAX+4B9vnPhWCj
77qZq5Y2qh26A6Qp3dLONNxFLH/y5+x66XgqWxl5oCrrGnBFLR/WpAz5GgThgQklxmecwCtfT640
0Wd3MgwJ4qwxSx7UYzLmDefMcFTWjX7LOKafMPVl5InnAn13U0NrZn3x7+6Hef2I8ETUhaCAenXs
5CwUBta5kgxo0hzNm+JyNprpbItpRR6UK5m2MyX+R9nLgOh2a/RPZxDyoZO1+NG3Y/nJbnX9VVMt
g1XjAv0mPeyai3IQ+9tGhjm/L3RQsnZhuuUBviGi8Du4gQm9WZ17tfDv1UaPg9gU2eZxs544GzKX
X9Q2Li9bWgO3zNPctDTTkmtRAUDrg1NxQxQ4e08f0oSI1TwUo33mvAZDaKyzfpuccPwtp3WckCvV
iSrMHrZDvmPd94yhV/Ba6rK9phvQv6N9CV4qdtAvO40Q9zqgk5GW3wW6zaogRh4k3XjNSzx009yl
ByXXPtzSN0lnaPIKuOGb581jdYDVkjRHOcWU3/gdz0xWol09geNsHbX10piCocygniNa0PomyHa0
AY3fB19UFQ9P2vfNt6ydWnMnty5dGU2uSZS7MhbTXa2qdDjSfuOHbbN1PNSzzMbrltHBzxqo/zYj
C3K4wVQyecar7GIwx9hxKrD+Sucj9Uv/sNvJPJetab6jMl9v8b4rqyJcquCtXtpsy4dhAEDWjHLv
k3kfBelNMdbBELjaOZ/1EH3qe6tLTtCYI2fdYvO4ZR3ovxc6g7riKJ5OS9hXTh77JYe55T5jROaO
jlv0nNnPu8e1jbJ5AZuEGRfh6eR6I0BpI4YXL1Z6uwHdCF93qmWmfobG+Wg9kpVyAQS/gzh29tr0
YKZFV7szy0c5wPh9TwRe3qht8IoqdbLuuC2B7QulO3zPfEh2j50KcPwSWdamDyEjxN8dibhvo6Th
ZS9eKulqa9NrUfZrQ8nmyvWZ3QA4RFyOfphFMyi8qOO1L7oMn9yibVXwFoUj04uFrIjL/MUZvDtZ
BctNBZBR5qtCrnvelNjlsayHpKOl9ixDz3Wffqybrd8g5Y7ygB+faA5lFZEkMCsdUhgwR/9drqu9
26TZf3YtZ+q9O3orOxTt93KmFDY30T7689UmO+cq3lyhGQzFujz1a5YN55n65VtmLb1sMO3+aSoD
2R/6UDbP5Mg6j2Eyha8zs9Q61zJOnlEs919kvTr1cWiTaMpnx+evtBu55EUcmYHWcA1LoAC7cXUo
+saoCDjI20O1lBeu8bxcUiWHbflKUdt8qnTKxZiUziTY/ylzLKi/+gpsZNdoXAM2SNs2dFvJ5k7Y
MLoDBhmtpFDIovpHGZhozhcDQQtfMSs6JjL+3Odo1kebQ6X33yhP4pews8lc6C61N2KcvCyfksi5
7sy2hLdrLNdro3tdX3WbX731O0DSXYXPozwJLHpran1DixIGU/Rlp3GpjhFAN9dDA2B1tSRpmRUb
o/837ICi5oT6bIwOuttkdWKIK55hTHXkqniAU9PoZWe48/pLJG1yr6zTMmRrffcacn8zMmFSbIS2
z9o7j3nWkvumrZ8c3+NuV9rMzXFYhvKbgP835dIoDkaSnNGEpd0e9rlLOfVabsajjOyGdjnGppw/
7d0AB1ZNnBo5lovqDeGi86NhAfxYYDZUBTOL8nPY+s3jvFBBFPsqA+bjmLqc9a7A+Kp6GvTRxGIm
9dD03U03aEecPHd2blIOvviIQ0o4HGaTlMNVO3d7X8SEJ/T5VMdcPPMceXdhuOjkiDsBtRddMBJm
P6mrU6Z8MRaVkt71DlDPfGGU+twwGYtyXVlK17g3awrILpcB/CwOuag5bak2BOy+jONnY1icNfeJ
GjPKo2j3f/ZwMr6PIcavRet1HjXBgqNFJmoObY1zfMH4bU7ybCzV49rvtXdgZ/QJLh4bUX9hprfw
HHudK2giqv3TEkSrW7RbPAaHxQHzoZrwdFMkow0/jR2c7tuK+CU/VxBN7jdny7xCZr33aPZLm8nh
E1W3cE3HDyXRIBdSie+9RBTSc85IjbFu37U35lL0FJiOOa+JxEgEo6zGf+zodobn0u/3nz2kh/R6
DAf9lta1eIpleqrF5M5X1vEqBdqufHCBcGtD6AZZdr9k2/qZkUU6XaGR6m9piORPpxOcDMr6/B9t
7/hP+7rPGbWlWeCK0g48TlxFJFWlO9htSREBqJOEHS1nG1THS8NtDmJq0wMHq8gAb1Ytr0bIXqBH
U4f5xUYmfHenuqDisAzX5mELS/tFcm2/BHycGi7X4v8e04qq9+KWd7cE2WjP/MbxMWyaiTK2sSVI
ecB/c2vCs3KsiKF/7V3W0Y4mLPOcqIsQXWxv4ATyYZ+DtQTbB9qPvsY2oYLwVVn/gBuB3dOC82eT
J1h0ZPcMeAH90iEEoCLfJnIPGys04vjuHARN8EzUYzWI3s3HGM8wkt/jRRzHQS4fwozMsFvNYGM+
bh3yOdrhGHXuFO8TiSEkY3+DTdJOp82hxz66a8Nl46tK7OcM0P0NeXRwgY0jOpfNMHK62kCtdL7M
LVqySnkCjpFI+jBvmzQFA3K4O7geYjEcw33AVJCiz+tO9d5ChTy6qc5cmQdy3aKTCZbeeejBngm2
ndpumX5NlVLVgxXpSnbBXLcUPORYBhunaO23/rHrrAMBxQgonepB14yntyKeA6nfpJZyP1PATMLJ
mzKA25RZyJsY0/mV8+ovNkxxo/dbKFK56GPOwWMivaF5CUQsTZm72It2WIhuMvgQEr47PMjBsS5A
DJdOeDW7MbIqYjV9quzBdZxPbtWv/XVjV5lc/r++Hm8r/Cr0a+yZnVLLSfd0/EXAqE9pw9iPZyxT
hpIh16MTrbT5++p6V5Ft/fVehoDoTAwmM/zGyNrsY8E4mUbspKZYlL/LbE/Ijw6bubudB+JxP7Uk
ryw/U4+788FNxzIuLMbz9iPjFuV+6E1MLVSUWdx7X0Znitz41HXMCK9KzxiGynOwp/tPx44XQg/l
XPVtgDrbnnmMYpooLnHcG1ci4QSfg9Bx2dxeInzwshZLYQzyUxXOWD2NEBRAYJio4PLQ8nYQT8w6
ia5MtGvntY/8kUpDr1PEsKQ0aoPivLiSLRXBu0i/xzKIk+86TttkOdfMSUWVhzZuphkEqg77z1PK
LfMzo3Utjza1QX1r67pbHqNNYo5doHvD8rtKbJncWoVk41wHxvR3Lh16eE5J2FiPHdD5/hxP/PvH
3E0ZFWDhT4LfT1EL232IK9exX8vNcm0wK9myK8X65qfFXpudgcW1ufYWw5VZuT6jFOC1Vd1sjsbU
OZ6T1lzN/UqWyDJ09cpVqefmAUJUJU/jmujxRu3u3hxN1AftV5w9SkmfO6fqCOoZulcKqsmeN8O2
e4fA2fqEWQZgS7FF4ZB+btkxL3gCNvZu3iK6md3lfj0udsEWAb/n7YsWtvql7O6p65hDoD3YsC2/
OEKNbi4cs77hsin8k3Wz9qUe+0DnqOc7Qpa4/sIjLmbt+FXMbZnQawWZvRITf6jg3tjKa8F2+akj
2UQHF67zdoaY6b0hQAJjisDss1xn4HA5ohrniUmq6A5t2uxfN5mML+ihvQ9bKtyEhmmuj7Os6oEh
AjViXknktjkjlOp+oPd+SnHvgMgczn2Ul3FZfV1mMXuFidRi8n6ats+9v28rhaxx3YOnffljw5T8
86pbe+NQ7HfQYsb4Ws8Y3tOkxUcnYF8QctleB00j4Qws+x1jINMdR2HC25Hds+a7rxnfTFtJQG9Y
r+1dlxCSudI20EYG09TnpvInMgIYjDOZBwT63u+e/TCNUwJ8mnRmOMgOevthr5j8vjSciB9cR81g
0niYEg4RJdXGXCOAhNB5MaSPirf7oZYRpOl2NOozvKP0pWx7rz2JoUySl5Hk70+SQEsIO6GNfmaj
aTfAmGjeDuUW9UMRrbY9KpHZi7dDm+DUjGlYV6yWFNy7efFW7Do62V8bd62uVsjM432ElKmmpY64
vjM1gGVgJ8e8BrNJsJ/Vd6s7ROtRV0y6bATY80x+Lxf/wOBTlkmYyyhRX6XgbjrarYfP0dC6cxu3
Gcm3ei+3K2AtER7mdO6rW9hUTk+yYd13x7rc9dsOTWA+0kZu3/vYq35gZJ+m+VpF9rbH+MmcNinr
r2pZoSunVdU8LVNYM7r00xHe4rYvTFkWX93SL9G+YsOf3V/kDaLw+rhaCpg+zGEYrjLtXcxA8sHU
k7uaEzg6c1mZLnRyWe7La1XRGedkcWGen1DpqENoN/u0NIGZeCU2cvOKE2jPhUo6Tjwvg3AlzMxx
nmVYq589IM1PDPZhPpgWU+qCZQlw3ez1dCssJdbRIN0xHG6XUMJor+WXVgbhBzezZZdz7LNu/Hlb
/DtnUqrOXSZBn4WY444eb4bSPc6qSU8cRml1Iky1Oml3cnSRMLzyTp2Xzc/RLPYL9y/y70eh4ies
dbB57UcO8dzZ23Q7VvW2PdVQc1+DWsr+VmXxWB3L0DSikJAOlmMZlSJl1kORcUoVU/ELhACsbyIt
JrBML5Inz++b/qSnMAP/oQEEhF2sKfTm6a8Dd29YdB4+OJ+QWAz7Qbpw38DdqkQc3SqrcUlPgvmW
Sco2fvaaPa2Pe+ik35JxToNCysGaI5sb94SmH3ry3e2chdfSHZd7Y0m5KnBCAmVP+3648UcHCLvy
6OROFAj+RxkZ9YszlOFWW7sXsAhk26X9tF5aqIYw6LemUftVA5WiA4N1GM1CD2rfVKWiD57FmPjW
47573nsvph74d5LmP3hlsMWxVUpxPXKp6d6bHg3dsmmKKnDYqVGn3lbRtWn++pT3UlhMfrE7wgEc
Z7oMz6N3THiaFBn3+5AW0wQGnXR8/Wj04D61cDrsFoiixo38Lz/tH/y8y0P/QwdFkQmiePnv/4d+
r4XHTVRiSx2SMnyLT/L4OhIxcO4Z4f/vjyI1GbIu7lHcKu8FWzjweN3WTkkxefAKgrReziJu9bny
5PAXr5L3rNqLX/Ilpf0/oRA40b1j6FXrNLDtTFqUzTTkbUlaQpv09Xlrmjif9P43EcMfFsiFMEwm
NfZmMAPffbp2m/YSCkkGf2Dzr7vd2OuUg/QvL/BPvwpGM5pWH/vTfywQxOx90tomK6DwETi7wgAP
Sq89dCZi7Nuo6C90yj+sDY8cd59CHrUEk/r/Xhs+DPF5RuFfZLH8XoduexArHPNaj3+zB/nT+8Ma
EbcqDnZW4zuWKBI5OUmnzgoQEPUKISC57yh7//L+/iHYuyyLDJ0eKyLGX+G9TneKVER3yGdyFkD8
sZ38e1gb3kGlTvBoZGqKpqvKFxlb7yOTRX304ci8/s9nCRofON8hdyaKmsur+D8bjtYuQabBS50V
1PmizqCqwNIKgv81q8RD3HVZkinIHenPwbsH+U2FkpvAU1S6iQlzIgbgk63u5H/a1+lvtp3/XCoB
JpDMtKDeck5m7zacU3kzoxNaeKdq7XfmJww3NzwRPiO0q/+WMf1esHH5ZRetbhxcbOf5hf/9Cptm
9krGHABeiZfeT8nwTTKlPlHV/AD96gv0FeGhFWb9i5Tnnwc0z704dLD/LpTmd8+NbaocCnr2Q2Si
00RcVyF1mJz6bJoOjoi3wvV67/Tv6+WPP5bEYtYMZGMEOP/9YyGT2FC2zJUWwAy07FDd4fhtJ0vg
YL6ErTz6noRJirn//7z9+bmXIJGLvjZBAfTfTx5CSUBQb7OiDPb+Y+f0w8sWdECpq137x3//lf88
AJDw4nh8uf+4j94bx9TB3ExGZjxrEOnZXTd59nbmCP/+lD+t0oiOFmkR+9977z5AW14CoyYcoDZS
KIZH5lZ66G83+PF/uYH+tFYiH+UXYtLkMgv675e3t9ksExyYigy21oNdtvIhhPvzxcOPwT3uQ1iu
OUVAEx3//Sf+6UXif0cKGomKyGgvr+D/HC9O44J/ajrbffX7r50vov7QZUuwHv79Oe+lspc9iLAy
QdAZ4T0WvLsbZscj+2CLM6QESAWxgGXHNYt3YCKBfBICA+EzOvqpIEE+rEH6v0ZVXh7PMR4lTC7x
RX0f/a6Nz3iW4XJRYpJdhJi1542fEDi3NngbusvfHPj+tHLwbLx4sQbg9u/9NStMOJoNGWuRatec
yIB5LgkNOpCPlv7lkvrbk969WBxE93qTvFgRj9Gx6z0CH5q2PPRyCq///Rv+8VGXjFYf2wrsxt5t
cOCsUqgyzIrQqcPvGFWQhB7U08eprv6WUf7P0uUSrf3/H/XuMqLAiDWDpqwwVYZZtU+eqAA/O5Lx
HUHIJFvy33/a+1PTjyhcLo4O7n8cnqN3z6O5wcxNt/q4Oqt3Rn1koWZt2am9ZAcEgTWnRADhBFs3
/+Uke/9S//NkjIHQFF5u3ffaxcbXaBp9Xx/TuU1/9+OYXbdMfzHG98a/7ME/PQrHRJezGbfBKHx3
xsQY73fb4mpEsyb9DaU+LJBFfFiMcv7WJrz/fpdfhVzs4g98SWN4v9+6Tiu/FrBYncDeM3HxPqp+
VTnDifilS7u/qeLen5487iLOxSkGziKGl+9+mbdogk/SzBytU8ORjNNz9B/RBBoKhqbjyL+D6d1f
vtz7I+3yUI4T6rLw0uhl74rQOjJySUaYmSlDzktiTntlsCJ5U2iFT1Qc0RGQZ7yptEy/VZtdX//n
JUtJw1ekPQr4ze82vhEM0dTWL8d+U8t5aU/j+BL0Qj/1VRodGbWOUEbGv/3oP6whlPkZ1mYZvoeo
pv77vjCaYp6HLMdWNcxpYt/ZCyrU+LdQNVyCf/+Jf/qsFzV+mF4McFlM//0wqSGGUJstCKWCusj6
eH0YVTU/ld5WnRYJ2cyZRvcvn9X7w9pFMoVNK/aDhHu8dyrv6kS4op2W/8fZmW3HbWXZ9ldy+B1Z
6Js7KushEIgASZEU1csvGBRFAQd9c9B+/Z1QZl2LMCPi2vVSI21LCAAHp9l7rblQorf6nU7Zlq6L
a8tvuay8sBnG8YOTLNl1Kjv9gRNe/pmisBE0OHYb8m9olUVeIahMYdcIoioydhrh4pd20K/+ShRq
K0AQjel2yE8c0kmVThElqxj0GukuO0aJFba50oWtbeVP59/Fa6PdweqCIR3tgrrd3WH2LAvDHvvA
QBWtoEFU8igwUDQhlpnKG7JUxR73UnSTibwLI5gXw+H8L/hJffjVtbZ+cOyNbJLugSIjoXg5HFqK
nPqaYBRktV3cUHYrDg7556ETi2xfd/PiV520bjt1qQMrr5Bx84aDpu8zWikInM7/nNcGJ1EzLvts
YBHmFsWDgD+OKp0W8zImxU0xy/lhUDFXKIn1Latjhx7T1FwYm69dE+QDe18gsaxWm2VqzFV1UcZY
BjiDUt+c9WFtRUnnIZ3dIdvRvKOaUESmc2HlePW6hAWspEpkCdtENI0u+JJQZiO83LDpH8hyBcf2
5JDSTUmwzSpqckizxrzwyl+9LnDDdZbDyL1945VMJtFbpQxUPTdCJ81sG1mxTG8iXN/7oZo1miKY
yS7MO+tj3A40Pi2WMIDYABzXb+GXTfGIvLfXDZweADOHj0JM3V7vbevj+QH0yhdFsA+2cT5geJFb
jgBa0tyS3tIFdlulgQd16ApbACKKLv6BbXnwO33SfbYGBjz/3rg6f/VXHi1uTZUAT1NDtbfdd7BP
mNtMSxhKeWrfpDaqeZdMpiM71C6QpQ4/oOkuAXNembS4KNUUdgWri30zflnJIM16rFl9Tw8Zcgqr
80xRPXMi4TvWOPz1bxTUkb4u0qQuq9s10u1W4LLtysDMZ+Wms7v2IUHZWx1UvJHCV3MZH2bPmd/+
9WfLyZ8tHQ9WJ4r55fiROCYs1PQyUPpFHudKK0Jp1WqAy9Z9q6NXxyDYzg9/46Im5Q0dNMq6d355
0brohJpbrMx2llQ3k0ndu3Ut5Smu6+molvodwbpzduFLeWU7wDaAIazzHHUI/C8vOkepY+dmJIMq
KjqK3Eb/XpKxmbM+tFhQz9/hK5t0gi1wUzNqudj20D9IFIT9MLLhmvEWG9jHrq1xMd4r9DF3Eve2
b8DoPshsab+cv/KfwkdZemiEkiC7grPWyNuX96mWC0v87KEnolJAf2Ju7hqakD8wYMyHpDaIRzXq
1npy66jGu45GGTGHoqvXOcHfH+nGIEjUxzLZo2rCL3D+1732VbEu82FRpOQQsXkJ1jCqCjM366KL
WM0lKx3zUGzf0hlXd1E8/FWy38+HQe2aCix7MrIyXj6MOXE1p2k4siQ9NWtLQi/QKU4ehS71v74A
rHxgdKPWSi/ehuHQKzK6BD9YEKExP7Ll/VTylR+ZYDi7eK117+lFFvz1x0kgLtw7EPrk72w+JCxt
lY2Iuw+soqJWoJX9/SjKOfAihCUmWW/vzl/vtZkYxp7rGWzmXFKgXj5Ot1TJ3ZzLIRjMSA2npNfw
0HfyI+5HDfZ0Ed3ZVZVdqhu8NmgAmZLjAvJypSa+vOogEm+M8RQEZW8Zvu01KMtyoewRBiorksC4
8CZfmSkMFMKmwfskDGR7vdplBqbtPAbWHGe3tSXaz61uzkfqadnX8w/0lVujUg4Kjvuj5Guv//6X
5dtaqHUuSzrShkR+6biNg43YxoCo9Ii/QcUvF7Zlr1zQxGXNIk6vb2X7vbxgWZk4UDBLBFkTR4fS
Hp8LU+ghUWk19KOqvjBAX3mU4DTh+tLhhSmxPRbRSO/p+6pj0DFpBSj7siO6BhN1uX0JHv6T6rbZ
Cq37IBLQwHxRTd5MfHaCdMwW0xTINJlDy4Ba0Ailf0j7VNvbo+w4fqrlW9F36nVX46+xOm+5V8c+
/l1Awv6Gq9uEcGC04bAGsjiGFb2Po7a/czn0XTMe0rDExBLGcSYv4cleOzDgU+CQStHR+nPI1aIZ
RGiifwustquQCEUYsSx9sm6IqCs/Vyg52MXOU/zFYz2+qhoBdwSpkPIsjUpgCgEI0O3Pj81X1jC6
AbTJNPY6Dg2sl0NFVSrAqC1DRbOlgtiocFf60gCVBUVXrZlZuCheh7myMi4c4F67MrV5Ctn0IiAV
bacZqycPPomnIFWd7wROmGzYF3mHo9wKNKnnn+1uELux8/oLO81XhistEPpKHNkYrrr+8pZj3F+l
rLUpAIqeIC+zsx0ZgUZgNcOlGO5XplIo2+t1qIXDN9ncoyHz2GA5nGA2RKs43xyLI0qdiR7uhLhx
XtrQafThwg2+8vmvMw0RFGwMVH1bQ581q2+zCmN7PUM4UVHEotUG1xEu41QyA4D2qP3zw+hPz5TR
zAbTWnsTlPO2JxRa/5U2uf3M1ye6u05LyqNemeMRKeVf7QvqXIoBC6GCXYz7pzy6Os0HO3XgYKyi
y2u8d2KXDS46IyraFzYyr90VpCmDN+gCrdmu9qVWz6lrK3OAFZgKfdGavW8hWkmQKY15cP4Rrsv4
i5kNiCCFSSjpFFgR3m6+RBebDEpYsAkCufQdCmxa/ctSAWA5f51Xboq5hwOPzvPj/7yXw1+LgR7E
jTEH+QAHwcTzhf+FnN/Yq5rH85f60/BfuYg2W2NmbI4eP9mWvyx8duaBIFgL5thWm1D2XR10uCv3
slfmA6Xv+bOq5ePh/EVfuz/Kc8aKk+UksA3DSmDkYVbVEB0hX4OboYt35UzNzpGIY//OpQwiCNab
Y6/08lHa+N40VIurvkmSUmt1qJbgzyGJ95x/9+P+62n6P/Fz9fbfA6H7n//mfz9V9QziK5Gb//k/
t+Kprbrqh/zv9Y/9v//s5R/6n/v6uXwv2+dneftYb//LF3+Qv/8/198/yscX/wMLBL6gh/65nd89
dzh3fl6EX7r+l/+///Ifzz//FmDrz//67anqS7n+bbGoyt/+86+uvv/rtzXz579+/ev/8+/uHgv+
2OExz/LH8vs/rrr1/3XbP/n82Ml//QaK/J+0LOhWMDeAd+UL+u0f4/PPf2Vr/2TDvtbhVwAkVWKu
V1atTNY/pv1zXfioIa3rMr0xJuiu6v/97/R/UtpifuG0TkICPY/f/vdXvnhdf7y+fwASeluJUnb/
+m1TxcVdQgF3vcRmL9YKfCEDyMIwm6z7KVmaXS0z4QtLGIdJtsbviCmUj5Topy8CM5oPxXBEAarZ
/hxNM7Dw2UNEXosAn6j2KWsxL/7yPP/zS1/8svWD/2Pi+eOXbUYvVlZ16FxWeEwGxQ173/pNNmG8
p3Hhwj7JIrAeHk0DvAJYfuf8vTSWj5jTtQPIe3A7OMhBXy15vFcB5B0iXZAnUXXa0YGwF+Q0si8c
TDb6lz9+6WYDrVY4V6VHsnUfIacz2p7OjYIWtnKy5EnNzeTGNqcqwFWEgtSC7LeXTXepvnry6uuE
88ssZrhd5A1Jm4WIxK2D7dTjXhGxRS6WBREskUXYVTWkopF4oFobhxu7oXp0/iW93Cz9cefrovHL
tasS/ActbHZhJa64HX5E8RDHVXcFTchCd+up74QhZm8nHUyC56/5ciL945qbhWjwKhV0gp6GddYX
h7FANlohh76tIvX7+Stop25Lf3lbbAuVQl1GGlQa9IQF6zoAxbL6UNhiDNMVmJWaGYSkGOG/Uxcl
8QeDJDB7uctyIMKAHwG+lNOtl3Xf4ESZBzwNvY/cNrpQsNucN/54CJudG9AsfAQ2pwE9SycftXga
2G7VHXL2sqGxqOX1aOE3wuMIqiyykw+2bqZBrDVeUPUqHCG4zewScudoZEB81FHT7+qln26Mpp6v
VHa1ftagkCymWf6loIM/fvKm7FIQ/CVheZXhEmHHTD30+NOUDseydt6ff2/G61MGWOqX761P8HiY
6ViF+aDm14ljYGsrXSVEljbdDMT+7PRWVEel8yqkPnN71bdNcT0U2rBTp157cOFABkmbWPdV1hQ7
JRmyz7KMTTT+CX7FdJYsoBoEfKiiR8PKlWDi7Hy0Eg2CVNeD5cvRLJn6FBRRpB8GuZQ35tA3V1M9
pfvaWpMZO226MWMc5l1W1eRYs0zQSbjFYekexrg1Lpy1X/9KQBe+fBTpvG7QTLsKy2hR/aoWDiYo
cGNqPTsXdjQnZh57GwHStA6ttnnicTtAYwSEqf3AXO3Lsr+r4+LzGLVfsQaU+9FwGpTJxnzhRW9O
rP87loiYeXl3tRL1cFbMKszwuU4720pN2x9Be30i7WR4LgbXgTKS5o69xxGemX6PIfTYeTJudsgP
LTVcJMTtCzPSyZ+zmYIJKyKXobJ42HVhvBkXAG07rxNFOM+Ws6tK8xqIZb72t42d3ldjoGhZ5ucd
OVSDWVyq+24Amn88lc1sPJTUIAs81FibYxGW7KM5esyt35LB0xgjEIuyaGiAcpJOxsYNltZzj66L
Cff897c+/T+v2MjaXr6VlRqKcFzJQxfgma9RZSVhMG9uStXN9ygNL5FCT43tzfRMajNf1uDmIZQe
6H2zbbPYe81e1ZoP5+/k5Qnhjye5mV7b3POWqPayMJM9fmwyd/YpLmreoNZfNUaqobGZtc/nL4Z+
9MSD206NUwpO1nHLkI7B/B0pSokp1XHma9uivHEgbKaEH4fnwdn1bZ7f5LHqphxToqnfYTfIJSJU
8ISZXbf2ldJlt/SneDpCYnLLBze7hbVLGUFLZ/XJ0mX02BSR1u/VxEi/ZnPXf6VZCcwpkdXB6m0V
wWwLzWBnWUymsA9I4djNZeJlRzsSzltMiQTPVV6kNT5Fm0HdzZN+2/XDfGdAAKXDm/feVT53LvsP
ATsEmVXkAEsoM+DWKz/oaJc67i1hGD3G57ppd4itnfvYcguwEGOS3qyhNCvUtijRL3W68nk2iXj2
XKWgtOaBCMMOP8VfLfYVN6JPJ/du8EotwLZjGn4KmoqSgtHq+K3SMbUhNyD+D5K6jA/GBNX0qCeV
/cHoiQXgzqrlhxKlytOYCi/QAX1bYTOXxkPjLjGUFE8x37Sp7X2YO1SkgQYqqOaic0nEy1Do5i6v
enxJXgR5wiM+GWRR4y1tULhGa72ZF5jGiuQfgi8PewNjNU1pQJOT0IqdtBtn8DW9Tx9T1Zg+GKLI
7rNuqK8abBFHK9ahckh01c4uH4za3Q057KQdDmkof+CbqECXutdi/RaDdVyyUoMAOhDHOOLezfxR
s7N7yhGecp1Iq3uuEDr8GNPau2kbp4YiU3clJ2tvpZxbQ+crogXE1JQyGvzI6ovM19rJ/VC4C29Z
y8b8XVmUJfyoGqPRDnam/UVZBP59ypbZuGsMgBX4hLTiy1gIjrfzgqsmgKYKmi7RY6UIvSkxvgDN
HULDzdqPgOPSR40+9VOBfrPb9YAZy4+NVO0nVMCLcsAvMkkwMfoUP9jCKBsfFB60LuyzbDjxuFbv
zKIoPuFULGMooTrF0Qxva+0bmgSFlWclLpmh068yBcjmgRiIJSiKzi7Z21SUZayZpgwO0qzdiZpi
9952YUTtpkTtH0wJundX9hAgyO3q9Pe9CQoBjA8ZnDugQvkem6a9R8SigevzYBO1Vb9PjSUKCAAa
JZ7PQiP9j9MTjaV0+erNVoOD2VuI0dGjSb5vagurlGWuviK1r6U/umZyNKexx4KXePKBIhIgiz5y
Gey0X39YSVnDBMXSZgGdQ9/aVhmubKdfmhCeb3GYOlBU96PU7PfIAfovraqgzVFsICA+Qwfs5kRa
+8FWjfShSxJE611he98qvrVmh4cLuEBflz8Uo7OfXNh9co+H0HpuZsMWvtYgVPMHuEsfgSXqKUBy
x/smh04mvtUZ5XMVm+lHUXU53FF1Nvp9bk6TSRCJORNyBynvsQFPcdfThf48Tz2kN6XtP9itwL7a
RbFxJXHm1titlEjzo0S/czv8r1ONk7vue/FjiiGWp4Vr4XqDugt3bfogtQID/pQWzaPDcMqwEqpt
E+pVkR6yMTHyfV65xteh66ckKOPqeixUwthk1Gq+TLWmJtgXeqgaz+kUShNLox/12vIt89pahnOX
zkugA+p5E3XLiJt1iYt3EVVoZk1Zf1U1Zy6u1TpSb0VvLLATEwCvRu1Un0zyLiYcn7P7BkcJqIYM
+KXpKij7euwCgAH5fHmRTWg142TvRhK9e9/LlnSn5UBw5kLkTBRyFuFAiQjy+uR5z1aliigo8lF9
At3ewHw0hZVdlQSef2vYspYHt2byBH+xms1tU8lvZ68CupCvhfRdJmtwUqWTHKM6hj4xKrX5VfVk
8TjkI7Nt3ulGsfMgp9c7O8sYz90wRBFzOHOmLxoPRqeaJNYbbzL5Ds8vgSdW9G1IdTMavdXXLRso
ORP/UBqE2Eb2vKsWI9qfv8S6CXplc+JsyglTX3RFg140tLO5PY5w+kPIZHN4/m//2VR/7a/f7EgF
OSs4zvUynIoqD7QyU48QcMjEs+LZN7Oqe4/jZjwsuklPZfRMf0LYfd237F28CkRGplmABPH+A08E
VZCwCh7MJRWf6sHRjoou4fTmZEGllpNii0fIxvl0QbLldndqm5qXtrLrDue1+9hsZZGkDZGQSx6m
/Zi+IRkFl1yqiH2qmwNUglkLurhavzavu2rYJx3zqJneaPVwybN04gznbDaxCJZbNOeNCKE+q/cp
Td7bCV/gF6VRFgCMZEoilI1xz5ZwaZf4UnD0T43Uaze+2bzODrgHQjhFCAS4+Z4ao7QOIKXhdTtj
/aY3CuSTVkwjaDc0xfhRWmb3KNlPUzDrMVkf7Tozht3idY63c5apgFU0CjQz5kCmhhMNzSeOpm29
Q0s5zMHU5fEHJS9AEoLoq7zATgb7q4Jf9CYfnYo1GNYeE4iJofj8CD31XDeb5tKs04rJNQmTfgIm
gDudSkadoy2axs7aQYSzOEjpNVC7Uo3K72Q9VJeCbk593pvtNKgRAtqI4gi90i6+2vE0B/PKkk/r
9FKM+omzh7s5+rcTWK/G7VJ2blDKU6U4FgDM/EQR3ydjdi48xBM3sk0uiYFNKnFTZ6HAof4m7oAY
tAXb79Fmk3n+PZ06xW2r9mW5ABY3pjwEpJIc2hGMdQ7jkS14pTl7h+XHn6x0fluWHhiQHgH86C7p
EQpT9HzhJ6xj/pVvYWuVdUDBeQMlFL4yWV3V0Twfda9M3mpATB6aWEqyLZL2Y4nWg7O3Yd2mTWE9
LE3WgHNiTq2jvDie/y0nTmLbzKyyJbnMmmQWwpbH356rmV+oFvTbHISfVqAEdLx5+HtFE3cz91Cu
cXDZxFXYu1C2bTt2/cqolMBoo0sqllMjaDPNyFmrnKk11ipYqpMRkJVsdrJhn42aemGQnljptulb
NcbAIaMKS9lrAvklOjCTmdQuuPVOfWibb9mNxmQpHLsMmwaTl+N5H6q28G4gKM5Q4Eh3OP/eT0xX
W5FWOWCFbTStDJOpXgJVquMdUKPbuCYStVAsqj0zn7fdW2xxBuhB56/6U438yshfmz+/FrTLqZi0
pCursIjU5lPmCm7IVrBEkk9lLl8EzMhkp4Gl4tA7xgJqaR5Vxs7JiqX1o0bJ3kiggjPQcJH9KN2q
+lSZHIR3nY1r5JiCpmjY0K0HamVmLl5KxAwwh5vqONfF+LYupuEL0QcwF8a2VK90uFmkgDtmAnwI
31VNhilQGN9RGo8ThDu3D1pWg1UjAE1awHS74UGQdfqpxMus7syyqS6F8Z6q9m0V9KQY8+IbJnGK
EcZhhn1DKo6jUB6nNpppNqJf10iuFLP+0ffksdlTWr4//1p+qp5eeS3bpjClEBfgrFSOQiQlwhnF
8NXKXb7OtPwhdePit4zaW7DHWi37Wj2eKAYNACJJgrS+qZK+0Q7WREPq0ii8u3KOImPfwvsLhTUW
sPrLODQKodX+xK7tW6a6xRdTJPXR61VwGaCCaSitOS6koZsoYChS1PN9Q+qo/Hvz3NZF4cmRblae
kf5S8dfn2VIf6g4EC7QTwOciS780SR5f+IZf72/Y9mYvDIDWqImPEmGmL88EFj0si9ZxOkzvkNxq
x45IhN/NmHjl86/v1JK2VZiRgjOnlUuLquyTN5rb9w9qVahcEDSio4v60HeJd8i97DFaHOWLZ2Vg
XdkMvT1//RNzrr3+81+6VJkW5fUypVloIrZCxWwXEHEWcaUXubjQkDl1ic3K0dJycaehTEJacf1V
BJfWlyvgimst+/N3cWIltDcrB2yZDCqwAo2QhDEYmM2AQsjK3tTgBK+mZlgZ46bydP5ip+5Hf/nI
SjAJFEbcOORoThD1qNpXHuHHeJPVS2lwJxaSbbZu4pTTsnDCDMFjV2+1pQaRVRpwehEkHyOJP+P8
rfz0j782eWyqq55s4EBhPwm1yC5v0no2/A6y0B5ENHReLOe3PWbC607t7zXm1beOXRSBg3v5U1/q
2mM1FuQ0JNpzyQluV1ZatXOl+iEe0zIcEElGdZgnTbdL4uwzrFL7QKodnMtCXeMCFbD3fZwRRyKP
kIwo+NWFFQyYGykrDdk9YqgnzCigTmshOdwpXjhUsUFEYdKAPWN/OdlJ8VDyeoMID1ngpGN2k/Vd
63edbu8XO/rdkaI5OBzxLwy0U5/rVi0lc1xiLiatUHGBDidpWaW7Wba2b5NJDL+JrkECuCxslTE6
DEBHv8Zd0/tGkasXjtMnxvoWQYD3vvAWYt4AhTnx7zou5/eL3gAP6lUgV0pG1aNFjPt8foT8VBO+
MkKszXzoEMBRyRnQZy4d9daxSX00IvK76q5tr0Ywikdpd7CLjU7fmw7qQ2InR7/Q4T5Ewo7I3qg+
eokCdKLIWhhWMPjNcTKDrjCX321aLWuLMN1beq7vqXJAyZqrKjj/4089qk3hwRu8TnFEH4fONEH3
1ksVjn053y2F9VmKTDwQ/iQuvJaTI2OdLn6ZSWe0yGlRN3GoF5Q6TAMvCqaQ+ZszzMONGMRwDUav
u0nyJHk/ZkXlL6hv940Ql+72xN52azxOM09gnpLcrSSeYBat4uMdVC9sOk/tcX4Gwf1yf03XeoMe
sxmINQw3EDxFWC1jG5D21RGINDk3NelJAaTO9IqcKWen4f66gDY4MeVamylX1UBiDTW7RNXKkTT0
U7lXobLvR7jwF+7vxJS75cBQ0yM2Z1aS0Jln/YsR6avZOHrq3KUcfEpTl8p52qlBuZlyXfz8k2U7
SZg5iD8ab5qBdy7FzdhKuderSD+StaUexjzW9ks6iQcSSJRA2IIdtV2ndIlonexAc68ySse4ni0d
8iz5mH/vWZubbb4Rxwa+G5brvC1TyKtU27VFBzyPC+vT+e/yxOvc0kzE7FZ9PQAclglQRAn8EBqi
a92bPRj585c4sY3b+qY6/I2TYwgu0aXdtTNqqxo68w5Es4BhrIXuZzE2F1pyl2JOT93UZrJRCqNZ
alcKUPlUPexJB2lbt51v2nVxYSd1QnxDOPPLOYakCXiDuUcB0FGSD1S4i+MAQPht3ra1P8eKsZ+b
anjPdZsrmuxJSApV41uxuxxwVvfgHLUssJzJ9Bdvyvdmafc+NRrCv9vp0un0xIdkbrZ7sBYkuFVF
cDq1KJaPFkF7qUOGqE0TzRFLczz/hk9dZ7Pni+xG0Z2Y+buF+UMzvZhvlsrTDgnVSj8p5vzCkn/q
vW7mHo80gKpuLEFxvF9gZhMtoWBswTdLoMP5Wzkxc5ubukFFs1VqC+KEYRijAJizeSsbbELn//ZT
N7CZcDSbbDJGfYmVW5BojRs4iHRWCHema/+3LvFTdPTL2kAYlTT6HP1SWpKctspt77p6uQe6M15Y
Xk/chLF+579cIfbm3m3nnJtIPPe+Bnfpe4BY34JnvfQWTgyorQtbSYjrwslbhHETyU8R2WJBTdD0
la0CO0cKKq/OP6wTC4CxmShWUufUgw4O0Vm+t7v6Lk47ArMqhcgVQMoq4cAXxtWph7b+818e2mKz
sIwzxwizpN2il1AwU6fRKNIk3oVLnNJnbH3kJHOX0q2HNEzhj7Crn6JrdRKKn8LCP45jB1Bg7Yjp
VG8CkWly1+Jfvm4L1wlyx724Lz/18jazgZtYlAVKjtFJRXDfbvRc2fnYrLTfI5LS6h3hBu3VoEc9
4N22fyy6SvvdQtVe+UNvGk+SRMNrL8NPaULbcZHG5Rwj3FijPnX+rf8cqa9spLfYIsI1LI73aHYN
Mk5B+qvvZ7NHGpFOBxLT2kBOVLORHiLqtTELdnhEfdr0/cGL+3Fn5pa1R7o134mc10j4Q0kz3Wk+
g1F0j9Ii9n0ooilAe7nsi2iMgzQGqN9nyU07dm8awiB2VbfQciWWQKUZ+2aYY/uznbjDsYiN7NDH
7Q1vsDkOUvH2JnEjd5Pa7bX20hxxYkVe9dq/Dsa8blK9xlQQIq/Qr4h44Jzipehu1ZbD4qL/UBbQ
53Hbehcm7hMX3Pqj0ii1u161vWPqqh0BKtqTOcLc8QgqviriyKSWw28YiPS5sDyf+Ny27qSWeLYy
WS+oW0r9kCEr+sG0bl85uXg6P4hObcJ/al5/+aJH1SQ3ybIIURjYBGJ9UvcVBN2DLbTum4Tkvu8g
1O5xcLehQLxAakY1fbtw8RPLlL5ZSFQ0JzbGb+84aOOH2NJUYh8StJvZaPh6rA57ACciUGJyznRw
zFd5M6o3YzO6QU2kzN7ocuWQqcPj+Z9z4vWu3oBfx9O06Hgih9EG2VZFOz0e7EMLJf7OE0l1RAaR
+5EqekDImn3hiifmmJ+7sl8ePr1ImUE6RheopNknHVns3iim+Fqktn5F+Xf6e+Po58nhl+to1Qjr
QR+doyXNMkhyPb8lbmHY17rIHs4/PPOnp+a16WjzMlExJ0TiJGk4Lp6KGYBoxBvsS2pF8G82LfuJ
zN6j5ebgwOpIKW41UQ09PUNaC4FhCbGntIIazkWtQuILu1Cin6aa3eaYLoQPYTe7pu8/+HwLB9Im
Yiq1JfMOhP+cnN18NpzdUCkRtCG3u9IFZ2bypZ3pezJELWxudrRvrUYhOCezjfe5oU1vCWCxvidN
mWj7jizozpckhN3C1yKixJMdRMvU0KP7wlOsaj8o3vguRtWxhjXYVX9Q4icEGmXlF3Ok35VSE8jO
IPSDUF6Ka+zwNcHOiyTm3jIokTuzykAXKBemQBMZIPnZdfKwXyYECYqjLMTwzloGlaeDdLNzFbd4
tilyksZgKQ6RaEb3tR1U8eiC01F9kvA8WqF4rWZ+2hI98kKnT5VavJN2Ml5bkCsOnebd1/FAPiW5
jPHObJO+9gHdKTQ1O0d/U42lSuCgmpgD2PUOKRD3J773ea69AbQdWb5t9FG/R59H0HBTJY+6g1kV
V0WKjNWCn018RWlqXyzZ6Nd5UjZBkrhdcyREkTIeRE8j3WXj2Go+7IEmNBRuR4x95YDziGlxFqyU
5LxHfUqSnVFOz5Vay+EdquLmXeqkAyod18tJ9Kkz76mBd2j4i+XlYYwBsdrzHZKLQ5OKcBLyrdrx
TgL++V7COviSz1RodooNvIP0cDP95KZCxUFKpPDnUSSW45MANkXAwUf3o6zklMKYjutvaQ9of7cQ
nVqh5J1B609wI2By45JEDtXoB9SB5AXlCyG39PWHktAKSxm/zBrxXtdCG9yPtR6JHwqqS3EsuwLm
vVN0ZGrKMrUApZYogswZBRiRsQbuwdq1YG/bsezNY57N4wdO4yXyyV406YHTurWgni/M6ZiNJpB0
YzD0oE5jE0ouOXe3oy0WjSrGqD6MoMEdcgGIyhK6l3yMIWGKW6KpsA6p9aQaVzjPiYzISKktg6rw
EI42nVJ+E9K0G3/qpff76HiHyKXl5tdTOb91vRksR5Z7znGAR0VWiDBJRMaNSySUlndvxryeswMV
3+brTPjZI3wjcVCGPF0rvEnq63anetcDnfzKb1yHnz4y65GiqxFWa1AFfOjJBHZDjj403WGSruGN
bc0LZWdjfvPSpP+oRF0xEQmhOteprk1k+rLgdjtIa+k9XMGeRJZmuEHt0DJru62V+jSyvfexIM0W
LTpSDFQ1Xpu+owtTHctUsZ4Ge673jAUCdfqoWKiDZ4342IO4/171VsaGNgWQRCRS18WBkGWFg6Ch
SXmQHoG37Gii+jYeJ5EdWJa6h9gq1dknyhofDrTMiOnKbXvY7tiA4l2VLBYyrn7MPijNhA6Vymbx
EbuAYhI2lLjfiMmgCpPZ5PFh41mlgR0pNveLuxpcqmyA75s6Mjqi022TQPEiazk0FNrv8mIilpOw
qQTfq7esuQf1oOC8yjuUrCQmKcFsKLW2zw0cNUG1uPJgqlH9ATsZVohBdd5kxpi5hwTuzfdh0Cxv
txA8dZiFp9Jh1gDeg3sCmbKYeu7uyNomOlkO9JAMOd4OZucCiY8IddSnKA7bqEv1675fajPg1lEs
E5mSf/e8YeyBaWr9oaMg/5V0FJWpKwNEvpPNMLhXhok0c1d0FnfA8B1upiWL3R26QOteBb62ZobK
8aogrFPsXE9YD3z1ZJMaBH4Bl2ckz/uZXBa/Wsq+PcZ0uL6RCXrrFs2nWLVFu8fw7t1MuhI/F/x5
RgI6QmJBSnFvFo7xFCUxNqIhrWuyVG3duoqxnjgHAhTLGNASNA90OpbzUJO7JQ6VunYEppzkAbth
s7lLatI2OAZIempdSSCC56XsWeZC0wg3bBz1SzST+B3KIron4te5L4xB+yAqhA4Lmb7VrtGhhiGf
zj0kShRGSRJsSvNNTqOfgV6P0dsJfo65M/Gqf3Uqr69gGaByRMbZ3HeRLm8nMX9EK70qtry0/KBk
CxAu2hnd93yyq9nv0JQSN9tngFS9nB9XiQyiQBqZ7TXV92LxNYbsfq4rZdxNwlUJR5ZZ/w4x7Pgu
Sb3pd4Ac3Xx0paHoYHysVvokEY4z57KcBDuWdJXOeBWrYckjIBcrL79Noh0+LFVZ3NUGgXCoVGPi
Nci6a+CxKRF5nzYDJ1SrbjZ2VVaNsa86QEZ8IXphHGvMmk8J3+5XNgatTh7TxPbeTbsIsfMQt0Rb
lU1W+qoXefL/UndmO3Ib27b9lfMBmwYZ7F9JZjIzq29UjV6IklRi3wWD7dffkfbBvpK8JR0/HOBe
wxAMWapMdsEVa805Jlovl6QpkB3tWUwyXiKpsQM0pCYYD7Jj0cpe5pMEob7YYrj/l0+cd07V4MVT
U9TPSAXPyR9a0z3/uiD6Se3+pwf0m5prq5KulJ3rxdu20n3xnZtqWVEQJ9vvxEs/+4QfNuPw7Q1T
Y3gUO572QRWErxaVQZqbveq/aSz8rD491+3fHAOhjxUzM4sBQN6L3Ux6xkW7tMYeV2gbk//wO9Lp
TxoYP7KME2laQ5ctWpyW2Qub2KNmzEi56+xLn7frsXSU+xvR0Z/t2v9Qpf7ZdfjmkBxZASfJiuyQ
jDg2+7ZKb11fTuTyUW1sanAOpjMi/h2K5goPmknSQ2rsRJYtkckD8uRXPkGnknWZ5MbLiQj4J4Lf
TDw+YIkF1d/OSxGHWK22RqAoyRlpeJuLKnduTbV0+9xl1urQl0YQ2LhHUHkyVKtV7zSmkPveWHEH
+KK6STcjj023K68S12GGOq7z5aR1yy5z9fpIvBnj4Spn5WisbUemSL0rcQJE7ogShWpbIdcc1t+1
ZM476v900s6//81JI1mlQKFYaXHvNMPR4F26a5cqizAxDhFRrUXUeCtG27LUTkOu9HvSMHjpkJXy
m17HT2518cPWbCwNjYgSbkSivlqCCYBY2OaqyCBhY/Hr5/XPTfV/OMgfIUAjXlcC0rbyIIFARBzf
uu9Ses0wsdPPiUQJ3JIOj82034gvS9LX0UHbXCwEBgtyVk6VoI5LPJnG26wwJQ5+ckX6eL5nb4I9
MfVvW6uq7krVfpa2n+9//bV/Nv35U2L7zbXJ2iRtxorRx0aEzG5GIBjWUznv/3Ikb8q9labzefF6
87JaLfvg50wpRK5b7Ok9/9Y0/OUaMS53IfTkB8LU7EAMvnHx66/3kxVEnH//m29HCPpmbT4nNfE6
9853RnQHtA1D4W9YvaRrHX79OT9ZQX7Er5WpXpepI9wYwsQtzOI2BloOxc+xE5JgCQ5L8U/8+qN+
dkg/LIq1N42GbEUS63KZLlcUaCGl4bwXno4FD1vJb07dD3y3f/vi/mzZfHPuSpH2ZO7VSTwBvjEj
z9iqGybjpgwkBq3YNZxeQFSrfLIRrWF4m8RUIwRzxthru4mdAQjDCOymfe0XzGR+c/g/6dn8yEEx
s3RQlkZ2k6x6I25yGlPIw8VfT+H/BuJiepdqlO//BeFi+K/92Hx5U1Al/j+AXYhzA/HntIsHLNrb
uzyTLr4FXfz5t/4iXRj6H+TPnCMNYNZD27G4Rf8CXdh/+IS94kAFMAbrmoiVf3MuLPcPTz/zawTo
a5sUBh6h/8ZcWPYfgAuxL8Puop1yDkn5B5QLGHHfvS4ALzooNOGU8s1AeQL0/P7hRwybknYmRCCs
LXspLb8MdXyyjCasgqJX73Xm/AAR8XmrlDAzt4+MWXNv0f8lR+gY+q7LfISVBiBff1DdA9GzHzsA
Y0eFZ+gGS5l/URK/eelDqLvCX0PGvEBJf3W+K4N8c6wr2kg726Y93KU+G/ZmGqbTkm8ekTYpcFOt
O6/edB8vyAQb4zFxQCczNt8TKr29Li4csWUiff1IEOp6kU6mfWEUy0ODi+Rq4W/zhpaEDiKgpdE8
pPJFoZ/enakge9F1d7TYieZaGhkRxkaCj1ZnaUxodrGrhnPEmjXiCJOEmwYyy+24F+aYB/iQlrui
0y1WrzM6328F2RjEBZpW0Z1cpea4ShtzXwt3+jxXCyGMpvUuh5wEyzbHfu7jyhSlX5ycCofnrGE7
0Ew5XcFunU5G1eMaJHmD2mMSbr2badhjlDBTFeJ5yV70ZtU+Qc5WkYEnlxkAQHTbyNfTgsBGBa6x
aK+bNMiaGwv3oJTJlqx1ev81NVR5wtPfPQyjmUarNeGKHcoKGxnqprKZ9rhwVDhk44rsqmmOvLoS
N2oaM1ZSx45Lkt6HWQ7k0pEBf5Wam3sxZHZvM0EZpkObDQOJ2HllXxC9jkuvkwxPS1+7Nuns+IFT
tzG0iiJa20Ibg9ys8fVuGgPKvmqzoF27IRpt+yv0IedikkxAtqTd7rbJsu8EvRqkEDVhsKPpx16v
ydhn739B44LQXLN0TgRWVntmtc3BnWsvSLmoH0SlzVEyEI4HCFvEfTOcm0SYhW24ZVFvasYjkhVk
SBaCVoF0htp8S4JucUmnziApmudAibqLB1W6nwhf409Bl+LUVXrkLu4zAMl+P0OCIvEpGUgj7t2T
lc7WVTPQnIP6lwWVm1P1JdVE9qztHjGP1ses7tWh820cg7Mf15gLnmCHeo+Wk6j97BuGFvo6XI3K
qbydGp2J3L/CemmrkVVd4bnAeyOaiwQXQhHoA0HdwCZpiGGxM16QG21kT03TZ5QDK/MlU9C4mYWI
hm4xjt5AMxD3cZ7FaSUTfrGpSho334nNbKsgd+0k9NcOCivxjbsR3Qb0GK7lFKyOMBhazc4YIKb/
KEimDPE6Lp8akdmP5JF+LDVk6JVRmddku2HMJlrZYSIXm8B9bmgrJLuBnkdMC2XatV2m75uaU6Qm
x7jqezycuGm7g7P41KXcaFhwBjvL3KBbq/GpnylTgoTcADwC44sGI/eDYL8YJZM174e23uvwJw6N
NpA1p0k9JH/zpfUGfTdbbvLMozpeFoVX3dXZ8uQmvnsYbc3cOeJ8N5KLZN4sVnFf5aQbrmqhSZaX
5W0yEupulcpjgDcv4zXBk9a489uCTQJNp/KJ/fGCeXceb5Q5ue/9khkXK60xYrNIlg0LofLQ7LEJ
hMaiq8va0hdtN6eauBJsPkinTOcB9IfjN9cZId9kwNZURHop49ZKSCMet084JNerDKbCF3IxAahZ
tbPGXTdkyLOdZT9goQQSX/nvKHu1yOfnxVq5qlNT1fOFKNnWVwalclV+KDXL7mjwFtINbG2s55M3
0si/YQ9nIhfvx/K551G/biF1FWGhNdtdqzVXXiotNlepOPIqQ3svsEcRGEkeIwNdq3lcWsfqjrqe
NnGWlEOHPW7Z8b7JgrzWTkg25mhZCWZSNstd1U8dzG/yH3derj0RJ+hcbGVdPALJ3tf+7F2ms9QC
oq1FpAS3btlmRbw4SQQNPx3Obf6UflQ2XqY0COguW1ZMyKYV+eX02eyZAftjUR/NkQAOAys5YXbc
QShTQEy459jnqirCXBbbVe4UYFNzIH/Qj/cgaj47pXythvro+vgOqura0rMHh6QwsorTYtw7jeMw
6DIM0rSZQRxU2b1N5Atf4V5IL5n18mVNYJU6EPsdDTiTxJ8lNQ7dxkrJdu8aBrD5gpc33UFmqU80
r3CkLLT7ytxdPzKL8XaYwZewL8cqxFY84G3e2ldR9S8+PIFy9m/IC08COckvSvZyrwSRCiyMO1aL
GSSju1xvAI0JGsqnY2UPF8oVWbha3p1ZGcSCaPOnZtaSZ8VuPqLlmEdps228tvFPQKQpotyjdRWW
2Wgdk4J3o2Z6/n2aiPQGlo4VIdL17qoqx8IxlpcjgBm0RryAEQFrc32w6Eo+YNEs32pYeEVQeSl9
/DxPjtPc9PGQ2wur3Vg9rwnBq5KCOfactQ/1IU9CcgHbl7GDDxIV0JFx7JLIaojO/ASNsdsbToMH
d1Ome2Gvg/2lZUp241e1fie7jL2fxle9If8cKZAznIRXrKfZTZOndsIfdpG3fXW7JMlnY56rE33Q
LXTa5S51DQjQYNbjednaPZUzudhu5x79MicJW9nZa7/mNF37ztRe8cx3x8ZOlmanN/bR7Xm7sC57
/GLbMTemHhUtmaS2WJybknHSHKaV0d2xx3LfGlHdTgY4gj1lFXGHWT00V1xiLJTKXZvbeVvHJ7PU
n4eWJ2rxYKXmE1btYMMBUYzgT1vZpTujHs0PUBnAmvSTnYUNpacblJbeR72kiDgDGqoIxI/z0uWE
pKaAHwDe98mVI6ruOpPFdC/TYTkaQ9lHmUZHe609IrJbs+Dt7S/aZ75jhUldBxHJThVhD+oY4yLN
PA1hwqqCwVLM+KTYmWmdXG6ZY8ZZpZkGw5uqXOhz11k4kpe6Z+AIXahrDu1UX81ewWTDreBuT5bb
htqUMerATe4EJRoJiH/EwiKUKZPdnIzWRwX0uGRcgGa8KYySsaPjfkH8uRy8xl+v8cWDA0Xmdlqk
IR+LyRt5hRirCCbDW0A96P3t1GP2B8fj2NHCw24fssIx+zCvEuMj2bClClLPmEOh1V7c5mlKIISn
PZTZwsJFIrbGeMDpnjZZ9K9s0T39siJZ/L0y+9F4yJJmwZjc0YunRWUm4Za7H8FObIzVltwS+yZF
EjOQ9BrbTuF9sNrhqzS1ry3Wz4fZTzy6Zw4yeV77ACRUV7/5Zqf0SK+KPi5t5V9Lyx2pQGrvaXPo
FUf8X+1E5mBseFlFRZK1D3T+2WayZdj3U7nd2wW3Su8hFlEz6YKjknud7GemTRSPQVuLOrJwD+4V
F/zG1pxni1pyD/8n2depm+02CFTvXr25kecJ8ziuvEkBrsJSg/6640r0h4UJ1QesCmo31R9hO8Fa
SJoyhKX3hRKivGx8KjH0wJSqdmzUr25T5oGb55eWvT2k0lEA9bTprVD2dVEqeTtUZUov37qTVr+v
nO6agNZ3RrBQ2pv7XvexGWz3+WJ9NksR00t1D3O7iUubYmn25mNVubfYWQxShY3jsqF4cRtE+kPP
dMXKnKNMCbQnlBtMiivKUNrU9LMOhiGLxVptn5YiOUdPzCslmq+KYp9kznC/Lr1BsFfezt2xGNta
u2tdxXBBK/PPLhXsnYD++Qhhm8FjppwiaMSa3pFm0nMiKoYcLuLZbTHrh6RmwIrwcotGQlZOJT7n
HQKt7cZn/gtTmsYmZW6eOBcePleHt14KkiLV5ruZYfy69yva/JnDaCwd+SPnGDe0j1f63GmHwS9Q
nnYbu4Ws4u1a6xZ+s7TSbt2tdfBqjmq7tqopf9ctmbLlagEWgOS4zqC6h6ab27eWkKi5u7yGv2Js
Ooux6cQjVc6SL3FVDSDPXBJhmHVCOQ2m83DLtCpW4bpDzDwnxMUmBdzfhgts56w/vHvN/qJQYmZa
kS5XtbLCdc5fnNbiRAzNoh2blXmxqJ1YJuMSmiMpo+ywCuO2W3m5FsK7rzbVRM340tQMOcmXe6jz
Td/B9KgPjpnIvee1QZra7qmp1XzKcGzFs6ymu6wXl5XV3zpki+xIweqfydI27/tyxTwiUN43q8iu
nH7LdtbcN6Fb4MuVhZsebYEsodX9bbdSgt+4uSeuMmPBkVo7VkyeB3ZjZHR3Rc3tvYl5PieFM4VZ
lyv0L3euPRmXlpq149xt1VWyQkvT9caHQpetdblX+VTfb2r5AmHHOMyjPkeroREmT8xuRsU9as2l
zWM3B8nAgDInt+SDKwCmtGnq3xvrXD6PS1WKHSCa1NrNsz48SqZkbB9q3zr/gNq9ZPDLL2WeYnkU
zcJoqel2q/S3KDNYEbQNSGWaneM/reYlNS3/2tAs7rYp1aZLu8m9AdmE9iJbr4AIA7FkSCr9xORz
O23TxoaVDJXS65rbfpIu28givd3mxN+xwtX3tr2pfSb1Leydzg3rxlk+ycnYokJp3Har3vVfuq5u
n20F9yFQC+tQkNJisNocbMZsJ+bT0ntG3BZO+TD1qx7NJLfu1Sar4+Ju5RVa/UduBoqfUa36adOG
vt7JzqrDdtH6I/SnfAdnuOX9XHB9sSCNAfsP63wsGfLdZbkhZcd7kGlHTSjywXtBCkII8QwsKqDA
uBqZV4emXNdHb7Mhv4+L9inZViZzAAW/GsrxXqALF8dSH5bHf7U28h/leyJA5EcMPZSXMOsS82D7
sxHmrv5meMV88a/RLbaCRocdwICeoFL6TbASvn7dFc51kY+oHxw/pVrImV26xbWxGP8dKPKPWnWP
bc2/P/bcvgPT/s+AtfF7e2a9Dj/+qP8HWbXirKr+efvuQynf8ub9u9bd+W/81bqz9D/OcRiQaGmL
6cDymWj81boT4g/DdIkwI6XOIr1NF/9u3dniD/6PYeg6F03/vnVn/QHg+5wiSeywf4be/pPW3fe9
XYI2BbsMOOUoOojLcH40ZtcsyCg3GXIVpfBPqVtYJ9plv0tQ+4+fQnwGh0h4hmH/0B50886r826D
oJrkxCTpvLFRydTrp29O++1fk5tvmbbfy/nOB2P6nFGk4dDCgcv/MDtiV9gRjJBNEWJGbJuZ3hK0
mWoHX7r5yR2b4YPWDNtFWxrF75jhf0Kt/+8s6a/PJmmdiR0ePgJJzt/tmxZ+nfRDpVftFLWoG71P
VU8fJUf04GUy0Kam3nbwhojAKQQdD3ATfvqkDGm8NjR+kogaXuWBBsZsCVPNFemulnrbXBu2iTr5
H/Xzz18VKR95rXwIGSoAt7//qpY3TaUzork0MlPdQ4wrUoTqa2X+xgX0/YTm/Dk2XGZaz1xxIM0/
+h2LQXjz7GwLQtJSUaGaZB7cQNzp5yuvnR0JZG+ctuIlA6vI0vnre+FvtxzBZLAPGY3wr+CG+P4g
R6VAUJmFF7kDfoUtW10YrNSxv/6U76eUHKJHrrIgxYDMKB7kH4GZ8NQL8uF7A9VOMbxODhv3Ccv8
k51vL7/+pPP3/e7+8myA44TQIKX7M7L6++PBNdzVrtCh+/UG24rGSdhgTnRV0SJpF1Vpt+s/P4PE
HSIX1QmIIN78fHm/uaNzaAOjcAozstn2HzJnmikFWu03QtW/3SQsiDo7SwD4HmONH4WxdmMDHC34
FBPW133hYOql0cn+d8nNowAWYbZrdfvrc/m7z/xhnQChZ61AoEzICv25hEy2yCj7z13tOM/KK5Fk
pq77GybA3z+TJYlj9XWX4DFA9d+fTTddJHaySfCZWnKaik3dGua2nEqNWTGqNURSQAhzPDy/Pta/
3zcEJzi2ztLEDUqT5fvPTenSeEWvRNQvfXU/2TJ7q7bECVh+3THAEFz+Rm/xt0eCFZB/DPaxpi/E
j35LIoJQb/Y4Dgy8HTeG3/XgePW6wOHsFdrx10eHLO2HRZ9cM48XmCBpTNeJOTd/OLEGno3V7UG9
DA698XgctqI5dYWmtueC8HGa0xxksk/rTZBOoeiEByJZ2V1XvuMfbEP2xttSLchrg7QsJwkGg27T
aZXuqu3pVvcILU0oIojvOlItyKmzEG5IO3F2DcONKWZZM2bSzYfFPIzjeWAxyXxGG0xLVIY14ajd
jRzqzbpYJ9eAIL2x03j2toUhmEqrcNjMo4/OwdiZtYHMtW/STRwIUFjUJyvvF5rm3jq3lzOzF+cw
6aNvnAon0T4bhNnqEcbd7oUgedc+0obcVOCjFqUrS0YZRGXVtk2Y6q1tRCuQlCSYsOLGeSXXLUhq
mPSBWXUjZFPdH9GfeWYq4lSzi9u592e4W67wplvtjPvb98LtXtCAatqeStTu4NiDSbu0XI2RClob
r4NqqWc3wPoN8+Ck+vCU6L6HAthIS+h2bKjX9DOro4WFG5aIWLMwScAq1kE3ixL5m9xc64PSFwvk
ebtunEKUtFvQqkQw8aKVAImSuIGndWHiE4P1EEawtNjqg1SAWLzYCPTAtjjiebUYo9DxMq3kzu+A
gMT6avgf6QwqTJvtOjEZ0pEruxJ3zOIZDzOvC+PO6u1iiOt1rUW89UjwZrY7bZuixCzVfFjQN4h9
tkyTdjlnC/t1Tasn8Qg3dWmA6qUmGEPHS+ddq5QD38goKmIqhXJK8vaGZjtOvWKjYegV/51IBznN
OKcuPe6iMZ6LQvPKKJlL+2IYuO5ZYG5aNyDQzv1H+mWtEaRFMppB1YE98xJYAZiNVO6Hi5lY5bUN
9mvd03BJjonFCxBqalZVUas650HKJAOWaWK3u2Bdp9ioO3pwUSNRqIaObOw32QwUTL3n1eiAO6Co
L71S1nvSZPmK8n2bjL0OWg1FR633hAYVS/80oRF8pLe+II9F833mR50Tb1YUSlowpcXWMpcgXSk8
3zZfufPbnHYpylWUsUnyVI4TyAF0DFLBXl3yLto6wWORJ2l+ajebYccyqe6uGY20IcYQKF6k8RCZ
PFY0CGK3adPntmrgvy2lxggrHYQJbnVc+08mkE3/OocNRISLcFb6x165ZnRAp9oiYiVz53CeE+OL
r42yDq3OWxduL9Jrw7Nh77NdC6ZSCPd5GQ3WzMMwanJtUbea7Je5duV6yDPDt/YAOrVuj76wYyhg
iW286Sis5sjNKuSx+spz81iTl5re8xIs8j1jOISPvN/6a/jKE8LbXNWvIMv1F23qixvPQIkXj/kC
FwN/X5kfJc2gJfB9TXgfBMadE4+u/kpvbk3ZumrioRnSzf9YitVL931m2RokV1L4/I/0Bers1hz0
hBnhZDRkAdHfKQcGRl1i91ncT2dSdqPP8tmwajncmu4oh4u8MsaHyUzt7Ki3UrDVHlWSrYz1S17K
e2+tBMMTgVMajTby70uQd1W5l2IdxG2f5u5wD29PWKCMldQmSP69mQd0B0r5pShLY0EgnUP64Nls
KuZqg+W9pw4NrH1FbYqafEwyYDWrtmShNs+bFrYNUN17kLsOzYjaqvb0JdQSSjetY1qm+sfcgzcU
rqB5+c72UN4xSRDogVFn3lNE60/ZZqHS673Ojny3lkWkz1V/8hxDf21rY3l3kFF/BTVOG9qWfXYD
fzzvbmu97j8xweo+2q0534my8zFmp733QR+V/aQDiMK+QlgzxDTWReIIXO8eea/2pfPb7WWYzbaP
VraIxa6DFeye2mTpY4PFc4qIJlm5l3S7JqfXTItDvRbgzc2OBrvWuGbUbIXYQvh787SX69AuCA8z
nzlm7tM7gJngVdgKEiI8/Ew+umXKijX1rIxoETZrl+rZ7ASabddPsz6zrFYuU59YISgYIq+1bcn8
dRrfZz8fDJRaUntK+1LcNtqogVQXIykfgzTF+1Iyw9mLvjXVqVjFdPDSbEzPWGGe9kR51aEt80Qe
B4Zwb8jMgTWLMyV3MCAHQ9HSChV1xbpcj1a33QHc1OB5ZKnLWMF2Mi3oUlOHH6wn5J0ZTSVQ/jVF
+15XdvFm4qrMAw74jLygTz5E6KNpjuL7k3pc6UgQ9q1WMJlC8SAfZ135pF6P5vR2vrSfK+oUCiw6
8Do8Yo4U+XA+5/Fql+PV7DKcCFW1WIyTGpMA0WJIb3WLHlpQNCsSVZvjp4tdAHTmLaxn6N8lYqys
lKDsUlrWt5u29TJSA+SDw1STtonDxup5g7vkSEUKQ8Qn2SRzh8EVj3k0ZXPm7MrVbD4qwfT4eqUj
h/PG4h3yqK+TpZHePVVXzTwaxo6chW7X6IWZHNyhyd8zWtu4HjSXqY7Z2N1nB6bQsC/HQgPEzxn9
CsBZahFsQcDRPCIWV5RpDghvlSYxQF5+XifWG8TezNB6F2ZygPUjs2nrO9WzQHc/7JsESnRkJzMI
ao/h3hYWipI5KDbDzvaGPXd1iHA3KQL4OPntIjszC828Nd6GVK+Ae+q5vgR2WQLGFZvmvVVVk7y0
ZJIJpt+t6MLEWswP22xoK1fWsJibq7F907QGB4StC6sMFimmNVD5gp/JkcPCoKVK0r30c3mfFu6W
RexdujH0Sr+d4wbJMuSrrnOXyLYFKWglobh7YMpqDHlC+hND9HrdSQNTSmBR8nzKWRTvPV7OTVQz
Id+CyZudYS+bMhsCRfWldmrzWDaNrAXNmnvSNfeDtenqOGnKrcPRK63XypsGZgEj6RvBgPRw3A3J
6vtBsk0DL/BuBK/olmI4LEwpHlcvK/Rj0lSjhzGL1TPy863Tr+e0b7Qo70quaqlUdu9SlwIxTs7Z
QIuQKw6+Me92pjRsSEiVPX0qvAmcV8q4CZAanEx0MQohSAg5R2uAXG9ElKw1c8FAyjK9LojDnA/K
wHkQ4TkhMWGzOuOYN52ghuzKLA/Pk6jXKsOuwkyxzqbD7LjqPkmtRp0sS6fR6s9WBjn3PODzFgvD
uSYy86bvxsbCSumkzsE160LtzKKnAMZXmj/PWzK9STEX3q4xcs+NALe6X5O66ByMPkmWwR2axdfJ
bvwHB8A9mSmdU0TL0MmnydTLJ0XkLR5s9ABY+7baiJU/2Gftk5vUHL7jEG03rvKJRvzIO94du09L
y0iryafpwyC7zaMe77qDC2fADGSXAzksbahpgTunPiIiy/eirbZKXsml09w1y1Sg8zS7TAV9bfTP
Qzl1IrAXwl9azdmcKBsN/dzU6dwnLSu7KTBxpMhdZWz+DMNm4hux26M2tWlvoB4ZRN/tLAZ/GU+a
b7SRSzYndjaiJy9EzQYpyEiqvtrKs/mQ/haaim0x7DWcXLbCgaSMI9FM6QO0dHvq/NOarNO0A7vl
PDQAOcq4M+zmCinS9iKp8IqduTDcRc/jU9AJGt60o7d+PjIZbZ6TNdGoiIBmXXM5e8acBePpULiZ
uHPUsH7MtkYyNpmq+kFNhf4gBOh43kC1CqH3Ju9TvvQMPPN1vPUTRmUMCkt4QWu9etdeooYl9OWS
Pvlbn/chiVGtH1JiL5+nrG6uLTgk7Dm4sFNgb/kw7KZFyyiA08UeqRUzj1VL6c2x83LFBsBuUfN2
jmYyOHEX8axZo80QhukTRsCt4ORPRdscbbr9KaBIBXOPFVJyS0xtsff9PDlb5XmJVAv0sHW1RL9D
Ft19NfjtPGzTpf9kOWKCj5OZ8mYuErYEi+sj/OrBksOExgf2YIi627ttYuGhHHEy78hiN2WUpUon
02tx5lfGSN0W+E1vX2kza3s0DXP7wLRdY3Hucot9BsM4GfRI2+tTYoo5hYVftR+mrsg+eX7TLQfi
HKybhsFvdsESWb9ilUHppubFe6gSXmOBtrTjR4BhNv+ZzmY8D2BSIqttkyePG6E8ooaun339rFFU
SQEwQUfAe9nB7sWwU8z+fVWze40sJ+8xNuY6AqGJepqqqSxAp+VLynANnyFsuobwNUoTSEIvzpAN
R8yQLPcZmC0Vyoogu93KZvG9kOy0Al2wcd0tqY7jtTAYRx8gknTUNFpf4dLt1NlUy1Y2mNCwgUNe
LPgnhrsAK9yY+MZWxZobtpjq83AebSDqkmFSwjjUMBHWAesA7u3Zr9QtlogMu+hu2sRgFCInZIkB
besGOQ2VwAWaIGZH+IZIMchnY0juUJ3pNSThcX6dUKc8lmyWCBjgD1yPEmH1NW1BnwVG6tQesgNe
iGyvRQkzskXFwMkwljG4IsSJtlDbf8zFkg8cmT8j5qkV4ZdTMSsZ2qNXPxqoiB71UdcA6SvPfCA5
ichkg9EmAUYeRSO788HHELqO+Vvmlg5RjH61oXLx2Z55tceSPtrc6UGO0YkRVSKKr85iZ1y5fMz2
jO3KjwBlpneGT0uzX7KcVxPXQ7PjhbSqlfajxVVt7RIRxEzew1enYJh106xEBdAw3OBGtdZYuYig
6sVFYLWKen8+0neS4aYsxDBTxYbdthlmMYragQ6SSaZOupUhjM7iPddmWo11Qwkc1AZ2iNBNrdIJ
3YHaPhDzWl2aykKAM1YmKGfdBSWmd2w4M88Rb8KotUsgJup1SvX8rM5iOQmQjKh75tr43rxOz4o9
nrxCj0rbxtjlrWnb7B3VJZ8oD8bmPBNb2cuSvbAGwLQxKuqS5wGTn+tdu27pPmh2o30Y3ap/S5Jq
481u5unjWJ93M0XSjnOoycR5WCiistCvczQt+J98M4b6xs+hOKBrsbIp+SIGK3vpbL37kADUpJ9f
5Yk6pCUOgEANm9Gd909gWwkS3dSRTSrlpQTJwXGUVB1xN6v6seRCk8xV2/ahxFrXI1vxYf6DW1MX
8BPHKNOX5oKhBBkMYtXz+cCKus0hbkJdC1OES/ezU/YG9tQKNN7a2P19Wc5gWCvL3FhT7BppRrpt
6Ra5o3WmCvYpBahWlvKOnCr4kmza1pZCnXV4p3lt3gW1NtlpPNpDd2Npmnj11XnWLjqN4pF12Tnb
ckfaSx09lMuxXlstTlxG59FoZUZJ8dDY9BAkcVGHxE9y761hziVwWRPEHCxzaz1Psm3JOkCIB9vF
gPQYzKZd3CyjZ/c7mlgbyU0+5JKox9Z5zFeMc9H/Ye9MluRGsiz7KyW5BwWDKgBd9MYMsMnniXTn
BuJ0OjHPM/b9Zf1jfcBgVpIeTLK462opkZTMyOAAN4MC+vS9e89tinnokVBPw/vOSWjViG4wnnvq
U41T0LxEm75ibZ4KI4ViOCiGpYi6NRAkEwuPnJVZ2Sii8646y8eZtGfGIBOHeEt/HCc8PljZi8E6
ysbhZygsLXrGWsllinQAtty0qtQOTTlFhAwqTBUbUsa4wjhXLk9GEdnyYAULXy2aQOJaLIz58Y4T
YXsRo9DNj6NC6IuiLWeP65KuIqCPbBDUO3U9gtGKO/QoIpSuSbYJwumQ2zfsElEjtLJb1oqP292t
HnWaVckuL2B5bidtwuU95bKyt5AdUPI4tdHuDbg/9saukwQRXxWYrmfm4/TAE7zInYWC/iYqewkw
hSOUjTg2aBRghUon0YYwn9fUKK1HDhszWRCyW15EZ8uTadgTaSJtaD+SnOJ8aBKzeQnzVcw/EJoC
rXMa5SvdY3QXnQjx2tKJgc7ljGb/eXQm+bVQr5/wZxvIC6twovgI3Qd2rdJB2s063Q/DUN4w49Cd
C7cR1UNn5QFCMKbZ1xkSn0f6GgE2ei3qKKTrtiUmw2gj0sWcdd/XJrcpN1ZtoOuUVUzEi8vp4oVM
KVoyScQYs62S2N4GUwnXy+z0sNoNbig+WYke3LUuupNt7gS6vAA8WGa7JDDmj4416xm4nIxuk9YM
1nhImzSLr7G39ZXXLFFTepYDReEQd+jAiOdJZq8braqQ3hIU+LlpWRbX5mLyRPSERX0pSlKbcBci
udqwpWbxdiijGMaEvgz5g5Ym5cNcM8vBuNBN91XTQQhENEDV0JHR0R0Gp3NqHiLsDGiOkuq8nFpe
52IcFG8FvNzIUIsVT22DKaACovt53otMW0GeSAc8HM6hu+rF45vGpnO+EX2I6rozgvQ5ysDy7QYe
whlhsoSyQQqM+0HP1RQCZK4UbvIyHLhwmQC4WEEwV/PiuuKQCTofLKIo/KA0mjvbfi6RntDTo+XW
xo74zKyhwQzI2yDbJEgqGq8os+QprrE8bLFruJGHKgE5Z2kuqXvg1Tw8ukg8QtRlsqD+1mk9bUJ0
y8Ymm4o+gD9RVx/KuixfRaAbd0nhdoFv99HIzaR9te3Ntn7gjTlcmoMjO07yGUrYhBf0F5zx6ScT
KzSFQDZp4X7OOfb4Yh6Mx0CGYCD6vgE/OYxxfyFrl/TGOFXEWY2YKoWvlTLm72NoOfNziSA4SlrA
dLvyElZwPKcVcljNCh8twpOuVaYhiKElENzMaWHNyPGm5FpNCTFWShXmAUzSoHYCePYlkuq83SWk
VqrNLAL3AfbszFPcWjXoJrpXyP+7zHR3pR20kU/rfqGicfrZ3XGqCs4jvehzwHxh156ghpaPMDrK
2icZMfqiq9DMdpig0b1PKqvuCU2U3DQIuB+DTgYFVA2AGruK1l/oO2NG9LxVKrQ4S+K+jAqz+jZy
yRjUUagEXjUY6UM8QKL3DbNgXkQyQ+5su1hzHoYprdn1eT9MOxgr6QvDZppICeYHbds0mVzOyzSV
CyvGLD4W82xRI8W6VX8aKkGSU1c7NJp5U6rwuhyknh3LURtfLdl3n41aTCm4qajpT5hvOSu02khi
G1Jd40pYGGu3qTEiyJd9mU5eXSvJQYeuxUXDe0LjvYjzxBEop88F+/MH3UCwvBWUK0dr7IeOl0cj
XjIrdEkEqUmk4wTtFh8SPXZRh+uze5XYlbyd6fS86LTC6CdNjvYpasvV8CuRde1tJTtaHIZTfWkj
xqIeo4DwcmLDsDZENpkHhtpZdTJr2z0L5x6QMaYXqtSO1u0rMXga76dey881rQJckrcZ0meMCOkn
ROtEj7YY3+ju9yUDnbKOJdFHKqbSHhOL1+xMiThsx47gzw3nNpcSEH1Vdygt2zlpdkbQitQjODvk
ryErmMYY+ZLLXdqJGVDZtqBlXlPyBkZ8NtM/M71hceIndOcsFk5sI6gbu+UpxovSXQlpzh8nG7zd
mkTG40spihCMLv5qEGBYq9HwmZv7qDLFq1ks8UACSYvXtLbWBNDAGhs2ghL3VI2t49aKeqqLQCxt
6mlwVWh5hCyLrcWLAxk948x5M3PQTo5M2eTVaHUDprDRIiotHOks+nbj0iFAwLeYPrUDPInBZN/k
R4lWrEC/qPsxh9JFFBiN+41NzWifVfBupNerJTSOXevKy7Gs9GtjXduUWGy4Xg1xgZYsschciKHw
Ck6r5Pk4ZR0jo4LIwCtLI63JR2MC92NMZ57orClN3Tc0l6fWarQAhHPEmBLFchDweiqmdPSrNqM1
rkp6MpvSLZtkD3LHqs5tHlnKSJPt8SKlL6phRU5iEGzAgJ5yEui1Lb4sI8Z4ZDU4amet9Ck3qb6c
ecgeMnwuJObOklQDfiR8N6RfDuW+xSSQXY8myAbfRcspSZOYFoIVgooGCBEiebRD9NGS3ulWob1N
wiYJQJrYK92NBwX0jIb4CAvN0jP0GGl5bflT6otSs+3uOwdvG5joxjli8uKkPnA2vTCI4jW9AI0R
b69qxikLxtnK9gUjkMYbVDCc9Wll98cuMrUreic5HbXIhT7T6FZQblUdR69iaVaqBSPBbOc2nKt3
nDwRoOoR0uwt6BT4Ll3TzPc8t7nmGwItLlgl3gq7ytGDqzizxKVOtMingWHAsp3o2ThbkaQVJ7tg
IiU6A7ATbI0ssUtP8swFuEiYSe1UUGkz77g5uJVZoPCE1VG6vsWTNYUitDi66oPSMWBYk7OjlOEU
rWfaop0ogwmSKoZYj+51GtrdS6xTju0qa45Y3zlC8DUtNw/Sq7ICXLOn2KdJX9L1hNsb6Uw/0esg
UEfWXwoMShzLdtXYNmduFw0f2DM7k4EAhp1tEYOT3DHNz5IDBqv+isyjVWPLR69v9TTiOITqkb5a
GDrDI5IAusgLYzCchiBdDCAqSRpHXsYuLXYxMweiSnHB7Sj3J2Nr60SRbapC625RLcUf2xI0x2bJ
aNdu6rodeZvHVKu9VPld3il1geRlDi/I3K2qtZyNtF3LVCDa5UZhp3iACtVvEEBzdidxp0+xJnUE
8bUJmCdeRl+j/rBK4nmK8sDeTdaSP2mO00Kl6wmipr1PclMD6hckHUSnNSK4VNVWT/KuOXLl7EkN
mn42EPkd+lWqJ1/UXKaPBBbZhLQtWU/SYV81nznFIMbaRXosxVPJ2wrozmjSQK63ZYemE2+cYotY
MqGFnp1NhFWopGzmE72xsvcbu2eAGDhAHTnLoCj4iipjlJAxTdw0VuwOX9A0gymo24bGK16YMLhn
FBF1nKnG5hnPGO8PDctrCFUnQAY8RsxlNpw1XW1bq2CRW5xEhCFr8BjpJKvY9fUG8ZKfsFPeFW5C
/UvXqT9OyiGwVOpJ9n6J+rbw0MOV7ZnLwN+CXUPu3bZmg1ju5tiwpr2IwIcRmWIkiycWDW6RZthV
dCobZpEe/tUwondrR5nXaLWe7tKst7RjNUp17VLsAevHAQesxo6SQKI2lkMdAuujxHpWquuX91Vo
xM2xtCO04wgLaJxSpwND2w2Bm1/FdQJeQ3d4NtY29UqiUU1Ax3VYwGpQ7xSWyXPblx3SMJttRRal
tuwMsGHR2mKyx9M49hMqixz4clCxmTEnEviH6xR7I23CCOdapqmyNJkRLrBExqVgnuxmkwOqR9IU
4YubDcT1kA/L9TWN6eDE1wWYCxdTx4mmZGi+ZYrj8uhVdvu5Y5u609AjcybUrJkM0WiqSIqCp3AU
RE86vtYR1rgVBWnbnkGvt6GRq2NfsFqjmzdpSiMfE+XEDFUWjTueaXLg/TaqrloAqcSJOpHJYF4s
c2dunMTJjF1RJ3a0tdO8Bv+Y5Lq5FXUfogeOMkwymAlov/cNjDH0aDZ/ObF3y0OFQjuBWGpbkdcb
xAfSdMYHOR3rNLNf8M2qF6PuRnCfaBZGRedNK+0Lzg7YvHBa0nhSle7kD+DEu+g6TKes+uIWwAbS
FsTI5ZgxAjgSj2iiCocuavudcKIrWkxt59NHAdtlaPTryFSha1+8nzm+At+altZBQl200y0U9DE9
ZsbQiT27uW7v4gb5APltwEK2XS+Z7K42L/PcCEnqwfbSR/reYqIYXU1NLJQfCaeuHk02xeLa0lSt
4RBD+rGldUEX0Irt+i9d2B/pm/9r4uWr6rW465rX1w4WwX8HBfOK3P/3Cub3gBRenov/2Mbd/IOM
ef1j3wgE5jshXaEQsLlCONAG/iljNvgVal40WJLFAnnjP1XMwniH3E24CuUiYmZrBa38E0Cw/hJy
HH4/NQFKTfePVMyrgPg7daSJLoymgXQtQASOjWj6R5VbhwYCSBvOsdUr2vQ3sbgJOpp/9cbpvLY4
zPreme50e5Oow9Uur25VfGVaoU8UqicJR9Ho71vgClhlG7e5L5AdIuKcH6LxQV8uo/q672ovoSoo
Nsm0J5pidm/s8mW1tE3nDkWDcff1+/+jpYjOnv+8XV3/Nan9/4sqeoe79u/X4AVhha/Fa9iUP6zA
9Q/9tQJN/Z0lTfTKOkJGWznrQvtLSG+47xhYIl6XLr/mijWEtCibLvpf/xDWO8myAI+h0ztTYl3Q
/1qC7qpGd1BGIhE24Jv8AQOD3/92DboscIJ5DewC0rLfMjA0qZkSATfuYI4q8aYtG4oWDpsC6XM0
TTR0umr6KDpijv1+mJkthADVUGKSSE1EimEmtl/NhI0MOTNZEnVd+7xt6TL7Cc3R2CNwROc8v8As
zO3G+ZxiFl+jUXKVnUsTvdGYyTz3aky+W9GJ5tURk0kVoClnh2NFeq4TNJxJgigDpxaOw5Uo4Exg
PgpoJQtSzB8yLHxEr9SrOabG3rTHf04fYlhwuYqxsh5y3r0krcU9Fnt9Wdi056n5ODOUvhCcpoEv
tE77AORPxTAESsaCTiDo5ghgc8kW8iNbrsR5utEMWVVs55p+SCzNuiktIV5tjp6kD4qmpPjS4mSr
UZvn3uLG7lM3dXRylNVRLgSJ41Qe3SaRE+4rq3NeWunJ1auqv2TLNN29A8L0YDVQEzdqkWTqCEZg
9xnV8CnmgMioHsMfbsPUyi9TZrqYmfi6nwBoyA8tp/eOeKG5PCNwFA0CYZDltO0ATtc+mh7fGM2K
cU4yU85Weg6zQYzmcI0AEoIF/f3hoeYMTq5NSLALApdgcjYKYCJ6GcflQ1Qcwr+kvRQXk5zSK7xF
1ifaX1a/z0lgJt267GmFl32umos5zI2Tick94fb2xkHlRra6B6Ybcnrc3i+WKT+aqYG+ckBXom1Q
1rTXRTntaqCfdHPDKD1HGBV/qIF8ABnodOn3gW7hh+htDP2x0vgsWYcQI5fq1oGy8p4FjviwH2yg
4K4GDsPXgkKFGLlkpbyuSZvmMgWLcb10zXJmMmJfdQwlnXvKhdo9ak5lvM9Nkub7AdCjn2EDwKku
a0bTYdCGlCpa+KzDdE08rR2NB2Fj5Yx1JRavnbox2WV1OJWbdKAvvZ1l6EgORoqxNfKf5knXKdZX
wch0EaYaNSCMFE4ZaZl2t2nYBRdjMutcQ4mYVocb5cw1qD+PdBozeMPOqpWI+oXJteb26XWrCqdi
RjBRW7OGSrF1EQcy+TUbgf83LLUGWmC7ziA1XiWrmNC+dJHgJD59KtojyUCWZTWNQ4PIWkejY9IT
PS56NVworQ1PkjfQwTG1BPhrSbYtoE8UbCecjNWxLR3AHzI3kmKritAqEIcOCTTD3rqYA+YvnbLM
G4azQGIYTuOZmGORA/6KWv0mjzEHHjGUT+fYQ+myRKAr0WfWKGru0XevhxXQMd+sFX+0N/3/WSYB
9V+NIv9+kzq22et/lF8gUBXf71Lf/txf+5SGQcsQjlCO8XUz0E32nL82Kn7JxQgDwElnv+Iu6Fzt
204lxTthOOihEegK/LHfFUv80jr4kXgwBGIEVxl/slOtiv9/1UpSOLquK9wWLsUXvuqvVO/vfB0N
3T1z6UJkZk4SHLrgGflWxlxadzddCXDVCZO9CzkFrgqtte++rZ84tOSPm+TXi+M3cy32aouPor/x
HummpnJztJhQV5xWezNwhkOxAAMvsH4c21rP0OiMdneCnzSAGxNMnfvYQOY3tqfWtdJoW+bIVxHa
EsdAtzw760b+JfL9x2HOQy+Kolo/49slEsxyAGw4aXAdG/n0MqK/m+ju0mXJkX75YSO7D41uxvPG
pamA9jI2P4N1pslfttYQ7RAQgdLWAHn7bjZXppc283kQROomJ0L+Y7cIfKehxiQA5dc4vbctsSNj
WD5rQHGYgFgdCpOM+DYO+zVNtMZ0yi9zZ8gLd40q/+ur/Z+n8h+G80v75WXcv/7wMK6//dujaNjq
HdYl6LHI22zHWJOlvz2K6y8pHlISZTgvcA2ek2+PokZBybCaFY9vDEuhvTozv1WNmqHeGRIZt45l
kqJkLUP/qGz88Wl0cAJhXHAdpN+OI1Y35w8uqwVdTYhYuHrQtYp5CCwLvPGTZZ2yxaWXQXBnfdnF
AVOt3GS0tO7KYAJQl+0tMGf4TuIpgUSRL+H52Chyz0EDjp/nVDg2EYPVQ6TXbAyNy4y6avXoE9te
+pfP739W3j8MZa+GtH+/H1yupwx2g5fXz2URP/+wDP/6s9/OLtY73Vpdl7zfHXh8a9LuX+uQUw2H
EtvgNGyZHGBWf9M/zy6rCRjHFv50uqFsI3gc/3l20d9B7hPYirEDMvCSf7IGHcWG9N2W4JgYjJVY
VyEyTqqX9WT1vdVPn+FLRt2EgMIpB/egz5Fxjsz7NYbzEs6PxMGwloDMLtL9aLTVYxRpR9se7edF
0+Z9ETWfZZiTh+L21zAMie5qbVmS/OswqQLV3qsnC1DVLk+NvRsYN8bcerR8rtkuENdU4qocu+iL
hPCMVrU+plhmY/xF+tReltkXy8KyUGVt4Ge6iu+6zimvluikp8d2TnMoKxJwRU7NlCyoktEFKurr
27Ju/IhcydQFy2QnV+HUeQrVPVCV0tzNjAcuItjnF3FeoGwQA8WTTgHYFQ9Z2byv8+WCueMFWHQg
r7O9iQtcT3ZBKqIzMyAvLB/DFz3tsrSvpIzMC+LE9nqRHtFub/MuOPZN9tCFIOZaYQK5hjuCtnIb
NA0mnjxMrtqyZgwYOuxFy5bcCnqzXXVOb/E8d8rPUWx8rl3tUEnOaomef3AGnaZ5bNxzLLN2fehW
m7EQd5ah8UoAtTrnjbbLpvFDU1ukuS33sP9e6ckP51qG5q10nkgXP0kiR3ZWYn4mkHubGLQOp1m7
KeLgrCzgkU/kIGyKCqxVkGfqMowBNXUoHHZ9RV5i9Ro0WGGqL6Xe7BBntq+5oelevRqLlra+WPjD
RpZH95Yt7I0lGM8yjIVo2NSenMziM54LgMhj4txGZnYfNbcZSikGUgEdScSBd/GE7CpT7b1jWs9I
nZA3JbtppZQnDT9qbnSQgPBHbK0V4C1hDW20uLlsG7O7csQivGHu8Lblg+EHNLr5UZlumUR4gqYn
ZiFJfavssKPVTGQqJ1fbWM+M/TRy9JkMYdLed2rf1DXUlQXHNL1mlDuN0Ue4TWh9iDrAp+ZcSy1E
6Ti4ZxrBHUyxC5wbtmB2tJgb09Jxcbq58PKS0VZZ5Z9IlDmOxtIe0gqlVIxAbV6uek5kG8Mc9nPN
CCrsg8O4UuTtySGT2m63TU5l0cOf0c3yU+kUrocOisyjpUDMnKNd25pDYD+ZbvvkRFoJGEeFnMXN
sOn3wYT0x7lJ2vbDSPGxQSdJb7o/mwNrzzL3Gr2mwewk97awZp6PDHfLGEOMKZE2h1ITTxpKQP6v
8KdauzMSi3k5HqnJ3GCC+5okw2Om5deyvMqi4KlkMBKo6uQW2AI/9KnpoVf2VZAfcdmDCmQqeymj
5abNxAwb2AiukuZAYcx5h0y8uYh9XTVguPPylbkUej/uh+/AV4TN/DGEpKHz5BqS/IY4fpJDzEsq
ZNLFTSGnXk+FT6XppZ1ZbxMxzQfbmasDwpnx2oKSuC9RfXl5iwwVacNdBqC7V+jTouhQTLbOnMX5
IhbrQplleEmw1rOcA+cyqqTaBuWlm4bUihl/tR02nhjD3UT7PhjOSbiyDnqiF36S58Ztv3z1w6EN
KkqRnrcAbVA98IipSXlpaB05qwvO5/1LnWXIGtCrVY1EQlAz1DO5P9iPXP6peoErg9ukB9eW6a/Y
SE99FF0jIhWHlGhbvCfPCg23H+cZQ+tBv6Il5QlDOwPahiqDyERmbpK2y7gJi441a+yhaX/EoJ4B
Y17wjVtud6irmrViAl9MSIugTzN+cJPlPBmhzfSLDlZkcU5TUD9aU7TXFzJklmS+HTDP+SrVDjYU
rQ3/Nj4rSgJH7YkiJIM2k6XauQt8uJU1oAflLB91IOGd5Xyc8/xs0sP4sskLopZlPiJlnJ+M2PEQ
UZxDGhpAy00vKoRoLqCn0bhwxXKBiiVfCWTOtinlAb3LddyjurVaXvSgA+71YNiMcMcq+2NYwcOP
aMAQM7x3Fu1xYia2jablUGvTJtLbZ7dmdl0P9xPzc6x+HzDjDL5eT09zP1wkcU2mYcZYNqyBBWjq
InRGmkmi0E4aSXNLnExr/i8KrXqMV9J78VIOeByDEf0CPtzneEFL6qrlxmnbGWEc+vza+GIMVncW
1ECTS8d8aafJIv/l/RjOyQUS+AlSX5rvMG98KKBbbsopuLaHe02G4tTTSdkEMONOQWVjCMjq7tod
ozuRR/YOCirYVRUW60iQu4j4AFWS8gvBVmjb9ZWgUVBOnyBy9l4SQs9S9B8d56koqmEvYgCJLkCK
jpk2uizH0/T4Mjaqa0Y6AO7sLyGS8a1uD8amUIKMKtazoqXnpckgtk41vFTxLDcxYrGtphM/43QG
wHj7ZW4hLECkEne6PtU3OEdaoj0wQG8wg4fHtKvBPzJqf8i6GLBhYWhfD5legqTGb9aVpkRUvTeY
7F+0QdpfS13DhBzn9aVNTPctmVPaZZjH8lgO9D/C0Y2+YK/Nzjsb8B0s4SI6YzTV7plPOo9osBBy
2v0izg2Isrs8mqMPlQk7VdUVgKFlsT6RhRScZ2wjlBQpQs15YrVaWDKJ6OQLK/oPIarvZ8w44oT4
JfBrw+5PbTTp/oS/6dYdyAcPCx0nog4m89CaSXabLoF55WpafMoGF4l1MQOLbOShj7tqp2Idu6oV
gXFTLt4Ivaf1I1ykediB0TKZrTyJPG+vurwxzxZrfiYGpvucqhTHQJLX9xi1Se8wuefB1OAEn0ev
LpLxhsSNyB/1PHhBDBsgQ3WFcaznDpF3V5PYIU04gSQiVGdW2rS+kLV+RSctOoU81bzXm6a7loih
yS6GHFlk2U72zxIEXhCiZdrAyEKwW0ZXSGD6qylxZeo3tU2+h2ya5macFIkAVbdspt6E2LZEOGYT
W4wgyXG4aGkAT3OJw5MWilBtsDQ3qBUQatJvlqXfE5vw2MFXuwJe+oy8YPDo5I6fRohanLGhvHfh
LAfqMGtMvAyA5q2dVMsJB119G/eUdLQB5FNamzkIScskyCbWlj1kqPjMIVhvW5SXgZOeBW67swLP
popQcNRBqe6hp77QWt9qs+2NqX3mzA2tODM7Ft3QPaAdpKc8etIdP8JWP9NmfKx2Nh7NZkyu+j6X
ntOFgpIMT1wlv36xdKhzfR+sseRdo5+XEaa0JTJPq9l1MzY0ZNvEc2ho3zhl2Z9V2eKLrL1Frra1
aJj6bsu6zdglmPKP+zHJPiPMNbf95GQPczC8bwNCuazUCjfdEuV+n9PrLgpckFCyy9AodnVlllcM
xi/K3D24tnioU3QF1Fb13TSO5EfYNyo6G4FX+UuAaIHzLky1Qr8kIpAGp6p2uTtd13W31RukPSl1
6Bh4dcyDHGtZCUxQKx+kpm+Z1m6FOR97pCKMk2HDVvE+0OLbMWxpWNrhtMPWfMrj4P2y4AJxgPaB
arRJTZt6e4O6Wt1MYZ/7NpR9keo+w/n3lt3U5w7jvE0VIdXZ9MX8yKHikU36DH3L5OG7PZjul9qW
6goaX3icSoSSI7/3WSvcdaLCLhGPrddMs9fY3UtYG8upV/dTGp6jMtzllt36amoxxGlIOWIJmG4i
vi5H4rZggUnbDxNI5G1MLZi1RFoqdW1OC8nhHGnysl7dkyeng7Mm6yB+xUeF4U8lF3W3bi7deyOq
tXPLTS9QBy1+v6oJkvBCMhlp3XKj4uFCJ1IEBsnJAmiwXVYYL8jLO7Uat1V3mmtOGU6JC8tQJ5i7
7I96NxvDa9ZD6B2n6WPa1PFe6MuZkWkrhQB3qcsy6jtV+JAPEXPkGMsnWZzEQO3N3qUx3oSw1vnI
HJD1NhMbA3+FBl9iamyy2Qr7ss24vFiu2gWWJMKNC111u1AyPUBsYJ03c8286Ot5+Y+aB7+cpv+3
nXfSzTHWyaNr0LpdT+8re+XftxL+z/9e+f//QYeZ/2m/7yT89C/61lcw3gHVgjuFd2blaq3pyd9m
ooouNLNSOlgQqQTNiP/sK9j6OhOFXKRsYfw4lpfqHdFshsHAzJI2Y33rTxoL69T9X51m+szS5dzE
9eliOMp4G9UhGkwr8YCiEQ0HVgiUWIe2s0910pBCKCBOf/d9/aS5/LPLSahTFn0RG0UATbvvuxid
DY5EqghWoDIivyoxGw8dBWnDnuiTV+b8tXRZcOFr+ZPrra25tx9vnURbjJ0hz4g310tbunm1XAHu
Gv9FClp3Ieesv9aJf/Lmts04fJVzd1RRFu4UksvDrz/vW8TV+vUqiDfC4SegrUTn6PvPm+Y0xt0q
1z0EWPaxBspBF11m+19f5S3Ph6uYEFsIlmDGZLOc31wFziEnVQiMZjWSG2y25Q49bYWpK/5dyvhP
vlAmAi5LRrJiyGn78VJNhUXAquaFuASOKUQ8ggSQtaJcL7MDoZvGFr6SJHBOWygjx/I3n/Rr7Oub
G2riKEQSS++UR2T9wr+bjAiXULlajotXL/UC99bODKoMF9Vs2vOwbSKZN/u66Tlq63WVXOQoeoP1
HvfMxLU6usMJavXbNBUp3nZo49sQIn/s5b0G49IU8+c46J0XNJ/x79bi3/hz622ivWCacv327K+D
l+9+9kRRK8CMY/EDdgEXih2h7jsi7RJXu84nhjuTrl0ERWAwIkmajc2U8cjiLg4t6eFXPDcxeypi
Sy0IfkdpWpfI2++VNjogNt0ipOStMoKMua6oAihbmkHVOsLFXoP7UHQGwzZuHcamsRN4iO2n30C3
fvJGQAIpDSb88Bd5G/94Q0sGwMHsWIuHerDfOd28HOthhHozTJ/1ob37wyeFz0Y33+ShVMzprHX2
9d0taPNyVFo6CU6Lo8SE0ahrlK0cys2h3P76Un979NdLCYNFKm0od28fSqzfLS4wWl7lmnMZuLSU
hjr/zedZu74/3DYuYtJbhlsJhVKY7CDffx5cVcJuokB4oBCI4TO62k9E81nJJuYQ2CxbhOa9/+sP
9rc7tl5TMOnnRYCP6W3AvWb0QNKwq3hDGYzXsGFqsieDCCZ/E3puYbT3v76esX6Iv31Ixr6UcI6J
fufNM5+n/SRqmwvGUFwhK8GgbvIw9gzhEnM2p08thP6z3q67u5yH6pAXreXjL01/8zL/+Q/C4nHo
+dvoCN5MRqU95vNEX9DDaLAc+oSOapih6x2xRWC0rfITUBaqsRZ+xSKn+tikY4GQiE3111/J3287
QUN4yA0GAtLgmf3xtttVRRRznkqvqqn3beTs+1J0visQXXB4rTY028LfvXr/9oqwuSiqwnXMAS31
rYDPLqx6Th0lCNzoO9hFAdxvunw6QOytTSadb4GvgUy2/gxu6Os5p4NUCkVw59Jubdzch2GsdY+u
D4buujlTdmiB4pbdbxbMT74dKHq2y/PNbXKdN6+UvhaFTTCC7uFvvrXtbLmB2Z7fgsl/Kru4ibHP
uNFvrvm3fZHxkKCa+vrl0Jh78yBi1w9J6jVQxqd1fUbnA4SqtGMPJFJwjznipdRWATgww10oyvw3
75qvCMYfHxEuv75pWBMW+so327JtltFctC5frt46fM1u/QBplUTbXAivzax+F2ca7mRILF4AgcDr
gAzsZx23oG0L6cupNRkhkCjfjGzkaVn1vq3QWKlqzL1fL96fflWMc9cHyLatt9DKeS6rOIO64SVM
2zb5qDWXS9nBDBiGykvL+FiH7uq2eqVUTH8T3/aTNcxAmWXBfiNd3s0/PjgO8R6Y0rhNXdf2l2mA
2ZRKsDlVLWrpEAjeLmQjvJ9kZf3mU/+tRlsXyHdXXt+q3+881dybXW2zKOku+K5FedYXQ+Jrxfz8
6+/3Z8ufTY6MG0bfFgebH69UQ6s26qXXyXgvO79uSByOJowkoWFEe2DDtCvNRfxmBf7spn5/0Tcf
T4226nAfwqlxrXxviMo5FEHxsuji2q6I5sWJQfINptWzJar+tITgq4Ukq3O8QoCD8u3HDwzQsU1S
wB/stOR41bxazuWqukoLMewKTCW/WUQ/u5WwoEF2coIhwvHNwza3I/Y9/NGeyPEuIV5J90Fqf3Io
WX9zfPnJjsNHW0+HYKZX7fab84umEQnTsP17RZ53HkH1AxFdA7CyVuR7NdNjqu3S2U/uUJDhu3rN
VO8Ao6KT9etF9Sb3kIPi+iUzF7cBJyOact/cYCn0vCwiQEQYcpuNNVRyCyWIkUiRZr5TVu6V1g/V
tiNF3l8KnW70DHY/ntvoykpLfSfMbjqVnJSPv/nB1q/g7asP6fo6IUeABXD7x7sfzb3AsWFB7ZLh
KuM1jygpbsyZWR/xviSjz/l4jEychY4MUIUTpeOrhldgYVij/+sf5mePnu1IQXFAMe2+zbM1s96O
jGUg6PH/snZmzXEbWdr+KxNzjy+wLxczF1UoFIubREmULN8gaFvCvi8J4Nd/T9LdMSywujDqmI5o
O2RJTCCRefLkOe9CdyEg2Yb2ZNfJTTorzlNcoP0elvhWXB/00tYjFtumFLU2LNM8nwDIT4iJjli8
IuDKjQLM6Y1d4FPUe7A91Dw5lBaF8qFFchO6SbaVFrxPBzUPcQYTiAMJoaeu5h8HEq4kLrsBCRD7
BK6svtdUxQ5MQYFKCfP4gH4dxWp5R6Nj09JuCqdH/tgC2NgTQMAw/Bnr3D7ZnVnvYQelG7Hp0n51
LI2Hs2wuN+sJKjK7neJoQAG6LMG7Oug7mn2KmZbVexvKupcmA3ggUBEGI0asYq8OyQKXE4P9qmXW
D2y3VYyo8n7fjJUIZkixGwvu/XmmExdIzIAxgqF6RY28OVUE0X/OAFX5tEvDfd6DqcUCfUK4lBq7
3mgPHk3cvNOir9fXnFxT55uOcWVmwIx63Nvkc70Z1wx1rDXQ90F4Wk8+RVLEagTftbG23q9sRvGg
BBigX0gEVzFHR8rBMkN0cZFCcD66NNnw/x2yfZyb/SnMwHzQ7CiofId/uZPrboT5999Sjk6uT2JH
TrX+lnAKC4EJjeZ7SuyRtSKdEmdu9JyXJAdRkyob+/h98ACwBrwUWJtM7vXVPqY2bnm1xMMATIgP
TSNtlZcSE0MUoXzwDdFh6ZIti95LH5LKo7xMUJB7x4gwQr0tsJPWfbU0xUNE1ubjEjn88g4kNGgq
l0b2Bqemcb5cBgviQVcCNaAMXx6QLnIOczMPpzR3txyj3292OZQjKUsyH1ifmGCssURpeCEYhLOv
FTRTYVb3/lD9ejGTg5kSlKUZbHR0XeQHfbMJOmi7sYmdtD/CswhEnv0Rj2HkJ3ZPAWym6Xx9z118
M4+aBWVa6s1rufzFxlIaDT5kwtMu3WN7tNzoHhAWPeMf14e6kHfoqi0/l81FzzDWa1FfGsQzLaTQ
kfjIAhFWuFK6IIlgBoLrEAXNMkBxH7Oyqn1aj0iz1bOOFIeiFhu7YvNR1iFVqRuv6DEI7LBJ8ke3
dvcQlIrA6GHLukqJtktE34TjMfnNJVHwa6xo91rbWhuTcml/opYDR46KC/Wj1SKGQx87bomLMyJ3
6Y2b0sTSaUm7KhITIwJWEfIo1z/DpQjEwQ7zifsK4X316kqkQcemaObXpqUestTWD52Bo6lax5/D
TEkO14e79ILSiNhzOUlsPv75enbnbNISuMj+MCfJyVAnSOB5iC/cUD5Zsv8Mc2LLQ/7SAUYOTTEU
PJH1rvyX4NtZUr+SBwlCyUqloMehx+MRslH7RHNi3NEoUI82mtcbC+vi5NqOPF2k8r6xOsKa2BhM
mMU6Qhi6t6+Gdj4UQiv9Icbqko+5tacubV/MnKkBaCZY53X1Fxf61MSOUaMs3iH/WAwWBP8SqVaH
tX39QxoXviQXBjIC8KxUaySk+m1kMkJVFwg5s2c6ZXqoezyTVCka0SaeXzRgNxWtDvK5RNRe8x7m
WvXuW3SroUehEGDRZeWOA3syEuYu5ghEZAFSM0ZJgbFM6Q3Wf/it55XtI9r2rGI6e6NasfaMT3F8
l9R9Flg93OhSdcUxBGQHk8ujV9BRLFLmWZySNMYbV1/aOxQDsSR0UM+KDG0Irs/ChQnXAOyC2UbO
3sFG5XwSxrHUs2ViacWiyHy71rsnqhzVIW6iZWPnaBcn/H/GWhfksgT9vCjWuYTQd78vPFx6Fy3D
+rSwmxMy7K3vLV2P4oRiBmGI+MjYYfKYpll+oorY7NIGahkiJrhvt2N518zxwHOO9saUXFjzTInk
+TIplgOd8mxdhBLNWdfclQTr9JZu9BeIYui30jwjvi+44Vz/BBfHA7tPj9GAkvzazXlzQiK5jS+B
TOC8YQyfClX0Nx26xUE7FEZgNiLb+A4XPzmVSSwmyGbI+M/fT4lQuOttRfO7Vose0jmv9wpF5cMI
aGhjj70G31UKTKnN8mRJlOuXtUrXFDMVSirLLEVb9Ig9hMAg4sVQPk3WiMZNhVzvx2xynI9er35C
sAqx5ixLEKdTkLzPYc3XGqi3Rv+RDp320E4eeJiiM20Ta7G8YJmgnWDc1vWE8lFYxVTG6h5wn9r6
yoRqxZ4r5iS9jCe6NGFYC2uPb+4Ilhcn33LfNLXzFcgT0uRNHFq3odKAXNVwv8T4c+nExwmR5lsv
x/WIPpMxfG4cqiXglHP40uTkZlCCO/qQ5+jH462m2y9WbkxwSS0DBR5hVTkC6U5ZWkHsgN8F1agN
7s6CC5ntLCdDWCPMM7B11UBvAuDNsUFI4JsSG+43V/QC+0p9eERkd/6tQI533BHG2qBGK0rnTO/1
bwW3njzwhNUOBMwad+UEgfLfRdo0n1Ei0wLR6Pw1xMvNxxpy4HcPQY1P8A2R00DP+EA9CB/BUpvm
ct/bBtgvhGu7vyJLmrxTrw/VvWki8bnvuHwc0TZHN/b62r8UErgbqdwF4VK9b82QQzhDg1YKpdYW
x3X7tyYfkoMxYEXk2tBERrrTG2NeWv+Q7NluDgc4A5yv/whGtFtYjGkUiziVrFyQmPF86Kas21j/
F4eCHwZlx6TWqK2yIYiioauPvZSCIZSUtdod43KoflsWPs71mdQuhRGybEej6MadbG3cpUs5taEe
QbZ7meMbXm/dqUWs39SRdw87cwCHV5TwfN0m8OZIO7TG7O1NCn+3kAjwVklycWhyYzmJxeoBfQ3e
8foTXvrWFkm5RBlQBVl7TKFUOKFPNal+GBWVP2dtjqOKbaNeA78zRRb7fkydjeTwQkVOl7ARlUBO
XkFL5vxji8HUJ2fEtrVEfh/nUWLPAQA3msflWP+JqyMi4TV6Qs+WGw0xTuJT9IyQ9PQV75Tws2hA
nu6SbKg+QrnQyo2nkwTKdYVA1ygVktmRW9FZPn+6Qu/7ptZCFGJRDYn23ShFpSsNBRqkZCb3bhCa
9lvGbR73dN0AFwHKKX2MDaPBjN7Vk99KhIx/WnZZ4HaJJA6+Iab6uEzQEbiJdd9x0PCe6iVGJzUk
UfmjUTrneULG+a/BmFt743UurEBdEnwAyFCKgFR2/jboduNsUUzU2NA/Cpxk/r2r8X2fXBVhqs7S
f309ofmIhr5JvxNy0aqmxjGkhXOx8Gk71TzkzoTZbIT6oY1l7ccsc4CilWzr64v4wo6mekpDF1lL
KgKe/P03h3W7uGNTAhOmqZhE1GsxuVwAm6AVYzYbQ70WQleHJ01EE7AB5ydRRK6eN2M5kP/HJeEF
gcTkfjRH9QE9Iqn33mtg4vXQdyrYRJ7Amm4p3LtJqGWgNHP6u4PDxsbHvVBmer3RcalDzx3HxvOH
STuB6JGVkyiWXkOMwRljLOLlFvVS1ItVUd6NKHrt7Vgkfm2l/cbw73EhCHyaqqMyEyAhLEM/H184
qaX3MQVco8X2ukCB6PNiLjgM4TN09ArLeMp6l9J2VrTPrpsNn+ulpmWFFh4YZewb6r5E5jCxucV0
6rwRfC+tfLbvK9wGOMN6KS5IVIYYnevopDXasVbTB7Odjjpqerd5hJj19TV46bYPIk5jq3Elw6lx
FTa8ojVUd6amMnVh7dMvw42iXpojmmAdVvUmX4A60s5BUlyhFFI2mulTjYw2Tje5n1frE6COBIxR
bwHusPokulUXkUkLwY/kDk8EUhEomOo319/2wsKDoUrDCm0eB8bUauHZTj5qXS7Qt8lt7ama9dmv
EaLc5WM/BYCJSj9Tx/ZUmkl0GhqRb7zkpeE1GgYeqQhk63XTmE5RnI8z1hjLSFUuXHCuLtUKLHqI
j7E55tKDZ4TulDdf6thRPl5/+UvLXlaWuJoZdO+AlJ0v+zjPHDUZqNQlIQYneZPbd4M6ev7sakXQ
j+58I7sClCMnF3L3BNYdE2e0UbhapsKW3Pc8Q2LK+uTWot6YGrnM1t9fKh4BDlXRR4LNfxafEm9c
zCoydH+GSuHHi659bElPTvBaWJAGxLcZLe+NQHBpULooACBZ/pSAV0ERUD5QKBu5o2g+DG2bPRpD
uQSJYyQ3WBo4d3O/1dSTP3H9mqS5xDzuZxpl7vPXTBE5H6eaEdHuxBjLg0eoq1PliwJ4d+zEhmwv
4qCM/t9xAeKMk4M3fcm89iX3UozX0GjdmPgL4cawNFAbr+IHVL3OnyhHAGSowMb7xpS0nxXHHo4o
UT5jNWIf0f3fcr29cOZxHcYU1OZeTMl4BaTJUMcLjbw0/ESzikNaW9yRBnJJ28P9ZWO9y5+1nmzw
upRlUDpCPVu++pszz2K/5ZGXGz7t4/4O9iw9k7hP9wK9ZZz/pPKogKOFNRDV6gKt+jq2y41ofmmJ
kZGB22SCgV6szvgksrquRMDBX/DBYN9XiP0sznMJv2/Xailqpmn1x/X3vjgkSCWJS2FDreteqZZU
04TMEaCpuH8sNZGTxrQgSyK38gG14PfWI8q+sY4uRhciiwSKasjar0FAVWsmbaaFLKQMs70mz+pD
Bp/hrsFY8ug2GEkgxOoe4IWi/RD2qRssAOl2UV+2Pkwl76CmKOoJw2lgXPOBrk/KpWXOaU/g4+QH
hG6er4Ue5QCzKyASmrMGGsSDluTU4bSDHWsd4Bh5Wztd/sD14gO0Jv2EJd57jU9iKaARm6H/yldw
T1pGXcBOtSwI3ao+hkb9I7EznE7hPX+os6o7hQUBoR7d8qGcLIE2UrQjOxSn69NwafvRYkCPi8aQ
7HydT4NViwGfpQQ4JqBFGFnAx7p89nups359pEurkPwOkKkDLgY8+PlIkdclSQJWz2+UyLl3cDOh
xrs4x95EI7LpLfUuMpItzM+lQUHy0KuR2Cy0zc4HTYEoJ6hhmj6ud+IwT/DUUWYKPORXgFFUX4Ao
fbn+mpcmFNybQyh3wIKvi1ITerJp2aYmeYST70Vj0u/uUDXNOtSgrw91AXNGxkKvzcLinGvK+lae
GHFkwcHDfDhTjd/taExu0HK7G9Jo2Hs1BoGi8JJDzJXz2Dq5jgPmMt2X5awGLgLid2YKbx5AfH2q
SWxRyUI1qxypTc9VvBF6LyU6JJQg8D1gLBznq+8QddjGdj20XQW9fL2JXnCrbG/jFq21cMyy28Fa
xp1WxbDSdSpQ1yfqQouDJgPmt2j5cNau69DwjUtM+CKTXHIeg7wn5g6dOn6ahq4+Ul1UH7De/WK7
0/xv7C6PuxVLkMYKTcPz144FxS4rzBk4hrGG+2t050yK8Lk49P/OUJAV0a1APAmRivOhzAoTS6yd
wBqGZbt31RFyXKzPB7eBzXR9Ol97j+tQRjmRlUclSBJXzseK3Ry2w0RdEUua7lGrB5z5EiT4PEX7
I3bL5mGKvfQWL+U/6ajpZDDYdFmLNx3zRQdXOBzUSlGPXtdl6NEbcAiIuxrmuHD7XRV8UC7uIo6L
Y2QX6q6KQ6xolMbceItLoQFBD+6bsAFU87V88iYZmNFZXdAWNGXffQpi1AQORonvTOM02C5GHdLx
EzoU16durX8IiIvjRpUgKSqEEjF3PnWGMg9Z2QmmrhmSu4zItStCMCOTUyV+S0PVN3Lz61DY0bGq
+vxurCAPXn+GCxGK4GSh8wNGVyqPnj9CTLcrzBxWSq2IDkASzsu163xPpiLZsC2//LYWyqYqjTDZ
5jsfisou7g6hbvpaNIK97WnS19b0M8OIMLCzqj86wzTs1QJhecNGyX1ConJjX1wqdHC1p5gip57Q
s1qsSGCNAxx404fMgRoKOrrILVYuHlBC3LD63H3sNEmAVa1yX/WU72FOe6D9vBBGZmRspH+XH0eu
OXyagA2tD9yqwKUnybgzxxVul0aPRUGiVQpq24hPluQBmFKPS2CQsR0ENddTbuAJUbv4E82crRtf
6EIWBMYAq3WTM4TnkWvlzSZINJitPaKgkNbd4W7RCFALLkYPljK2h7TSNsBZl5YeIBTZioIaAIHh
fDg06C0sOVD+UOicIragZCcsvLlSUgPYmOiLQ9Fmk902pOHXeXYXOXMpECf0WzUkiGDIcudYyIMg
17G1xORTr8LhK0Xwn0PJSX4ziaXIZ/pDbKi08uIder7qQe9E41/ftq/1/HfDyIrMK+gFfbrzYRw3
dDoXkwp/Luf+xaYQtAfxk+06IIGnbsyIkppWnlT0EY+ugfmXp1BqTgbQll2PxTsyjulWOJO38HfP
xLpxaKpTCV9zh7Ac6JpJHnA23SKAvyAHY6OmZKC3TaDbRftnEmKJ2i/l8iCg4ZzitouPWMHph+uz
c2khU8+HjEGYYXutd/kM36ut5LZKa0FPrkkfuFGjJYlkHkdIZm2l8zJQv3tzru3oUlKbQ1n3/GvU
hoW1Dh44PgYZpoH1s1VOv0eKsI7DnLr0HaSMa2Nl7iGJ0uZBtLEXYIiYfY1bEW9sq4svDzMHwMhr
O2IV0eukQgGp6liAC2J6Xmgvxy5vGr/pnCpA937IN777hbOTNhCND0kgkDfp1cunvZX3TcMlto3V
XYkZ4q5D3h5hqeo71UEMfWMUcK9/4Usb+hWAjfokW3pNHFDmsaq7ajR81Yii2yIvhQ+xtN07SbN1
Sr+eS+uPC82JCM1upRQqn+XNjkYnKRKKhqdxRBX4oMI6oiXcTQfiV7sby6jz7YoaNVI/nl9h8LTP
hwJXnyxUglZREcHuRHRAcBYxqb6uT2XZFPeuCQESy4A5kOr3eCtiXD6aenkjYmtGlQgDwdnMqyMG
YPG+nAw3iBWn+YBb8xDESamDVXG2imwXEmOT9gbsa9klfXcnW0y3TAekfQA8FomP9o3n63FsHxsK
TH6d95SZs3g+tcPSb0SzS0uWXBwqKiYWIMNWKwjakoe1WWwCLHW641BX3cfIVtBzwv2B24mq/htb
xKSYjcAcSteOuRoPMQcn0U2UVeLOmTHamewdakbgO2uEl6vEsG+ur9ZLM/t2vNWWNDDYtGLg1NCP
8MTsx9Y4tEp8DxinP3WmyLDVRECl0ub28frA8ia1Xrqylsb/HWhI6xtvbGHCXagAMMAHZz9dq3Tx
IiejdZdZ4IfgZQ8Fq2mfNE4UiNTbwnRd6hRL9To0U1Fufc+3VtpWKTJuDv6SDh6+RlXyPSQNv61y
bzph1I0EU6ejIzqZYSBMbFsa2BQvyQzszCnbew97D6lK4eyFaPPHMcnKjS9z8Qkly5a7EkV/pul8
c6d4qw0m1nKUPEARYiP0lzE1XJQcqzs2EgBfO/jrhnNagEmb9MDFZ4wrca7ed7rd7sTspA+iqY1H
NUIgYyTR/nz9E15qwZhIbTJ9HDDAAFdni9YpjeYwKs0VJUGWAiXnQ1Wgu4rQTSDaevEBf7jf8iiz
A0OhDIzjQP5BDeN241S9tJggfHp0/lWC4ToOYuam9ZMFM8zUuLb3QAXxlcjMk7uE0a092PZxGM3v
CxlkkGA6kf0bIf/t8KvEqoitdo48QHTT1JnPIVUKiC2Uz3bkls/X5/wVbLjeN/CDXmMDKpNrEkWC
ibNnxRXArAynL6HPSMYIFcK1aVWnAfbKp8jVu3t0vEvynHQ+RmoZY8DMqTeVofWJ28xfhZ5+9rhO
3oLVtHxLm5zfyAuB6+IT/EgLCJWi3AYyn+KNUJgGrpwi6+9R2da+o4ukHbSyy0kipWKKlVXHyRtB
7ehReR/SHQ0QS8DcriyMe4tW9K016E0w5PpwwJJS7K9Px2t7bT0dLlVqiP7gPt4BX5kLs9QGsJIc
VsNTHEP2hbjnAAHGMgxRAON+rAfnVi/m5iEdlzpw41rcLQlS5AgiLh8qJx0PtJekEaXj+EONE04j
bP1DNNTlESebkm2ezj+WDEitNTpbjZVL2QIkEE3mRJzkazggtSih6YWrIc3Io89F3B7BW2dHyKrt
xtEi48W7qaJ3DCkbmCMk6fN4gvALkp4jXbS5yLKAHg9mcpj6PNZU8nco+JT+DF/3bznZfymrcfH9
iBAaFUDUddfEDKQKCs0c6NJYTj4ExmgVX4VwXjTgYhtXxEsjAbuQ39S8cIfXCpyzkN2lXtqK/gRm
/Tb0Rv1j5hhbOcHFkehz0wkFbAZw63wiIbs08HQJzKLP65NelNUBJld40B2hbKzvi0MhNU1ngkot
se18qKWhXAeQjm9mVsDv8FQInI4UCLe1ZuOmcGF5wNGhxwobAmqYvTpuitmiyomJnd92UX9C7TQ6
WlrV7oGowr3OaKjOymar68L7Id8IHdRi80PbWU0lXl2RW9ae7tvC9Q4YQuWgsawJsz5vq7R7qRpI
c4cOnhQC1mgznc9lh8iIF850UkavLY+zDagyATtyUFEUe1ASoz1M8MEDRWkRB4tLjN5cqVXg4vwG
VaU7opVFEdiLgDMiFeJzalsBWpHuvYP79Ses7XWg0Ub1o9Z7qhPI1x3pG0XHpKt/vx70LmUG4GFo
zdH+NL13tRmt1pO/kRawjqqbBM7Frsab4B6freh2xAHT19Gh2zldngZNNs9He1Kze2zaq31Yp4Wv
irT30Tk0HrqxlD45dvX1+iPKdbmKNTZ1LO64gLq4ecoD+83FhEqWJom2wMqRrz2YjtS2i9Xw17f8
m1HebUR3RMwQh0CMqqtYuY1jtG5N9AVushiB0esvdCHDYN3QcJZKFqzYVaqTC6ptPfd5IA9YdkZO
Nh67BkfhDjbaIUHwDI3WMv3kldhAgMctNjbnhX1CNYW+M+AHiTNYrV11mFnXMyIIU9smvG6S3i5m
/6ci2u54/UUvjkRajmYU/TY0pc6/nNYbYEgkiieuoupzZTji2A4xhXPDEH/P6f+dWpj8SX9WGEwm
Udx3//1qnoSak//Sv5z94lDiszM/DT/a+dOPbsj7f2q4yz/5v/3N//jx+lO+zPWP//rPP6uh7OVP
i7BmfSvfJXPcfy37dcRErJSSX+u/8k8Few1bCCnQTU0RUD2dln8qfCmO/v/gxsIvkQQeZCHkSfkP
6XAX2yPIhaw7FyUIyFb8VlcN0hEJiS8wvBqhgLspiJBfkg4/X+NEYKrP1FDlAQp8UVurp1R2P9PF
S8VDMw0NFLzBlS6bJsYHXOj1LjKIdXgloE+Bjp5ww5NAeq/5Grp4HG3cDleQVfksYGQd2puQYMAf
rJMVYmvaybTigbzS1tNDbqhxf9v2iVCeMUOp7Qe44h0pk+hxU86P0dyM6Tf0Hd0vqFskgAb6IqtO
iosjztEbE8N96pQyWU5vPu/HvyPaf+DA/LFKyr77r/98N2UuhFNbtuwkUQdm5PluGSfVCSfLyB8U
Xc1x0fMGWDSoDRriG828ZEbnmrLaUbSoOe9GzY5biDY0dL/9+mNA6+XLcSNgwlZpgjE3FXIzef5Q
YCRY/tEaI44XulGkmMliaeQEA6QiG7noMqq9u1Qd8/426qfK/eP6c6waKVLsR+oX6dxPaCnzLKv5
CNMek2ycrG4LVF9i7RaLnKzHChn7I/WuTqJF/9InmUBLpJkViD9lnNWnVOeeMYWlOm+cD5ceh7yJ
lgG1aNqNaxG5ybOiEA9N57YudKd8GiIjxlYVyCZQElTsutIMooWLlKxB0wWbfGs0lY4Gb5ZU2VPV
pca8datfrRipNgNiC2AB2CUcYNbYnlBPRUbBtwsWLtQfcIdC4HzQkrQ4QdDQWMhTPD7Z9dKiThQ3
OLl66fBUpG1n4+XtLN9hKIX2D+yT7Ae9w7X2wInHdVe3MwMKlqiNaT+SmuBdGiW98mvrTD48NxW0
ycgQIeGtWQPa3JgCk9I2yMLBHZ8yMaX4XffJZBytZer1r8tsL9OHsV6S6qcYW+y9zMy1fmysMqLk
m+yCxYVMFlVkeY+ROKF1ZQSchKo0S9RQqEajZMoM7WkQpOu4H+NqirZ4BOXlkHNZqO/zpE+jO8ts
I5hVUzhNx6JRQvMnXs+dqPyNJzs/PV+fDMyUSgQnVwe2I5/8Td4Te+aQYhhRB7FujQNiMVx29lGO
eSr5YlwXvmL1s3HEpxgKaBbGQ+P3lgWIGs/Y3PlimlU4RRBQ5vpzXuWZ9YELlJV9IK0tuo2U4vVZ
/idHe31WaW8Hc5eyJrna6lmHds5nCHVDUHdYh/YOIM/DnLcjBlnYQmS3haYNmECTTEMeCmENGfas
RTd6DS/lmzMbyIwUoVHs0bcVSBZ0Vhw4QsPjNQq1As5Ms5SIlqZKd+oxPnmBhJ9MtxM060/CURvv
0CR0enBUG+3bhOhrVruxnhT6IboTdYDMpqj57ODwjkJvbTKCU1b8LSTsl/7l+meTV5vVTLhcQ/gf
/2BTrqJWRCxqa9fqgklb5uRJBWmLpyxWB9ZHg4/XnJLFSu4dVSme/42BgRZAQ2NJIz55vlx6t4qg
NKG5hJFYRp/A6pojPLIoDtSibIZbE70ufK47re83igEXwhAqkyxVoE6ywSsX8puF6pR6j7ZPPKCj
jf7YZxw3nG/e1BY/lqLsve/O7FBd6qcaEjMetg7cy7AFRPvLr+/R6+blYeyoJEXnD1EZeWQqkLyC
PFGbLmiGCYsnxcKne19jNSeeas92/czIol8D0L6ufRrtRDF5LDD3qwNTa6ZauG7dBzRm0U9vxrAI
f3bsaSQMETrGw8LVuupAO7vdOgBkAr1abCRrgKmBG9IcXYviVYg3l9PsdYFjDch9UpudZC6DNnBb
D0j1qEpKUVrXdaTzNSfMj92oIM2hdYhu31WqyuT8+legMAM0i1s/+J/VV0g7nC3KWHTEgaq07jPX
q3/kbuHdN7qi1BgXTPYtpoDcAa6PK3fV+USQbUJd0SXv7b1K3FKXKsYJnISWmQvXn6fS/dLCvf0i
akw99hm163zfRjqFj2iwlfRwffh1iskpwj2KQiotOroAnCTnqw9OSdLqS90F2dznWC1EZTMeRigz
jm+mlEvpWau4yaR6DSyocS3lQ0Vf9A57m0XcGsShD2Nfe1Tgs6btdtjgbJJw38clOT0we0z0UyXB
5/wJh9YdaiWMecKEsrWfZbY7/7ZMmnLyvFDrflNEZiS+645b2OpLc0PaDQqFzgichnVdBl8CZ0A0
CqKlIZovQ9THs5+ymcK9rRU28DuznL5lXk9tGKg9cHzUY+5tLdKfsNBcYHnOGlCGewtu64sOo9fd
OLzWmZ38eJS+5JNJoLRprQ6vOsb82xRhE/TJkv05GlIF1ZrLDPCkXqAQn1h6+j3hw38yZi095ZSZ
xr2hFcsW3OF9ICWQwCPT0H3hcdanqN5nIxqLRYvPhR0rrGWMfdpdXunKqdQrjZqusADKU0zvRH0b
6SHKWybYh08bq1keFavdZMF6BNvBVQQ2wqoH4aFhgrquQqndrhaAqtlg4DU7QsnZCa/AucDpwvGP
qhGInivqGH4vM/KgYMYA/gHy8ZIeWfPlsyg0Z9gKefJjrJ7NkQwu+IfUrfX1s8VVMTSFtYC0QGAG
/vjo5vc42LePjapGd6QWxfPQp+WzUmED5FtK3+rY6VrlUatE8aNNMM7YiHmr2COFkLgsAcMw0PuS
Zl7nOys35kRMoeGcBlSYqtmvoqaNjmkfIZ6z66LUqaedmudzp2NsYxXpT6tvlXGrb/SK9ngzMTo1
AEqHEmFPA83gLDx/jN5QlhaO3XIKZy8uw9+d1ugSqUnXeZiox2jv19FOVxszSx6dIUVHaR+bSP+Y
u9l2anRcs0E06U/VnCx1X85Vms57oYBu0PdIxOP2ddAnhBTuot5R7Jd4mtzu0JJQ08gfe6fJXgoM
geQ7ekqVvQA+45/9UEe9uxHr3+1XcmGJPvEkIILtsn5TxUohbCUiDGiyasgYOAWEoupkWF3GUxad
Vir5npR+lL+Xj7mBE1bTN7kTgM73SmWvt60Urr2+a1bLgP661DZgQcoGBbtnHUUsI5khko9B0aeI
USjoLta3irZEOQo1kf04xVyid2YUK+6xcYcy2rqgru8LjlSqfaWN0SChkLBaABgxCJwBqjbQaKX2
D5O70MMt5tn6y9SFmj/EAFf7j22C+8TOyab+axxltYq9Q47gcw8BUNxH9APqo0r9YcZLQ52W70uX
T8vGhpHh481KJd7SG4APIBMmuhFrPQjHzTtoljOStbViuwHZiB6Dj4677kF6iXyGWD9OW3FD7sLz
Qfk41DxhLLNy0LBfbQ90BBRHkKQO1aK6j4gnJfZzmNK0/GDGncAERhuq6DNtLbO5cdoyzB+a1jIx
ftMLis8bi2UFYydp5EvRYobgSH/pPS1nUkH2YL3QBK7oDBrsWGI/h15n5rRQpd/8Mrnmccjt5A9X
5NMDXDWcnWjHETdKlLpcrn09IXckoWv21eRg8WSW6Xzosypu90tRqMEw6F648elWbXr53NRzndfT
AUYP3/F8GhE4RIYZE2uE9mxo3r5TUM1+HqAvxfAJu9n51E9TPf3VG1GZveCE4sYfqWNP7Xcr07D4
0AvgwP8o/v7LxuCFp+LuDqoBvCsf+J3yjFmXtWLYRRJ0alU5ym7q8oENruiNm3zQw9y1b4ehUxRu
BDN3ya95tTjjp0UMoW0dnKJa0j6YTLOsPl+PCfq7VUdB9RVRxQUBsNH6bCjteBlpxoUHSynb2tgZ
LCUqn0YEdDHbQaS3zJtKn+NF7EYHMMFLiYYOYQtFC7tDGtfiP6VqTShNMxVqXjRO1g1Aequ/rxMh
zNsZNkZr7UIFuZcb0+tS9S/bxh/U2DWdOynFRqL7LoukOU5wI8mmog+vRwbBN1e9eQGZ0EWqd0B8
wJ2CKhnU6k7py7A9ZK5oE0x7QoQW94OzVOWGMh5YmvM9DGoXeTUCGx03lt67Hg2qcZNBApIe57rB
cO0D+hILk+UJZeJfCF5gyb2fFE+MGGgZo+mMp4wUskFZaEnLDzbN+P67eD2sUqPjsIvNUbBOtCGW
pzMiHdXkYlw1RWp6o9Z9NA1HejiDUt8AbCuWr1M5VelPw6mV/EukVov1PW3I4TF1M0b7c2dGmALw
AGozu3vM7FM9/FwsYxhil1NH5fLVmBkB/lmWm3yabkm90DsUadWqbO6s58fuM7NNlR4zcm/mj4ii
UhsML/Ohyb0jjlAZf32eW6jZAB8zOXRogUBwkUBvws71CwefC6xgqMUMNJO8XC6duCg5GOvYlYcx
glDY5CFvEnVdcoxSBWmeHRX80p4+FaNji8mvIYrMvw9FN/fftCqaNcxibE41Er+x5NeHSbUbXAPD
UVHSaR9B/yrg0ualae5FjIBivi+aEs0RMJFK1qU7KwuZOX8YPfl7dWZ39mNrJbH8b5SENOvGLQqv
W06Z2S+AtBwme8o/KIVtC+NJ8YxIV49p06PifKptMwxTjKPQ0bLk90moBt0JRWeHfVS1kRv34z+e
FpQkLYFgWfBHcoJ0GjDkxGm9Ezq6UoOdLF/DmRiP8+MSawo+oaXVsTtDQLW8MssoF9UdZqMkNxbk
3E7Zh5ZOOSuIhlSLhlutGgwWXkw6xtRPRqoy5yoaPUxsjC3QQJWw7XljybgEC7JEHTs8s+v0p7Rl
5DvV/9j7lYj56NhXoyLnhyWgYlTM//5VNQMIsG5Qfyh4exsP9+qrHuk5DOTOyJevY122/aNnh9FP
m9ZA94y6oahfkrFUp/tam/CYkE6bA6IYmB3F5gDUzIv5lkOGn2O/h7fCMQU7snRezMZqlCdtTmTq
BEBMfq0W8kYGyAIH+WdbJ+ML8HgbhT+gBTF8tfU85ZHzv581NkkcX5wqLOd016YZ15SnWhdK5h17
RdW6cJcOC006H5iQy67oK1XGabOPKDbvXDdq7EcPMzDPOOlilqlaJuBDe7eqWXp9/qBXXmhIX7C2
m3dFkecV9GTNxudyDB3RfRytdLRxQUzUHoG8CD71dN+MSu+GO1KOpUn9Biel8Ri1lkFUiCEoe/+f
vDNZjhvJ1vSrlPUeaZiHRS8uEBGI4CSKpCiJG5iYSWEGHPPw9P05yaqiQixG5+1Nt7VVmlUyGQwA
Dvfjx8/5ByvAPcCx7iacUut7rdVGevl9TQTyu7TP59l39LU2HtZakbecsZY4KM+1veZrkIlxKgfE
42qecQenomZpQb20xhu1EDExvrKafL0X6Hsz1tNaMA9AGcuPmQ2Th+ouYCtNXLtaujIFCxA7/EeN
xqkwaAb3ua1cFY5XpzeriOQWklYQ8fZZFPdMNseCWZOGVjTK/8vHuWI4O8XLs58vq8wAhskfmRTc
WLf66mUjOg/GpCmeT5Yj8h8DSpzcp5WkC2uFECNfempCliWs1S1zNWszI/umKVHb7L3VNMeHkdBn
IPmCaru3x10zjW6qUZcmCDk73oRbAtbWT+qMlQjzKI7lukDdnNgZc4JBkiXNe3vUA1GOcrebYhxT
gyGj7/DZwwQovRf6oOah1pCtuj42ORoWDKZRL9ktEXD0brTFWPmNkxsrIjQJR+T6ImqomzR4Zj2/
J3TjaMf4fFoltJfzyIb/8sBpgp/AiHSFNnmXw9I39P8KUwx/OtjMDV/bPE6RX7WMicYgvNBqVn23
qcHAbbVJDGKLS52l/FW3WqNcam1b5fibOoPbfu47D8AAPmQ2APFEGZAM6YZVOc/7IR6TjVtkRrkf
Y9pmVy2tGnpZUZT32bYtFGVSgOWmUXxvxq3ODUdZSXPndUkYkcWLej1MMX4V1ndapcfzl3R1aoxE
VuA2db7Rl1auo6kf1uW88ZqeH6I6lofNIXbkVumOrrac9w4s5R/QLOU0nKuhsQ5x3lnwBLF4Kb2b
vjE7/pQz38w75XggD1TTFOUMaGn1IO+DqKLNNBBY1t6m/YSyyoUxjGl6wYStsKCARqb5mlZQ7e2Y
Jq575kDNYEGbU0bXN0jsVMY40fU625zBXqQoGzwlu4LOy8vGRnJhzWOYCKMDfN5brZZcFzAvJqzK
O7lfv+ZKphbJcP26l+dFFpFgVsok11GyLAbfz9qXR9PX7TeTcATu5GVL0wFhsDRbzZTp0kviZfW2
3K9GzCf4M6e3ZRAvh1quCXXV5F6cNancVKupk/tnBeKO11X0USaHynTk0n/d9QCV4O4T0N+NUv2f
RQJbSWTcdOy59TBphrbjBCqjvqKp8nI6Bez//M29LleUV89yPsTWIk+8lYvClIJGhkoS05dTzFdZ
VcF7ClrcDykx2EnSxTeLGq1F+yVTokaxg0nN62aXYNsniM5mN7EqGxd7UONgvuSl9McRK6RQOnnV
sulYg65xlkX8XJ/3fdMSIGbFrPkDhzYje4jaW5y2AzXqZE6hvWx9uVPKeUNeI5deWpm2Mm9HUPUy
Ar1cwcmBjKKNvlCoxL86xdzZ3WAVnudwJA2seakm2QBxehIJy276L7neKqK4b8GPMAxelCpq9pDo
kRz1ZnVAfeBsMOMYXVK7A/bdaldDqbstsXHs5TQ3ak1uy101Uwve1UZV8pFlzDVeupp78inIqAsG
UjClzb1QR2PVrvWmKNvsB/ZPRqt9iisrZyjqdMR/VMO4V+HbKx8wMLkfzoLa+DxSVeLI6yfgtqKH
VMGSp7h/TQu0NE/7R9Et7vBlUQyDxYiLTS+bWwVlrMAsexmG08RJ5U0LU+aEhkRI9EgBmQbFG4Qs
2faxtsQHdN8vds7reM09Ur3FsylAnkY+ZJl4ZMS3E2ac403rYnBhnI1eWUXwdgr5heh1DzyONQw1
iwg0gTKTWvmQVHWbjjoBozZNeBowGnmRllrJqknaGPLWXr/CKUl260Mr+ppbs4wOpHuwJB024SHG
VzVfo9UpvmySN9u04yWeG3I+V10tXx0a3nIVvQJCRFLa3JZRGuQBRjo+Xw40BF+ZUy6lxWo1dZX9
hE+FJ9SGDB8yvZwh8jGzou27dTNlOE2fF0XcpbC61TRXy61iKE58Rd5fp/fOqLTVNy+J3ObJ8bhe
MGiVavah53Si+maKQqWv32RobmPmpZatGPfaLNAHsMrC6vCjNsk8Nxnt4fwrOLQGviws0hWMS9LQ
GqmxUOy84brO13X52lS1UaLu2iYr1nZVm+ukYRgykXNdJj08k87PPatOc3+tUToZtkxoNym+zDE+
rsWXcm3Lxg4WsDPDDHAymh3Pb4axnLfNTGPa8wF0Fnhc5AUT6prvtSh3JsDoq79S+Eg9yvyJvkaN
z9jkjnaBwE2diRsXUI6K0KFajFb/yfQQuxlCgbOSRrBDruOzplHk7ve518nrA/p352zbKLX8ySw0
Ye4RQs9LZVvq+lB+Et2Yqu5+blCMWs9cZ+krg0Lgmhga8uFtnkZBY65mo+3AE0R4cYsqq7P93NUq
95Y0FSXR1PfmVaNjjMtupbRoU1ZyokxMbxnxgIiPN9FL1vwaskWqe8BiyG2Ugkhs2zLG0wL2tGnb
u9mS/eg6YSUVbGPUCLRtz3GovM1KlGcTgnMRWxi3wST8mum5y5udkKG0e3/wVg0ng14rJtu3FEct
SiQshSXUwHXSqUdLctWYN3YatZ1ORU9LrUvdGmS6WtatPLZhRSs3uWxmnykCPVsWHsF4+UilxqYL
g7Fclb7YAN+QhzIOIB0h4+VsarWV/C4TWa3lvK0sVm8GOWqdr6NoNrsdk9ZjS2eikEyuz8eTzMue
94WCvzkfhCH3emOhLGL4Lydd3Yzl7g2DchyAtS96VM87mkVRll69hguqvxU7wiCEjPokflGrzUEN
8iFpL7oSBkt6wzkxwvzZzk0EH4JcS+V5pXVGGdqXTpE5ZuaWcgN23JiVSrxyiOyIAuhR/4DOECI0
8Mjy55w0Akjf+K+FWtWuOWah2C4DnjsNDntGN6o8IaoOI2OqV0JWqbNSEdW4ywcza/O9jUbf4oYe
qLJ5iyZk1Xw2eqPRedcDw0bUYNZYapTr7KuawOL7n9t4ZWczMXKx7OdxeTnGKF0Xaw3YaLurNm3n
jklAV7knsqmrxywL1sRb+SujBsS1h/Aqo2hK3soB6SVx7mOPkk2rGLITUMFC5gPlS8jrE+hAY/i6
uUZCSXkhOW7QeLxWcUlFxa8xbGMOi5fMJ+0jGfOMRZWpgu7GMqj2L+l6HJXyOFjT4ZUHikXniIiy
iyw1aPMsdzoX6102CLfTZKKlNigf19siVaS/r1iiRX9YsICf1hD9f3yhN8wQ17tVzaav402FpkX8
hCJAH91649Lk+zVNlGgNxkwZDeSxmT+l6ZtJYy5BTIlCazEJdHP3iTKBetfUUTM/JJMhcVBJzGsM
zXJMAbiPcbTciygvJ2T+VgMjZtEb6x2p1dooYVd71pyeLZTXsY9u83rN72c8D9TvelRq1VYfIaUo
NKQ8bIRxTho6HLMR9B3qG6zAVzvz08JI3T29MiVlI1uXJd/29Wz+0KJi1g9K1TfZY9YjmZzhceOE
lTF7TXWGMs5oH9Z+VMbbki5+9GmMU7kuuyrOGPS5IcH7Ga1jFnsbu0OPfWNSK7c5s6DZYO2XmojV
b7pSqKg6sU2aUXopj2YoVqNzWVXUyBg5kkdUhPGZBqOgFRdW0nTr4+uJ6zXLJg2QWc9LkeDlvKIY
kdxwzSHhVBl7ggTeQcFSqVArHADQQdOsHCZl93JQj3neevMy/+eXHEp/WVXzslJunKgeMT1SwJf5
j5cjdx6tMtV8zXNflwTMcZlWN2ops3DF6Bv1O2UD8diMS+rQlTXle9+tBkJoSF04Qyl0yD343hO0
dZcZtkn68TUdkal1mjUyWnT52mYXPSWy7FOtu8kg/FJRa4yfx9XO7c0SzzJkUNOV5yCFAwKX90wx
s/jzukQ5xaeWwVFSNLnWkIIOmpcDjox4wzUiZgL/z02eDlr8k7hUELpWsWjeNm/mdE4DTmVTcceS
shNp5LG06uR3FuiyQ2Ti2XPFCxTTVZzXLvJwqWqseKphIIusL+jLuXuCFDB0T+QSQ4buB6yoe3yA
VKZh1y599thnClpTfu/QVMjZL+zWHIJhVeV5Kl0m2XCBF14tDzicyfLXjJeB/ZQBO0uzMOrKkc+Z
iyqDoBrPMn7XYlQ1Zvlz8cgB/1O39GxAOOJGrQg5HFUzqwTSloyB3KhJLX4YO7e1rzC9kTsBHuEY
3OxeYxgrzqU8kXQjhtZqqjVajnishU21r1kohJTXDfAFXpj9sg8NqlFyO8VLOt+qhjxt4J4pw5en
reSilqKzKFD/6UoTS83XTVoWnRj2OpdzINcsyiD2pA92Gy6WSs+Uoqkr9IvKquXkSxu15n0jUD/y
ovXOkAWNxhZdx8VAA8CXmB1jhGdtW3PExJxfu5YUgQuPmkeJJc2mRs/H83y0dnOYC8tLDaBUKyom
eBtziEaQmvUTVUg12IGn9bjwuv04ql9XkVJxp8Mr7CsnFTrDhvxfPN3FpjaMd697qlqJ5+LpBNBz
2UZOJJbHyIwbbdgadJHkoCGlyFhP9EV4bFJuOUxRMitEZkVlldc+f9qJgC1Q7pqtpi89u6ZhUgwO
HEUvGQw1bbWu9xEhLIZqO3vId3f8AcJ80/lrGQAAh8w0KEDkBIf2tZZHHZbMoe8dGUReD4vxGHUc
KcrBLlegaOiQzJhaNuPMBO7HxV5CpzFGlzR5WVBXDtrOmmR1KO6oiO1TXUy8F7D8Nsq9lEZdlBBz
5JWk1j4yXlC9tLmBOcccSkpeXQvoi0eIFVsm+GVa8d7T2pA/KEllcQRInXQs+yZAdON5/8xHx7hg
3GtxVfTU+57WtIhVci9tXq/MRJ/GLDA8d5r1Fwjq3yIN3NUl/zzTAf5FD3iG/P/7p8v0TwCc9c/+
w0+FT/XVj/KpO/7Q/4XEA2Bk/5l38F/t8Ajm8YXBcPjrf/4PPv1KObAxAbdpZ1k2qtN0cCV54MVU
nCz4DxXBEhDS2F86LonNvygHmv6HREyDNUTeH0ikJEu9Ug74lQlIDJg3fVDgkjC3/0m3uH5p3sLU
+I9twGMIBHwGmFiyA0iTCBrxMRBRcbN+cRTEuqtJKz9b6pTTSF3j/YSdXnIotak82FNa3g0UPc4A
IA8kP6WDhrey5ndwq8YzNS0RBm7VbWMWKOunc6N9EmkmJOTWs87aOkqvgI85N/rkVjSLO7dG8qN9
xRL8rYn5vzfrPo1PbT+0T/+4/CG6f2Cw/dePHprJ/wOTkEL2R9Pw9gc43X9cp08tDwcL5h+XaTM8
Fb8yaJ6/43VyWvYfCIGYEoQHPRSIEOiq18nJr5irLqgh4CigRv41NU3nD1niR7MOsUbUICQV63Vq
mvYftJMdQPXMT8mT0f/W1HwGNbzFH0icO+1pLqJqsCuOsV2mMhhoEIxJmKxGt3em9CvX3DVdeeGk
fUNxGwuBbMWNptD6JHCSG1oP5ysOzjt3zMKk4DegrJO9lZVIV2rGgzWltj+ozdasXMRS0/LcLNcz
anU7tVZvh7p4QEzgpynMYLGcc0CPZ+QTFB/AzjKvs7/oTh4mz7x3Eyh/WjT3W32oKYxw4NKEF8h/
yWIr33RZIgJzjh9LuDD71MH/HBD47I+G87hq3VOZe8o2kiW+ZnSVba7GxYb8/TMPfGWY1UOq6vsa
sT7YbthUdVaKpjTqTonZeUFRrfVGxTDlckXZdk8yzbHfRGSENm/gpdlPlxYCsP+W/cRqvhWifPDq
EoOF6KwfwAtOWXS2jM5OS7h82eePqtV6IUjyeDtqFere8rbSTi988NdhMeJrhjPMF0/5NAvjel1d
9Bjd+mFa7Kskps7f9elfVIbY87mTVWrSVhih0w5S78tkFNcm9gM0HtnY54njmu4MG4z9/gJnn2G9
8Yg/dEk5yiQBFsOVWWtfy06hbDM9jPZy3yG9SePDRm+zTB6n1TmsbiYCutoCrHwqgi6yr7oVQdik
7bdlVVwr3vp1nRgn3eIdwV7wKdV9HnpxnatNF2QLz5N7qxdMrmWE2KvSydQu2nnozyijL83U7ErH
/QbFIaiLARXA0QaBkQ7ABVY1mM3vjjoifo6qC+29xDfq9DHq5uXcVQqxjQdd2XqLmZ8lNckQjOzY
Xxfzsw3XO7PHAQkvhTJBNxeHlArmjZkZ/Y4yBfVyy5jPiogSSpdT4u4QpMoTe94uK8XZauYWlFJK
GZNW5JW3BIo39FtLHbo7CgQz6awBsqxvs4DFnAbU42q/MqOzrFXp6c1mOGNl5KemAYt2NHy77K8W
p+/pYDE1C0qyGKIw2W1r8B2hbSdDC4zMO4BFRNKhelhp2W0oquySRjvTzPymyNprR+XtJ01/XVIU
jtEjbvITRFuJL/pl/bt4YyC5h+IYRRLrmYf7Bjlho3FtxoMThwgJAkurrXDJ7D3NayTFzeIUFuwY
d4LADdFObtagWok58m7eXG0cNE1RkigOHRfejB17iGGiaVxX3+C/rVF+NVmIknA8Y0J2397E6ddt
+S2P7Tc0zvPFCao2ttAWIqRHSLiq1Iwa1idqfnn+CKm33tgK+jOoc9HyJtY8vwiE1TFruXBxWlBW
Z/fxLRzDVOQdaEDhnvnCcIyOIJkSMU9VWIvpiI6Xpo6ZQ2IfmqaUakPbOspPDPeznt7Ry4VnyX4B
owk64TEisTLUrqUDHYcRdSGaYvCrlvs2/9QLlnwLrZCaundn5o0XJNZ0j8bvZS8e9YbmmhUHeT/7
bpTurL6CXGTee7WyKYfzJhvv3drdDXq+N0RzVXpNuP5F0RCfHapoziK2SNm5fjUYn6sFp7J1cg6i
Tn9kU3dQ4u48apIt0WirusmT3cxUM4biYS4U18eM6QKeXxtw4zC9xn6b4Q8TuVTMk2T60RjeXQnE
wEditT3X21UJxsn8y2nabxnFDx/1pC4Ug/Y5MQHIFR5dliKmpwRU4R7I1R2qIff54t4lq3q/0BP3
09a9Qh1wCWoE/Kt02NVC2QvEJV7gaX8rb/r/MaGXE+4/Z/T+U5GuT29Tevn517TJdf4AziUx8CCY
SdtldvSaNrneHzqwYhtZeHhmz3KCryxizeWPaNqgNQI2RCZV/8qbNOsPcNnSUgLAG+LK7t9Jm7j2
26CJfiZfANUSSB/fpR6L/Q56GoOVx+SnV5KDm7ibtGrP4mb9e+Hi5TJSdAjBD4i3x65Cy9qgwbku
aHIpynndq5jUPUYGEkk0nM1TZvDPxh5vgsXL1XAeRJxZHnuOiVqov9sohK9d6La4XkHiRphq+pYq
DrpuoKCC1hTbmQ2eOpC2acFPArh80KISXGx6iffMYW5vTDtBRTvuHnHJves75f7N/HgvhB+BmV/u
0TWJ39J3UjtW1tUmLFpnun4EtDmFgAFhTxjEDfjCGxqVt4nW3DWavqd1fiNynSo+hplIwMzXlDEu
VH0+UJDofGEh6JQ0iPkrc3nipR1jK5/vkTn2jPokuz8W7Ze4GZR0mi4Emk1K0yzg+NrdmCWZT257
Rp/6mzn3viuaOFiz+TJOzF4q84QzMIw2GaxAVYbvdBIfpqq6XeNqX9e035F+OSXUeMTreLlTjhlS
bQHu/bEMuiIZ+djpdGGsY6AuyqUDooS2uQG5Ja89Z2/aGo3AthqJ4erm43d5BJp8uTjKX8B2EWKh
TfprKqAOOBjnGAmFBWG6siPWkfL940scL1Ok6TTpW2K5qBRqhnl0CUwVUlOiy8NSxWJp6fapBXin
tk9ss8fAf85PXAdqGfpMLqxwVz7qm6zG7unLZVXSha3XPuG6Jy472ExbuH8V3VmnCHM3wwl3KeIN
EugAA7L25uMntQlsv0QkeQvo56iEP9hC/O/XW7DKyimKXGnDnK7pRY5oyLaFhgpKe1l2Pe0/Ms9+
Wr6mIlX8EePN73FumXhRDu6FauUiCQByp094jGAN4Dm1G1ilMR/WxZ72VF9LsbMtpXuY2+gyarwr
0TjlpUU3JtTy8bBmq9gkpibrg1R/R6GFMA4/QewaQgQi1c0UO5/GvN7N2Rp9QUtZ8yEsX0AMM/bc
BjyZdtwuQN53kTbHd2avSjOpLAGwglymGdWfKMg6W5ztcZfF3SuYWodOpZpcTLlSbKEXHHrQCZT3
ka22nTigha18BbuU71QvrraxOT+aJTQTzYZKhoLS1h73hj7pW2PsvQvLS7Yfvw6D0tFvrwP6uAdI
UyOrPp55kIHcYiy7Fjg8ZCg9S3JaMlMSEBpuHKJWNaU3feJRSZ7dudoIkQwhknvmIWkM9Qmh8vth
MKZP02B4fs3MDsy1dMKuxDRUBZQW4Kd82Y2WH7c0O5Cci5Wvc8svRRtTcG+0+CHOsGtKs2HPJmJt
YqOBYai6Pz9+zvcWmBSKwcOVCagfa0ovsTpbMDFaAkinfClg41/Ga3fXDMXTxxc6jvtyeiN55xnS
AR2cokys36ywCf3sFrWQNhRqke+rZgUy75IyLlQaiFoF2g/bsSu+U2g75Vz43jNSJ5T1QMDlLO9f
L60aIOoEXqRhR2PqCfT6JWdG7Xu0Vqf8QY9OBzKMoOSKCZhLXKUFeXSlaO2svlAjEa6Vc20NTeKL
wryNSTPAKFynkfjrbw+qFNxBggS9A/Qj5JO/GVRNGaNqwkIzVPvU3HZISFDY9lPL7jeR0C7NXAv6
4pTI0DvDyUVhmaB5Lh3lqWy9vaiC4EQxp1MblrGRbzw7uzAngC26OVenuCxHh005ntJLTIZFS9NZ
Jb9eim6B6zUQV0PdEU/xQhffoa3sWWDeACBtrGk+TEP/s1G7KujK/M+PR/fdB32WaZOicFiq/Xp1
u3FHp/WYN/DdQCdal3bS71BoPvGU70waNLVNqRKBrQLX+/UyHlycPsJmIKxXOF76Wt2nbYEQrkBv
udDuhFZ5L4eZ/1jOPqY7vIwrBXOMUyw6hcfqvxrwV5wHlSbUe8/6akMk00V3SFKP6LsUN8syJxto
L4KidqxvXb3Nvrud2E69jQKyPa2HZKGZ9fFov7cHS30HTgoW3l2/Za82ZAi3iqW0YKTuEHoAj+Qu
P4T3J3idwnfWGRURdbi2PJ3yHHCgE1nfu68B/pZkWVNGpSr7y7R2IiOz2omTsDVlN72H1XO5XOh2
dbXo8WNGlXTz8fPK1/o2WZdzm34GMhwcajgkHS2jxVZiIqbVYOPgnelN/ZVT+Yn3/N4jwddk8+Ko
RW3oKHuCMzIU0To1oNITc2f2YxXoSovoqbZ8i+G0DqeEAH87gTw/1L+veOw/FcMPndtq4Yq1iLZZ
pIyfBHifTVmNPzpL6PO2dSogG7ULRHPq9hap3GDn38FXXRW22HuZNYcos/8YS/0ylq3i1jHmfeak
Tx+P/ntr29TQg4VjKw+Bcvt/EzkXqJxqNQ5NmCvZvQMPbjKaKytLPv+fXeZoUuXDkNj2MDYhSE11
A94HmZU530TqdMp4/p30Eerjvx/oaDrVReulK+C7MF3XP6EobctR+VQM9n1fnvKXfHelPu9zVKQg
wj7//s3gIYyiJ2aBCkhmYP5SmRc5zHq/zbWrzrUuVbc4KHmxV1OzDh0rvvl4SN9bN0hhIJQuxSn4
59c3N81pOqmCKVbqFY7Itjs+duUsTpQaT11F/v7NI9aoBekJmVm4uFhKAPFb4lOl1HcyIhdxNfh7
BH4Ob0dzY/YieFWNIVCumy/HevoOSvFG67JrJ4lu1YZ2oeUB/f149N59d8gxMnJcFaHAo5iAHR30
IeFgkoVEQ6hUc7xdlxugEuthdgh+UZoFqt1p+6wqjEOkmXcnbuCdxJqKD6ENWQskuI7L1dm8RLM+
l7w/oT3UTYGJdo4TLIYLWlx+mZv8uynSn71eVFBOtdJHTH3z8S08Cy0fhV7Oysg+0talc3asG1Gn
TK8cCGNYW20Urm3xhMzGzVjNjt8Cy/RHwP3gjorPzdQaZyWiNyFWJtskNZ3tzDl1QzEl/9wtUQKR
pDqLO5smTTcWu9lzQVbb86aZ8/yAOn3QYvsbtPV65VljvAMGdtu1SXeObMw9cj4Ad2frfJ69POx7
4CgNepShAyor0AzsoftJORRNtX4b0pQzXQzYtVI6UKe8MVtZF6rfGj0ksOr0I3K6P0Z+OyVFAQ7S
vBatgx1InZwlnjUhbIt1VjKVl2ir9RemimSevqbboY/v5rEYYc4ZZ3M7X8RuaoR50jQoc7lZUK72
CIiKHptJbcH0q7WjiZQWO8jBt3a66LtFie1DtBqfktmA14RC3TbJp+q7tnq6r9bReVO2U9itaF12
rnsxQvHYLSqcAVsMoHGAA/tm12tneesqslDxs7Scx7SDkVotBzzSaZp3HrTDurXOZe/hgPPU39/5
UTujwe9IP3H+9de1HmUVwlXqIsJ+qrJgndbYT+Lks9ql17GX3fBXJxbhO/syPgh0htHkg5V0fNRH
ZQYFqaQRIajYJRCFGwdDom4jLT9z1zENpv6UT+JvJS02Zuw/JVgCZWyUlOT28SaemS193ryza5JM
8O2NBXqRwld2W+OQjAdD+mPAGTO0x9zbCs/6XJblk6j7C26tuox1YfqRSIqD5mVoJKfz8omOQvVo
KrqxGzS78zO3AHb18TI97vbILJWWO2GCKIUbybHuwYKBMoKisQg7geGDI86GWenP1jL55BoC1JIL
HzvK1gznCv3nqLi3Zjudkv95J0/AH4EMARkqItZvIm5TYzj94NTsNmUgbTpIPa0gWZ1TUv9ykh3F
JGAEMh7ipknF4ejoaED2gTEx13hElA92Zu04cJzIsGVo/+0SEqaAeKZmIzb46xygWgG0sB3rMJ/0
+25quyCpKhjryZ66TOrL7MeOjc9OZ3UnXuV7Wx3qYeQMlgWM4rdNB11muDdqHQIfPpNSe4WI7qA8
XC9JdW3VKBdV2XhC0/udhIguJZNYHieoGclF+GbG527rrmqv8bQ5viZLtN7iBbJ1UtiUZjSduNh7
Q0sjgXqw7Hb8Vt0YFvhBM5JUYWHZ1+iV54E5lEFu2OfCgcZuOrdGY99C6jjR+31vYOleSFk2tEip
V/36kBa+wbViaiIcgc5r3VbosGwK+G2Ynmtba5H4hDz/+vHCfD6RHk0kipQWpqtSWxy11V+vmo9g
9i02tnBcvfyAFuUFInwecdx6NPI5RtlwsX13Lh9hme4pL22qPD/XFnsEdLsyLI7XbCmqlrt4WtYg
blHMB9dqWFullhip7E/TFNQClW6LBVAXVLZhoSzW3jq59YhLzHdHYLIiVu2LkQ+WD0r3anVyMN4g
0H23Tn4IQy99qsYxtUb3nDrN6A9mnmwyL0+2bddA73RafSfxJZsxbW4/Hh5drqPfhodSGodI5Moc
82idWYVpC0QcsRzoSpIpRzF9XR7ARKf67VpbZ+YyODsRqWeLzA4SxCQeYIPugJuutyouLv2QdFun
Lg/WWmdbzalNBqMxgyw1v9su0thZnHq7WpJBP771dzYmZH6A0yOfAt7JPHqxCAtBYW0Fu4SNwCNa
F6sPMhQXh26OL1zBWx0a1z2xdt45NKL8Qc2d/dC26e4fncWKYrboBFt12E5mvxvm2Qn0ggqEYF+m
BCKww1jLMoAbG+1EkWoBAEJCSVap0PWML9gtPM5Tf4+AF/AYdf2cQeQ/m5uiwRnRU04kC+/sSjJJ
MPCelTrtQBV/nfzwSuPGGcwqVD1JfsrujCrqfejZMKIAVsv/zG3Cu9MKMdKIacr9pE/aqRz2tzmm
ASSmg8mg0ao6jqhzBjEicqcqVJb8vFjUK1VNYPkj05Jom2rxLqaUFNbtTh0zfz8/IN2LHqNJkRNH
HubKr49vtTMenGNah8UgsGbQvFAka47Rrwus/LGNkltmqT9bwyVIgo9n52978dGlj44uTZdqSali
6qT3yx7G2gFn1YtJjCfe8InLHJfE3VEvElSnWATeeImdL8XVLtTrU/Wm3zZ8+TRoFaGXzStE3OnX
gYyRoBsMyFzhNJvtIbKb+rzQzFOyKu+/L6iusmUO5VU/Svz01R2Q0Mtwwprznd6bt4ltXtlp8jh6
3vUQgyKhqXXeQMDXB3f78Qt7/+ISN4nyHHnnsUuxKMaew0DMxYVyJtEkQ5T9tcBa9xfxA+GsQwzj
NHDbO8QdDieu/ds5U47vm2sfPXimKClGK1w7BhViecW2tWWnlkPfYmPMO941ZvZtdpW7uRMXmNL9
3VAqL29K1yhOuyAJjjaBuHJmNJu9Khzdx2TRAa/H51PzCTbYHrmtExeTz/LLjnN0saOayKqAic8n
pwpLuHOjq/ug6DYw46hanzKrO3Wpo2kbQatENMWtwk6tMHgvg5jop4030BSDj9/g+1dCFpttQUPz
8yjSGOYgGhu39XCA87IVto3YmorApOWsyxViteN/ZxBpNVNYcqV/99E2VNKRBCrIky0eJnGpnsd+
OxZiF7UlKvOzUZyYoe8+35vrHc0QZ8rHQQckHsIwv3a06bJrm0Pjouij9/v/xlASZ4CnkRH/1kfJ
FqrDqBcgVQhQ2BeueeV1ddAWJVSZ/FQz/becVE7GZ4QeUBTILkfvrVP0Cvk8+VwLGC7bhp8FYWjw
+m3XrIesAI+gGF8+fsDfd2U699QD7ecWOjZFRyvAbFVF7SP58vBsrLEIwrk5eewbeCyxOChmedEk
TerHks7bO7fFeMop7p1d45cbOFoXA3DoSUVTP2xSYDeFvTfpUBTudPPxg76zazBlOMFRsqZ5cIw/
LBp7RaCawe00LTkjN2/8OB9OTU0AV79HFIqEANSlUidKY3Lyvjk9df1K2M7JYW1deUD1JgKFW9o7
MoKg6KptN6nJ50XMCJkay5+LyGjeUvLb5Dqm85DGbnOl+QmHp/FTVx/BimbtoR+orxWNuM1V3d45
a7tf9O68qY3LbNY/gziu/Sy158OoJeNuSi0F+GAz+QPyFjDpPSSSdPGF+lR3seA1GCKpOu/itjLP
I3hBEvIyAIFApa4KcNrC6C1WvRY8Yo40w1i6P+tRjfdtkVgXNc7uY6Vcj4NRnudcaYPkDqjwST3T
BsPdrKOB3Gfe70ZJt18rZTuNXr4fIVSFlcPT5+X6l+hz86qJzG8x9a3NTM9XigX4TtmPoWsqX4ys
KC54SQ9WYc+3PafjoPbi1dcNse7nGGW1dYkc+Op15etW0RymURk2itLXgd5k58P/Yu88luRWsi37
K209Rxm0GPQECIRMEamYTE5gSQWtHMIBfP1bYIlLBvMxu+qZ9agHVbeKlyQSgMPdz/G9116mfd0U
he+VqCodKF13SWa6u6FyolvTLDXMtRoyShuNhWlRNdlav+aig4qI1JemGx6lEim+Uem3TqQdcq2Z
G872dGsrusZGb6A7L9Df4fFY5LCVxE/R8FPm6zlX5SbJl+guiawxgMUijhyWuwGIDsJrhIp5am0e
yiTPvymL0R5tfW5uVMHWcwUuzUMsQi/rLexqenblWnFNIrV5EGpihXBR1IOET4m+m7OfspCH1NTG
sDK0B2OOX6MSonkmH1LNkMdUc0pY66IOejf/UplFczMu4jNl9sJtexuD/rnvmUu/M4wiC4nY2Uu0
BaGJIIw1EKzPKvTZg0rMfT3T9mPjBh4GD7IKZiPESWhtODY29mCrb+m88+5khIkinXrHX4ba+jg3
cGBhDGXDCXHOJHzXiCDgk74bZHotw1IkR8B03ZOGyAXReYt52Sn1nVbG9sZZzPpoDt2EdxrEaZCR
G5zF9cfa7YptbGQ5ynop73AIRlSHxnBQuui6sWf1WSqxBYE3zs8iagwF73nm+J03+QAGoyvbVcxN
ZJryk1WJbFfx4MmGQgVgbAlJUtv9OGnKtW22uaB9LKwKA8aMqRoMpgOwHfJIdzdUg77DbZGvdvQ8
gNRAGoPSVuBNmuZUclRxgFQXWl0Hbreubf54/cFR+71WyvrVAt17iDLrnjo6/8DZpqr7IwrIQzva
/WtiNNgMIGVGfjV38puVJLrpF6Yc26OntxC0lVnJgjwbHtNZ2zs0LCA3JkEfTSEJ6kFpeIDWk94+
Trr14iSTdmpVDd1dUzi+dJzlFlGgCGSsbAdQQP5iDFTIbTeIjTZQsaEUjoqgWrxxV4BRYkpRpLzS
4/i1V6UdRj3ra2lYmbHRRbwgo0ZetovdGXkhZc+NU0ISawzIZD5u6C6GGLLo2Ftr2p5uLJagwTqM
VyBu9Z3iDDILGjE5auhkdXOrKNV47ZTeeOw0vpmtlmGxLG2leyCQUzsQR2vCVijN9MtUR7dO4nYB
8CA7rEczDUZy4e6UkTNjX9bMZDN+y6sok4dRdjf4OWUQtdVXi+QWK2iSNA6b1ltEoBD41PpREdkH
rbPiDmW8kDdWZd3na+hBTwXt0YU55XkCYamJzE2rTIGam7f5kJ2RKt5JzdwmUfPciOyrmBvFB6d0
sorixo1V2HDyaOJy9p3UxnDhJEkwCO1ZgZMEJAkJxuBmdJKL4jgjs9ktXX1y7eJuUYkugTBdhUun
FBvqj48Y/8j5rex+m6vas2OxYrQrWoe4qDOIDDA1WAt2U9Kf6dl9LV3GxdTNcjPK+KAlpgxYcj4A
mI3IzHG+c6EhKJCy9e14ipr0qRpMiBfPY7+gxBTDc2eXz4lKTY5ziCJZbe6l1z+An7hWyir3876+
clMnlIqJ6Km9H3vzs+mgB5K2DKNl5lA63cc8GW327pQ+4hP74A2i8xVbDbGSbV13uK7s+Oi4leVr
ngRJRS9qM7c0Um1BNG1lBVFffstGHqD3Iam9oG28p6pKt/S6D7WZfI8yWM5ldx0XySmxhhBSyje1
qJ4QxIO10ORxyfW1Wcou3kY0lhkPjqacWP0DjaJ0Tq0dzXPAnS9wAAo+8+R5hCtm5A68SZm1gcyr
s24se89mLpjiorpXNL70fCk/GOPsS+gWmlXfclYc2GNvrf6ZL8kYjcyu8Y2plRsz1V4Us7szQUMe
mGf8wXU/8U19ysc5cBz4B5NWffZo+MVJeVKFcHexd29H9lbRJve1rPPrvrSvBbyTIBsZjlIo+7kw
j31kaXuDX5iMqD5ncVJsWtMCQ6NC/rDGMGVDAuKizzbmbPeB6S47s+3u82r6JgHYH1vO7jEikZ5p
T7vEHtPu45xMY3pnlWYl6ruodqYkRCNpb+M0X450ML//eRv2VmW7Ctvx5BMKwMbvoliIpsgZlJlO
WaYLovXImJbo/NwXXd7OunqLGvdDbMr94Kbv1dS/9ehonzNENM4jkMpwavXrzqytgPsyjOpd1wm8
dO6+6IEZKg91IW8IKz8bjXKIVE5UgUvyKr/BkDnOwrnrNee0dK+E8ZCY8U6p9vvmF5WuzXCjKbSW
FxdbfmnWShy7Q7WLozHAiU9kfBUoqEH//NR/35TCRuTQzEPLR2zTpVIqh3HkRWNB4qkOYirVfQXw
xbTcj3ARVDh4dfteQ/T3G1NRz5gqHhwOTDhK+PVhm2rSog2meyIt++BqY8Bm+xqa4ubPN/ZGKbie
dmHh4QTSMC47oEmWqiu2qt6N3XAEArgrEwU1pNiq7bt86N80dWulhACTltB6DORcdNHM2iZXEQbY
DjoxG4Boa8+vevVhJcQFoBE4FDLMzUxruXHfO/dc/+qLNsXPl76UR0JQA+7X8zTJ9DnFKecHXrEu
/c1Bwi3CNNlxDuocR9P990vtXy588c1AH1MIkkzqnRF5j5ogzKNqtkNb3ejTvxeVS2324/HSPUBa
4CIFvTh2mhYrn5qKtpNSUWoa2h0lCuak4Z1knDdmAcvSNB3LH6mrHMb8OjDJG9HsheP93SAH3/ae
9UJy5GTsYYOEueL82/p4DPhrLgIzzo/chosPXLUHR2+Knu9g7o62Oh7LelT2ws0/L6KhhcjjJePb
eIrb5Gg77+lA3/gKCYvg5NrFUs1PcdEpyZOCjNKy5vUtJScC/ZzDxcTAKQbNfOdL/H2KUdfAUjat
sFI5d774OuYG3tgk2npHdId1aqwSfHupjxw+yHSfW4i4lm6ZQnfp7Yc/zwFvVPY/XRmP4a9vtFEq
5gaHm3Q697CeHkauufvzJd6YZtYeEK8RYDjao4u3GC8k8y4p358196fK3rv4qCknLNt450JvjM7V
9k7fDkUrwIT1Xn/qHpS2J5JIMse4ufiot/dizr+C5AjbLj45nf3O1/3W8MCUShcdlwhnkhdf96K4
k8jZXe84MgsE1FBRk8wxvff03nhBa31IGgeICo5cLz45kRYL6Dw+OSQJn8QqTbTMuz+/oDcvwZEA
zXrcWczTvz63Cde6CkKOk8N0vrbLsvX13n38n11jHSQ/vZtYn2DHe0xQWWkFHDv6PUHwf77EGy+E
lBAmQFDqKJt/HJD+dAlUL7KhnVHtek/FaJp+HcH6Jer8H6zO/P2rH5BCFc3wxeMaJ7ecVJvrVA60
6jL7PBqYzVGN/0f389d1Lh6ZY8ZjazX09pDqKP6Sjxvpuo8tHf0/P7e3X/9f11k/q5+emyJnAw0e
94PF70514JODc3yny/3mNUhX+OGnIjXp4pkNsy1sL1rXJycKh0jft3Ad/4PbQNfk0UB0mGwuerGN
O5PDVXMbRDses766Gkdz/+dLvDGT0WpE1IGN0OJeLiZLdfRQJ3q0e+sFEkU0XK/ggxbkxeK9d5z/
5gMD+ULerGtov53TaSIqbF5/tZtWjt4KAMiwfv/7t4M6hqgfXj7ZQ+vP8NOL17w6h7toVzt0SDek
3EDZcset2aaBmrnvqIDeup9184elzsHG4VwspjZx8JZXq1yrV++W7j6GSvHnu3nr8ycGnmkf/+4b
gXmaqG0CE3k5c3m1VpWrL7500ne0L29dBgmKh/6F4Ijf05EQkLgxALud4UDyAIlNOFJgAwD5893o
b+xaWS4dduecnpBQcfFVLvTC3QgC8o4m9G09000ktVZz/KZpN05jbZUMBZrnbHphHSzaOeSL7WT3
ktvAF20N/FgV5F8Ia2APsfhmC1Nb93Z53WzYDx8raT5U9RIqTr4XxuBrxs1oWe8skG8sx7/cwcW6
3yUdSgDPqHZFb9Bd/tyb+i5T62vdFKGpi92fH9ibV7OQsmGo5P1c1kyxN6ip0zCYU0LA1eUW+Bd8
Llhx9ffUe++Q8K1BwE7jXxe7mJrLCfuem3IxFege64GfDI7v2M//yS2R7rNuDFFRXuwwyP/tO3fi
AU5kUvHBBJOa7GJ07w17e9t5Z/58+57+utrFFzqO9JwbONI7OJJbx5h3lvIh0d/Zbr59EXQc0CVY
PVdk0s9TTjQ68KcbZCyuModKdad6sA1F+86tvDVPs2P/11XWsfLTxFaM8AkdW+dYLgNR6Z2WH0CK
KdTM/+HtXAzxBnH0OBtcaDTqjVt+KfQXq9XfmQreHNkolQwXjxDN/4vigLWOEHGgzuwDup0ivxt2
uyNnfEO7K1Ba752i681n99fVLr00aBfSoZNcLTa7cAIPCtzRnzncT4Z/W3y69pTW1RSZCOeKl4PB
btXGUO2ZwaCSyVbLbek67zy7N8fbT5e4GAndELvqqEyMBEff0FUmU3qTGP/ReMOwy+aTxQ2N/6/j
jfOcNOJ0o6JOvbYSFecG8agqVfF7Jsg3Xw4LnMvSA9vhssyPzdkhLYNVtOfIbXLscNYIHdEhmJTv
rKa/X4nemkb1u+ryiARcH+xPn1ClN56apWx1VrKQYbSHruOEpB1uMwrvP09zv690XAq7GFJxoHpM
db9eatSbRBuwvO0ixdm67fwB+cMu0ZIbJU92pXHFcW2V9e9c9PeBwUXpsUETQqiLVubXi+bgj+0S
cCknF0uoku9bFzdlJ98Zfr9/ulzFYj2yaVSudstfr+IRxLRAlGdgZEuIpYQDwBKi2HM66nQV7Hfe
2Zv3RNlMRxRH8G/K9RZTmRW3fE+9km/Ahe0KhfNCOYV/fl9vXEajk8cHS++QBs3FTXEKWeRJNpds
tGD11soVd+63Q/XORLT+Nb+27ei3c3Zm4t9GxXVZMqgLCt80d8td3KmQUN1G7R/dzM7eU4m/dTv4
yRzPQWxPBtzFKhtXIzHoHhyLsjYfyGDaaNI6Y275tzfAq7zewAtBHY8+5WKO0Ja8MArHKFGQ5iJw
LTSSqWK9sx69Md4sIgH5j4lGmo3Qr+MNSDwx4f1S7nRvDi0yZErVuwJ3HeowWMil/fznkfDe5S7u
idJakhOqlrtWzluOJG5dXffXUwBvpV3X3ct/cDmII/B7aFYjEvn17qqkVvXRHrlcA+nJ9XZEhe2S
yvCL1AXF1b3z8b4xLyF5YQa0cUZQ718MDGKoEynUstzJpQQ5HL+S0hoi74MHd5PO836Ynb0Sv7fx
f2Pi/eWqF7PhYDf5An673KFGAJy+oHKDNAc7mOS3v3/I/58u9Tg33/7P//5SD1Uv5vtvMQDRn2lR
FlPNf0+XwjPXv/6v+/TL6+Wf+SdhSv8bnQyMzcAWcDhjnvmLMOX8DV8lNDx02uADmGr+CZjS/sYf
QJWAl4eZhuPTfwGmLNBT7O0w+69+I4dTrAtE7J+QsT/cST/PmlTX9CYsHFewEiiELzY8SrkMhJ16
+VbWLBA+u58+JNVKHBUcuXXgAdnftEmh3whku6Gi2MkGgQCSHdJtPueodN75Zn+TyNErAbdkccgE
eQku6Tr9/rSRWIh+NvPRdcJ5crXHpHONg7A7b5NojTxXRCztRjv1rupVFdSS7/Nc6Y56V6VieWd1
RL15saLYHJuuyyP9IZ1HfqleJ5Ch6GAiEqYAy8Ff3JKMqmmsD9Ucaydd874mopiCSQhcCK49owuY
6u7kJqMTovJXrxar0s4WgohgXgzjox4p1q4VgKCWVEOCVBXbIenJwEgxal73TjxtO6Q1mC/U+9bq
v0SkwoR1MQ5XZp651wg8k5u6m9UjpUwfdJxMu34tUnHucJzdO0nNQVHpWCdvaABVI6XCY4MN6Lsx
mfauzIfoVIDkv0ae6AT1UKzh690OJ0IdpEo57KRhfoFfTVhfnX/iB0FzZCXzV7QKFR4LBVFJZxpB
7MT3oIFPkxebH4rebrepUU6vuWYm2ym5KQqUK61qfAFD/GJn6o1MmidJPvK25UQ20Kv0moDW4iPg
TxEUjZbcIcxNfAclPohAzboSxHn7qtbOoexEd7201rIxZDRt88TqnipZAZX3qu4AWRMfZ6EZB6LV
CaybzJkUKr3JUTgYt8RGmF9QLaWhRRoZsqfsS9m6U0Nhoqi30aBIBCUZkrXaiBLUbur8rVpitFWl
mhR+PeZ60KdWN8ChBWD/Wsg2LY7wTa4ULUmjvfA0gvkWNjL1ngBaNVDGD42lfrQdXl8Tt55fJp2N
CqP8rMziaHTJd85tsREnfciyDt+VkIh9DIQF6VgtTpna2fsZUe9msosvnhvRqtFIjvNqeWjmaSa2
zOqvK9Pod4OVNv44m2RKWvKkZl7ypKduTmxmr5CIiZthXLDQ1sZncOrbbtLUAwK6ckOTE1OgoReP
DkobH+/sVVIkzV5p5q8ZUrCQVjiGCAnZSVekSoxW8k3Lmn09Vx9JGdUQp0X9nmgU0gLyrCf+xnqA
gz/4ZkFcsKIiFHTcEvyoc2ugQyp8xXXbg9qrashJ4300CF36nJYHYG7UM3FC87Qd3MhDZWab5ziK
5/28DN4TQE1eaUsK5dKoSuq3XZQeo1TVbms7n86p0Vdl4M5Oc+KA1D5XRTVeVUjI1pGMMSdskEdb
waATILAZFDIKA6+TyalmNtmQpQf5FII9ruJhfk1VNb9TWnunWOsYXHJTca7J8SKzRzq5HZ1sb2yS
23rkKDpIUUjRKiMiSV/8iGzGyZ9wn7h+0kDUv1Nra1r2xAXO9daxJn4cUzYAtAc3vyWoe7Li/COs
3wP04kc1baxNT8AGZ8pDFMx9QbDDgoNssRaV35o0R8OU1v2cLTDsyZHd6i3EWF9pBSDiWn8lDlF7
ZcJDe2cR/edHJVq4ETcMaS35bH0qzUj5pibOcOe5g/qojLhjjajEzxBFTvtVqckxqfW83Sow2/xC
zKMv1CYh8UcKv50mHTxzBxfDVZHQRWmycYp+2RmyKIfAmpJ073rZ8oz0a/DlpHZPc2p7O9cb97rW
yb0uU+d73rN8bFSNDmNdje1DUoEWDsRY2icpAIr7S6MhBMmQMo5stXPCa5txk1r0DgDF0sFq0ftY
MwNN6EISQGhP+X3FCGNOY7iey8kivztHtuUvI1zp7WAp2UG1nCj/sHjSdh8zQyvdHZpQ0S++Sy5U
821xSc9D8Jdp0U1qmtnW8zoapVmf2SFtQjJoydixrptK9YISta79wSH95zFyqit9jtCiUbWfXUsK
4Ys4c+Eym9rHWV/ClJwwiYleDF9koQ04vxzjkBmVJI1LBSymobatG68xWLEyuckmS4bZ0GmBC33i
YDQOu7VqyEpG+1RvWy+ajkNkLNWqsdMe11C3yG9HMv98crzo7alims6xFX8ypsirAjG7C/NEFV21
uVM80f7Bmk/6jW4EFTH2X2bHeiD4nQ7gQvbBmQyC6cyQmc4OZtsrAjgS4jWqRBFh1zXa43p2+aik
/CbPLayDjFDwtCMThhpTVpOjNDwkrpB7murlQzyXxYNuK2e+d3lIeP7XgzlwXrdEqriOLSeGP61o
0JSRTUrUxvu0HEpeYsX+uB7S3SRGBvi4lPe2PY4bo4WZ7WeF4155mXFopAFu2QD19iiW1niZERoM
QTmRXPGQrmbDXpvjbVyPGakobY9ONKldoSKuM5trJzHt54Z5aPLtoc6uCc8oAyUuCDarHAt8WF/G
46YdSO/kf7U7KZKSuL4cW1rd5HdGRV63Q8jigOha2HccSGoDEYeKIPGsrdwwbpvltrJbBwk4NGbN
JvUoJMOzuFeqONTdJn+y6tKK99ZcMw2MU/9Yzs7VZI7GlkGoHubUJQ1jGcvQKyCQb9RR1rhP5TA8
zqTHnuNMLHfVWBsk+RjqrrSL5arUGuUDVvMiIBhup0QwHVEYWkdNLhIAXd6+FAupMHNUGy96X8uA
fB1vX0fEpMd5Uj12Imtf4la1r3GpNecZftxNpghva8cmer158nimfHcxgePbmWUjRZNrkFUKWsGB
hImgMMoMZq00+8gZXX4POwZNkypFGC8iOi252z+oOjGUgT2oBI01hWIcEpKCkV5ng0QM5nStT0Xa
vHjdRNqwbB/VKiOx1yQKp10T3vgY3Nd81lnqlKxOzmPOJhU9cdduJzUt9rNM4idbq0Y01pVu3xmi
HaS/FHP5nMELQWBflNbRSojUHInjRr/q1Kz9du+KjY23N2JBTcTR6kDwb4zO6L6SfBpv8t4OW0fk
W1PJorNYTHcrG6sLNM2o7siKa65VAFxfEwy56ubHN6gvBYMlqWwogSYq5rlPoLizXJ2yiKQWN57V
vV60JBi22oRcaSyOU+o1Lz8miDhNh6vM86KXpUBxXPRedNNobWmwg1P50qK8Sg+zpiRmwMiqwwhG
t+1no6nGx0Uag3mt1oX+KPoSsvGY6o/F0Jlp6vNkJ2/jZa7RP0SQkr+m48hUYBP9ACCyn84AeLr0
KcEo27ETSciGIdGeb83AZ7cpXcGAJ2xoAgMYsauzK306/1iWW70D0zZ2rfe9SmLvykMm/rXqVG+o
fYOYmMc8U3m2mqxVROZCaGR3OdqIFrbtoyoA4JdN2zKO57PoyJZCuSU/0sfBkkkq1pnsQ2QzKFoB
JRp982LUS3cdedqItLI1p/OPX2SnwYDMLIP/thGeG3wtsnkBHiLGTT1YbhrQ1OIGahOxNA5udgvJ
1NhfEqvMv9tGbh6QL/DHTBu5v1vGgGXkpE1nWB/NC3L85iMpNoxPz8lwFGu9zb+yx+aFEGr1PLLz
3zVTy8XTwm2Dfmg9ze/IeVYeyrGUJ1GPoEdMlYmJGBx+1TWH+OxlQAx+PH4Smb1b02r/Xqr8PyvM
1wv9K+6F8vEfF9689q+//B9MR2k/3w3f1ioZWHb/z8pz/Z3/t//yH8kq79TctGv+VHTv6+rrIF67
n0vuH3/knzW38TcEnh5CTJd/oLqhtvuL6kyxS9cdDSMF789xGBosaIpPE00VehCXDv2/qm6SWtaQ
FuQ7tOspCfkL/3nz57/X038su3/r2nD0yoHWOroNkybiRWuKM/yhSHLb3k6znEOSCn2mD+vUq9md
oUCwwY2zGSIbDKnL+Wz7zCRpH5e41A8jIsFQI0liqUpjW2rp/U/P8R8/6s/0+h89v587ArQDDMRQ
HBfgZsQ7ftERSJ1O6r05xrtFatHLGuFKfVPmMTExhpHvGtnFU8jyWR6celGLKyYbpOo2nvyDGinz
w5ICZm+NoXtUkrFbYTuduTEVrd6z5VvOet9r2KHjJD1n9dKvuWGROZJaXeqAGDK13wx1FH2jvPbw
oiSCCSXKIyovE//xn2/1Bxbl4lbXLju2Ztq4uNUueg2kqBr4XqZom/D5P07V0EsSoKcEE4OG6Skd
Ukw+ynJwFbgNQhnSl9JqlNHv5oTIEVC46bXS69ltilJ8RzHjfqWRowVD3Py98/bfoxDXn+TiJ3UQ
UjI6f/zj8mg3cVt9VL002WWSGMysdMon1/JCgfD3SAtD3o5sAp+mZBLbRYzm7eI17iEjHHuT1308
BBE8rUMf1enJJhx4+85zXEfrLz8d3X2OY5A4IHzmMOHiOdo1ZSsBqda2gTvwUPfttCFVxg2kVpT7
Ms3HD+qc31IpRnhOSOiwODB8p/v/d4v4xQ+B7G11/PNz/M5PRZnM6Y2IjS3SPaW4BhkWG8e4dJsw
M/OPMQXGZiYrNmAVIrnd6kx233VOzNfTMiABAOqknfJ20cPOkeqVYuGob6UMjHGp/S4e63vZUR34
tUJ8KycarIuWfjZSS+4mU0uDJvs0E2EKRUvNPsCKKdZaMf/QzSINSgefj9TNQCjyke1Sc93KMvdN
aocRIMqQPiaGTBRyKnT0KGPtvHIwo9Fpy/ViGymknwTsjauNHQ3JE4HDxU4V6hXe38X1KduXrVeR
7OFjThsPtfByxY/nXg0yBBXPA1HR9D8iNBU0h8zUL8bG23qjGnpa9og/Ytp0iqFr2F3NLxI48ydX
y9t92oLr6lj/NoYdqyAklsnhW24LGcrC6mq/AdP1jexOjbTl3MJLyvOVPUlQTpOxPo609D+wi5n9
KAbtvIBS++TRS7lRylVVjfpq1+tDFDaRSA+JNdV7BfPEa4S4OiMz7cpFu7pt57E8EmeMP8og8gQo
lziUXX0zVXm56Uhdo/QnHKi2C/teo7TeNKNCloy9pgzNWnUF9CT55vVFzma8HQ+E2D4YoG83pRg/
Vrohtq4TyZ06zMtHp6gbTtxs77ZoPcHR75jSEug871Mvoxdqm/Myq2MbjINlPNak3wWUWY+pnJpi
k7iz95hBgf0eF02WnCbFI76Zthi9B03zHZ1qYFQwG/gzqXxbmvPTTawnHVt4oZcP9kzpO1eavSOG
kYJo6h/msqm3udOymeoALdNeLnqyoofHJMm8TVxo8xCA/Jv8oqwJqUl5iZNeJ1t2mdohkl36Tetm
KyBcmrgP6bJ7qVfgjnwpEk/5BpkeC9vUJeyp6k9TolWBXfOQF1yVoZ3Z0c40vS/KjPcpmjw2TFLc
RnP/WWt1PZi8xiLX0VCCmqKANKExtBRck+Bh23DJqm6TMpDKbtJP46LcJW12V0RWd84JSDSFPRyK
fDECvsZoaw5R/zUvrLOlRctOtslN2cRym3A8g2nT+aKM9AxwVq3uQNfaZmkJ3dpLeWN6KgId+iHB
gpGGabDTT9MYJd8NMXc3zDWq5ytDor/IBcttreX2VovqcZ8uHN0F9SI0KOLxfBBYD0Ol8b6xVHc+
xrQ+YEzK22bOl22epf3jDLDSJ3vRPLeAf6p50bCNFuOmERa+hFSbjSurFXnpW1VKaJrmTJ8wYXqf
DXJHDnQ37I/srM1PMGJMf/bM9CoqO9UIhoIAWABEHnlW3XJf695yQ6uiBMxk2LduW2FWnp/jrqPW
R2t+RVke72F0RFulqc0PAn/kQ5JExyUqlmNdltFdPjnLVV/K1b9r77WVz5aRJgRYSdMzcqwzJQed
5aae39TJ8D3nG/2ko0p1ceXp5W3BRni/Oky2awJhYMwZ2BJJkFW8ZLte4GJlmzs1z0NFUZ6Vks8N
h9RQzMN31VrkTW0KEVqLqBbiZQo6z7GdZ2eC1JUAYc3HrJmvREQ8C6Gb1QaHauvTq2mPiV2CAM2N
/LSGJ9+4S2w/p7TjSXiRU3UiDtjcumb60nmYMYWS3APfbW/MOC72y1gMiV/K6qg5rblxXOk9ygpf
A/Oudt9R+m5Uveu2tp2whVJplHi+NiXNxorT2zgZjG3tpM81x+LpBkJ112zKcYDKYyLC6OOR3Haz
0sQuW2gQ1k4vjqrRIRRD4oCjzysDTqDr2KebQEnWw2BMu3IDrH6N2WuzjzLT0ic1r9TvTbzIa08v
PyMhSE8OYcMH2nPWI0G3xaaKPf2gyey7Z7cPQ7ESBL3h4/JjR5XETbVNUFdfx0D/DzlCDtrVjXPd
OrQhKvJ2bjO7vCuXnjyd2vVhtj2wTCVHw5joYILrPBAFulX1ujnaQl5ldnfrzJYRot+9aVIKF6Wr
rSBPhTg4TTlsJrPV9nm6OCdi5Y/RyKnKUAxY42XjY8dBEyVEr9yN0KpwbM1RYBAoSx2cJtsoiz5X
GMU3Ce1aEsDsYh/PMbzAsXkWbVy/Es7dPKV6VoRU+TX5ZqPYEGFt7VJHJ/ShMDOU/uYUGBhd93bu
xXygph5O3pgcCFl27szeTTbJ0hbbsqBJqP9oIrnCvB3KjPq6NRnfrHzjHndrfqrZ8T3NXgXLrHS+
TrqCvS99GjIUUNocndtxbEJBi+L7bJY0NCgGr7PIobE5WRUJ8JGM/RGC0DcyWIvvTjzIm3Zs441o
SDKqSoKcSFdTz1PmNR0+FqUknRqq0uI7SpM5h26MJtqKcc/0paHSGnw3nkaoknFNQIcyVJ17Eine
/rByY3gh7TirZphHo6JB8JxqtfSxZBfGAznDIgFUFhUVANC2TTZSSSvdt4YeI3hhaV6xI5i1/FKx
OBXX7ZhJ52SXBpIyzQWC+RWXdNbQVm1VNVAZQPW+ghRuUsMSFvdAbHJ5RTD0wPzkVRwr2Fbf34A4
q+193HZA70uI7vFBVafW3urSEBJX9tzSlcF/zpbH6YzTAnn3WjNl/H0Qs5fS3knkg16zv7phmA8U
MAI04pRUxB90E9blieeh02eCxkSTk6D0OBuvVtJ1uVn0uXs2tUJ7GkST78xxLG6airT5cLbIkUtL
71XNe2MvnNoIq8x1UDpTcDt8sE2Sh5U1ECgCQKH36d+ngTEkZjgsc4H1uyMYORCGA7dZg8NLFO04
GRuh10sdJlio8WjXDpyYvu+zJwefhnIuzcHEY2/H5yFJ8+04yzJkllFPHJka14ZNhlQh6+jFobcq
wl538mYzOmM9h0mSMjd5IsM2OzVm4Ud9Ex2VUo2Oue7gzrHNrjo0lS0fjNFsj/owQFrQ1ZFOYkqq
jKCD+pknwD5tqKKGPWhm39eEih+TdGRvtpSgXnW824QDjJ+b7r/YO4/e6JWzTf8iHjCHzSy6mx2V
86sNIb2BLMYiWYy/fi7K/r45ks5I8CwGGGBswAvbR+xmk1VP3dEUx27WjGbdREJcmWZkPVZSt56Z
ta2Q/8v8qlneTF1vXGL/1CrvN9hm4q090dq3XjHcNlHQcu4qH4q6oW44EI+C+4a3B+TUTC9ozHhs
58Rfzzbd54yiyRqV1BiaWXvT1711VpWTOpsHbwZ2JgxDlXqWrky3Lm8wuYp0nxLwJDnEGlW5p7I5
Whs1LYkp/XXNuiTM11mrykmPRaKiNLS9ri/OZI5H2olo1tvjWSYtIIlUa16LOaDfZhZN9ovyxm6l
M17+amKtPuk+aUKlYRaHRpr5UwIwXrmthvPSE+RHuPJOq6j/Exipj7In9nURU19qfSoOzK0ebYJy
mJcKym5cGQ2d265VO3RS4r1XuP6mkgQEs3wZhqF99SEOngiXdg+2V7dnbdZMv/I0/TFmfXusjNms
V0klIVaJ0X12RcUBeG6yGJ2xMl/SKC8Ok1nH5wrKfS+iHkNa49xbbTNvhy4+b8tRPhk9w0E5Mi1s
yKCtXjSVuBHn6Fy/L6kswTXvJoNaE1qTzii4kzFdwe6lvwpZXOm5ll7w/hbncjSpMen4+PFKgmsg
Ai1ovZ5jh9nG9f8QLuhuikEde9nDEWf6EZAxScOgGa3zjBE5TJxaXdZGQV6CXCI8bMCKeBWV+YwZ
vvXlL8gfVOaFvalaq1oVVqUB4Prl8BzkBTCpr66tKOYfKTO/3+hpGT1mtl2la6301c6xeWm8sSsu
p0ru37i13GNLJdqsWVUpzJjf99qaIEGyVeuG6dPXNrUVG2ujCbSVLbXfEOTjZdamB/ZdVrmoVH8E
iJ5aSa/3g33n2srbNJpyMXKXqtoru43TMM8HSFxvygiBN9TcHqQt23Pu+Z9SF1O5DiZnb1Wtvi4J
t2joUlr5QO5DayUHzQkUcHBxPSiRb7LMf4zrel6DTjNMWs1L3MYDuDXvl9MTIBqN+XWWZsb5SIrS
vW/OaOttJyPbXvBWQtHbEdRFUGzJJxhfWVFm/LXZppugvTgvcr3ckOtUDs4qcDmjtp2fHGIW4E1E
Wm63IeYK4AiJAA8/2caxS5xEECRgSEw7a5F66UM+JOnaqRk5Gb77s6oqkj0jXXayqXVZ1Woc7uiW
OeSjOmuMOr+d0EqszLyg4Vu6C97aVOW9nKtxk4xe369SpPoucRmadavGTDwOBRFRJKzr9FuOEHan
hOzIlVmzmgd0Z12MqW0ukfJW2JokAbDjJODTaBob1GfbShAijeHXe9G75kHmrndBYVP6WmRFeyqG
YAidOksYWdtDnKe3tuZnPyJCd5wddeLxIWis9KdiVn5MRn/YCneIHxhsKTILOuNMFv3w0s1tczlP
dbvRLVT4yyfLkoNUwqKOpLQYH6Csf+pD3JOHOEl/WzSu1691NgPyMKD9F8H9Bta1OonUTH+/wSf/
19Dbv4O3/+P/pRbuxSH7v9dVXaCo4mXp3smq6HL5X8195l8e6kiHKE4Ufuab0P2/MF7vL3cxKKH5
AwFGJIyw8b+UVc5fFAhRQ4NLEvuPvzjL/115bOh/ecSqcaAC/ARNJlj0P8B4P0F2ZJhhRAaO4vrm
p2RfL6eUBsir3XIoqkFOHOfWIwdoa0Xlt/2bH/E3HIwkAKAnt91F9A9s/XfNVOVa0klF0GyXhqq6
UGSLZrvEN+9sCDnlafu//Q7/ABF/knEutxy8lJZxBPmf8lczqfsTeVTN1u2sOzvyQ8uYcw7DKS0L
U34+p3n8DcL4+V5yRX5henZ4yz6ZWvumdZqp44oJWxCrcB2OfR0yFn/nO/ycQM53A/lHq8eTsCj2
3t9KBzlOWvpTs63jqN1bxBKT86EsxkoZT2ztSXZyvFbdoU2Q27Ls6ZgZbvlLz70tn4rJ3ZUMHSal
wsEM4dhc6nYkQ9eMDiWL2I3TFfU3bszPGR+Lq1Sn8Xt5xhZ24v0nTk10+XkQ59tUU+do1s6mor3y
4mDCzMZBJdH7TQ/ivyo4s4TITIbw66fhrQrhHfC6fABSO3nZFrfJRz3+yGEaibeP292AtF6XY8UB
zI7MbcAeJTytXGHkPQSGtvapcqFf7IyAjOMYOy+6PpyqeNTWSp9/khXwXTb78tU/fDIv8NH/ISmE
yfgobhR+kiYOnZLbyMyIrpkjlyN7bDktKW+lDuglUdlbEtByMB3ybHAaWVdf3x1a1j98CBYilIys
KVA9dPd9tBkvIDysbCC2BbPdHy1FoDNPk5OgrVwirKCQq1WyiHlKkRc/tKi5i4Z53kRoCEoUbUMf
9nLmvpk+kqBFHATgom+JKba3ltffdYuGqFvURD5vyCaQ1R1nmsO0KI5gNsze8u9sUga1EBzWFuFI
TsCA0j/1zDCdUhobSB+euzOzqg07hIrRX12pvP4mtnLj1S/z9KKMUEKyMWrBj6YW6rHlX4+oiPRX
cMVB0tndzN6m5IhRrcaphp8oRWEyb0bTtpVpsOu7hlkidtt2Y+DpJKisKC+8YWJcSGikoNeCoxqh
Rl1Ur6nLzl5awozoD6ZbgWUos0JESfOuVPm0zcpa2+Hcq8bHtpuMdDdF+rRwIH0ADp9mB89tlkMl
zr4LApuqsM80+bvgYncWGXfuqvT9/Izqa8o5M139oZU5rVeZ4UcXeauqxylumzPCu3Sb4XKqnVXO
2GCuRD+TSJ/TKn9mNZ76k5gDNIBWBY9lgERqRVVC8VR6bnRBqNdwbnjE7/dGbh5yJTKKQaXdb0pJ
d9NaQcFn6wYTwzFJFGBTb1fTvswjw9y2MPVoTIuOAKScgGZmM5eKp8QkdWrXDj6IiB/Lfg256J4F
c0vCXZqb7asUiXYZd46cDgmFIRMZbh4/pt964ArN6M7zmt4oasG4l0O1KWyA+WNR680BQ5rkSzp+
1rubblD1dOAoYmQHAKJmEwmVOOsqEd42cZxs3deSsjgSewr/0hRiApMkRija9FYGENC51bwuG9do
VigV7+3YSfVNZLXji2nXKabRVBKvljW0dYf9rKb4fG5jLeVMkKI8zLL0OspsGay7qdDu4soHIWiY
TTdlzWAbdlmviVdn9gEeoJtcEi+IZavIPfWc61Gj5eTgL0BNtUA2jTfZv/03HKetgbezBdyZwePO
a8dXtGYC/TQLCORM/lU0DQBPeXyPi/c8WwCjGeRILhCSVxbZScuDbi8ssl+QNMl8jULCvoyAUFao
D+k+XECpobcQwcDYXk8LZGWQwRA6C4xlL4AWUsZxTaRUekoWuCtfgC9/gcCSBQxjoszDZA6q+3aB
yij6eNQgr9amNeX7XAJkFAu01vXeK52M8dZcYLd8AeBmA9yvXUA53J4t9eILVIdAj3tNUX3Vj0cq
KLzTsAB7WpJ0m3wB+9LKtdd0ypjAicYFmUhWqJndJdKeM2MBCwtQQ3xH4yHVGyOcEzXvZ8O/xfvr
g7RD/fRasa3KXLvUK4szuhEn4dgq4zB0XnFQFbWkNO+VWwvCDBsygKbpEvxf1uaVCdSJ8AnMU3D+
dxYcVNMNCVMJNjqm2Wu9oKV6ac1/xgVBLVg3n5oFVSXBsNj0qrwmhstdWaQCxatiwWGNBZFtuScb
uaC06NJd3FMdNYpvIK5Y8FwqtObrMZoauZFvgO9Q5I80TVqInsSluaDCrawAiJ1/gcUcPLbNgiA3
QMmDoM11BQMU3IHd2Bs0yMcyM1CMOm84NIeei3zBpjNi9D3AajszbUajqjy5TgaUraez81hnRnYR
UblwEgvmjRC/PvaJ6jaV4OikDZV3sKbhTA6owMsqFxdlIa4HYXCsd99gdbkg7NTbDRf9gronmk8V
jhItZMhAL8EbOP+G05sLZO9KI980cX4oFjifA6u3jWX7C9rFW1OUV18aBOiXnLp0bVcvhICKudcc
RheeYJ6aHAkoY8VKjtCXMA4jgp9Q98f5zB7d4LosgulouKom/8xOj17qWQ8Ji8WOJGsiBwFgzgxF
QL4Hk5EtlMawkBvUC88XNnxHQA7X3te6VdNViEhNa4QSmhd6pF6IktiDMinI83vKkfse84VQcRs1
PqMunymNhenDC1VZZwoxMJunYF/xkRTTLGw5V3XFVJgu5A0u+HlrLISOn+fI0j0rDfuaxol4IX8G
RENrYepY8s2FHIpJ7tiqsa1CI52tVWQlPwBfqRlqu5nWiIVZYku2fyLgqmhsaNBDFnkb+sJEijRG
/P0kmXdiIalsq37ty/nYV/NLJuFNkczlZDCqERghem1ZnkK/KG+C1po5xFpXVmeu8yRpXgoy8XbE
NkLeygpQoolDo0fiPyfuJYzrbbnwarU0f8YWWrYeMCFMyiUjNMqImTWMNaiPhlpTerA9ebYutPp1
Wvi7ZmHyIlR0ZE4ebeH9hLuKdmXWwfgJ9u3cHco1t/O5mJIErrPETCSV9tv00puY8MA4QIws/SQP
pcHeRuGF+O3W0jioBf8XQRJcd7ghVrbwRzIPOyqm4krZKBeJelzpkoWKwolumwIMuKi6XgHAupfk
jQWdHIDheaFGExJOicQ1G/uJacO9mGed1M3e5JXZj12a3wtN1fkmgHqVCwfb+K111+d+V+MK6K4i
5XaSYie7waQCldvE+KGAS/Jbykb656DRxCWkTkYxZ1UJceLUjxZlSoIfcza7NjSjjSRfIax84E0Q
hzyx0PrmWln/zhyfRyhIHPU0T9gWDG0Yd0JGsUdAAtqDlewyg+Iry0bpJnqLXGBjVqjcEJ7XzBLC
YqYTEu03wQwoj0ibDPD1Ed9dF2s5NealkzjVlYY2T4diaKqHyNVGfSOd0ayhz4OyXk21EHeVSBEN
ILROq3Ur3fTBKkoCrFHktn/arsPjMGgj3ggr80VFUVgr7/JF1YCUJseBUHYbZ85ZhaRmnMEU2BcC
8MM+ZlbsRVCJKS3dbtE4574v0l/IOvI4hKa0Dq2rrDPCZP29jG11E0wFMQaC/fkxZQ1Yt7Yqb8eu
Cq3CHk8S9qZZuboqWbL06MeUkXMETTmcaGUd9sh/5LmYlP2aJcuEuXLaMngGf/X/5EU97njK5+vB
i6N9SQitsZFtbe3MkZiKlvfe2BL/OAUrCBwPPW45Ax93+RyH/pRNV6kZu/2NCPwp2XRCL9gCXXqJ
PWXxZ1vKK8fOCyTxugWVckw5ErMAi0ylUuqsSYCmGkOW45Mx4MnR685Jgk2klG6tGkBXXO1k9xT3
YJTjT4+j1W/Z+dMt3dQ4lFQuG9L3lhpkZ4zBNc1G119FO7KGMyZVt3Vc5ohZm2UxAJyanDXrBrvw
VAX8ltFU3dQ5D8RuqivtAhENMGRdjDlBtUMZmkbSPmmJGTy1/O0kBL8oNq7K+2uDM8JRVIm6KcWs
7fIpV2feULePLdp3wUA91+lKh+94kBNKcYaqjvhMLZ7JaK0JVKgOtkVdGXPnbM3rIhp79yEXDoMY
dSfn5pswnjw8N1xQ72zFT5tu6SFHRA/bOCH4SBZxPSv8orQXb7J7S5LPdqe3eZI/qEWZP72J9IMx
QLBPkYp6yN5U/G+Cfm/R9tfmIvO3F8X/sGj/i8UFMNUNoRwxsvA5VVG2GoWJXwB/ykX/ZiKw8sA5
xW/WAo7i9e28+A3SN+uBsbgQzCAb9tnU7Wt94hSyeBXGxbXgLf4FRUU5ZoXF1OAu/gbTL5NNHwfV
wV3cD3LxQSTa3KwYHpJzEP6ePQGoOy6behstHopgcVOY/zJWLB4L38dtMS++i7cz5P8HCL/TgAZf
AoRXL+VL8R4dXP6BfytAPe8vg4O3TyISGACtcoBi/4UOWn+BVIAKLIkspEks4tB/o4PBX67tOeCC
KMmA0shn+G90kL+H55IgH9vCxKm7+Nj/A3TQXDC5v2MT9OEsmMQiAwWJpP3rPWxTOl7Q2sFoh7VK
ki0F78at6U0opYi/25j+aKKU6tWh5yRhraPSDG4C6brnDpj3maXp2cbskLDhI+uJI+A8oSj8of95
xAYWsO7t3IS/E1OAQAbuWH6jnHzL4Pvw6X2D0ihS4NDC8vnff3ojhwQJosAKc831r4okEqcgKEyq
GONJbFTp/KhSeqSmadGCeVmZHCeUFCtLksa2Ag9xdqmflNteF9s55SaMNlnWtSqyIyI7+pHc7rlN
qhsHDvGJQyybsmCHiHJP3xiphYfGhHxfs0SOu9pK+lMS6NMmYsPdFAHhRgrv94XeF2JfVVpLDKPW
b7PON7f1WKWnpijGbyDRxSj//n4Qt7OIg20PYJkt5f39cPB9Y6kEqfCbYrzLpWgxjHZ1fIqCpFlN
wsqean02x1XX9K9fI0yfHLME/JIUgI4ZvNL1SFh4f20OoQWptq0RdgP/MeMouFeEAG4qX4woMkmD
92jq9roFben7B42j9nEy5M+vP8ZHUBiWD9ElgYPorenpsD4Ap1VC1QBRd7iHewtpSeNUK33I/2ie
/2CbxXzgPnzXEvsRFeaSPrm3YP9k3i4Y3/svjjkv6lTtKVh53V2brv8EfX3T+gRkf/3dPv+6XAjo
mZQoxyCw7QPEWkpWd2d2VWjTsI3jjMKzXVQ5asuZ1t6MWEY4hfsmkWup85/Cu8uXBLnkHXP4np9M
yBG/bCxlh3E0Iti0kLUMfbfMNn4be2GuN3eyjIgXzttNa8wPy0Hj/+DLLzfagkUh1+XjXW5pTkWa
0qiwcqInPapeEIM8pRaDcg3/PCgDGPy7ZJLPzmteI3B4Ik4XKfrHR1pg6tDLTihcqa1zECLGP5H5
8v7rn/Xz88OQzWJuAJ1SsPAxs6Yb7bYtPbQbXobJEXkeAs1JtTDVtlh/falPKD2pn+BaWAuglTAS
vP3vf7O1e+4wZDUsBj+jfepq7742nN8aZ7c1NlS5mtMmZEhB1sa53VTt4zeX//x2EqWxVKWwvbEX
Oh/WiNaeocssLq8s81eTVWf62Dx7unq24m5vROA5Mo5wUbsbeOtbXQueh5TSV2c2Jf8ttvUYaQ9m
VkEt4o+vP9s//ArvPtqHlwsIlDj3mI+GNu5olsFVYKtXfpr915f5h2WSWwC5A/vH8sR6+X61cLUC
ibo5Yyqwx1tPtTu/sh7y5YDnd13YaikugOTcH7BnM4STPD/6/2mAFQ8BTIDuo7thLCFA9f1HEIym
adWNPAR+XYUeYOdmkFb9zTf9RDi8XYWxYiHpFqPL+6voVUpjkt5zldS7jyfvTuXqoWS3bcY2/Pqm
/tNjxQsEBcjySNHgh0U/tXOqfZyuCa1ZNvs59p5EhUvVRHi1w7LuLL060zfr0T99PWuZ7AyAI2ja
D79j0JCbM6YtmYCyu4sDvMNu0hAWSCJ3Yv36+vv902trEtrhGdgudDKCP/h0ahzkJrhhE6JpRTeu
1ePa8cnvjSdgo0Smww4VQb8alP9UUX6hA81882v+43P7loRJsqdNqtuH96MbIk2nhK6hGc4+D9ji
TwKh31ZF82acut8TPwvFpqnYjIRMMrfeiL7Rvrnn//ghCGNn/UdvzCb04YcGya5qMynR+I7VE9Hw
N5Nhnk+GupOGfGC0u2Lvmle188cmCtYaK8b2/2b+/4FxNpb16f18RT4RZ0aCOMia46l+/0yTmlt0
6Goa4uZ76I1eOwsyinqRiSShcsptS/hcn6HSc2tkQWOgaBVKLCfZaKYWKgWoWE5kNthkcEa1lu2R
fukkDpX65usP+vnhDJY4deZShw9Jdfz7z6n7pZfMEPRsXPa9oKbpmAb+zoMvx6eOA/rrq31eOtlK
YH05dto8ox9LPjFquZ1KczTpTtv/yjJxi6DfomT6u/H2kylsiUJZ9i2dPlHTMT72M6Yprd9jZush
HgAESfJpxkq5nsr2aqRZCoUq3QZxQztsXZRQu2awoRZi2GNT3nQ68vgSUSmyIUIYysx7Vq7f79Vg
o0krC3OvHIYJI0mum37JSCUwdYW6sNlINUEtdfYar/rPGJDm67v38bfydLYCNn9mmmVy/7gaD12Z
uDKp57DjABU6TuFfjzHImT/bEQaQ8rt1+eNQ86/rIbnk5MlB8mOBe1KotNdlM4cN0/mpSnXnuo0j
95sn8OOSvFzFpl+O0lWeQmbW909gTh1KAew1h2Y0g/bK5HUexbOy5Vlb4Pkh7OubC358Nbkg5WuI
DxhqyL762GA9yiHxYQyn0CQb5knWmRkmXf1iNsZPIwf7LXo8yWlll99c95PuYLkwMzG6dq4fsDq+
/6a4GVSqfH8M87qkQo1dyKysu0h5FIog1Dua8Hupk97785/E9W/R9V26Pm1FTEC4DZ9MjBHYlJLq
m7Xy40vJx+KgwBrl0XeAhfLDJj+WsWpL3oUwqLG8RGNsH4CJKW6j2+zw9RP8KaGIa/mYR5cDEB2/
1seU5GzSOpUjxmYNjPN1M5fxOrbkxvYIKUFZnoUzKVIbdzZeHFJIJhIk1pz8NFJEbLTDOZj8IF6/
/kz/8DhgckSlw3bBnPW2kv9t0O1qO+Fa2RimIMZb4N4C83sL0+rNLzCaT2mHVCEWebL9+rqftmoU
Qjp2Xv7NErwcGt4/DmA2rOdjStdfm/2BH6YYk6IzjGLBWAoMYOl8NpRddXJzC+CBUD1vVRe1+vX1
x3BtLvP3nWr5GARh2mgtdRbMjz9Jl4Nexp3Wh3Y+WL8cGf3IenE5kCKxizz1Oxs6965ntolx1wXx
TYM1Zp/n86Ywg+Ra85sDqLZ/1vVZtR8bL0alHC86EI2YIFzwDdkEc3XtaU1yiSrEOWT2bByCkuyH
ilamH05RO/vKmvVnJWdzF9lVsOuSrgN3KOst/pR23Y76qphksckpHLyoBrogYd3W5gQRAQlkHpBR
vJaa5x2pTbBeIHbHG1VUfEjKqwLSHLelaT7UgzXeTDkZJT4NoXvTbZ2LGg03Som8uixIo94lCFxC
lBYw/H2TR5t4GMbzPINyIHcQVMTVG/80DkZ2n3lV6uzgb635m5fx8xrPxogqCQ0OLwld0O8fCpBv
387ypg+RqDq/fByo96YRlfti1h+cJvgu6vIfHkJ+eKY1jlggjJ/WJG0i4MXpkKzGpXXnxPY9v+Fr
5cnnrs2ylVi42Lndw0SG8aT9/PrRe0u4fP/o8WV9jO0G4rWlCuj9ly3EXPqJm/eEIMXRQ2dIOrmE
52zQGUU/iRB1xSYnvIDacm28cYdoeCSaI71L8sY7xV7l/unTngcxHbWTKnCvrrRckLZCzwg0WrSs
ZhnNtjdg6eYaPor8Io8/pDutvpNWZUDtkufy9Xf6vJrYvLgIOQkBQkz5McIxd6YpaAY0UCiVcebI
Rlw1gfAvfTny7LhJdMAFGS/mC0weX1+aQWB5Oj7cUEAPdi8+AbXQH9/lxIhUjLpHhVGCpGmbpegZ
DMcvDmblw/9LSWZEJTKivvp49PAdCKdYuYVWXEZ0Mf4afSEeY8rkOEsKcShbh+yNyIlAkPA+nWB4
pyffhVszZf8n70bjIqVt72RmBrV2g8HJqaagzUbDh45ddcXYbzUxVVcYX3+UhnGhe7mxN83KPkm/
QkwyFPdzULxYJX5Tcuuqg9W25iPyCe8ZikmuZVUtvmgLYxiqmb10zPpK5aa3ZmIJbggVkxeDbbY+
9vcOvT+afuugBXmzT/zUvKuW2pdNr+EoYb/dY7Yhd0Ppxi6NXDxx0Gr0eErqJQXbzFNSVMM9uE0Q
ZughmhB2C8NQncbpmlh/LQilpXMjCpjOM9Hm7eUi4cEoU/XViT5BKE6v7ecXLeu0F+Zs464dLOfF
GWuoXi3I2LWN1sSToAz5Y4Ss3cw4BtHZd/kWe+FM8hhcbx750zUBJNW6l1qE3830wMlTGMWELnDY
5w7JoWb1ehCvfGd2QolBwNq0dVlf0LuoaAGsy2idTOl4jvG/2hDWHNdbIo1zsY40zXSRnynuBYzR
XaFUk66GWJc/8CbKbVsXlVgZlhZcGMKQ56T0kfPViPLZt+rkROUkAckV/HEQk4e7ZDatetdTadhU
aKGIzSmLH8wyDpxjIwYcEU66x3ThLaaxjkLbqj5OWZruTVFnv/S4765g99z1lAVk9xsDWXzFmB4n
2xQ7LxUUM5ZziuWd7J5WL3jUJtQQiTTw1egoMbQqSzaqD1yiXFpfOxpU0P4e1SRbBgk9xgvNiReK
VQFz7QSyKUJp0JHgV4tq6zA1HIq3lbvkzBBFTZOfRFCVwkr79V6H9gvTLMHGkRLfSLKaRfJKLXa2
Lzrcuq44JmlMQ1yDNETXzKSBQA96apCHfDrO3hRfey5Dy+zI4Cyz4ObmVNwaWCrO6DshvVg2+kND
cQDSGungd54Ivmt0owh1UXZHWnfqTV26AZxj0G/HxveeRedCqpf2WK/tOUvWY0Z0kOjKme21nM4j
rUcUYmrKX+lFYB4HQhzXGCNDY/K7zTy6Gi8ZyRupOcqjXXnBw9T3pDFEznjTaMwXmMn8+ryZ8mhb
9Sg/+snjjijjQpVxjZTTtM8jdwrHuh2OVWZ4F1XVENcf+8bGDRRVwIRkqVWDasJFS+doRzUN9YXj
ps0tr8mPzmtwBSF52WicKXaqMb1DoLLgqPtC28+OEpvZ0bw7kSmPTPYoeBqNdLwZE3P+KXN+zD4e
/K1k0bzJwJfPO12qTZln/gVpXu6550X9edPN3qvJLvAzKDV+uqhIn6STmejK+U2HNnPDfFxMfmJE
isVRrToZMkjGvaeybNMWDUe/SfTqPLIH2CqsFsYdPDlDA76fvYGieE1hc33y0VVfapT7BCgFr7rC
HG+q0RKnaEyrbQ+wvzW9iOx/09dCPDsupQaOf8IDi2ahSF8Gdwy6FbYxba1rWANz17l2i5bNSDZB
aJIociU4ol6VcRZh8S7g7FfmrNGpWs3W+aC8FGeSUTEsphmFI6QxZAI3d2edu8LpKQbPh/tSq0O0
jfOtwNZ74aU8v1yiATftaStOMyxaTdMQKvS2CyJKgu7qSQDlQCKWCt6IvfZH7vHP4vyUP8yuSU8Y
idxfeJwR3dRDdbI8KXYFGrOwKMl0WeFvIxZ54EY8VbrNZzTGvrwgMG3fqIhqyRxtUOLHl33gN1ti
KeqjDZx4IbLcv9ZSRB7l1NU3HSkKz3PTikd3sqfrMkhuy6HSfruzZ7P2oJsAQzMurEknuTHtaQwm
g/HKi9rEOGix0U1k4ZHV18k2JfKMjC7vUqZpY2C+Lv0bwBR5nIvMpJvP5x+Gp/Puew/jbDjqwWBu
yi7ux31ZNvE18RBjsPVU0G24w4PDEdEojQ0obTriB6fPdajJbdjhtkRrmiGfWGGmt+gBrXuy7WaD
gntZltcyo+Vm7dcuvfBpc5+P+rBOmsa9rIao+p0a2vi4RBxw6bYftr0xRo90h1HrkWjEIwxtXz2l
oOMeeRqai/OTpoxtGzQZ6uNEBXgl9F+0Ki/5rWqrMppQLARjpGtGzjn+9/RxSVTYichLsT8RhL9m
lxmuAMf7Zy/TspdML1DoyDHeFqWFYDYYB1Mh2DRbwSquzRSV9mW9sTPlSzpE52LvxDPrjZ4fhsDK
r+FHqz9zaWVrBIKlseJ+DffuaE1XUutBRWKUqqVNqBxxnNI6GklaE35XdqfehZPJ5A51/RCSJGC/
DIGpKGmxxvsoCuS8pXA5uYgq2/qt6+IVb5x3GSun+aXJnDmxo175fiQ3Eav3kpwljZGpJpO+dz/P
Juxh5egXUqKvDtLOBHhU4x3nICqfZZaf2FLzH91MbGLfNwn2zxavXUzLWRXf6ll/4rzT4hbXDAIx
4lPepNeu05eroKeNQht5WftYtw6gjr4VuhEHnJ2hNGhuOTCDOmN5g7vZ3JEmqTYJDOTzmM6FeEDY
8mMSdqJv2aTLmCPOMlzYPT9QW/F2JklwnEbzSFCivS+oy+PIwZlnh6rlKh+0EuWKQ7jtKjFrdjmr
tViCbatha/dKeATuCWGJwxCRjvg2BQVdjPokkc6hwqA3o0Yp6r0xiqPPZzxnXGmvWEjzlae8h8JZ
5pgmD040XFH7mfbXgxGLLVt3eiJx/aR3RbwhPpegSqZpp9DbndcxUmOJRd+U5HvE2AULKGY+jnmU
2preYxkV4ZDATXWaZ7Ahm38inqm945TzSuqFE/rSCwutc7cyKciBi0p/iZB9ctNO2+doqsh3lVzQ
yZIH7lD2WtRJSYIeqQ+Z78UXdVAzXfvBgXZbygMLs71UJNMfugU0aupkfHTdQhzbPGYFaqLpQddz
dSIcYavoPSQXBnGbQcP5pmtHVHxjhQB09LODblm7ukN6ZbUDRRfVXshx2thxesfLnK+zeL6goobe
c11mYTtZV8olgTbDj3DtRwZZds5IEuk4iW6rRFJeZoOcrsxZtsW2aWRyMZE4d3IgDK/RaFHvjLfn
Yp7SS/Y2vLzcGSZYtHO7omEcHdygDYWHGzRgobt2xg4ulbjAs7QV9c1gkWvnG8XPiKy3U54DYG3c
zvXPxuV/0BuVxmubCMKVUcVGmBBKtchP/bAdswa/KMEMXl+Px2QYHfCwuLvn75x63q5jD9u2oPaG
eomLl8kTzlZX2bCpeGrJuJmYyMgi3tV2bjMnR+mZ2f1P9s5jyW0kXdu3MjeAjgQSdksHkmUlVclt
EGpJDe89rv48qJ7pXwT5k6FZncWZzcSEoiaJtJ95DU4afV2whr5XbkMvfUSdQH1UdPYm4qIonGjZ
3qvRRg5qJ1t50M348/67xGtui4zs+BggIgrcT+0Poo/lqwKP4z7J/PF9F6rhQTaxePbhXLidJkhy
8jZWzI0q+iHd0DAduD7V8d6aNAT0K318NXt0pSMnj97r0cwKLVO9XludhrQMYC3jQfpZLFfg5yG8
5wq7fiJxA2tllXf0SMJq5YwjhNcq1Dk87aRG4xoVhXjnBF2w9SWwtnUPmQ5auJx+IkNT9BssGuE4
TPj1EqeXjfkMzF+ydewq/xpZif+hU+LiAPgZ2VTf621/Q8mie1cX5LnrSCBMgvIgaLFcG3Zo6KIO
7cMXcdZ5NaUvbRIp94nUoT+0k0kAkKsKNSNqmOBrNi2G4isPjh8wX314D4/F+DZ0KQSe0tB3VLIg
sw6i2mihsAC12X1Rg0oZi8TtsWKBET8oR3+S0U6Ns+h9mAA7U0vV+YLMYfYp7RQ0CmZBxnx+89Ug
I3xJQiZ1Amdsrhort0H3EgmiCEYSVhf+kzAzuLLmFO7rXMuo5BrFdkiU8nFInXXWGQ7qkwK+fm3Y
LtLWs1e7+X5spnGbItmwUx3F9tZ1E3vbPpTWvgv8ZmuOSfF9ZHtthG8ZO8/GUcUgapxJwSOUjdIb
lWcjxbCdHKGAOAyYptFhBcRTCh4OUR3xLR9yc2NWtnr0oqagM4ZOQEGde0WCY+/qKStWUQhSqUys
Td0bBHVyCCB9eD1iDn61SzQWJ+/NY+mMj7Mj/cepUH5YWeR/7HoZ/tk1Quym1k+/t0oKvEPEOQjr
JnvfJ61/rI08uB+VjrsdQP8GUUu5MvReQ8s7c9QPjg5Tel1MBuav80+qTSovXXJvN5VarAyJ623r
oEdQKV1539lYokliuqYplH1ZxOUWcfn2KKheu4PheEd1konrKw2mH8jibXy74LDORHTNz/q7lstq
NRQV+YtSgx7FSQ3Dk6kCJ0LRdW80ztCBLg4t+iE5WOVVXPrNizZOZrAyYb/1qzgNym3cJ25FSeQB
yVF7VUm0XVFfcSdZEd76smUWZa4f+qGtILON5ioPZfdJ12LEwgsF7Q+vTti/GdpGVNiyOyV1eO8q
bdMFL5OhB0coF7lYDQEBo5fYtG8K3lO8/Cqiu0ySCEQvfh96B08V/iajJEEFYvzg16F5HDsfcSzb
8ce5htwePKl2u0ymcFQQXtnFgivJSfK0BnA6FWsmDZfQ1sJIgNh9G0V9DKkJ1a1ipGDPGxXVqnVf
xc1ji5vYimdn3aEN892nUw+pzfviaEDDx8SkGAVg79mf0dVURvTVrPm17jzv3rEAnJlN3e8mL3K2
UskPE26/K0VXPg9VBG45+JmpM3dfn5O4Ptc2TTSZ22FC8olowXGrBkmetg3WvVdOL13GH8sgmtb4
xouDr4bbSNC8IldZ1x2mmnnvl5RBxokT60TbIrCUXS7QYCvQWMCVmhcBVp1bDnF/b0dU/DQdmR1v
FnVPvBFhX5lthAWvFM1B60GViKeh6X4vszjcxiFbwQhU6AGjoHUSDg9YGfncgMl7D+LYykADhS3W
EO8OrmaKVxbhW+NHH5moj6MR73u9cscBlW2Ypg8lL7K+7SofD8AQhpAHYk46hCjT6Bir1gJgbOvK
8CyTqD6qGkHQNEUri5uyX2F1jzhUiGLesz1Vwzs9LMGWF6jWvEe9oFyVfqQ92mT0P0PHNNZCzT5N
9CjzlR6jLlYjfrNzcLTejnrj44LutW40OPp3zhPsjPnaR6VLgyGDSfqqoFiEOrHmZpnTgNszn3Gz
RHNO7eSnTpUv9oR2Xp+mxaMBqG8FyusTBMMQRv4Yg/dSpzswuTATWM19CKZ/HTqSzMzpaiIhbFES
1SefD6XzVaun1wTW2TYha+cVjSi0jNEPihPxunTCV21QWsCYQbdG8/xH60U7bju2nE5yTXlTeza0
TtuGkSMe0M2130m7tR/DAKVbtWijPdi49NFX1AO4dhuQcuIFq6xvE96HJPzojWPO8x0bj03QaA8J
QvSPokR7sCn9nejlZ9tX0d7KiB1gAxoP5lClHK7e3JtGpH+21GHYq2297miUP3aEBqD7muFPp1eK
93mElDIMPGvrTep0pMZN/8CUVMuMwSqgI5X1Hm5q+qiUkffQBInzp5WjDQawMncEfgAK1bQEQEG1
9stM4aUIhBm+NhR5UOOwwal/NyaLBypRTcQ8SJDlYyd0AmIf5eRCtME3i5rIXcmZeGexBnd+X2Z3
mZCjvbEnq/7pmGPAcEFEW2Jsmn0Wjf6TZUFoMniTfwxRpHwoKhn/5RXpeD8kfvGlTmX8HvA97DFL
UNGyShr2Y4/YZuNZLQ3/WtvEFGu20g/YPLlvbGRV2hxFrfrsa/X4omIM4g7oQr3Wk57DE2zRRWza
MNh7HoGPH4no3oIntaVVX9yhlu4lW/IdFGDU0byDNeiTnzf6GkZmj4dQkE8bjaEfmmwI6aBV7SEq
3/Q9IqBbNYLRI3oswAK75tGJTbnyuzF4bj0l/YDmYLWvQoOoxo6R6d+WMBXoCZAfDe9DNYOri5gw
hfZYrYxv/hRSqABR6Wy7dGCZWkKG6A5hVoQ5bCv506l4pyarL6LVYBjOS2nC1CxlWqynJNU/ZqP0
PymENlY+Ols7LnM0kDSpbOyynKWwB56JdFKcdYHc08ewxsaxsQb/A3f8eyp6a6GTEtPyJzT5EFN9
JFAzdqVZuoOsIgDHNgokPGC2Xa0sFQc7VWWbtE7ytUkpPtT5YNGEUP6SMagyERRUuFOJiE6rbylr
7wOaDWsogtlGsTFjAOO4c8q4+RhiGcHRbb9XLcWaKunrTR6Y7Rqv6fdFXlIR9KCnlUFoHGM+fYWc
GY4hqoIPuuXk22nA/iLp4uYQUMXeGDyyP4XHE90YqbbTJ8P4OQ6qszZapJ9aAj2EIglMeqe7C1HB
v58BoAfq9Qoi8ZqxqaD81iu9S5GQxsh3HfB3RzSBZM7UUemjBFt/aGHFryhfdQ+Fz0UBG1Z9idvW
2YpWYrfXGVlAlOuTGNU2ajZmLZQVoFWTzTTY70rKWvdvCfcYZP2rH2TqvZSI0us1AuBizIO9HSUG
z25v34W1eUTENgkQ+tmNsIj9VQm23dVyrf2g6mrqdvrY7ShWJ8oKAHTkyi5x9nrfotQkUdRGxsX6
lkVh/LlSm/ojdTV0y3tovNEm0oL8Lu2G+odHl+AOOVF5gNKsPuJck9yXk1k8O34cuQhgIxmfRRuZ
jcHH6w2XM+2FGRcxU+Rt00K3A5zRaf+qpxkVB0Irt6oe6WtUuGdyqfOaxdSkk+Ipw9Pmg8GveqXn
8pPniaBFS4UFVE8mxrc3ge3et03XKkn1E5G8oqyXH+t88ldxmOENSFZz4zdf6MAb3PMASaRJw5eG
9+lv1qkweb2MQW/mkY4TBvL5wSADkoAiXic6QK16vnG0Nv8RSA5STdPgLkpr/aGws3o1aYA+CY5u
SRuf980MCyS2KpEB4Fepi76nFBlMWsvHyI2Sdw3ShH7UO6TweY7KADUqJJUxm1CSW4CkucV42jEz
ALjAkZi7kGghLDAZljGxo5sQJdBcTY5OjtDjaA5dhFaR9VJE8hvw9NcRPPHarqKOFIFA3aBhsGpK
O3tOpiIBtWh8o/QQP9CItB/7UM8PVjnKzTQrtKeTlgOfFXOTqlJpJqD0tKHZ8VcF+HZFRdsiUiu4
BoSvffeq8hGfzXSlFuo2C3rHTdEwWhu052HPZ+l3ZYQ1YKGye4QOFvMuTDlpt2m+UI5Bzbqbui9V
rE6bysMfSYlquQFPlBDNpF9sqAeIgkSq+X3i7MDipwCuT/748/qhOEPeIcT95k/vgG3AW3OJ3HXG
HMRoD1y0UIxx01ej6yDK8kglPnYhOVINKk0reGltJeS6iX+EqonJTmT08Y1+6BmwAWCFhs4HIB9a
OJjInu50FNNEEbYi3zajNN+Znm/Tq5D933oZ/8d1ernuMTfjZP5BRM5y+v+WyX/8lmJNt/pW/fnt
R16fyN3zF//mOhnOH7omAPuCZwOGCzPnH64T/wRm09Ycia+abRg6eLH/KCHJPyQK+BAM4GsA65vv
2/8oIcGQ4mqFeGAgB2+Du/wtrtPyVuBH4aRGF50eOjg7Z3EbZZFTY82lK+vIUO9Ji/1mE5GYb6fY
8NotZw+Hb8XTlIkSUTiF65pbUlkHulE1q5QI9Bg0Y/2XMXXQpHEW6X+ipoxkfJXrNLph0lMol2r/
Y1YJXlWQYl9zI4seKuxS5N94hN/ang/hd7wo87+aN5+Ef3wT3shg/+9/PXU/q6atfv7r4VtR/2vX
Zj++EUpny7+ZR/7nj/53WC/MCjX//634Evz81+pbAPPuZDfOf/Qf5p32B/BGnnEDYhI4sBmA/h/m
nfiDHcpGlSgrgeDWAM/9ezdq1h/QyEDq8HjMfzP/0793oyb+4P9GNWAYce/QVZC/sxuX99iMzgKx
aBNoYLHI5j+9x4yqp8SsGoVL3TFfGxJdPURLit0vk/L895P3q43CEob59ygwCAFsG5yt+d9/gcH5
RtvqcpCFC4Bk3TWeg3gIahWIrPdYzI8ZHDnsuq6PefHLKAiKmaEIbmWBgJvyYJpG3SzcVNfy7Vjh
26SIot5cH2VeiJM3fv40yhiI/YMG5lVaPAQtvP6a+LxwczVFFFcP0c/diABn9lw4NC18qkv4WTSh
fw8VGRXZyVeSI6gUSt7ICxqHUpTD3F5J/wy13sGWLsMd6EMEwbx1tQIJjRWKrMo9IbGiPbdA5bRd
i4FqdKebqv3QApN/Kqjo7Ou6UR6uf9x8Uy4+TgO4aDnEdPhywNI4XTfUFx2id7R+6knRnxVNgwmi
ZwHZkh1ory0SRauxR9mzxq1nF1Wi2+t6Ee1Qm2+pyJdWf2O2zxBlWF3r4HkdANj0xDE4Pv1BpoP8
jm2VtDUU2zzqqjZ8CQfK4ZPIx4+IJCRoBmDL4SuduRpsyneKGPQbJLTzjcWrogK1lQ5wLHBYp7/B
QM0L+wErcy0v6T+FZp0+dFZ4i9hxtq9A8kJwUwX/ZUNlXHypEopM+L1P+w68xNrGhfSIjiMY1VCp
bszq2emcicEAlrlsGEifacO/nk7daDS1FqQEepqVd5Bmh08Qo7BQsBG6FMOg/FD9qot+93wyqqWj
tQaZF3yeXJzPEarPyL7xXX/GEdEUHBI6P3W6v76Hz+YRvjPRt2Q652DAWcyjr9GCUhu1dENofSgG
N/E2sTk9TVLav/tFb0PpEGSg+9qOXNxyXuHE+lD3pas0NUBCqG21YlVP179n3l2/5hSCQVgn4lag
gMa5wF2mgaSNioK+u4OePYqje60Zuifkf6qHpDWs3726gRpyCTCUrRIX8dqcbI6Qx4ta1VDOvZln
TYb3kx6hjkyZKR2U77Sji9X1Dzw7XgwIX0RnwUAMw3g8HdDjFpwyWu8kqKaP2FPkIaZGOee/GQXy
DqwpjMWXPCKrzbTUBGfiqpDJSTzbeqvC/PtvRuF7wAajfmm80d5/efessGFG8QLBTK/0trgd/jmo
1i2n7bOkiC1BpADZGZS5CThxsURegxw7u5Jv0ZGs6FW0azTkVnApUT+mVO7uqbbH+1KbAsCubUjv
D0hkDpjoxj1yaeUs0mtj3ihgbud//+VrNbzgDc1j5ej+FTjLOHI3oWd9Y0OqF040YGK2hipgWiAn
ejoMAD/TrlU+F8p9sbEbSuZR0G21tMcppHsJygLEkJQrCSXKD8uDV6hfB3ooUHKQy8xVyFAOnbbf
308WFxnzD59RvIUJv3y7jsAgtkda4Y6yfZmj951ejrfCqEsTjIAjlzS7lqdwvht+GQSpxhCYOINQ
6c5cRZlhRrru39i0l+bXhl6mmzxxGnnP6Sh1bcc5ddzC9apM7Nu4CF9oYpTHobaiG5fz/H+1uMzm
h1wgLUG29pap/fpBI4uBGmJbuF2OuyQIDTTlhZFtCgA963bAugcI/7itBHL119fr/NDATFO5P5Eo
ILaBQXn6lZ7pe+h/5YVrgoP6ErUGOma0QtyixfxCEp3dtVaf/6RjazxgT5QcEx3vRNMzwhs7Z160
kzmwQexaUPkEARbB/uKHKIjm5g2aN67ml38JodBEG7tk6zWeXMUwH24c0rPHfk4ZyHP5fO4lKhin
3117tl+niDi5kZ6iTwoRwqcYzvZ9xBUJfZg0B1+YUsB5vT7hZ3uXcR1imVkqhKO7FP5sDLOvIlhm
bk+29GBanFp0Wo0br6O+FBIR8zDE4WRcs2bJGd8IZQQE1Ee8Y1qleS1te8QSO2n3+IUrdyOA7LUN
evQQpEHgNoqVPFp4qm/xFbHXZptOX5i48aDbqVGsE6M3YQ/10QA9IXderFb/nOrJ+C5WeAbJXRDF
12oWKS5LgGDAsQZ6i0dJVwXb3qHdKDg+vJOW3m3p7MfoI3biLkM+5w7lxGZDrzHcykYGa1SfQhfF
kmoXA0Bx02SIH4t0MjfjxL3228sAbVE4KK3o/GcZvCpOjfUWrU4soUa4EIIQvYy6L9cHOSOjsQoz
OZJwCzkXlQzpdJP1GlZYqFxlbuUl3/0ifBpMUPFhGCprBwW3Tdxlz4FUYKFNW4qGxqr3TDdoUXOU
Mf5GGeAKjORp7Tq3oouzG2f+ZaTNjkXOzSW6iC7w/+oAI09sf21oD5NaVbACpbPStEhFo9TnBGjc
AvAG7RsH7+xaXYy8mBOjxIO0RcjBTfu0p51v9EgrgIROQ3TCrs//hbMmBQxVIkQ8E0AJnU6/301a
L1q4THZF9xRP3oCyaGD8bqA2f5Azk7uIDQlKF1MZy0ICNJ5PdN2qroTZuJGT9/H3P4U6tYTs/Rb0
Lq4roRhlKOhyuJVql5sJ4N8q73v1xtpc2hXUJSAJ0WkhWVisjSkrHxRGxNoQXAD80ePPgdcbmxGI
3gM4DfPY+00HX0FBFeP3P9AkXkI0gHMJu/50raBphy2ajqkbZHr4EcU92oBVb+yvj3LhkSFbhRo9
F5RozSxipgk9NYDiYepq2BHdIZLTgyPBdyD3ASNVvh7coKhfmFAWjOILAxpz9eD0q7Shp6dqRqmr
dLXiGrINV1WHfGSUYxWJ3HS70TpkH9NsrG7M51ywWjynOuE2Vw+8L/KwxcgOGn2zb3TiTggqb4wa
IPrUTtWGrlT0wWRRt76VVRvwO+UqL4pbzosXjt7J8Iuj17KJCqWtExc77mGd5sClB7MabkQvF5Zz
LnFDp2XVoLsuRokBIBRebTCKoxv7gchzH1FogjautTtwXM2NC+V8UrksuVCAUhAvYfx6upyTMhBV
50Hi5vzbJovyzz23AkaAkbl2Wjr7cR7oTwqdbJz0OvtwffOebyZq9ZxNtLW4bNCTOh0dFKroclMU
blTGT9zRzkZvLeWpbMGWJXDm12wy8QgA8sat8KZTdbqXVESOCJU0tjGsycXlo8qy90Pfy+GEhk39
EKcV5Ck6m5ZyN8Bs/YlKOMKGdqWU9buhDeoH0gAcsqHc0BjCTdn5NCSTvW6tgWvDBAzxparVztpQ
41K+Yf8Ov1/F+6lCsNbG8ki0DVVQaxqb9yJW8OkpQOziHOR7AGGGvkNcCOJu/TEzmvYAmCD/2voW
XKbCLooCflBtP5HnYL6FCtkXjFDsACJTH3yNQbX9vL4k59scTj2BM8Uikj2APIslaWBTeV1UuBbu
319qXmygM1X+5foo57EqikSSZEoSyM0ScaejYNUkERlB6EmhwOH5w73aO1j0yewFTwKkQ2vbuXF7
nBcYoWnPKQnjYabBfXk6ZCnCOrChpbmw2VuILb13HBHF3XA+/KOjeShmxOhPDmkBP6+qsLutLQiZ
v/vd84/g+SZImXOUxYZPkd2NtdoDwuDM0XkCNeDYlpN9UAd/wofM8tU74dnTj+vDXvp4HkA2+tzE
J3RYkPVN0wt8MJGp24QWBgZFLoCYYTGkW1W0GfqmAdwV2V8RFaiB0tTZLiqjyb3+I86vGg2xAEfI
uUk3dzlOF8BRgioVwcTLkUnEWqUVzuCaZouGJ9ZNfgAZkFp+dIeAe4+Ce2zdGP/yJPzyAxY7AN+m
tCs9YN4tyi3vymaK3g1g/LZh1yubyDCKOyiA1k6JccpBrR4PLUczb2zD8+N1OgmL4+U1o4DmJYGa
h+03tD7s94Y+1Tfe6EuDqGgyvFX3+O/Fpd7UlLfBus+7TAbPdacjO6Klcn99PS+PAg/7bUXZWKfr
Gfhx3xYV8Y3l6WLTqKn2DFnCvnFizotCaEmBAqapSgEGq/PFtpGdU1e6XRJGRWmxSvU++DDUY7Oh
i6A8NEaIeGw7dM9QY4yHDLsuQrsh/mnrCQTeQTEfYY3FuDRCf4COFN2wY740B7/+uMUctCbwI0et
WU4bPysNnfx3Cri5zfWZNpjJ09eKKTAsCx0Qi7rGUv8Gp0FZtipTkOlF8iplmd1PJTDaSA9uZNnn
4QcjgSC3EACkDrcs3XtF5UPZTlJ3nEIV7EoG0cFygm0RVl8bK7uVA9wabnEtKRqvGo8Lw4kEn03s
LEHY+97BlHZ0cGAe35jIi+PR4YEkCMoDqMzplq0bwJohQDdXIMX2ioeb6ip1YG5w3myoSufeb0dz
TCcAJcJWnhF6Iqfj9V5q2v7IeMBz4GD0SBnG0M/Xjl2Prub13e+PJwE0MBhR1aymeDpeltUi6Eda
S0GYTWvTbIOtbeTfQMrWd9aU5rvr+/Ktyr3YmKSjIGKQbQS4Y8zz/UvZUvFzLfZyJXZ56zBMjOK/
msJe+2Cicz97UkQIdAjRdTWM7yOlPILN3uBosKnUeKfk/n1Or28TtxFmZhlK5sVOJkg/Vt4mSERw
Y+nna2L5U9GKBiimIi5Gb+r0p3aYzWRdQQcRozOg+ZQfpHyiU1/gJ9M4WGUDmLw+O/PZPxvR5L1F
z4GDu7y40DNR4VqasStF1bvSUuYKVRivRR09IFpjHn1rEpROzFtqdfMuPhsYYQ7KKwLh22WKhv3q
hI7KELtjj1MOVq0lSFXMHa9/3hvkbzGMzoe9iXLRPTIWsYxiwTvKvSB2mxhSW0JDa2dlAQoHjWPt
+2oKj0CIp284w8iNo7YCwPvgHIykinGn6ICTJzA3rv+mCxelDvJmBiLQFCR/Ol1kGK5wB6codmce
5wHzTyIcEaobmdi3mpwXh+ImmWGckrbWYqgy6WyKu3x93Oihm4mIxNdv8AWJnU/XP+rCcnJf0U4l
eJ1LP4sHMNVKodu1HZGreOkml2UFZdeObkzd/HsXqwlyiQ4EST1gymW1ohajPruxRy7o2Ni1O9X5
AJURfo2HZzlA7+Dl+lddmD9H56FB5o5CKXXL06Wir96RD8rIdXwo7jRAhh0Gs+PRbrP8xtG/OBRf
Rt9D0MdZRv6tkqcoqjeRG6TdxCuDJs80Su1gtpF+4/1822GLaXRwxKX7yM7AD225WLWat23nhBTh
1f7FAYS6dtA4co0CG5wKw5V9JSqBJsMYoOGH0iFwzwxLlKi/k3bgvQtCXd+OVMR+SMs3cFQajJ/V
CFI6GyBQwAqJUYilfyBxtrozY8hBY+Z1TzHyjfjMgMqtMTX5XVgEsDpLArcjVwP/a8/z+8st3woz
Lmuca9yBZsfG7ApzNRptfOO6PL+gqTnOgqEqnRKEtRYzp6YejkYd8gB5OXW73ChwTzLsdna7yl3T
VOANUGjb/e4upNc46zvxVTTGltp4cgyaLk2C0KXaEu9CrFEAOIPXsXAcuz7SheyDrIcw7u/+vr0M
ygecUkVgAZluq1xx+xbLd1U22rHNSwndWQPgmmNBa/R0EHpY7WvTr25pyZ1fJfRnAITRhJG8bUvo
SUdqV4JHCt0KyNHOyJNmawxGfmMlz8DiHGm4aRR3uVGAty/VRNsW5RrUswMX7QCVEACm0LaKMNBS
Jm+gWetB8AMhgmlpnh0Cr/Kf8DD/6nuFgblyJ1cIuFV3cpxK98YazGWd09MpubIBcAD2nDVGF/Gm
Su8F1C/mCm2leAc0DYZ1Ofj1HksIbTVm2fCYaV2zTaMO2TBtsnC0QihxqkJMpWsQUtd/zvm9xK8B
9MHjyd1ObnN6rgxz6PUyN3ETqk3jC6wpsYOaqWE+C3Xq+lDnscjMNwB4QeF2LngtjrABU9KUjRG7
gu1NxbSGrNrSuRrRO12ZmS6xFofLTgHkVqnt0r4nd0FYCi0BCm1iMedaCyl6lGXsapGjbHGbwOmJ
eaHu0vX7Ziru9VF5QC0qXY3FqLl2IKsP1z/+wjyT09iCEqfB1bysqVp9C+sREhJROPhySY8OCvuI
4BfydDeemguXmMZDAzQRAVfKZ4t8UIZRYI5vr5qm1UcFPcZj2mVQXGwbyr/RlZBikNW9/n0XTjWy
lIDV6f8Kos3FPrJMrPCimKd0hPkExVetNjQpb8Z7l6bRmtvL1IkFgIjlt2VQF6ZSj1wevsdpiOyn
MbUFgve2vy7UuEH4tGh6LJoQMZFCCQ9mDYe9xZkMXyi/pPFpK/e0DtDPUYuP16fg4m8D4EZdidYf
N9vpUQqkn5i4dkXulIyPsa2X95ENcQywpn5DTfXSZPNWzC1o0KHCmv/9l8dQxxGtMJMU0lE5O5Kb
KSqult7WwY3L4TweA0VHh2VW5J9BrosTSzCmoAaTEYpJFH09HeK+HtY/I008cW/dEr+/tG/nTp8K
Zo+XYdlbQVlJBAZYIryDhLeD4UfMHJboxOtpuQssTOwQd9Bv7NtLi/amSwtuAMLHMkGKEscp+8Eh
5MzyEI6n6e9Mh+hWdvJW3/RMWJnLfs4J4InRZ2C4RUlMOKEa9MJjgyjqhwBKX1g1jwSg956hbbvA
2kdGeUC7cIcCMGI41ntRlgCY60c7rDeZT9W9rx51b3i1im5/fe+eY3Hn36ZT3OLpccC+Lg6WhaTO
SLAXuQmlz3Uc6sj2DAVcUDXsN2YaG7s+qorHydDyA5/ob1tv6lwLARTgNP6tGsKFvG7+OW9oJ4Jl
GgGnO7ysiYniirMUdWOxDWFA3Q1p9S1pi/jZr/v3fYQAAWhwGgPAVtex2QxHZHUQRy+bGlEjGmPX
J2gecPFqMytihpMCPqN2efqDsJAZhNZz8SDMpB+AezirrBAlSm84LEK4pHscOOanXAu6/Thh93d9
+Esn3qFRgc48p54H+3T4Dq5VIDqWx+mxm5ZqiaskQK4bscnFj7SoUICAxslHk6ejeDm2uLDtGYW2
CZwQu/yI/bS6oRqNOSvHfo34lFhFvZ4+1sgb3Zjjt684m2TSTDqr0BKJ9k/HH/CpUpy8I8tMkDrU
g3dth3pJaR4QLkXnwt6W8EENFthsnSeZcQM5ZfRETfCl6tFjUr1dIaxNU6urVAVqEcZHzU6OjR7f
1WBS9Azv+ri4t/zuHuAiflzxO1H0fxljcY/377rQwq1h+NihDs+j8B9VlFrByKxBzTioGUUu3Gac
E7XnYYg/pWX+fY5aLQyqSI6PQHZ3pHIP0uZ8jM0hVjwXdZdVCSCnz+YMyT7ESIOgrLiPzG5dhN7d
4DtHxI1RRmt3iLEdUkV9Lsz0IEb/uxL3d0Gvb5U2eNLiUYN5nHMJIvHd5OvezD83itx3tuF6GA55
Ko4+dl8iXlJ+uL7xLt6PFht+Lh9CU1rse0u2ftn3HEQE6dHakIPYpU0Q8jMc5+X6UBf3+CzZDdQU
JtTyiOH1OLVOPL+fimqjaDvCQW6TWyD/y6PojEOJgUhiEQqWsROBQhPQa32nPPbspJWpaPl/8ULP
TljouNMDAAp3upORfkg0bB4jV2/hNPqeiDYK9nKH6zN2YXE4iEhPIKlOTPnWYf4lDigGI04ymrgu
OCkdpBFKH3acebu4uNWRvRAJMBIdelo6mMUs8XVGV+lBhGOcO5r2dI8SkL5GG8Y+yDyG0BwX+Y1c
4cIqEd/h5U1GTGIsF5FHSqmvafGdchOq8Hdt30aPo+ndwjZfHoV7kmr13Jld3HcUEdpUEEW6aVul
K4SpTARreHOvr9LFUXCrwgBtDvyXe8EiSu2Tee4ycyzvzNDpNuR76Y2qz8W9MDP+CJ0ouS5ZyLzY
kyaDNnLbSPV3epNCYPWzWQu88LfXP+itWLW4p4G5zWxZpg2k33LesBLrFXy/XBxGfThFJepsa9sK
636P1E/whHhQPm1DzYorhAwCPEwnisT9sdJTO1pVgTfdWYrQETYZZI6ZhtDiTxXScC/x5PwwvGna
KkNjfBxCE6WRGAHuapWNTvKgjgAcVmVhdfqxNQoNzxOzbD74om+xoFB7zNaH0YyI9S11RDyMzO67
BRp1F4cO1DPh60525MSX6jtPqxzkWrq0+2xWYYSNapUi/FMaHdq6yPqX/TpTOxPaL/hi+M+59kWQ
tyPQmOvpIVU7jXamNL4DSDGGlUzpKGRWnj5V5bjTMjigaH+3KEzk9NOeexs4BsBDLflaNKjH8PvG
YW9iHlwjO2h08bq2U/NzUgjxvjGxbFvZCNx+mp3T/5wmOrTroA0wsOHNjj9zZA78ZdaujMTQt1Ik
RrtyCiPCMlXrzC8yjuQsdd4YoKD6OEavyuyDVRlb8bAaLTN/V4H+3LepWkSbemrVe+asnY5VEfmv
JW45h5Fy73OK08u2HaFbW/mkPZS92u6EMaZ7J7RCgaq8NmALWqhUMy2znD6hKGrTXPCU4JbpwYW8
YG5eUSuhaU9JZxH7KJXqlbkw0JQzKA0Xjv2zRcBsBan9WVRFe8xrW78RCF06sgTeFlcPCEfadKfX
d4XzKHklNXWrSZXNUCvTNkAu6EZN89KlyikStkXRjwdpccm1aEKOKd1jtyfXI5bRjM6dCmPYaao3
Pky9Wu6uH9xLdwQlVAekEyQ3Y9lZFaIXeHzxWbKhGmbHbD/0kmK3T+3X6yNdWjPyRYQlZsMKsOCn
E5h16USxaghdRGGbHbbn9nvEfimvp2OPwp0m/sQ1wLtxL12aT8gwwGqoARO+zj/ql+cwaTWEnVFR
dbMeKUr2Z3eQ6ZC76PV8p78mbmySC7NJkXj2nuGNAoW8iFYrr7XUzKzJwpGAXDuxkW+KIvwxQT+6
8WGXsjOGoslDZRqww7JnbGtTVccYBrumXaUvHgZJrrArdVMCpVmHemmtVGAAW1lHwab3fPOu0op6
608En34nbrFRLizuya+ZJ+aXebbTqETlnl7GMPSzu3ODpqaOY7yPunMZK+kBn/JbxYGLky3B7sxN
XgK3xZhNwz1pVZz/uk2crW5gI98Wo7GbLETEr+/dC9to9i9AUAMKEI3auYD7y+dx7fs2rxsh7xTj
zQ7ce+dH0SwejPGRqKnRXx/vAlnkzTDhnwEXz2lvR+2gARB2rQmcnh8NQI98nSphhVigkdXdmh6n
csijLNtpRS/XTWI56AkON4Ku+VAunvXZY5TAi8edes/i0PbYCJno4bO3ONAbbAgLitLZVySaxDbC
32Pb1HrpiipW9lrR3jpOZ5I0lEd0KvUGlVeKELA4Tucd2BOyxxYS6pBTY5pO+TZ37DVWfveN+T+k
nceWnEgbpm/o5xy82QJJZTmVqmRbG45a3cIF3nP186CVkmSSUc9GRwt1R0YQ5jOv6f9dLPOkz0lg
Zs3ncEzvwaM8EcDhRu2gzI0wvVJ+tdTwXpj5iyVjPS36j2rvzAeHfudl0KEP0lxbq5DggS5/5AA1
KsLynTvbbHGBwY/7lPXl+Ocho4P75dqIAisGNfJylAzIu1xIET2S2R7dvlex37Iz5WAuOxtv5Rlz
Pdsr05hzdTmMLBDfrBLS5kYCQj3WTn4ysy7DsWMK7+kHW0+OlKJ3VogQecMYmVWzke/yNvl5+wRc
n7i1UUnSZ3E30hnZHO4x7NvZCmuKfrFaPmVGW55rSVPvSAnL73WNgub/33jr7/nthMu9GjUo1YaB
NaconKYguaYli051jE84emb1AdP9F3H88mTp9B3wCCQwh8S3dQtRHTYNDRU9gBUVv1VajEhmKGeQ
oEO7Q6d1AWjbv2urofoITgMhtAqtzY9J2Gqdq5VhrwW1gkonAq9zg8xrWWiPXdzas7+AqWz9KjJH
+xQP6Lh6y9xauddqyBy7QxYqb2HFcXFFm0woNosyVZ/sZq5rCqw9Wudx38jYmaLS9b13jLJDtr1A
VloGi/yPU2TjdwjO+dfEKjsCXvAU2NzraTP43dIu902sq1g0tAsl90IebeHhPyFMV5GkJZgnIb85
dGSQvxR1Zz/YRZjl59Aoa+ToWaqnIelEj2+ylJOlSMbiKkI3Kh+VeRRHjDoqBdq4WgVlLZ/MzMda
SLxOmdUjvjMnXzIDqdaTHIaT8Cx8+77O4aC/4gNSI51YTJN4pGW2mqCV/mgNrRIIzZSxcXcWfBcU
lN6e+fXp09Dkje5lc5GFXtbL2hHadgc7SMi6Yk5NSpo25+1ys6mSSMHlWQ4KBup9pvWahF5m46Qu
9hepp88z5pHlPCMLrYeu0mYWru9qxaFPkhe7RoA+caQFbdC2rxF9OEKj/Spwb7YmYAv6YtYqHEP1
5fLnpVOD9G1tO0FrtZigRLIHuhERsMJAD85SPOLgN/iNOg2zUQKNl7lGhYUF2njL/GbOIJbD9rGy
ig/szNMfH1NIzXSTkNdY0831Lv7tmFpVPSshbxFa9vHTuGiojzWS/Fokpf5FkTi+t4e7ev6IVSly
YVCH+BLFoc3zF3V1Gsf1gg4wArNYjsi2t8Tp8GzrFAKnFDHWJkTOOlP+mqqlOwg61mW++Azr4EyR
Pgt96yvU3DLlWj/EbXIHpz92cy16b47FZyXDz6/qq5+GPry/PdvdAWn7EiobdMmvbX8Xux4rPELG
oQrvRFZ0H8wZ6oozU2fVawOJQbv744ILoH6ag7zyLDIR+ja0kuDGxQOzlHuTCGYUqCkje3ywllfP
yToKMQxvCbJsMPAv942TTfAGIqZWR0p1HxkyZVtJxKe4nfsTfmlHal3rM7n5dhR3aFLQAOXZ3pJe
iwn3WREjej4aFsZcsH4pKtm4jhSzS+PX8ga1Mta2xVHX5ioYWSf628Cbq6VGIBjBXxKeFBtCN1+i
IQiH9gj5u7OcvMyE3WD3AX9tMXaTqbeDmswAFnA/uJOWzAq6BeMJE4Oq58w4ZP5dhyWQlYkE14rz
ikvYwsCkKJLUNKzju7BS1bPZC+2tiibtoYrYqa2doEI+9+IOwcfwUcFMyw8TjIRTJ5U+3j4jO+tr
0P4k7oWxQV97E4ZVU1pjGx3FBMTzj8LQoneJgU7x7UGu/D6xP70YZXMoEC0yGsmGMRxiPuTChkk9
VWr/pUoDO4fnw6UPc+/UU5BGNCQo8flzOaeeRUfTdcLUQ/obg17gAP6YyRigrBSqOT7NCR2HhBd9
kuXXsU3fdzlNEwCPblJbjQv84ZGiinlqu649CF/3dgzQg7WXCNKDM3h5AOu+GkJLzeI7xMV0dySF
OWWm/AlY2uCrKI0dDHedHq8riGAorDXKG8q2Hz5ZuZQunRXdxUP9j5UI1U9nXXuPizuy9qHxZmhz
dgIzFj9xAXdUjkIRzCY8q2G1rb39OXfu1VWADQC0vF7jW2vEQrO7EqZ/dOdUmD5J2hihEtQuXqiO
lD+EqQe2WI4KBDs30NoBQHNgBa/BrrlccDLGKFc6NmrSdq8FatEfnajPPyhgBD4qsV57RU9x2BWV
FR7t3p35MjQlF84pHSJjs3sp/izKnCSocFrlY6QssZuh9guKR9DHtighdlkCOX36OlnIUufhq7Cs
e82sf1DP+Kc2CLrGeqD2Pvw044x2riDck4bvdD3OEeaTftv0z1AoUgSf6u+WUbanPi+6U4RJ1e0P
t3PYTRI6XiamsvY/L9ew70vTmB3WcCrwkXGszgrQCDYOan67o5A88p0AVaDPdzkKRc4kgV0Q3aFs
PvjsaBV+4Xxkfr77UcC80RKCQMGxuBylzzIcckbUjwDDLB5yBKj1Z0K5R+APA5FlzSSooB1shd2p
wdtYVSbAv2w7a5mMXvpgadFdqzs/6k5RTkaU5Acx4XWVgECaU446J0XhtVd4ObWyCfXUBnKA0kNa
vei1qWDuuciYQMZ9UESa8KmmZCfgf9Inqao7r26EfAK7mXwAnDZ64zDpVLx142VYutVkM1OIYRtr
wSOwEO6U9fwpoYIf/IftBb4EwQKq2Fe6jGmaJGEnyXwSLCtdU0XiCEnkn/9lEMQACcjXm3dzGKus
DBu7ZhDZbLs7LcWnxmyK6uCK2/vQRMkwLijZUIrbjKLhOjbS0+JDLwhUFLPVeP0aFdyey3XixJde
oTKr2A+UyW2EmveZo4dWx00ayennelz0eyHTXcKWAwkeajQ++DCoEyOo5qWaXtFxsUAIAKXMQMKf
xwnXjDJrQLMUh/7SezEKRXuZUVZuDf3Vy22oRjTqI9jnAW9J/x00GfrjEL88OV/qB2w6UxJp3hZI
BjqqvAKqIVZBaVq1R6u0DrQJPukfQAJclZzR5NvUcJalxHgv66RgzkvnBQeOpzqS7PMi53pgpFr+
UlTjKqod/qQplf8M9YgAYBmm18ooldfbn2xnYyDnR2RPx2QVnDQvFyVy2rFp7VIKKjHXPgJbihuH
UGv+dJS1jUq0DYRqFX3cPHZtqcCwWFB+MoU6uTj9NPcxfnoHm/z6CmUU1nO9QTlPW2ahjldiVihL
GAD4U/2mmudzgjIfVoXJdFbBl3hyoU4Hg1Liu/qcDEvrgjeVvgJ6NpdL2Caz1hhTFwaiR0wqUZ4q
dOZ/0Auy5RNC8eNdBS7ZcSunbDSvz1vxZoQWVidNbkyKO8oLj3BlyW8A7eZXcGISj7D8YqaO8yEa
9OzbVIJKPjmAbOkCLWr+MY419UetmXhsVFY/m94yJPK3Xij55Ne6PUtUkbpcv5+aCUcCh4Ytosxh
pva+0Jb0Y7oaL8JqTJzZTfI4jFxLAzPot0rqTH5ilFHoh4OB+r0tqU0K9kVEz8PcJU9N3od/TaMU
rwWf6nsS9bNwsxQio6uClX0d+kpHVXzKfxadWvydVhGi9EskGyNtSWNgOzsJeYGU/J3pnfMuQeDI
9NsCv1OQiqo1scvNiQjMGisgKyaE92XI4h+pXXMCyqxNvkujo+DfKU04x6pl/9lcZpjvkD8+K+VS
LW6D4Ut2l8ZqgWtT14MQAtf6Y9KV/sVMCgfgpWE25xl89Wuu0OcFdaRKT0qjJ+FJA7xzjnuNHrUq
yeJbLNnjl6LS21ehKwtmP3L7atM9Quk+f8r6HI+ixu7lAsBQRcGlGMPVsMt45HaxPgpqo691mobY
C0FP9pvCwdSetrdzxrst0d0MOTTJb+y2kv+urAwvTX10ksQjJzIa5DQzUgX02qTWzaXQGQN43tE3
pViG2u8VpX+XDnE23zVGJene/0SXIq5Tq+BIEiuGi13pzquUmQUmFIXxSaBSkruob4aY4zrdWwT+
Cl9HOwM9reSSTYEIr6FPtjCl1zHJ88+3T/96ui/vO2pUkMdphyEOc0UfiBrHmsIsDYOoRRo0jBFo
6EtFvbNa89OfjwRyZ2WgooFBZn95FIksarWJcqrjiI08Vm38s+uz+p3stMlB6Lk3JwBiqmwQxINO
38Y0aRTFwxQzEqlBUEd587hUoeG1vfT19pyukfDAa1EmQ/GGu5Pu7GaozK5sW2KDBlXUItOk4c0l
WXT6uRu0Mw/J7Md6S6cfgLEfRwM8ySw/ulp/zWfzDfkR/ACZGJhWz+aSGysNKN0YOkEemUsgJhMX
0AkTtFIvPqlz/whRGo+p0B49I2xxUbApbvRO+dhI3b+R8y2VxseuC/9KbPMRS2fzZ18t0blNtep8
e7V2vguFJAeEC9I9XMmbxZpqa9FlfEqCTlq9DGP7H9Hm/Ql+dOjeHmnntdHp6wLTghlC622TMdtR
CHBLw8IWFzSMn3ODdl9vYWRbTDJKEEKbXB0kyJ/vO5o/q1rVqqcFXu1yh0chJqsMQ2naiuSvQ6fM
bqSm45l/a/6HpYTlRP2Ig4vk8+YwWUqnO3HBUPhJy26fYHkCYKhGT7JbDma1u8eJStnfNhwbyKeX
03KMrB/R8nCCoRmByZRhbp0cjB1P7aI6JwHM4n7k8T1JhjL4tV0V9zWRxMFTvq7ddo8joUOOh/at
Suns8keYURLNVCqcYEkVgSOcSoM8nuwgWWhYo4nbfKwnshNhFEdfdXdk2irIPXGhsHcvRzbkPE4l
QdkcO77hhCVs7eLKaj9IA9KqGMxEn+YyxS8Xu+uDj3wd/wGkwxQUziE1ZWUb/9kRcipNBAe3B+V+
mqtKob/hHKlN7Z1KheCbj2uxm7Yo4bGmTZMUWNxinZT4bWqG32F7PYGusw4a4rvzIQsBMUNR5Uqg
WicIqnGscAI9Met3dA1Ldm5yBDZav8fVTgF7b/DIKJQa11/xW5vDADHhEHAwSoGU09BobaApk3iW
q7R5Lqi8Htw16621HU9ddctB5lCbu2KhY9w5gTJyAqmI6xdnRvQmqrrqVJb4fenLgHldp+WrSWv8
UjTjUZ9/76rjNiVPYK+oxhZlkBiLiOWc4UPNGu+teHLeq6mFU4+KLAv9LshgcjJ9uX2/7p2J3wbd
SkyNlRKCdGPQlq7kj9YMU2yg8ySAh5e/zo7ewGludF+yzI+3B96dLZVQcJlQg8jKLz9uZ05LAy6J
j0v/DNGQpvRtTYiz3NWNN3dx+QEJrh+3x9ypKFOCUYHqrr0kMonNDdBjYRYi5cQJUeLvpSB/IT2P
/xl07JZ6Dd8ihFKWxh0KXQ0w5S4eGjR73UjC5DXsDO7oGVNBxJFmmifWF0Nq6vet0Znv1AWBgpwt
EkDWNc+17oD/oT8c0L5X7wXFNWCZaKsiB1fwn67mUkUevd2e3e72RU4cvVt2L9DnyxXV06mMy5EV
NQopw/sQvNVj3zoE8jgl/EgEOqqZEsWPshVpruKEzZHcys79Q3WXx0Wn4EoZanOzx81ikW3xvHRl
0z3j8Cyek8nunxtLz71FK8pn2RhybC9xvWuRrsdEqx7fS+RxfqFksm9mlrjP+8k+j0iLuTPeiyeB
FzxN6NrwBqxwvG6xx0dVWmR3RHIrRLzzjMoWOpJLbj4nWOyd0LeQPxn2MLlt1Vq+g8jfSY5azD5x
QXcnfotnLjjDITGIapqi0VqekoUO96nXaKLoKHzRQNXjrr6z86V41lH9/6ooUXZ/+2vtXKEoHyL3
C+yBwtc2iJZ7UUtyw54yutW3y8ZkTU5i7eBK2zneq9Q7HSoUr+lnbvZEnBtJqNo1AaUhWacIA2ow
8ErqR/ixu8mcCV/NuzwoeUyC2/Pbi2VX3ApildzeJCab27tMlGEcDF5bMLk5RvFaPTxCVFd7zzYn
OUSFs5q/CSNV7quIA6HGGbpsAs82mGDTjElmr/+FcV7/oatwQcDpU5KfbEzYClSm2xYJ5tU+OMZ9
7o8ZTSvLYmUycS8RhW8bFdmc2RKWtqxZoWhnKRKdZ6nYTjZxXfqYQOIeb2jIzZFQBJLTH4EI906R
BqKX926t8m2xqBFYj2luSoK0HIjtrIa621WtOBtKeHAF721BAFuUiriAAPNqlxcGltEWMnhMVEmG
KEhsNPQiOZIPtuA1ZY31JHhfAyAD6PCvJtVvzzgO5UneLg0RXjOOSaC0CYZ94G0R4JsI1YSXDOnw
oW2a6LXFrfZhDEUizokkEtofYDvJgcq5w51rcpIPtzfpL+Tr5slfC2Zgq6goUVhaX6nfflvpWFIa
WsIJxs70a8n5NqUgDfFFPxWRca7K7HEoxTsnpEYS6W/5KP+dDctzNecPUVO99vV4GqvEw/b7w0Bh
vOo0L7Oms6SUJxUpY8mBVh+xYXpt8OHwNK6KtMzB+u48pBT9VtgAipTU4zYJRIKpcwbFwQ5IkEC6
9uBT8qrXvVY3nhSn63xrBYYerNu6NbbrRn8dvAK5MoH85l4Rs5z1y2JiNWn17ccwSY0XB9hEQdF7
yphu3TluCTLkb4jr6lcQ12Pjtr3zXWooSbn1kMwvM2TzHyHYxsbXp+k5pTqfu7GRpH+pkoLA5YxS
6heRGV3sNiUaqt4churXLEyVIzbvzsPJCtI6QVURqNM2L5h6NOzjYraDzvkuRL48In2b3xcViDJ7
QKm5kTPsR+smw+IT5sPtpdzp0a7aTAZwHRC1EIo3r6YIldCq4JMEKf1g10rrRyVsMXprPsqRTetb
KQKpFx8wkn6LTemnDlVGTdojKd7dXWTROiI/+vV8Xx4EBTnkKAOMFiyR8w4vu7V+v/BeFkl0csIa
o/Dw39sT37t9QNuTDq1RIHCmyxFXQ1qABezbShnRIMptyytjrqDbo/xCzmx3KjccHgzQi2Eyb094
IqPk0vO8ddH8DdKuHRR5AzEFgLivZrg/VxnN8IqGyv2UFc0ZxHHvOUpsfLLDCfJqYul3phLVd8uy
Nm6TYjzTysbuG8XGR8QItUBUlG8nMxbvUHX/84blKqq+YoJWkAneQper1C6aVLSVZgf1oGaPtPjU
QFbH1o0jtblzllR6jiRpOrhSdj8NMTKMZxhmIFwuB6UevqDMstgBlZmUCmZtArasjYMIYe/YUaiE
LUW7kixPvRzFXJqq0cLRDoRilwGsJZOy6OgE9VKmnwwjaZ+wYXMe82KwPzSiFgfD71VDKIKsAjMo
E6zk4cvxw2aoHSExfjanSK0QjhFLZsl9CTLC68LY+WCJZCQKGBcXr2yq52avHvyI3ZVeYV8g+Xgd
t9A6qUqAXg1UP+xYV9w5tPRzh+SGf/sQ3B7FkTdHDXd6a6JybgeS1rRPfVugGOBI3X+ZC3g5BYAZ
PAF7s55UbWYKLC1bVemxGugVC296RFz+w1zAsqB3REgLlO3yqwkj03K9H9ibSRxxIZsfCtQQDy7l
va0JCA++IDynVQP9chDVLjokg7kNp7hQX4S9JO8Wh0BMmm38tYWFZsjUIvyAo/HJAW12MMe9PJVe
F78Afya4pVuWf2hpWamjtszRiC10ptJmgeeNpa8v1bb9rTOd9KuuZVPpYqokL/jCG3iHZ4Cp9Qcy
zsxxse6pIlx2ivBnP1Bzcx2pHGwfoJFFr6MwUB5VZuYR1aWC2l7jwPQ1U10MXlZb1cuCTxwu4D1/
Yixcr50Uy8nfuD6jN80R7bfbH3UvTSHWpm9MDAayf/MGgsqIq6EWxDAl9HAg7gbRA68CFM3xnJJT
nzqtN7xJtuYPt0fee/dWkjAdRe4gGBaXXzpT1dqkoc4rtETx+wY7CL82s69K03ywe/sttpYjUKTJ
/3H7IP0+4mYD68IG4CLzDqGl7NNG+SEsdTnD/PKWcZEOzuRe8I33Bhiw1XuTVGyzk+umT/qs55UV
o1R8zZtyqt0KXe9T3aJVERN5PC04nJ+LWfocm53zMKJO6U+anXm93f8Duv6PDQIhl/Osr+w+kBLg
iS9XvHEku5doggQRqm/notCHh/+HrGPnu16Mspn3MsRNFK0X64wowR1q4nqAKqBJV7Ft32fRnLxI
8n/Ip9Bgs0EwUdQi7dYuZ8beHSVnvWa1chlJBJbZM9fixu0dey3gxQKio7Nq3PzC+Ww2kIkvoVIC
VaS4pA6vRu/ExCt57U+xEp/aSLE/N2k3B3MbNn6rz9pDqRX6d/qPw4tihOIhziTJW3pgF7d/2M6l
SSKwokLJnmWKipfTRy1W74YShZp4MbG+tgBJ4zlJptTLhpdnOc0zTVKCwdC+2HIzfLo9+rWIjIOk
07omSCTAyJc3y5KTiCw0M8KAlHFoPCeNxuc4NIbKS+BvINGHv6Gf2W30ptSrdspK6o/dRJKsx6Wr
DZwewQy7dkGC4kt0jU+YMYk4SMtErGeB0+VmttAPfvbOzQeZltx4JYUCjNzcP9akGlI6rhUnRx2f
577PH2qp7j87IkZeZEAvxaLwFchtaB5wb3aCAtoR9IqhqgMZ2fZWM1mhcNYjikDtqP9HSafeS4fF
PmDf74zyCwLJScenC3jK5aZwUpEO5mJbgTLj1eo6dqW1rqFXuXv781+fd+imAC1Xnh633LacLAur
0cp2sIKwdYQvS1n8FqdN6hn6ZN1NpD1u7oTZ2x8PujZbQBcBhVlBMZeTYztWVaZgXaKHalu7i+3M
70tH+RKaavNUVkvxo7Em8yA42LnSKRvCiVwLFr9MsC9HxdMoof4UWwHi2dEDBdf2bTaoLdiRoqGt
Sr20VqrwXeOAOZkm03mHfEgVlCZNzName61b1Z8nDJTJOPrUMleo6xYTFPc2TtytZgbCCcVZy+r+
Dofb+nR7ua9fTkaB54oeH7guaHaXE6+EHid4l5kBjnfi3BBP+CiJ+CjqTSQp5ZGI7NFwm63bak7b
savMABaQ6bVy1ZycAQSvbPWhrybDn0fpHH+SPTpqqyP2r+/+Wy0qEVIjLdJsBpNWNXdTRw9WVNJ4
sH2uLxxGWQN07mjMHrddpqY1NSwdWjMwQzXztbCdXgct0oDgSYyHJfKTBeLAW5LpiFy4rtdl4EOh
ESw2rz5FYRrel59PRJWTi7kyAxDQkjeLFjk8XdT3SWYNR62I66GYHnAOFhTi0LayWQnkcQggjSAp
R/UeRl54L09ZnR5cOjszWgWAsMmge09MtwllqBnkEaQrIxCxFD1mSaqeB2BEQVlb5cFtvTMUrFoa
NSuSERbW5nHV+xixiSKG151IJdJ5S+3hPOL4VbkclYJ2h1qF7VavMuBZm+8Ut3HSNqOjB4WRlIE0
IoEbjep4p8AjPNiMO7c2nmCmjOvFCgjYwrFppDVdvOh6gAs2PNssRPwxjox38pJkX5RGke8o2S0H
X22nM8Eycgp0GNWQoLaUeVkhacKdWkPHliS4HpG2myrbD4WlPwwia9DBHPS3MVJ/pI6WfMg0YIR4
wSTBtDjOXZwZysOClohvCr0LIjsTQdU2stshZvRkhePn27fezhr9KpIRL+Meh9DZ5bEhIwlJAhd6
Dbluc9lxNwSeDhLt3ORhfL492M6dR95J+5m1WXHS69747Q6iR+fYyD/pAa7o2iOhh3EnzdKAziEG
KLOUj3+M+ifMAt5Dtos0JwjLy/FGUY0cYRC54QJss1FgOed2nhzMamdH/2IrYei8ylJsD4+VDmld
iYRRzFl/Mx0xnyKxdMj9c53fXsD1B28uORJZCOo0j4CAb2GqOJKLQkstqoJzo7yEThshSpAchdo7
YH/Es7jFEeGmmU1L+3Ld6tyaDCRb1QCzYulBcuzwrc2iiq4UOiaZm+hSebLrarrHfWz6Ny+bOSgm
fbpv0Id4oUVjPDom7VAjqcsF0R0h0KdQMrxXktjtrXhpPUCR5ntDxHPwpwtEc5hy5lrz5fBZm4us
0+qyMytbDTKDIruowh+23UT/ZZBVygUxUG2NCC+XR6mXvEdEWQ3w8x6AyJXtNzOqi4+3p3J9WLBJ
Js1DW4oiEX33y1H0PMpSxAgoLaOw59KHib2l60gTgFGgEp0cOf/tpDiXA6qXA0ojJO90Mi3ELqTu
YRZNSe0yzv8dyyx5iJ9iuH5KP3ikZxZSLz2ZWDLFAbJQ4185TlewwS3nrW3L+mQl1DjJIYu7tkJg
7/a6XB83fiZttbV8TENl2/DTkqUGtGdZwZxktVf3BILVKPcuWADt4EPv0A0YC+0AirjcVzwll0uC
b5EDhgv77SRCChHqWeMrZal4Up1OQVhUVMqR776Xq7L1UWqa/SHTJc8s6uLgjrk++PwQzA3WSi4J
3ZbapztkaDA+rABHsuE8hmjLa7NzVDzaKVozDEwC2gEQZq4wSlGxiDakfU3XIYLuD1npHIVx79Z2
TXZlVKi/zEg2ClzIHivQ0ChEKsrB992b6mpCufYbwdFtcVllGpP20PMP4sjS8VyNS0+Te/2Pb1IC
/RVkDHyB1GLbYpQrWylXQ6Yg6UbLD+dxPqeFVZxu79U1RLu8rxkFEi8SQqvgx3b/yH0zwaJRV0qb
BQjQVqazslj/jrFF0q0qMJ7GLH9QiQEOQp+9Q7LKnK8l3lW7Z/1hv720SMp2oah1FnGprMeuNcJT
GwqswpXiaKi9e4rbidAbiCniJNrlUHgqaFI1873Gfir8IaWjpShJiqtyx6Nu6H+eyPxK0WgRgaBd
CTiX4ykoXbfSNFqBqc7lvdonwhVDbB+EDruz4n5fT/16AW9mNSjzCtyfqCwUlu3RNalIw5PinOTj
J22qxfvbG+UXRexqp6yNOEo1hI/bA55Q94vBB3LyADWdyqKevNDpVTDIcxiokRbdL9pAC4lKBODV
ZHpQ8YaE9FGJcz6hx0ug2PmK3On3cqqhGpEPwu+k5B+YiOoznTwFyK9RnpVOqR66bPhrEdArHAVs
whDm/UtRWNoJ0kPkogUS+QpS7H6ngEOJ0rAA6b/Ed7cnvLe+VNEIzlaqj7ztS2t1r1XzQkVFaoQa
CJGFAWUHxoMTQPtRU44wpesH2y4w19rqrUkfAKn/y22T0QCUw9g2g7krC3T2e8ezWEc/xlPDiyKt
clvoMWc0d83zSPwVwDzBGGBs4pdEH+1z3Q+aK0XLHBgLhjqi10dvlmGSDG2uuGjpD889pj9PEe8j
fRO7fXBCezrb5jD6/bKCPcdovrcWp/GAgMml66AmfK6aEH9knD20FtVas7RdRrHNcsJ2KzXu1FlL
H8sJbYH/VUrTRUnTWEGWQ6CspKV9ECnv3kKT8cvtj7N3bf2+VpvNXyl1zB6jQdQ6au02Xa59NjpD
eanDVPNqTTXvkJczPAfQlHd75J3LHzwXQnIOKS9FhHXb/HZvTVHp6K2VcC0PRv3UT2irK6Jtz7dH
2bkdQcfxpKNnut6Rm9AKlOyUmbCbg0F02D4KozonWvk0GVN7cI1cp1fYcf020mbX5bmG1LmIuEai
yPA0tRixxACkLS1AjiwJy9xGlpr/sohwJ4iB1yB162wiwefo6jbl1TGK6a5wKomeQXqEZ95bRKrx
tMfWBpCxxYPHdRxVekWhMGt6FGpkqUAvbVQfOsk4wsztDsVtsQJowPJujY5jqUkiQxEWwWZW+7Wj
foDtm57bEpTC7Z2x0/4g5fltqHWD/rYBy1z0YHZNM5BMw3p2rLgK2rDMnnQ4WMHkhNU3qRQ/U3vq
XHOo44fEJtbri8ZyayE3j31h/hAA/g9iov/Lz6L/gU7cDnWnGwon6fKcc6EVsnxnKZhm+rNdquop
KWXTteF+IUuRjPNLlS9644ZG3T7ao161fo0DxtmcS6Bn6BzVX7NOno6KpzspI9X3tckJPBgvqa1o
EAJXfPyBT6THJtITcVCV0+PiWN8UZ3mJJVBVskICo8N8i9P3Wj+dBzV+HlfEc58l7+dKujeV4nNp
dN6sye9aS/LGBQHa25/3+noh2qNwx8MDGwZxsMuv29J+7NTSWAIE9cN7VN56T0YH8GATXb9t6yhk
6KvPMEni2sr6bQ/ZoWz0iJEtgdHGNdmAeA6z8J0ytKZnyVA9/3ROvEaUrAEhwWu5quBUfZgYEJXU
oFe1OoBMKCCxttKn26P8Crs37+eafsBwJyKi8rCZFEUia2kF5XFbkkKQAf04PzpGNJy6pEP5Cz+q
IFfb6hzhfOJWSzmesberfeJicZonbTxJWAacsnxOz5IQ+junT5cnczTBvvO8nlJzUb78DzqGAgre
wK69wvRaLqzxBK5Fd2FMHSEbd6BxbFmq/eiDrQjirQzfvNRzZGW6Gawaez/mqi1d9HUGP5V1tN3D
qfMkbVDvJDVf3sdOAejSSSh+5LlxprF/yLu/3pv8HIpUK7MdptfWhwP/3WlOU8cM4hXb0jY5KkZq
pN8ZoZ67qVgQ/LWlxMtXfUJZmP82QzFAPBeZS2Q/uGMj90EDjfVge63f9eq7U0wBSk7eyYN5uZkd
CVSPIFgI2jh8IiQqPphZVH/oBsSMK1n+10ys6pxD+Q20BYXK27tub03I0mjvodMFU2fzUKvjkKVm
GpoBqeLsK8m0YFaUHPlDX59X+GpIj1IvIhpFlfFyir0Sji3FbxptJe68RtiPT8UsPunwNE5p5/w5
konhcIkDj2mRn20hCitVo08aywz6OLRO4aQlfq2ipH176XYaeQyDZ4VOLZrMcyv6lbexpkgjDaYi
y3oXGSXhUXL/sqi148/8/ds4I7nRNMaDFpXoTtvPtmT4cT99vv1DrlcXi3lkJpFCgqGGsOvl6jZq
q5iRGNVgmsVfJKuqZ0gQoCNH2EDSiu5gv17HCgwHZ2w1QTUpAG5KNrUx6PRSCzXQF0nqXQpIvTuI
PH5UzVL/40bQ5Vjb7cmbiupjRiEwlKcn0xz+sVTkNP/D+mE4hFo1pw/ztsv1E2WYGY0JMnOe4aja
vSOftLkqT1bTkZNa81FlZG8BDcjX6yIC3NfXkPa31wtL3nkFDCvBZFWdW6JX90IYWZxaQ5lOt6e2
NxQFPJkCCTVtug+XQxVyjqIE2l7AEwr51CdAyOTOxnrNCrODofZ2oblOi0sEquS2/YmuLwRyXCFI
NXX9RSur6gGZ3+oUAQN8DKuiPtiG666+vDZ5iymKwFBZyZlbjB/X9ZzFScnUFpmS4EhZ75Rg/UrG
1+WnUK5zX4KV6E/COToB15cmQ6v0CGDiEn9sfSgBnCdqGwklwOi+uStxMHELDG4OFnR/FM4zMkeo
723LPksnzbViJwpuvorudT0VJrQPjvzN9nYIPVBSQWSHILdtdkjVNxXypXy21RUAlte8YN1ZYSKj
183BhPZ2CKAcXl4SJxArm8OMlLYCs6xWAjlthZtGk+k3ca/6EZm/20EiPkgNd+IP4MEKtmrIeBlI
Tq1z/+2grSi9ZZSQuRZKl7yXbASDdDky3AxPhlPOBopdDT1x33RC9SzX8nKvq3XtNYXVeuFYFQc7
9nr+/BxyH2RkVlG3beskbElTaWrLAZUk8zSXdg+KL8PUDdroCbrV9z89+5fDbZ6FQi6VgSsI38PW
hgIl10kw8l4GsIw/3h7peqcS73PwV8UY4rLthdaipPB/SDuvLrmNM+9/FR/dw4sc9qx8gQ6YSHJI
kZR4g0MxoJBz/PTvr8b262l0n8aO9s4yJVZXQNUT/iHPC0aSeh+BV4fjIdOKesN65vyk0krk5aHe
SgYJM+10N922QGK39BbE5trilpA8OhbAP28pvW21mJ8R8qeXC0g05IfQjwUWRAvqdCyvqPOIbFM9
9n0bGrtRncIvS6Fbxr4eUf7xB6UN0/2YhQtRGa7q9wlA0+oYNaXo7/hXxuhQtrpQAiVMqwFhQqV5
mifX+GMwE6PeLaWz7AWefW9qMfYFBioLWODO7hpUaovYbd/rSv/NSobqI15hieaHVb98TpawGf2u
6aFEikHR6VAkY5a9Fe5IHpBrSa2h/6uwLGkD9HVyyo9qNmrw3YzR/GK1PXfwJPst+9duv00+DxSF
uoFkrq+uEFyd6Jnag3qc2rwLmilWyVGF+OP6KBdks7hzZT2TjgVFkbX6gSA4hYqGhnw4KfR941G8
KYqlQUAPVYTkwapmJYHnUFjJHiuzGoqpO3TvvKQ3qLmGxvwQK9Z4n/Zh97Zb0hBmIDirrcRU3mGn
B4dzQ8lLNlawe1qDLxZIT1lTaR0V5QltebsSO/ofLprDo7tM+6k0lcW3FN1Vg3rIsOsMQw9Ib5vZ
1kgdZDS7vQcu9J6SSPjVaps4l+ZYXXZb2aGR3zheR4yQdLUBtiFuD1brIBNq1FX8lUbx4AVRbDGA
QER28VsD50goWS7EzBLsVeGTzBSaDwShqndmW4Y3RkcVEOazrr+B5rM8xE7rvFfNCQcyte6Kdh86
OIb5qJWJYofaZH/QdMRKdlpoeZOflOoAu2vQ24c5qbJdAl8VpnCeFl9bq8DctVUV7Y+YAOUxLnFc
uZnzmeoNCvP6wUX7vQQyAlJ9FyboEfutaMxpn7lWPzwYXt6ScRkCvRRBO5JKMGX56wfqPIAAiUMA
BmoBRJO5hjaOahrrU5HOR2Oyi3vJad0bo8jfNJ0CoCX3BGTwtnhrp9OW8Oz5fcnI4DOoIJI4nDEt
cEulDezRmm8sdbjRgaXuDbcYNs7ihVHIGg3cVXj5HFQrTu8wgkxTGROKJF2fjEjJLlgfmJP9aoAo
phXy25fsSwK/1a2sWbWDMF+3HKOyi+9tMGK72M7dvzCXl6OsQoe0hipuNM0Cuaju93k9l0fPgM91
/UScvzDMBdAHsQILhoLE6YqNbjoqKF+xYmlR+2UTG76ZFssu4obbSB6fLQdXFwVAOrCC3JkGedsq
6aizxhjqWQfXYfYUF8SUZ58bsqrmLlP0hRtByeqHdlKj4l5JG1jTwhjxmYnUuVT8xFBc+9AtZve1
qsTw4LmmCAMznOuPHnVvsWsqBe5bBSkQLa/aU3yvWXpM+8pCf9OFcGb3Q60lW1XkC18Up01WEqTx
Ani30/VLUwyiZqqjx9lN3bt57CLaOK0k1qp6sSvcVjko+UxFXgjn1W+QRNUxMBgrgpg1ESsrxgRH
nISti0x1nyXQ4ykhq39lFIkYlGA3l1TxdIIRuF4nnt35SCJEndXKx71ihFvpxXmcKIkB5Gv/Rqac
jtKoTQ6J0YQCMBvi02INXQBOMQtKBIB2uYfw3PVjf4FjSYWPRo2sYoAXXAem42JnTU8v9piDfL7P
On0od1q8fI6MEOFtPm5/qoiGvVmzPsGW8t7hIl8FDlhJ33CH4n1TLO2tWkYDVmB4NyiDivxbXIJp
GvX6xmxqIvAq+W52qvgIfajYuILO10vePtymVECALaw7yXZbOb1am9OxMbXxODZF+iDm2P4QWpOO
sW9vbwTWF0ArsrMF5xBhSpQfzNU9QXAzhCi7TGg+eSC4kzi6i0Ub3k26+tGejOSISAkEEjQPb8g5
8p1Wmv1jXBkfr+/bpd9Bw0YG3bJTT1Xz9KDUc5jY6tSNAFaL6ndgWxnkILp/78oqan4qCkUZQAJj
XhyMepyfCs1pHPzgnK+FOeZbUhXnlye5ndR6IwyUXMhVyDxlscXReFbzpqdoNE7/YCE0t8/nTH/1
awBciJIGr7ZElFurN8dJBKZRGUMNwxh9GWal37fAdzbyjUvLS/WaehCxgeSWr5YXHyzPHuxsPFLg
/g1RnXCXDXRr5wXBmCl7WDrrbnJGc6fow63VJX9SbtgCwl1IYUkVSapIq4itAUWfbrE+W86QzYJj
naKhZHGS8FjUo7eZadQ+tb2SJoBnHKeiz3fdOLd3YYKXQxlH3S6PB3PjppAH+/TR4tdQsaK7Q/eF
tPr016QVpY9BsYZjHtvG+6qtlv3Yl9EGm/DCSULjHTU12fOkWr96RrTahR7RMopS6zVC/FH7oVvs
PvFVxWg3ZnTWdZGURVlsk5KkpK7rWs44Qgknnq6hs+U1XqNeHn/OKmP+aeuxIGKOmqX0bSSUe0LW
qkctH/8ZPc978wD3OSGXq8vUBLgXLbnfR8b4qSkGTbnDTTBpUErICiJYmCxPpauW7x0Ufr5nQ4m9
U4EhbjKoHBmcv+ytZGn9FMtpUYPjepLtDsC5pzulVoViohuGiQ1gswNZp/vHhDTzt74wsOHrhPuU
hVb2xVXS6NYsR+fRrJTKR8aZ5lGMzHVlDs19kzv67Cep6jEpzbkBfgtCWsApv36RrY+V/LGUQanQ
ADeSgIHTH9tUlWKHU18fR7NwdmJZHKKWcdmI7tbPBKNwlhAxoWiNfNS6aR86jRQISOojoDFYoj05
Tiaq0g/j+UsBkOT6nM7AnnI46rsQy8DgSxTc6aQIxtxOSFQT8sXfrMjujktNaKJpSnVnNFN24y5W
C6ayNp7MSZg3qoqpqZcnyk1r1X8mzchrqkftwSvhebRT7tznk3rr9cq8dc9dWH6drrLE9KLjTf//
9JdmAOzEQDR6LIUt3jhzHT8YmfCe9M5ubjWlpDnUGWGDEUVTvoeOOb9PnFIW/WcgKomZVPpuaUvj
afHMLVX0Sz+NC5h6GdkFZZjVhVPM2KFbVV4fJ1zaYfEZ4piW0Zatw4WPhfCHUeAVUF9aFzCcWsUR
JqzwoZ6b7A3q7O0jNlPDro8L67EKC/sRGdr0INDV3chBz/CgnBKcBHBRAm8OGHzNvApzHfE9rE6O
mZV/yu3S8yNDRYelSdX+w4RD2Juwhf9qtuEfVWojzpxO48b+r69bdCSp2asuhXQoRVRYTrcfD2dL
Hx1jOA4LLuRxY7d3dUPpCiWNeuOjuDiUbFRJxSIJvD4dCglUJe5cZNaW1P3RprNxO5fxZzuvtngQ
Z+sqJ2WTDJBckREgDXs6ElLhZV45+XCsQ3xIVYErj5Omxgd7bqJDnaLUMqGatw/HrPktVYvlYBqv
5hLwG0iKZWTmEcob66fFjlhtbfD64+ICujDivOOx6LYuzwtrKlNv16T6quKTvFrTxFo8eJNhD9O1
SMFRtuGODKm/z0n+99fvtEtDwcnC6Rk4EviO1aKKFjSeU9o90JOMm8yMsruynOu7adzSwlt/kXLp
gITyXVAsxwxhdSYXy5hGEdFvF45a7CKFNkvvWulNg2u2byxG+x7z3u4ISGjLJPPMN0wOjZ4UlWae
Ctpmq0ni12Y0Y9X0xyieezzDDM23qh5OvRc1viaWgkKtKOoPrZDJt7oEdg/wrNea6n4WXnUT6iS3
fG7W0TDyFHtDc/mtDotkI+m5tBfSgF0CbSTURv75y94GLYxQgCc9qiOIBBuF+qCJquEAVtja2Pb1
JQxiQmKsiSW4Imjjr7JeQvm5x1u+Pnpdpe5mk4CoH8OtB/NZ+eNlcMkwFnUx6qYS7gYv93RGFDzB
R0SlrKJPqTiUjVd9CQGWL/C2E+2O/npd7NLU8qI/illvNJ9adhKjqWmMITK4trEXdTrnqOQZ6UHN
hB6MY6R1vlX3MEmqAQq7n5fZAFGNGvsEPBTXFV/JnUKBe9vGnzsrJCtKEPp/VyYUmimvdxZYq6SJ
211mF+53/g71h2X23cfKNKJonwztUNBWhQPnc5q4aFpF/dRbXUdYkVgCsKk5KclBzxsrP3qhhXiH
W2j9kzVoWOvq6jRovqLF5X2tLM2xLXJrV7MLD3nfYhhIryBKdjG0usrP+RzeduaAqcf1j3odFrHs
CKbKt18yO8+vfy8xRzOxqmNWDtNeNdIqGD0fH6ZKi52NseRdtNpiwi/K9yTrAKns1RajETIDzc6r
IxDXZp97erhHxjcFWkOLunKUcI/m59br/qz/dToqFDUb71VZISLuWwURfQXFE2h3zAxbBXhobGbp
PrcbaTw+LN5bq868nqbgmID1DfljFA4b9ZvlCLyklxleSmzP4RdEeJbxMNvx/Kbu09IKzLJrxdHU
UbgNm9BOaUxlS3WY0Myfb22vid/PEHUHXxGwuA9x3YW6X+DtcAg9gVaaQX4+7ZTEmPARIvnT97Rp
4dg7eRfBiiZi7I/OGMUpQhGaivo85z/1MQeblsPoxsZ826TT/E0184Hekl3emtLWclaxwmIYs/9N
4aPGSX4ZvJJ3wYJlcv3kPPdPTxbWIzDjK0GAjyeWCPL0iy3qTs2Vqk2pd7CdiZLQN837fnkXL1Wa
QyopU19XG6PgG0pFd9N1ldFRMeuUL0uGLNWtugzlD6NfYvBtlEr9Ps/RaZpF4jh+WA/9+x7o8FtV
G+qD1y5tdzC10NYCFK9Yp3ww0hE2t7RvGIu5zN9dn95Z7s01xGGRVjAGAEA24HR6QvRGl/ZNfOzw
w4acNJj9sjcNpX4Xzp7i4BUZe9UuVQTvRAZrrtkPU+Vlu2qCPHYoXVOjUh2W/wwZ/+vb9N/RD26W
bI7Kov3H//DP38pqBngrutU//uMx/taUbfmz+x/5n/3/f+30P/rH2+FH0/XNj789fq3avx374vvX
Li6L9X9z8lcw0r9+yf5r9/XkHw4FQMP5qf/RzO9/kJN2z8Pxm+W/+b/9w7/9eP5bfpurH7/+8q3s
EWLib4v4Wb/8649uv//6ixTY/q+Xf/2//uzN15z/bNf/ScXun3/Rv//tH1/b7tdfFMf8u3QXlncZ
sHOQIezZ+OP5j1zz76AopK+5i9AEqACugQIhW/HrL7rxd/JC4n9Kafz/VNJ++RsEWflHmvd3Xjx6
moRvUiHB+OXfP+tkp/6zc3+j0vIOa5qu/fWX9UPKWw3NELUQ4BYMY62+l7LuuhRXuiFosbg9NoYW
7WOhLxvP9ToykKNInyQp7ogOzxrSVymlU412NgRKBdVhojwBKUkk+1gxtnQkt4ZafSGAKUeaQvkQ
8Iu+WR0CLaEbmjskLtSNJEXe0S+vGiaFQofUWKHeR6a0Gsl1x8zMdL0PylKBPQPz+yEfxhY/tk5U
weB5FfbNaktXSGv/GL3G2Kj5Xtg6CiUI/iKXKdVCVltH1zOUYnM90Z5uU4jC5tYJjfL1W4cUqERq
kbhwhlcvVVuJVgul+oZWKcr9ktTxXZTrCgSR14OaWVDqLZxDiptST//0ctPG3EWGGd/LdhpcblQJ
lBTeVlH4wrJRIucwwtT3pL346SiF0VeR64RdoKuhR9Gycz6QLG0Bay6NImWYOfaSWbD2rOqdMY6z
yuyCyu3M+7mcQqTP2y0a3jon4QiyL1BEuR/AuqztmTCKdiX9ogsivWhua83s/IrKwS3deecOSz9n
B/Pa2+NYuqUnd2l+Lq5TGHVQ8T4XPEgUYoKi64K+56mBfVIdRkKSw4tL9F+31cvb6fxjprxMNkEZ
gB9Lhfd0r5xFRZUq16ugCLVyh9AYlj9TbO9gYzevTF6IwrhqUfthz/ii17oRIVhjta2mKqi13Llb
9N65zUu7eVM7VnH7+lk5JN+8ByZkmnWXvysGYS55TLuKbBOz6SbflbiwHpVFf7XRIrN6OdQqaTVq
3Pe6PGOorjVuSjO17qco35rQ+WE4HWV1Ew2D0lf4NZVBzgdOEmNqgCui9JWVGrlDyPkRrFOSpS6+
uoniPJnzOoqYyxLNN5bQRxQIrRjofh7vr+/QxQn9Z6j1TTSEogsxFi2DcHbcW4i1pNSx/uP6IJcO
94v5rB9FuwcjA/ehDKoEcAIQLtzIR0WjbzR0/vWh1gnV89LJAgLSpHRJ1iU9ZG3COVTdMkhaqwmi
DjZDrCLSHrv5N27DbGOnLi4fvtPcC+CJz1yMRaQsCZDeMsicWDkqEqiTKk766k2S3TY6MgRQiHSt
pbLqQXEK2FFFQBz/qZ+G9FB55ni8vnJnm0QZg+CNUgMVB8qsq9ei7BIdL0k1CzoXQzobsud3AyF/
qCoNTkrXxzpbtuexnrsjkvG/RtfyWoUlkWIWVIM9fQ2jcPBp9cblxjBn5SRecyRLAChL9f5zsHdJ
7ykXRZcFqpuKN4rtxVAfWnTHU/zRlqbo32q2mB7x060fpCfL25Tc5nPfF0uy0xS3BMUllkenVwQB
x5Tc8wK0Hwrw6Rtg2bNTK38niy4xzYgUrRmAITRvK+7iLOij3vvSdKH1RrPLOlAi09mriMBtVL4v
rD/ZI20+yU2WqNjT18ZEgKtoIycLdE35NKuIhWakcq89tWCaAfUjUQRBAk2HVdSYLkBGU7XOgjTM
mqOT18MBRcF+Y+nOqXkSOg1UFL0DSa9Yc2ozqNaq0itpgK+Z+Fplwpj3tmIUpPumS2rbJtWwq+AP
7Yoln343DOEFNQI+v3GT677Q2+qDq0X6wzjXzkNusBB+rQxjSorbLgcKG+VxrEqtRLV2qJ5e+x3Q
W6bRKhug0txWfpMv6og6gG8k70wKlRluvXlPR7lBJnfjyz6LndC4kW0cEG/AA8jMTkdRIk/tXaom
AaWs8I+5gi1fjnN0nAc7vm+GpnkIx/mHA+/7w/XpnaNG5cjYVPCl0xAADXc6slFR3nPtLgkcIZIJ
Qb3E+GAts/W1rJo53uFi7yATbxvT05yoabmvq7lGqxc1nuWhctEn8cOu9b6kNOq+RMKep11qIb26
pWF//vmRWxDfgWylpnKmqgqUSBsnaj0BWBwDYHHyxRIFHrRdPu/mxdgq3VzaD4qtqpQBIdtYI1gy
Dxp4oy5JABzW2KEnjIC2TD12dheHgZ1W5he8lu2gmu3i4/UdOf/w6UZ7MhQjVgdCsKomC8wy5xaz
92AK7fLQic7eYR6XBtdHOSveqDgbANCB0wMuRgp0nu47sm72GDdZEtRJ0xR+piKfaA/5hH7OZN45
cWPczbMmPi5ChLsSd4jbsR5Ccz8U3XSLcIv32mda/h6Z01nyrqArdfp7YnTetLKy46DN1ZTDjzBg
E/dbx+jC4tJrRoeUWgXP9Ro60SzztPQoCwS9UKYDkIbqoCUgJ64v7tYoqy3U4nCmqMoo4+zkh5T3
3NeLdFP7+DwceAYDUCuhH8MFvrqawtKs3X42RTAP+Vu3UI0PIo4a7EQEFVsfYe2+3VX1bMKGVez4
t6xU6deUeimOLrio2xiJrIL/6enfdT6qn9XkxFuOj5dWAvwwdSUuULq3q9ulK2NFw+JQBAls3Zt8
cZd3ZmYkh+vrfWkhbHQDpaybTNlXo6T1okUJYvpBnObjneXVSIp7vTgQuQ8bWys/i5M6C8eUMrlG
SxEAJyfp9JiKMWvBI3cioLryc0qct21sYuvTOR+rKjwmrv7n9amdg6yoDpBpSGdvxPyQt1kN6GrD
0kyFCJSuToMct6bIj8Oo29ek8G81bRkDpbG7+ylB0WOxooLmoyHesZXW5+s/5XyVJXkNFBCgaXp/
a5Iq2nUqgk+xICLMlt9sek57IVUIDPDMG5fB+W1/OtTqcioXoxPJwFA6YfURZfb0xkLcKphiL3qw
e2RLrk9tazz5HLx45DWzHdQ6ZDx1LtKjXVbG9zhNJ/S2bDRRwORsPPcyeDs9ReyqjO0wsUZNb62k
nRDrdJ5aisAQoXZTp6qZ+bFDpRsHtUF7VOj57EYHceQw7Nw/siTUfl6f8KVjxRKDx+WtQTZwbTMg
jFSpW41zHNV6/dSAUvvkUJne9WFo3I/s8qF28izIZjO986I6PPSu8FK/Gl5bfuA6Bt6NUOtzfWpN
rxNT6XhR1ohgGjXqeHx2u37oGz+y6aBfn/Ol80v9CyiHLJRScDvd5HAaGi0qIxHAOE53C+JtfjrP
7i7Tqy1lkkvnCQw0tBD8VXUKiKdDdWWCFlzmREGtCnFniGk80OEMD8kcK/4sslc7o7OIvGcaiA6u
JpDep+OlQ6N4dWxEQbqI8r5oBu2n6hRbOOLzu49RiBmoMutMbY33rKek6lpsjAK1DIfPFTh8CejT
jroziN1EXrbHKWar5Hv+gkgGCkkvywjAaQ0Siag1EmoWUUAHqfqwlP34JDRj3LgALoRDyJoA7gZk
JwUZnr+XFzeAorjTlClJFCyZmT+lSzp/i7gW7ubECN/oY+3cYXUoDmahV9THkmI3FM70Dgxu7jtl
sfjXj+o5dZ4NpQ8MyFOWoanMnW6oqBcukCRnqQ2vfJsSwX0qxKLwgrY10u+p8V51C6vxrdmof5SJ
ZhzUfDZvcI9KHis9im6NIhVbb9+lrbAB7PHCQs6h3nr6o3JVG5VYqaOAzrDxAzzesMvtAZjgxuRl
srO+HbmSUN8jGKQ4sBpnHo25tTsRBT3n4c9Sr/DubYCPePli3Vc9ndzZa8StF8GXqPKqelqmedqK
FM8QUhKUSLIv5Rjgh1NvOZ0tZ8HrQ0dBuWhOlt+LsTF3IIj6fSeyFtHHzqUE7KX7Dv7hG1yUCj+P
vfL360txYcUpOTzDVKmngyg+/Q2Dw5VF41c55hj0PMHUtQ6ulzYbh//CbUUDT4KkuDqkR9fpKPKz
E3YxKjgZdp+UbmofY5Efi9qauL+8jYTz0mB8XgDcyEBcYOqngxnA/Jd06JTjlKSAc0j2DsQTFlKs
hXvPrb+lYX9pCSV8A0kvEyy8sYrFgcBAmMt6Jmd4oLG1dNwpsZNuyFdfHIXOKbxbyfVaW4P2BbRl
u2+Uo9OXGVo0WIcn4bRVrrlwAYPDJP0FrsH3sVaWoMkhlqZmlKGxknfR7Oa0/eW3jwEoEnn1eE9X
PN6Ymtz91dd4MujqO4gQ+u3hgyrHBD7VY1eN3X3dzV4wtKX5pwO26KZ13SEIq3BLkObCokprZCJt
2BIwWlclsLRQqOfEkXL0ImEG6sCtvwzVElz/xi6EBRxGyTVD/YbPXf75i5s/lqhRC5XMo5bb2W5q
MFu3Sk/3MfjcUty/MCHeMSq4MLDgAa+zoSFstGwUjXeEION+dMd6uW+QR9wIqZ7xOqsdI6wE+Eux
jdRw3dLRu1JtFiRzjnYDmB3ki8gPWpggwhBP6jdDGwu8ydX4u5242bKboKV8g4Cj4fKrpoFjp8Me
+8PoXdsbSuSjFgqUDOyRsmuHpXoUheXu8fEYN5RMnr2J17/aJlFEgfI5k1vFMCpJTeiEMYaxaVa9
MbOxDYNFMxo39t0c4MtNovQCRSJHnd/H2WIOvqeK+FuqlOl7LM3Dd2J29NjvMHbDnYUtr3wbOZ1i
N49RH7179aGRobOsRlHup5dxemjq1OttRetxHBsK7eBVXoxQo5IdnAa01v9pqHXbUR1BOjWdtFBr
4+ktz0R7q+vT+FhPS7ixBxc+hZezWjcx5mEMQ6fEFkzgI/MbLHn1xqF38lCLfvwrs+J9BVoNXgE5
zNMF7Ms0Sjy6w8debZp+b1SJ6HcpPl3vQze3D9eX8MJ3J0nn7BTXs1SvOx0Me0lrwHMWIWurW3aK
cJeDN0IA/yujQItFugPK71rxNmP4OWk4E1Tue98rWsWvRLGlR3IpLmEy/xlmdfRS11rUKatxYRrq
+hOudLS9Q8V80Cr1Z9JF2lcjtHpqArG1U3u8v3zbBoH2F6ZKDAjDU97L67hkdDItNFWs8JQmV3wV
4ruPgLG1+wujIH0LqhYhaHwUT7dtWbxUi9OKk6/hgMc/CVY1jzain4uHg9hAuuQ+M85PR3HnBN+H
vMCbTfV+iqmOENzFyvn6VC5+WSTasgNCoraG2/cUccg3Oe5x3ZtvhFCyTwivWEFbhVslt62hVu91
2SCFDjYSm8K0y++RnvaCzhyXXTJV+f71swKnIB/PZ17saijdHsQ/HSYHNUK8oEvau2ku4r03ds5f
+ITpThAHgIwgTVs1SFqabtQ2+YRLeA1EcGVzIOrQNz7hCwEWTF+MFyFG0K9aI7nDooXZPiRs0zhY
d/Ucx3cZaLUbqLWGH+tucz8Uovp8fRUvDkrrE1gTNAWUf04P4ACzuBhSVO+TYawOsgOGI6053pdd
t7ylbNzRajDijav+QhgOvhgHJz4rxKHWMX/VeM7gzpz6KkntN/k4GkfdVaqDlfXOoyOMLTfSC1+Z
tKcllKO6L+Giq0mm1lKpHd8yCkfFvo+7cm+V45Y7xYWlpA6OVRnoQcAFa1ld/IDUWR0YBTzwcBgj
1d0X5BR7rQIa36Rd/bH2+q0H+lLtgH4NlWdZpwAVvzqbCUyaZmCljwQMuHnXit4+6VFclEe7L9w/
+ow70qyM4l3U4g5UxbKjNkLWvi/SSL8FHrsFI79wBQAmg7QEKpPYeX1xSrH6GZFy5HfLMIZg3Dc7
VQ3rI8Kaf2VfETSD/wDqD5LW6mk1AWk2Karsxypt4qcB3VXfjAZ3I6S9dHosJAslDQs0/hpIbSvl
qLYUpUEac0Z7Ncn3cd++2rmRGfDMAEBFnQYI5Wofo35pkzBhlApB+2Pi9F8XJC6D61/7palApTVJ
aejq0/E6/RDwglKrLEesPm6TBR09NAgbJOpf/3TyngEcA4kic2j5obxIalxv0eMsQ6Le8Bq8AnVk
vUdX9BvbcumcgUaB8yI9G+hbn46CumPW2KJFpbud3ZtRibS7UBH5Ezy6Zn992S4NRQ4IOEh27/jE
T4da0HdA3wOt58Yp7L0d2fFBIQs5FkI1N3bo0lDwIKSRF4APDsLpUKnQBmeZUMwGsVDtl6zLbyrN
yfewrDaDOflCrpIe2khEc3Q94fSsC8WaloCzBuZx1BrrNk4V+AClcqBI/bujdFjTRs7HwkMjuC5U
7oxW/zJ29Z+vX1lSGWQowTfIjvPpdMMxDtOUXiC3V19gGeVS1UvN4tDU3rixiTI0PZst0TGlC0k7
XBvRW5PbpbmKA1xb6cp9VFr6vop0sStDTXu0Yh3S4VjUBzDpw5Nbt1tiAZc+Pd5XFMNJv6WOzelM
I69LoZQgIJzhc+k7aJTvBu7KjRjivLUi+f/cvfJZlbbfqwC9xCN1jocaAW+k5GFexGHhQxdwvivI
Pdxbi4Z2PmoMh6ZMyo/9aA7HuOjbd2ay6K/3LQSyQilARtDSHVeuyItrYKk1fUKeyT52rprfm3ac
3aFD9vn6ATqjuYDKQOsDaSBs/Sg3rBuDYzUhUwyu/WjaZT8flrrXaihLOfBLdeinI4yu+XtopERT
NYJXE9UEtMlmD2MQ3zFE1kA4i7Vp341lPgVDp3pDMFht8RPefYrry+TwqjZhNdyrfVbDhoJyNHyY
GtREnJa23WHQxhKjFksbCryk1XTjmpOX5ctjC3GUloB84iUpCyjQ6SpGszdWbj0MAUpO5WNLtrAr
Cjc2Oa2LelMNhBVqois/ri/r+hp6HpUiEW644F1o1Z2OWllRmusaZAi7qdtDkmbR3u4G1S+atj1c
H0r+VasJcgtJrRBplcqjcToUjIvQcnnrwILk2HGYuni3LKazQ0lDeScqKVyItM/XbnHTDdrCemmp
ihIzOYSgXLe8ivLPXxxQTyjC0otlAB9gzj+py35fVDx+8iaqb1LbjW6mpZ2+Xp/temGfx6TyTIgo
B15z5oUzF40+sJ1m1uj7JZoQzhCluwNeN288w+somwocSnKSKQuPHUWW1VVguYkSGYVdByHPKCqb
0r6oVPn+QTz6il14G8u5vmDleJTyOapSOZeC/uly6qjI5cPQ18FUGC3Cq/pyO0RJPfl9nE4HTYyJ
Twvdvp14t+9psWPidH1t11fs8w+gyILSIz1CikmnP6DGD9cN7awO5q51oOTxwPm5OuXxxiV7fm54
PWhMwNCTsLm1grXbI5jBzVsFnhtHxa4q9OHbZA+SclAW8a2r9cY+B0caXJ/e+dFhWOrukg3Fs71m
2WCDS/ZISyZIh+wLFivJrqnq3xYNtcrrA11YR8pFEK4okUnxptVGGpU7KrU2l8FESH2b13bpz5Ey
31wf5cJ0sLN+NgkgJYMCcLpbSzSqdjU0ZYD2wfh5NELllti72KuFkm7lJOczglaGnCDzgUYBum01
lpZi2DsnRSAUHBdMp9V8wJDZxrqdf3Bg9qSqOdE1FfZ1004tZzWmiJAHddTDEdU6NEBtIxhNLdq1
SrglkXhpUmQ+VPzI+4jlV8d9SpoqLcj0AqUcvB2goeiYpZuOyBcmReIq1Y0Mvixu6bOlS5ZcWGXQ
2yliEIuxS1Lzpu3yxB/RVtpYwgtzYpMR98NIUkbAq/AXjiO0b0svg2ZSlyejK+fj6KmvhdXKBMuQ
aFciQQ7E2hjTDFFJ0mqtDDCuNB/GTJs+GaW6pYF9fsAZhYqAVDkmOFFXL3c2FwiWdCZUgwXfdhhQ
lOkR/Q2m3NhkUbMJL99QOSGajADQyITgDctlffGSJapVp6milsGANoKvgv+jT99vafRc2hxON4gI
HSCLvQ5FFArZVjZl0DTGUdvp1dJBOFC2Gm+XDhxuC4BtCZM9QEqnc/Gmklug8opgTGv3dzG32qGf
PfuQekO6a5w63AiwLs3qmZfGq0F9fo1FzXotT2t9KYIer6Kj6yhil2O58+q3CT86qgfEqtIh8jmM
fbFDU1/hHTFmRVCCLToUbQZu3y6djVEuHDkaQhAmwA7wGHurI4cHX9RoeDkFYhzQozWL/LCwbABO
u1eL43DmSBylNg7oR6oJqzu1yro4VxJeCSq0ne8mLiBl4zO92j8bkf3Ms+Fe9MWHcvbuq7jZaAtf
2DP5dIDYZXBJyDw9I2MTZiPFhTLw+mjeJdpQgTgttqZ4aTWphMFGJjlG6mR1wepci21oloxStgCC
Oy5YtNGfYrfZuvbOQyeK/7ixkC89C6KvRsJw2lYgQ5QBMHRxDOve8nF874Mwa5M3xhLpuxJ8xw2w
z+h9nZlbhmCXlpOePt0OSJpQtOWfvzicUHqdqu7jEoN7b941im4daYa+VjlTHhgKaFLNkh7VGRyX
QCNXrQGWkuis9l2yKIC8YyyRyGRSI/eLVH2tA/bziJSYoUvClCONOp1XquWFgkBfEWTtXN+TH5L9
RaX52GhoGvuo1uk+AIN6y2bprEsmx0WrlpibY0PytDqe1hS1hRIKrrAJZ+ewj5WPEcKXd26jm99Q
mY79vhfGuy4umjudSPFTD8rn1UEqBZ1nOAjBIv1Hec2+2NPYzEetV7080DpPuUumJHs0VWrerdXB
H0304RFEwGsxBkwcjJ58HRBW4vpe3QkQ3rtmRNkpaECO3WAB4eHyFnUbkeOF42oR40tyElx93qPV
1LitXSvX80DFwuhpERWyFVQWDtfj03VeKufCJiIEIeVXAQacjoLhU9EX2ZgHYd3Fb8ul0t/CV0Vq
qO3EHn+m0U9qofhl3Uf76yNfuHekwJGEXhvkxWusaJf3emI0dR7kFYqWKomSnxqIKi+6uiUvdob1
e54liRNfP3wTgqHTWfL/Ah4aqzz4f5ydx27cSNu2T+glwBy2ZAdJlmXJ1thjbwhHspiLoYrk0f8X
jX8x3WqooW8xXgxgV1exwhPuYPj+T6tr7j1jfD+KaFdU/aM9qhtf1xERRXgrF7krkcuRTnbTd+2X
1+d84ZtSliZmphBJQfC8/G03MmtGHq3jNPXcgHVTx2NZrld2zoWVhQNMtr9lUsCfz+7Z0kPxFS3I
6mhov79B0H24abT6YiB8fOUbXohiWFCyjg3nTBH8bF3HpTKasgHEPDeWiIdgCnegWOJFoOPbvLkl
zlfciHRsVgIM4pizIN1JZ2sauwAtur5DYFk2/VdX6fWKieh2bZ1FmVsSBXGFR3dTLj/dK3WQaeFY
ZXn0onL+ls/2sMfDtI/buYjuKqmsu0Jl1jUu6Avzv21yzAztIfQQCAzPbrJ8jYomh7dxBJKKrbox
ldWxhrFzE1T+eCyKTO/TerGfVqu2UHBcaTnjqnrQg0uv1gurJOtWB18rGVyJQl703vhlvGb0fLfM
e2t1nC7IYiDTCdK1PLZOq+LCSIO4zBtUvd3oPnSLhzQV4mCb2Ycgr++LRj/UMrTjwpt/vfnwgPmg
TkiASeB8jrkq+sbFKQB+muGP1t00RBJ16klduRAvHNEtz/Rp7bEHeE5PZ0upcZ68xiiOrtQDiGi/
v0tH7+frU7lwQiE0bp960zQDrXY6yNBUYecufnFMQdvt5jxfk2iAIzVF05WRLpxQWjpsZLqUHJ5z
0LUzA79di6U4+vNaJpngihuCjK9H8L9+WTPc1V+f2ovaPNsFuhT2i5vNDiy1F3PTJQJnsN7CFVFq
z5lRq6szQ3xCi907dtFc7YxZ9LuhCqN4Xpb8Xb+0RbL6or6ycy99SlRzNj6xt/W0zk7yFizNVloX
R8tU/X5tayMxAFe+UUhim++mOg36lcY7WJ3TbxkGeVblrVnAvG2zw1RjexaBqNktbmNeuZpeTuhv
AZfKweacy5k8HcpcclcHaV0f4WAZt246/xi0a96+/gH/6hCcXoCMEsCy52GmuX0+oUamTjQ1eX3s
GhQ+Er10Qj65xHLLHp5ZOiSNbsd0X+ZzmMVadYOMeVLtDxuiHoxsqtcflH8rlQwgx21qQjTEdrk7
90/mUA4zl0fb/fDaIPtVon0LC9eo0/Hd6g/TsosIV/2kBm7/C11F8azrfkags172yrT7D2Whewya
8azGHqPqm/qog2XN4EchaHxjcAN+NsdBt8fBW/qEgXHBSy3nm3QAnKBI4NT7zpfmd4Ho5m9jcc1l
F4x6dpKwj8wfuTQWaz9WU3rjGt4q93bX1musygD0po0uYOziASuuXDgX4mjWm9SLq2CD4p4XWhdT
FsVoOzDEi279ovrI/yoLD7ddC8eers6t91bthgcgivZd0GARYoXlWxuyRLL8BuqGQPeorZznEKSg
lY3QLU+Ov2aH2Vab3j7awKMbXEtXLm3ibWPR0GJANMVPN/GkMX8aIlQPbOkjsbhgYkSi8fZkL6JQ
T98ccQNIYOc2CVHneI2M+uqYl6lz49VaPVRQ666c/UtzIZ6EVrspMtGkP52Lm5Us6aohcXXtM0Y0
2TFNa+NKx+HlY4FwzH8GOVuw3F5EXi4MUoqCNmcRlsdO+HlC7/wayeniUCSSm54nKfr549dk69QG
vaqOKjMHCGL4HKYAVuNpXsYrs3r5MDEr0Dp/a7o0Kc6uzRW0zmL6FR8I97e7oRtt+LRtbSYVdnB5
XDXzNdLLy8COEXnTKehsKdV5+FikvYj6ghE9OTjvA6r+ibfoYNfjsJxs4iwHVThvr1UxKPXXjfcE
3OU8rCvLglpmlFdHXwl9p1pH0I8VHY/wcq1hc2EzQjBhw5PP0SE+L8yHs1Zr00TlcRG1fl/Vtv+9
lIHx9iosXeitCbYZ1UAaO3uEgqEGH9g7DOPZ+sEe2uHr2GT1lVfowsfiRBFFkFtAnTyHIw2Yqpsm
VJJj0VZZknfSupXCtOYEWrX1Xivh71QfhFcgexdHxWt4g4kA7D+P/WFFTv4il/KYwU47SBefNGuc
iwc/Lc1Dm7nFZ3+NvOPrD+6l78YcaQBt3s5QDE8vEWRD7a0wVR7HzlI3IhrTWAbirQJl3PAWbSiK
psBCeNTPbhGW0rWGdiyPepXZ/dylVR23nmqv3IjbsT0LHk6G2Sb7n4LMMua+OyO+d/TGsLj1iXOD
eB7rn+jKlAfswvxjVWA3nCx1Ht45Y3rN2PTCF0RvmzYwwDzy33Ps14D7T5rLtDiujTs+KES+ktnN
MJ1TuDyqwe1vjbrOPr/+BS+kSHQRqZ1SEUJNjID+dNZiWOqikxItC08JueehiR5E1weHPB2cPzoM
+5+qNwOc42EM2mYx3+SGYR99WI7vzbpMr+yoC9c4TUDAMfh6EZ2eI/9r7k57NrrimIfItcO5rPYN
+q07mTv5lXN6YfOiSbgpm7B5geie3QZ1mC52NZOUEVWMcYH88b4ppmsx0qUJBVt9yiUg3QCEp+vr
CrM3sVcnXypzGN3r2h0aswiRyNdvFQXinNBa4qQQ/5K8nKdmQWumlvQYKpfRt8wPmztT5NcIX5d2
KcAICMW8gWC1zg7jNOeQXkK7ODphKoCNy3nfNUt27+aLkeSZ798C+byWmV36VJuVCUER86IZdLqI
RVq3Exa8BeICqY6t0NYfZ9XKf14/CxfeddqBPLJ/i6TRedKFtFnq2hjAHwNP6A8l5iWPTZGibzI1
mOCOqeNduXEuTQsXaCQwiPeoY57twGKR3aiynsKJ1YZHz3CHg7GY15QJL0XpZJKIm7F0oHHPqw+V
YdbKLVVxjCql78xcz7e6trCp6KbyMcugbBPIVLcgysX3YVi9Q5bX6/8X3j3R3X1NH5HNydKisYZC
FmUQ72zfDAUGmuGacc+Eq/s5MtAelybCFX2qrtEpLiwrh82jYcOkN7ux090y6UnPYb2IY9OazfdI
uOzOIWp2r++WS6MQjdE8w/oaNaCzt6+wNRjupUQsxrC+yRpgpoPxw9uvQ9A6zMFn7yNTt/2I/7xJ
VJapczS5OM5lZiSU9VTSWP4S1zZS0K/P58JFxZtDMRvXADoj589PveoGUe8gP1q58VVmc7oT2n40
cLtL/g8Dse0ZYpPGf1HRjpxOLQHCNG3gZ0m7DBiGzyKPrfTNvJBt0zGZrfRGP/yFHgu+PTbCCjYa
OK6k/of368E1snD/+oQuBA6IT1FuxWsq2uCrZx+p91RtA/k70gdENgL2RCoOAYYjw55vOu/14gdL
kgKAWWNdQfIgGTe8KxyiF5cXuQ+Vj62zs3Fiz3PTDUI6ZgPnCxHN9oNQxZAowLsxkWKww184vVKp
f7H9t/EA22+l1Y2DdXYl46TaI3nVFEcVBIjzm3qKQ3fMruz/C6PQD2AocE5blfls/7s+qrok3OJo
RfqnNCa1M60+jV//fn8ZfieRH2EqNT/yAuqMoI+2TtN/Tpk595SQhRRHg1pCRw9gABNiIHdX5YPz
MRRR+eBrXB9ttzeOQWFNIq57u34f2MgMZgMOzklkKZxKhmyIK4nqa+/oeT8DJsSZxjB2vci9JJfT
aiSBI5dHA4O9K4Hci+O7zQFPAFo05Gv0pU7nUKMs2dsjK+UiiD7spGxcouTQr0Q8E9DurizZi+Yb
ts6ETGx68qktXjsdzhVuWWSGRpnFttF4yBZZ7MOUEumdSe0kvRuCDXRb9TPUgnSWv/p1yR6iVrco
12wenGFqhXeQtptfue8Yx3ax5zoeMq99L5pAPeSlm+2nKRXv21UHoFqnJlaIByaNs7q341iEx0aZ
/U2tXedWpsZ3UNXX+PQv9x5TRNoBOiXUK2750ykKy2wskBGIObWV97CUQxGXbieunKO/rKPTzYfS
GnEHiHCwtXAmT4fxcamwqmLKj6ktonha7YPZ2R9zOQJ8jz4Pk/3ODdJHlPiq2K3dA1nxbeTieZo2
fZI3y+PcqOdU0dnQpjbjXvcHWU1OvCDX0zrzldLHyzXZKlIbN4UAE+Dh2UmB/R0ZLs3Gg9uoRcVN
69ZY+k2TcWV/vbzNGGdLAACQwO48D1myEskMBAxCPDVX5xNmcM2PlrJ/Ta++qj+uVHGvDHhpYhut
g+YmaDD+O/0K5RDM/cTTcEgjZdxGBXmXM+fVWwM+cHMb2mHj1m3d47Mt5UUCViLNDigOvb7FCUXs
NqW9/8tcwIoQoG/VgHNOuO+049rVzKUYl/x9Zkodd3UprqRPLy8cgizwxFvaSMR9TkzMQ7tVpYYZ
MspO7nyZxypsfzcAVK5M58Je2KI5AHqInFGuPDsgo5ONbT6E/qHJsuWdlhUpuBOQeyhP/yMX/9q5
vzweb82GPwQBfvayCdcba0mUdahh93zTE0KbeGwt8Yjw5l63lnfl5r6w9TYiHoBU3m046Gdnai2b
0ULXyz+E9mi/S3Ov2FMzmg+v39gXPxehEDhRyGtIh59ucMj7EfJl26wc0EM5mJSbwVlmNIL8a4T6
SwvIW8TFuSHdgCudDuUsIdKDzgrFherv3bpK54Oa6Xes915fdFe24cvV2+QDkQGis84lei5uNQqv
bZ1UOIfeXvw473s+lDacKyHey9Xb2nC0VCmG8tjZZ9+oxSdsZhj7EMrox+qXVoIfcHTooZxcqeNd
mg8ACJfomKQQlPzp4o14XnIjYLnUR0YFUN7DsDur0jdfRMwH8CuBMZ+J5+10lMXJTJ1ljk0buihi
UU7WP8ZgTc9v3XPAgGjPgFqjGAoP9HSUCAnKvE019lEL8odo0YhD0Xnmp8H20itDXVg23s6NZAv+
AKfKsz23uoght+FsE3fL20G53rupDq4JAV4chI8DyH/zaj/fa7NMTSSKGcSvmoVqfxDeCW1c6zK9
LMltUQc7mtBjg1WcV1UbVaHxWtcWzndN/9znY4XQCiaL+ROeOap4tFI9DHFpdjinBmnTmXEHtzq7
bddhRWhqRfZzv/oeflSvf86X0ycK+gsPBNC58Q9OP6eZ1aMWcCsObuaXvytAl/T/TXmlU/zy9qBs
blLJ3uivtP3PIsuoXuqh8hqTRaa/FoYLMvNZda9y2SVeXfVXTvbF4aBz0plG2wpY4NmkCuxcwa2Y
Bw7Mett0rn0QPtpMmarzeMah6co9/GIRNw4OAcDWet/ERrab5j+5hkqF27uN6x1c5UcxkP5mb644
m77+qV7MilGAifIqk5rBNjy7RTDWQ4BuwkVvWMQvV41B0g+Li3zA+NMwvPpK7nlpThQpSAV8Zyu7
nB2+uRPFIHvTO8ydWyWo0Hf7LHKqKzf9pTmBOyPoBDpNgWL7Ff9ZOQlTUXSG6x6i3M+Oc0QXwFWr
vh26ANiom1+T4XwhPv+XeIufIWfxr6jE2U4UE22bCb3UQyFTOondqsYU/5Ch6nGidIEDuG7X5ZSm
bfTdh7WyvVj2mf6MGYdX7JCea7vEUbY9JWGuR2tftZbh8HDIdsQCcASUXeluudbk2q7uk3yC1gGJ
C1h2qsE058829FQQSRWWdA99Vs1fGkAX+6Ux/J3TQWVDNym8n4ENXEmhX95Zf0dFZZgKyEYmPXtQ
pjlczSAjP8nWvHpoFxW9ixD7eBdWobrJJfYRcem3eudlndGwBn54oBDYPrhtkf5AHmG6ef0AXNiS
FDbAo0Gc3sScz45Zhs4Dts0Q9aMmdx8WVIRis1qGtz6jzBrBUEROqKtuNimnW5Jy2WgWxog6xugu
967ufKpYgf324wXEgvfA2pS4qeKejeLYAvGP0j0smHAknkIBe3LZYa+v2KV9g4oCIEVSe8hRZytm
N2YZODp0Dhg7tGlSh9W8w5IdaFeP7esNKZF7S0Xvza3frfQNv5zORQBN6pxgPpfBYlUO8ZtBIzEG
jABhd4z6K0t4YXL4wFMW24gC28V7uoS6cSdTTqZ9cDdl78hinD1iaxYWtrznseBSjEEmjJ9fX9Pt
mj07i6gfsENAJRFRnwv/+Uvlore5EDBYcxZPy1w9F3oO9la3hJS00gmfu9R8SsPlz+sDbx/r5cBb
swT2x6bKeTpfaQXolnP3EBVPw35U9fRQok1/u0y+deWk/S1QnI+FNsCWwXDnoF5xOlbZT6KbpsU6
NMKEZ93nXZWgwDYw67kzyl1Kye1njknmDsR2uKdJPe39IijcBC/UcY+kXH/HkxEkxUjRZyhc613v
yP6uynK8X4IRuV+Drlk0teKd5JTE+WLXuEtb3XClMn3h0qDxCkqXi4MO/jntLEKhy+T7WIfI6/0b
Yy6LJKVxcuWgXRwFGRGbETYyydl6DbVrUkUZrYPh9x/6IQ0ex7Swruy87R85+yg8kdv1zwi8BWcB
QDtQ0JzNyToIY+XWFepH1NU2kmPqdhnI1V/fbhenREwY0BWkGnAODm+Ek0/p0FmHESOU2Byd4LZc
Mah6fZS/NnHnk6LEzovMXUg9/2xSDd5AfTV35sFsvMZLYEj3XzEWoyxINST8YZR1/rnN7UIks4OW
G/XEWQ+HSlGojLNiMqFGhtbwRzpz2sU9sp+/nWBYv+u0V2U8h6Vw91AiepEYvetVSQ/OWhwR8+Px
qnCv7BDcjvzvXt1FEU6WC7pm/AH5tnUsfHE7J8WrUxRu863WafgrorP32yIHflZuqP+ZRwNvVG9x
3K9YN5RzDMvb++JmAxQCaDCjFZuw9kC32iEQtsrNzDmpkbr9GJbKDBMsTWiPwO9sP1VCl1+zXs5Z
4ri1rRJltmufWF04Nxtpphpjfvji7f8XtkGQh0NjHVRaFX7sZ4CEY7MNmx9XPs2L7QaWlAuWohOP
Lezq0zsgCqtuBfxkHkjNgr09V12MsWiHQdR8TcXpJSOCTJJaKaj9TW0Y+43TsUxv6sthleshJxmS
CXnfekva3vD21rXob+e+UAZqgXkx7aop8z9jPtL9sFtdv8OSPp2SpdJUSd2yaX++eRU2kScaMEgd
sVHP9uc8y65ooS6B15R2EkGK3NFAtGK7k9cK8C8veN7qzQhks+bdbvnTReDuy6Ley9dDn1p6j1qu
ezDMUIMZVNcW/OXbyVBbAs9LtgGSz8LgyRyNMWy9BenNlLzTkmn3ZK3uAqbUzYxHVXrY8GSLg47V
68v58lahMmHSt6YhSS3uPO7xRq/KU3deDouO1ruyTf9EnjavRAbsmpd7l0dri1k3agYAitOl7FZc
VmcrGg5pq8voRkbjYuxr11rLvZMu8zfXk+CHzTZz2tgfI/+zEmFhsg7aB30rhzTd5e1cWTvl1YUd
I3xruLEYHSliy9JWvp+jzrP3PP6zu8+9WT7P0drmiU7FXIBRRpfhButAalayjmZ5yKoBPrqHDvG+
qdLFuVl13pXJPFBujbnwUUTBM6DIEpFS+Hro6hojlGWtgiKpPTv7Vy4qNJIuVHm4i5ouvAeGlrk3
fiZBkwZ9G8Vdqe1nc5pkFitdG0QhaZGpvfL7utynWS2efFDENR2XLByTv8Luu3Qys23SvcbLlzRi
63NaabVzrMXvYju163/FMqafwOpXTyrM/F8ynYxPoNIwX5ZGZ30KpGV9mZwpNOK5D6sJO6eWHFsO
recDDLb1e7eybBDD3hx9aKa+TeOoDAovWZY2mA9DLivEjANjbe9rlILoq64tZBYljCmj6xaSkMku
jMQD+VdtHlZljY/Urgc4H2tu/iNVWImk7BxVInux1nW8Cq9OY+EgtXGUfpfXsLjstNjRD7Q+uroX
zl5X9tDd1Hk/fXa83PlOM3REoGNDfYveVw++YeQV/uecmn9S0Q3vMDO31710I51vxLDWOY5t1zRJ
aJb+rgjnOoxdL3P/RFheewjgeAvYMjfPHFzCFuuD0lyxcSm0+RkvFrc/EINk0Z6t0j9VraHwjs8s
7JOs1R6pi/h5NMbBUhg3g6QDGSPqaKTc8uvytRxKyaKFBuc0n4wFN61uIB9TUccZFoJ2UpQ6088Q
k/gfxuSPiGPUgbhb+ds/VCYXvkwfErTptRzuqZCszqEblPOsVFRNxGBmPnLqMx0lvj3bPkZbU/6n
cVr33va0eKR3iJKDUYXisSIc/RhmsiIujIJG7UYZUrU3C6v72a8aH6MpqDRTMwb8nrnsNNLik6Pu
2rz0fpTAAmhuUfxjZnW0uvusyJY/XV96n2yt/ABpdduiCzX6i97pgEg/wTSVqiMWODmXVBtO6w04
m6FO0jEzH5VvwFP3adnzduAQvm+htN/WYTiDfClE98duvfQbaj/yaxPCMIwHsqKngYK3k9gRqSSA
fqt/P/gfApXdS9Glz7qTxh8SpqFMpJqGJkF4NfitIQ58LYrJto59VLnLwVZOXb+rfJfF1qLof8JO
8hqM6vIwP9hTXoq4D1Xx0ICwLZLAXcLvnZTqt6DC8sTipNAF2ENzYqJ9+ruN8ilIIJkbOITjnvkd
7fnpeVm02R1bBJP5v0Gkxp1TW06bTCg5pzHO4sUz5UNRJSb9LStuINb/GCJqHfsFn0pvNy0pG6Ss
vPRf/poA1zVpPy4zXeSJ8GSwB/jnE5J7RvBxNBZU47yiDGPHGsbHyukQ6MJZM2BXDvkm3i4iPsHQ
BHkXO8BR30XaTuVtihy5OnCiog9+5oa4hM0LvXHXavssHvC4lxzLpQpiSmP6mVBo7WO+oC6Inyzn
Xdj6y0enLsxEFw7EXG0u7p1cI4s9a+Whvhts3cFsJQUaE4RVsYtnghqzuMAf3hmeL55Sf5ybXdlU
HoYqynQ/pXlaP/m5HHw+YYtrve+P1o1H0f+xjXyYPwGNEsIrpGvkfnDxGjCisQEAN4n7FRHUZ+na
1nrwg86Tdw12cxKkjgEvpNdcpYlQZX6/2bewN1ztz4eW06YO6zy2zVFNRddQzGrC5qbsegVsRNRg
Pud2+Leiij8kOV3FY5hmLhdu16DnXg/auw+nHkp2ZUvrwQTl5Ce6Lqb3lhzQ9KoxPjxiZckt2uCo
J+7wRM5GjEZybR09X3FnSpgiz31ZVD9z29DZ0RPhnB1GVTTiWCFeRR5EXOschacjYtQu52oqMtF9
Y4CZsmVOeAL9NLI+4YBR0pHuDSIBDOuxKJ5dYykT9NjtL2uNX+ixn1Rg3mDwauexx1cs+TACjs0c
1bMXO1MatjHcxvHfOhQmUgWFCTmmCdz1XyyqcTlb69F+Cu2yunUmGv6x0LKdY8eBgb8vgkwMNymX
sbmzsykwUFRrg08ZCuB+HPFmve85dMFdEHSGiUa4W1WxXTTV70pMPUJdqAR9pePdv2vRb03BWlk9
ZcwuIA5f1m55TKPVUNjBNDV3eJ96cxwUBdTpwnAbmQxoUt9Wc+rFLdnAcZKBmazZeA/taHhUfH3e
ImK5IrYx/BoOXtcplgDFB3y/ss2jkqbw9OiKOSti0F7Z18Ez6inxegUAnpZUcWdOXverpcRGAudN
XhEXrkmETRxsdLuqaIiC02WRVpx1fit2yxIY91ONvCdFFS//6rij/35dpBZHLkpn3nWGzXuWW4UR
B1GBSeJUu5L7UhbzozcVw9e6Tas2cdpALNylXglZSltdulvBaZRxq7WndhyYKtpntRq/r7QfjkhK
L+GdzkV5I3uejl0REKR+L73SX/ei1Jl1mzdG/i0wldvtOq2sKaExJW5av5j24yzawyA6uFeuU0or
aZauvmctC/Iw0Q5tIlYj6xIbrbqHtYJu+sNdZgqsUzn6z13vOb/zyIfh6g+VNvfVGKIJ3zDZKS4s
nuvYDHuuh7H1hw9l38vfo+ShOyImCGLLGdKF5I5rd/id6SnkVTKpyzapuXyxnLn+rVbLJjqQ/eI+
l8rQP8f+V14drKJef2HEHH6dq7Uhouuo/s7pCDrDBkYQxoYKfLnju3m0PzGGfJJTOP4cp0p9adG0
rmIJZ/ezmAP1i/yE8K7zrU7Hiz0Q3rmoBFaftvDkKZ8WIz+qKkcCMsL9SsUg+uFj9N446QQRjDlP
1nmFY2NGQj33vR186UJv/LcMxTA9QPFvfsL8Lf0kHKygj+vU6B+CeRB/vLGx/7Udt+uTzE3TP1xs
PM2D7VJ2wUW1zmL+nebj5DbWP6VZB5+UXEyAMLWBIjud/0ruZkEItuM0VtEtUZQ/78vWmm/9le0E
inbbPSU0AdRGchijYTYGT7hnlVU8510OexKRrCezrZxsp42x+dqlpfe7hI9HEF2o6B/Ds3MHFr9X
/x7SyPjQ9EvzvtDWvBfKKpd9Y/X1Zl4gpu913cqfixyhZNVp2q3PGkYaW0LM+adWRwTtQVZaAYaF
EAVjlSIoyBzKBUJw05b/sGClulMoo3zOW0NUEBpao3tYZW8ZO2VSoNwF3PddTN2KB6kohRccO8ui
bomuQubtqmy0BYnKUBcfTO0v7T+D4NJIht5x1105m0AduQnGJ4TE+y5pomAZ45qt+tD0vfkEJd3H
WcLUXG9EXs0Sd1RC69jK8UiNw6mIlriMEP6LacJ52Y0dYeuG3dvci5iGbjftyzHMPmMYG/1q6TGB
mgvmfI1HsG+fSunjgjP6pvGtxoFkJZKu8o/a5hWNhaASNfduusZ2DkomntusbWMj5XNyHJusufNG
a87xiVDOQ41Arn0c/En8mcdmIrO2y3QXFXMdQPGat9yjcKwxwSWim5IeTU3jTuM/JRBlCPPnIqiU
y/23GPNnHHwXdROF67jsa7JA7BBNX9KQxmOUZyayDY8Kpj91Bz9dRXMjwfPf2/04LrvSKSgXr1VU
HlJhtwNCco73Z3NZJhTVTejdtlM7/wJoGXR3tetkfTwYQUppxs7qpIRm8K/jtJykcgx4SNp+mocP
Np699U3WT1WU9NoT5c6a1/lz44zT9xQIYpaUk8qHxNZj911Eos8SEIrBz6ZYsT2dmmb147Di+yUC
G2svdo2x/zKaNMeAStXh96qdkNuDS0q9qa697B7ZdWnszdG3ir0zdDnGbrzMTjwDC892lV+Y2c5Y
M8XyrGLT58vKtT4qu4axYAeqEPiSIOVx9IMKOQrtT1Rds6J19AO6EY1+VEPg/2MESMcklh65tU1T
BDdqdKYhNtOQqhXasQjWwQ9ZwItSB0u8TEnzRg6VY3+tMAuZHoxh6MIEmaLmfb5ksr2NyiV/qIkT
/HgqG7eJyUPHr8jujI+9hQV5PK+tVySRQTCacLKhq62ePaVJQ5rRErDQSI5DuRRE7UVVfkJxqXLi
STURppjDNOjYR2i5oQcRDfo48rnDo4hwukjCLFf5O7txouUdkRFOCkFnhbeV7EzQaA2aqklVBP2n
yiqnP03JjbjT5SI/ajpET/VUEvMXGenhuyIdKu4OWAVYdHXtmN8bndHPcbj0ncIfsi5RxRYzJ27O
ddvHqO+436GCD/mu9L3ucZ7xGLkxCAOOZUkHcd8qM/22lKz0rie0K5NwlOZTN0mCRkebbbFXkzL6
bWmC6Yn6cxvtxnIahzhcI+nEReOwcKNjZx3xpNlOxDAzG4kaD21wwG+e9a4UXDx3uerHlggk674E
hjmK2xLiztfQRGVgt65Zv+7qqMGQu9ILOodEUONxnKh+IhycYq45LsH8u0ar4G5QHsmrWvHMiuGG
Ib5jdrJOua7CWsVQ27P3A5zNxzDv/CfbCLmyLZnV5n4JZWrHyid6poxalAGFEpFHjDWVXRLlYURF
YNXmz1D1yKvZ3Tz+kgV9pxsYYumhndco3fnN0PycBqc3d/9zctV22IfpQ7klxG1pEzxKYza95H+d
T8ouaxrxlOcDQvZRO89BR+Up8xBVS1CSxV4LOYUojylCZy7fzak+8Zuja/qVL4tuCHaCCUX6H1Ut
SDCnlSIfP2kV2hUFqYwmLjcHb4HfhgMgMe+attXL4he9RbjGlPagKL1o+k0gTbRVdMtBtIq3eXKj
D7nOq19vLbFR76KVHoKupph63hezhFpaZ2nmQ6/c9+hp+sQXAxXjN1fyggBAHXrHPqx8SqSnC1cs
k6E6y9QHE04pCGCoT425XJPaf9nzwLAYY0U4dPRLOUKno/CKDHmGGDyOUFPxvi7y+rGvo+rOSj3n
INvQuSLScKHpvSH+AcRuAgqIrJ1VRlchndXzMn3QLk5/HjdT3Svea2f+bCCAEoeNdBOJkHPsraQj
dfFU+OQF/VtdED3IQ87G33O27hUQv9OJ96MiRsnsEQGiQt/oDt+mBqWDN39ERkExB6wyM7bOxRVK
G2JN5ujxAFETXnUfDAQ8OMi8viNfnDEUM2lagcU3NxTDOXiVSl8l2kyhNZ5q9b6osJGhvuwdSRCq
5PWhXhwxNBlBlNIb+iubcj7UOI9dtqqqPsgxGJI+b8TjMAt95YhtRf/TphWMGsBSKOFRY0Yk4fTj
8OPdeuC78HEq+jqK4NUvfs6pooJofIVxBr77Gqj8xSKi7WWGG1sO1hAl4bPzVk34PY6mx6dqijKx
6sLYBeDhEnT630zNg2vAviC44ggQop2dAXsdvDX1xuXg4lYTC5Kv44pE95Vd8eJT/R0FqgcEDRra
5x5NVVE3enIlPYjO+H/snVtT5EiStv/KWN+L1Tkks525kJSZHBMokiqKGxkUoPMxdP71+4iu6gF6
tmvqbr/PxmzWZmsgyVQq5OHh/r6PLxtOBIu3aNUvc73Wd+H/1uHqxN6POqaoEKPQunKmlTLZnkVd
bpt0zHhcpPKd/fxf7/xw8h//zb+/VfXcMp23+/DPf1wk35i4V710/72+7I9fe/+if1wOz23Xt89/
u3io5d+2ffn00CVV+fE17/4E7/T9kwQP3cO7f2yY09vN1/1zO396xhXUvb5d9Fytv/nv/vBvz69/
5TDXz3//7Rv+x279axEf67fvPzp5+vtvqzf0v97++e8/2z8UvCyoiqRMvj18fMXzg+z+/ptia0cU
51eVHGZBYs4qKxiff/wIyhTQvJXetfK7iHdlxVH9779p1hFtYeAcaHKQwMGG/O1vsuq//2gVgOAl
p2W4cind3358tqvfn9ff7w9fxfd/v7Uzvvaa3z7WGL2gSFOgoCWG0fAjlZTNLI27RGsCvVubDamD
Wzs3dcULFUzFftEbNKBFDR7VMyEcuh6sHRlYWmgHTVaI2hs71XnOyvTUHGaloTJeX2nlpO96adtM
r6M8TSFaYQABSJ6p9qxJUFPRXYqxPMk0GmxlbvwYVc5564z9eeoM85ea+e36JjaH4rPda/pt2RT9
jmlqy6nbJNNZONVV47V1S4u7YTIxDqVlX2td029f7+R/Vvfb1U3Q/fnqLv/26bnuH/Pk27t1zmt/
rHPnCME9C5UVTvTBHvLHOhf6EQ8Afl066ysIeX0Efqxz92h1g6I5A5qBjmRN3H6sc3GE8E1fZSzm
KmrFyvIL65yn5sP+BcOB5wkkAVkOQvuPAq1ayfV0NvJxQz/WEWcpNed5W3VAubZZlqcHnR7duAGD
QwV5CWU6bCWancbrZZOfSU2t9MBQsqg6lVY+84uuOux6jbq3n/Rx8rD0Os2vJa+MJ9pqDCHLUFoU
Xl2b/W2ZshX4YkQe4+ldpKSUgZK2PKEnXNlBzgNxm5RaRS8DahPn187oZi8pHTMD6Jc2DGIQMzVU
jJhOdlHmhYy8dhhdHqlehKmPVGOOdrJKhYLSIjP2md5ZnzU77Wqf6Y1g6bVigjbcLlLUm7ASw7Pb
W4IarFJOh5aTdHGcOc5aUDVtc9g3cQFqMhxk3fiKG0Nlct3waWXj9R6uPN0MBgoHN6iZc/ui1GTt
+hkHvYvRHdz+lAGq+uzNtXSoCbVTUbAVLDpWoZFIA4YMUIOvUWBqt53mJMWeaNyNgQSwe1OkVJmP
NTXv14rPgKyY9unVYIFwD0ZGED9oE6xDT9i82kd9PMkNrEf4VYYdKro/qkk5BtXU9fF93JXqJYUf
tfaSxaloNJDaDnuOkua4k8nYfpGFNdBqdXGtDBslwRBx3NR1dqAalZn+kLjFuZHEw+TR3i4uQjGo
D6Nw0kuGdYhHeOim9EIOeYRLpnVPnhYh+MJCNqeXuel2n+vGzRzfqB018coJ/2kQh4rxuIgpmj05
pctthApgpLcVTvSjbdRn2wabAa0JZVESf64kipi2hn7NUN/GEtepoIznMZ50sHaLUjXGqWnGsU5h
YAwHv8LlylQuS5OfgE2IZgtXMbyoraHTA6qi4nmVtuR7qrX6p25gWP15ag66fVz3hp4Fi7k4jNye
wqwInGLKIbyH+GHPKvhB40mpUGn2B33WR6o4oewC2U115OddBEIn1eCW+trQuOYWUGqsBH1h5VlQ
Z0Ye7pTGMS9Mu0g7P+ok8p6WiYDGbtLoq26zZEYJGley/yS1WFArCMX4TSvGafBsBbSGR+8jHs7L
jiYmCnfIoDHVhMl3aabUntBbx/KVbFhOelNKEEL2qEITso1BCzqtBOxAg6dxA6fNqhuoaCGNtVKJ
XB/Ao4ZBNkft+LW3lNCh7Qu2n90pU750ErC0J61J+dwmwzgGSSGsz844ql9cdAahx7m+FNzxdfYL
Rfl2oyW0dg1nar65VQPZz0xVNrwyTWb6Te3wKMpsuFKmaYLMPswGfW98ES/Ue+HpzxlCL0BPa/up
K57nEI3vbrKXefKXJAs1b3Ad+HkJA3UIom3h5/lkZX4WR/Jbh6Kq88d8cc7rCJ2OV6UNj42Ik+kQ
95m1N1F+UIcv3UYLUL0VWwHVh1p1NAu6f1UdnRQ5VxtoXYdhuAe8WARVnSlNQK5dV4FutS6SVq2j
HlIQqBnWZLbM+8G5SYfTZZbYvKFgLi5o4Gm1rwiLvqM70cHwyyGZJmRcxWic6ZEF+qRQ1W+FHvYP
ZWvSS7FG5ipits5N05vtpdd2EwbJWzNNSyqTzLm5sViENZblOKFLF1n9F9Wmnu5FHXAdVG3zBKoK
bEIdJANL1xvNGN2KY47USBNugYZKO4oeozA2L9Qus0ZP7XVDIXZmbuFHk602nlMpIAPNgeFhW6c3
svQnWr8/7zoGamcYHIx4h3z1EZtiY/pbFquDHLrU2ibUQ9ejzv+zQRqvZpK3WRzYl9VeytFFICmz
PyI/9FaNezm1KKhgYXV0MFvF9tWOh6Hvl/QiTtUWeUMa3o9ZbJ1pC4KAwMRd+Xu+9O4w8Dab/Hhe
s7lKrDV4NaFuUx/5cIiKpdGMjW00G7sqtFMq/cNXq07lbZOUJonFH2nIv0hcV0n6+yuGdovgGmsR
1izU6++Po2UZuprMkxo3Qp8U/mBOltxk2shddrva0c7bJkfeGBc6KlGqUGrvy7RKvsOb/5MhvskQ
V7r/H7dmPV69O//s2ufy4end8Wd9wY+0UDsCK8KoaxSOZHjIx/9ICzkZ0YOhQEI2JpBbrobRH2mh
fgT9y4QCsd5k8j9ORj/SQu0IXTPzXNfpP+xWyOB+IS38uGApeuF2oNK21r/waa0/f+PFmZmJVdai
SQMjVVJfmo29UbRBHltTJ4I338q/WLCv3sq3K3Z9Lz6u/jugiit+/14aIjFtgrMfNJarXORU0b0w
NO3AlfO9nq3dmCyPN6stj1ne9VVO9Ze5njR0nZntELVV6jPbczf2C50D2hWriFZSwlX63VhU22Ko
Uvbc1qXtSju9dDLpMd+K0TA5rVg7rtk53Gohf+yM67++tI+lIa6MYgalSkwz65jED/YRwfRRNwt5
+0XR8m3HCcDXJllt2D0az8Dq5OW9a3sLecFPAs7H8Pr7O1O1XJcY5+H152/uH8k7JgvoHeCYy2gD
v4TWgWrOP6navKLuPtw6fLCg2TmPcIr/aEOg56olvesmwWilQxu0llpvsj7uA9XFmMQWb7SBnjph
znScKPyGDj76OkMSbcZ0Fr6WKfYNer9TwV6/Q+dIT9rioPASj05yjYiyKz0NnV7PPlZFyDH6Pj2b
HC29T9tJBNj9aNwgBjTODIRxJ/1oTV9eb+B/otibKAbI8M2q/lMYu3hoGYPAYOrntwfc1xf9CGXq
EYw1xh1imGUAIL2Mt6GMtY+0WFCa4dS6NgZ+hDLzyMEYxMFTBTRjrDyTH5HMPKIEzY8o4qw0KTbt
X4hkr4zad2uUD0TJfLV+km4Aenn/KOSypzlXxWUQlw0dcleI8DilJcJo9HleDsUQm0iOMrGdRmMJ
4qgfv9iLNJ8LOw4fakUcM5uOqQN6nboYEie9QTKi7EoI/EijJ+XG7LDcLWnrHpIUKKMY03zX66Mb
TFld3je9VA8VttpnWVvXUSQa25sNdQjAejRn6aDHlxy4wlP6f7FvV60wPH2W5t5Z5bGiQIJGr9jR
nhjlbt2xjbRX82DERLBJ3kS1LlFZdAVjd5fE6G5SpWSIpFXnLxwzkXQ1s9ZZHJhN9bOmN8bTkqJJ
80bXSq85gPZeZNQdSqnJNCtfp92K7MSi0ZF3g1VtjUHSeK20eRMa0XJn2yHODyevLqpGHe7DohGe
245ou2CIMi11FpzfMjo0J5Wb6U95NUS7JnO3NCav6nDUbukH1k9GsnSfDaVC44CiQT0WOkNjpqVm
FF9e0+YbprQ5Ia/PVdRri3mKyBlV6Tz1oxcjn/xJrvSnKAnYCMTpahyj40cV//3SoH+smWUEOcyy
pRug9lBP1Fn5LuX/pSByWT+XN137/NxR5f1Y2n1XHP5/txz8Cp773/Ohi6rs5HPbPnTvAwnb/Y9A
oh/RF1oTHDiZDIxZY8KPkrB+pBvYnFfCPjpc/t9/BhL7iJyayUoop+mErE6oH4HEPuJwD6eB/5E9
ipPzrwSSP9mF4SVDoKDJadCEZDLnh918cEZpT3o2Bb1tyNsU7ePXOJt2vZmrSBnMUTsdldG4Xsf1
PaMqsa+wZk2nJRnUKbqx/qsdZTot/qw/03H/nMyJnn+yNTdPf9+Vf2m9/f/eeoBK81eb1hXtj676
26fkW/V2sb2+6sdis450WsiWBoDb4r/e7lriiPu80gXZtl7xZP9cbM4Rv0o/HY2Aapnk4P9cbeKI
PQbtFXwftjRi8a+stteT6dtti3Yz5V17tSnS8KDQ+yE2JUMEJ0IWeDdsZYP7agxMiYAfWRDIL2it
edDQPzmddXHjqD06wqzc1EYan+b5okKyspNjkZBnxp3jeEOqOOd2Hj/OCKFO47hxfVk2Z1qPTy1R
Bvcyold72uRzt3nzvf+L7J4DybvjKPARMKKEWXjqYA4/4k7G2tSSUEsKjqPMX2RotwyKMLmyClX6
ENiQuqXa+JO0dD0wvP3qoDWSNOCLpO5OXvrRgIl0HZ3hTN4b1moWGG7+wkC7e1ctfhXE9PGN1ot/
k2X37rQkJLfRxjTz+zZFd+YU7uGvv8B1D/p4MVyNuqbyKypy/fmb9+h6IylpREUb9EsMix8lpcau
rX9ym/40GoNLAUvMtCWVtQto8MOlcAzCY1gXoOyc3g2oYJ9VhfslTCwmvLV3Q9vftswBFBm21nTR
rgtnuvrr61zTsA/XufrAzN/HAYPpe3+ddjVobp0iNHWz6jxHLHuxdHrjZQM+GGqNP5Pf/Kky9HrB
BHJ2B1QCDA19/34oEA1oKqu3q29mn77DY0zxE0ups3hhLi5L15Lob81rBNMvg93c/PXl0uL88wUz
XZHhaDziK2ntw3ZilJNiLibzqxO3PsVUsM+VRd+YdvoS9fVyjQrtGlV1uSuG2vBakT/iCXthmsR5
rXepFxe1DLIZolylLvEWM4B51ZvOvknQwYni3FHs/ZJmLyq5ZJk4KMxmJHjzqCCF7FFgahlJZ4EW
6CrTqPjSZnoacsrrrbrW2EPjejEywyuX5MbSmvsstA/SMa+r1rp2VN7ZFNFtaoy5DwnjUdRCes3S
ymB9t7HDmbJ+DMe1qUmW4jBCcPLqSbs2++iRYe8GBVL1qzOnrjesP7Iy3bpRw6nbMBK29fLYaY9t
Oel0P3mrXJa1b6JLD2DnLtdmWzkBsG7p1UNxnqT6dSod9GHrlempeTEjYD4zmzXmJQrEZ2UEWSia
7CLJ5B2WUK4KkS/H/aXwx2l0AgWH8Qac6b4xxgIdo/1VEbL80rljGGAGcf0KfoGnFEiZrWwwuCLp
7nRO9R7d10c7F3sS9L2VdtVxJqkj5FnvbmfLOdihPXnE8OXCqc3BF3EM4MaIEnz0eKTYefaaVa7p
vkuOr8A4WYRxXWfFYzYbn/VE1wNXyLuwiPNNIfgIWlLOt+t9DUV5nnbC8ZgFGl/2brhBE6n5fe1I
32JOQTDUprIx49bwTLmQX69f8uvXOJlADlMHt2pMi+JWQIjC+MiXMCNX3JZa6e7mWHV9JxF7JgO4
O6ud5x0MNgdnefJoltiWjKyrtyo9RS/C7LORCibVURrLcVVZ11VuWzRHWApkQNbZyNcQU47Ztjjv
NunizhdhFOLjU4wssJj66YcF/wxLtrimyV+csb7TY3Hy+tnziFGFailOymKhjzNh5B70FzpaB1Ax
9ZbWeIV/iIscmvjFniP6ldGow+ucsaxpNPP6ZOg2DhTmYwY2Xxc28xUdpmJvEoPPnbnJsnVDeYeG
VA2s1M6CRHMnL8f7GGjoIj03TqKtkZbzjpMLq6bs7haLBaBYyYsSmUwSndu7bhLZZnIQgY5KXvuc
2EoQCRPbq5vUFJa0a1fDBUO7RPeVtOHVYXm+PjTqwB8eQSv4Yc3/vD7uGMRa+iC0QQZQ0bQUQ/50
7zreXGQv1sBDli/FI77EPR6fCz0cLxvVPRRURbwMa9pFQx92nSXk7pJQl14/mtdLSCelkZMDaMne
lyVe4jJPhNeV7l6bjWtM49LT7ejRcPli5krjPcL2jgHA56ZS3ykK39Qski9CKhR1Rm6YtnCZOqPb
DykjeC5iEc+emdFRsob1ERXLtwEIvT85zkFdFugQhXIg159w4TgHI0ItI/PHMuKRBTdwkLGmbNbg
23UiCxrZ3qWFft0mNQ8tKmAMQix8NcRjBhYWdYuCoF8fLdwImOIMk5CxiHY6rZNuOp0KRhsVtmLg
slE7jwnR8R5h9xL6mPBTDGvcGkvyIVWgxxcqHUdovQ6PaJ0/Wp3NFRQYGGiLRlulaVC2D1XxrVji
k8x0GOdb88TLtL1rRQzQpr9ri/aOGvsKDWVIh7BbgrJgnTgxn7ty4pc8wcP++pwqtTgUubrs+hS+
SoSU1W+rtjrGw8tTgYMiQD6p+86gHKY5Y3Ep7qmb5fXWAUD9Cc5N/nkQIZJZNUznXe6GzyquzUCf
DGWjmLwqVPXrPCsMjy0zfJAMOPOsNe0L3TU0NpN2bggcD9g6LG1nyJH5QZYYL7WOe7lE/XTlGARB
TBfZhr6WcbKeir2xZWkze1HOHjdFOY4SBCp5qzzMUxRfGU6hg2isquNeJ+BnVnVnU2ngseEMd25C
i9gy6E//pC0J3cVBmduzQcxEWiNTGC0YMyyZcUsWr9R65bgw+cg4TOddhG50084Dkb4wrtuYgsYy
9YNPpy2z6Tmn8kubx/FlppT5xmqtBwSTWWBqhQxGV6KgiQ31joqGdQaaoMbzpNZfNcWZdk4ZzhdK
Di4PZ2r8KCMl+5SoyoPWIOpGK7Dev1QFOoWxRNnoo6ZvhrExn+h949/WjMHPIh6WIadMAaky30zY
eALc+c5WNIN6R93ncZrYntfgBBpqOjXYsB1oBexU7d3rtkjeej2Prc784bT2pbrui1nYnuGNwODg
WIyaZR2WgsegJmAYyJEDvbDaM1PrFF/K8ZK+dXJflUTw1xiRJfZelXV5o5TpY5TXIUdNXJ9dpSdb
Qvy6p+QHBlDlXmoLDDjE4wlFhp9VyUtf61e10V+0lfhmxvnXUmRnGT4kquPspXLCAFeVBRWcQdXx
aPHA6YS4bZ9Q6KnUHAEdDj/PyIr5bGrU7HyeBAeV0GmDSqX4y0N3omfDTSqHYqvnah90kzVdgVWn
oTBKTsYAt3wyyjunXC9TVyVvyvOYZ81y3ycu6rT4MQGy4WVt8rJKOX2tWR/aNcF4TRewBt3NdvbI
lKqaPUsauG+Gn4HtPxbxyYtfC5QwBDgVoh58nygaBUe9clriTc7Uq40tlMPIOxE005cxaXWa0bBK
ddVI/L/OEF+FN+8yYhvlG5JqNEIMfmCS7Ps3nuYSq4QWIe0Uw2WciKDr4lPDHK7DDOdsreFcjkDy
eGqbB+QjF3anfNZEc5eCXhdZCSnQZD9fTIOUDdKN2jb4IZpt2i430ZilHqZ2zY+lPAk79ZvldAo2
D+ULtZUbq27PGs2pt81kUZmMbjXZP6V6fqxFgiY+y3rIQxzaaBfiIjmFPECalg/T3lK67LSYeZbL
kMBtCPtkXHP3Edyvt645KzX3RknUSY0VwpATIWWXXc5Obedeix/Dp7tF1pi7PJKjXPzRmQuvqLPJ
X0eobXpF/wnx+E8HVHAeTJ4gX0GPD/eQusLb81VVi9qWiaMEtk4SglqYJE2zTxYRvaQ10ZON9eWv
b+wr8PXDjQWxTEeaAgRL6iN4Wu+NsmvCXAnK9Zvi5pgQn0ltjdiFjySXr70jTpqUXaXIzd0QOvs1
nWTmruMV7qD7GGZI4Bf23DVnUkdSoPUutyQDs5E9giXPgoIYgt+YKtMQSBwzJ5WevzR1e2fUZDr9
wrkmNa4Zk+diCEDEkCTMLV23fT1O8s3Qmde6Seq4ppvKQuZQkIRLlacTL362kTkxIB7UjqyNQ8tr
Tje06J0W3Tk4kkdEYX/KslY51kbutiytfb3wmxyk7qZUk4eKsQuMZR0x8LjRKrQJ2cZ/3xk5c0Uj
G8M4q8pmmmJ8BK5sXUxZNYEV+zAGI3YF152VNbGTAUeVRxQuWbCmW0bS3OFI7TYkz+FpBNj1/vX2
/VJ57VAV/Ocv67j/XgVu91ytaln58U+tn+YPwfD/DbWvvtZc//fy7s1DUb1rdr/+/vdiG8DTI9B2
6wzKtbaAmf2Pyi6yDNrd1DdgoqIzX4Ug3ztEzEo8otoKr9+2sStZ1Hj/KLYpmnlEB1wQklctN7U4
61eqbeaHwzgDPhAaY6qkB8BMPvcjeQoqKlbFYTIODJRslK9KbLmXGLZpSBZdOJwwNlTQpw3Lh3LI
oEU1RYNxsWRkmy8QsDzV5DibuLOwiOuQM6CBNDjMHZ7R0qfOm3GGGdRmxOtTl2gRhSs30TgywFHm
tn1l4gETGGYM8BJRRkEvSPW5ukkX5b4dJG7cUh+rR9Vg8Bc2Q9I3RDOG8gkYHkPUQzOmiqbnw1xv
etWKnwobR683lqXFph+3C4x10ryrBJQURohxaPxRH6b+JwWkD2UqvkAomlg74EFTvacf+D6MttzY
ZGly7ZBDpvCl3rd+UZg/Q6t9KBK9vou2ckhp27CIPg6lyNu865s60Q5FacpNGVcAVAzZbxU9jjfG
8HOY65/XBZdic2FoKmhFftwdeobDL0ZrzQcEk/NZVFbD18lwFJCh6OJeMurLma9rqbtrEORxlzUx
MubAqFEFMmZ+Q38tXN38qHyKUu2eQ7VyU48xL5XwO4GsjcNAZd6YAIdWIIE53/ZitkJ/Mhg3vklq
zIsl+aLEwO/avY/SKavwAILk8bJ+XNh+aZoxbqQw00up0fILTKMGBaOG4V5xkY4FtlnXZ3oomk/Z
Mk4Pip0y0FaRvfFgYQp+MYsMuEBqMjIePkXY/2x29J9u2FpFRz+CTpmuDV/i+2UxTlLr+smeDl1U
voRLdRbhsmaXcI8VzozbX4/M/17Y/ct23P/B2Avh769i766fH8p3wff1Bd+Dr2Uf4WXUCLScbT50
OlAhITMiPHOTbKqhhPjv0ZdGxwp7xSdDRRjd4Mo+/dFXO+IFSJMAAULb5JecX4m91LFZBG/yIfiF
OMFw9jEXDjwjDNT3i4TI4thZOcR+PA2F5iVwb0tfZpVZ++1kowwso3S5h9Fg3i5ASnKvdFwYgIzB
BVE0Tt1wMyKpxGusZcY97sbkStXbkJIkPIrDDGrgaVxqVwczXZ42alh/GvMozTyKCSMdb6WZzgyy
aZV2+BB9qnBsCV8pl+y67zvrXDN5eAJ3aq3PU5YwmwaeGEPQUQ3jehbmbOYcWDSQQJKqw80Yqas3
Fp3LnVT7bs98tsQI5Bhq3VbtIq5IhNQhqQeH9HNKo+AkPqnioaU0et3UzMoC5mRkz5GMie0tTDLo
NxMITg7ntPKVVsoHNI0TPfG2iAaPxrVj7pSyFGeNHlpRwEG9i4I6L+zOaxkskm00vXKIA6MWfe1k
1F8MXZRnXui4s+kNUTFfx1qZmDs7HuVpoTrUeYpiUC7bJTHzVeqfRp7euCVGetFri1f0Ljbz0gCI
st6XwjqpF1U/jiLIOPsxYqAV7KBJfNWsLoRxIeABB6HM3PhEGUuYYz2udnzQ/CPyIsgSli+bVsa7
jubAcW2jIj/BT36TVUOIYNuMEHFJo6f+mHfaJ6qwEX0v4YgLk8/HgbYTVu9HhkA23obC9Gw1dk5U
GwCGl4rG4UyvgE5BnQs20uc7hMOTF4r7aLeTEfu1bXWPGsfSjnOsVg/HulpYN1aXIN92lHw4MDAc
xYRmynlbR3BpcIunjq/31mmCemAzMoGJw3Dv1hdDMVoQIthgY59qrvbCLkGhI8SNXXp9Q0WRbxvi
uaeODEfzoEmbjd+lrc2c52EwagZlKeplitjkyZBVBZLEVl+malEv7XZeml1Y6kYN6iEcCr8e87jZ
4M6gXqnDIOCWNTMNDHvEd9/qy4wP0ZHD/QAH816UVRz5c29FDZuJuRyTchSmt1jjxaICcdyosmwV
DlopAll9adv7dKRY6NkjyrtKH0AQmFlnbhqyMTARXY4PfA4FBr0o1s1N0RRt6dl6VbePsxLm+3CB
H7ZZYiFPKBXQsHQ4VAHetHTL2gl9wCSp2r2+BLpEcZsaRbiJ6ro+mGphOH6ZxF3spbrdlD7gkVL1
Z4AYy64C+njdugyzPOHM7M7AQXND43yyOI91uVBxbM1E0z130Cp7PwHA6cGLLNS4tBXHrUZ9/oSv
QrZnrSvic46bBnxvdZrUnWbXc7LpDARyPiUJKrwzbvUXtSjj50zPwzvGRS0PSsWt93XFtr+W+C+5
d6pZf4XYUivAWiBSUh7lwAIUDkog3RAIT/RR4ung6AOshDHTh/1QxzH1v0Xr760pNR5gPs9KEKdx
iiVkLLPLktLLg+hxPwcTBYEnQZVKeEsVykOyFKI7AeqzaiFl19zQfdCuWWMcl229rkEwdFWWblaH
TuM7s6vUpBF28hkAMRNbO/oXtA8bVWcQvKDVtSkrve7POrN2tdNercdpP8AoojSMmyPxw2nou1O7
cvk6THg/uU/pMGayMzWgwlfypbUPVRND4fS6uiE/D9CnE+QAVKGQyBJlPBtVtcr2FlQ6sWljqSbB
0EGDhu0SR+alBpP/UUnpwNNui0NnR9saM9CSqFqKHqebpsvGcqr0uDHo4p5XVluVAShC66rPlbm7
ZhiCuvimLJMwCGfoT59M/Jz6aRvPlXqqYIcLT1uElViZl8TWep38hkYGaKeiTBSkS1oiN3Lu1Vux
jHYbzMvM7NfSFKPKmEvq2AiOsNnsdSea28+Acbv8OcuzVUGGLGDc0vYeKDrRaJp3GR07ogQ06C9O
XDhXkrUI2knn9UEx6dojc6+Ux4LnHth2yL0CRAgCMNCcojuMfDdLkJtNSamtkZAQmQKxMnrmON5b
agbtrAyXuyQFs+Uz4ze9WDAuajvoHuAC09nBXDiOVf0t6qLlmyWz9rJqsvS+biZxFse29iXkgf4G
dyimnNK5sOEJOqLFH7OIJzGO/a1hRZXq8bgVnW9AUE1hdYQxdUsGmaLqBIBFk4Aq+BdjmNzqzG7p
kPkdxK5p03Rkp7rTYOnSG0IOWSk0HwC4RBsUASjq0hmMoz+46rSwX9rpOfWy/ka3S3M+HhHFfQY3
lY8+4J35Vq/hCfpDBtDSk01kDp4xjmW80jaZmJIVq0OgUh2+wKZdouZUS6Ip82wIGvFWG/QEhlM8
idHvw6b/rNoTRD8FcWyI17dPoOMvDr3OfjTS20RAyvdn4TYNUA6XfgHEat41dcPsfHELrod4jOrZ
ihaWWVLp93rPdDCvIqAMbP8cCbcpddt7O7KKFxGhtgWFYtftVumN9GtZVdNnS0+t3qtD1X7snLo7
MP9IZwc1J6rMgCfdVdnWyW+U5t0T9LryyUnm7MptenL0ERdSiaJWAs2pYyu/hrafVtOO3ZZJqWdl
UYef+zSkdy2jDnzQ0inuS1YV88ugRu6LZtYq0akw9wk15cqDdyIvrVIpjutwri5kMXV3pdPkMYDP
rjokEtYG8LsU60dPMn+SJFotjh1lMCy/pKZ7jjo6AkiVwMrZCLXU+4BOUHcchsLoN+AqC8OPnZki
cUcB/gnE4zIHUx2b1fFsibBFSB7lJyrmNXBcqa4fHKM3D2UF/XKrzxxKvFFNQ9WHAUbONaXOoZO0
BX1m81HeEhyb4ZWNhXqnlvZw56plZ2wiu6UAXUqDShInsYV+qqv1gex7eZLYCS4peGPpvjejfNgX
mOgwvgC6vGVHUbOTFMbiZyEaffSNSYbbmJ4yakqIK2YwM/0q2hiin0H/T2WubMqytW87o1Tlji6m
uXaB4OcbRpwdllStr1J7TCIfiBRVbCA++TlBPX7oXHN4AksTPZHNzo95n1b3zgI62xPdeuuQQ+p8
SsGt9nnmRetpdS15zO2wu0pEGN/KKXdC8CCkYx6T9VTVD5UsO4xpDzWG1of9de7T5ayMYDduLWN0
3dNadJqNUiTstBMJeJ0uaRppnxuE8FeYoariuKrz6YmWfywDg73jTAv7MQ4wDmo466KeblscNuKk
w6eiex3TJk7HZUlBE8rUPl2YqL6AZ1/lojKWIvJZw3TVZ31QgfxEAPYcYyA2LojGNwuVm2gbQYgp
vaiatDtyBKCwfUWSGOAtlF/g5DFiR4Y9zKSa8dxApjqYgZ6RJEp6TIeWfoFihlRFynZxP80lkwY9
BFrjwUyb+EtluDUGKwZgtrQr9PhLqczjswNXLgrKjNTJKzWLhltG/+ssM4v4um+k0njUX2jK1Uzm
pXgSRnuaWy3+M475gI3KadJhmwKt9Jw6dveL0IDFpjxmpdErd0apCOM4VYxF+x/2zitJbiTL2lvp
DaAMWrwGECojUguKF1gmBbR0AA5gR7OOf2P/h2SxKjPIZg7bbB56pl/a2oxFhnK4X7/3nO/4mBzL
M0VmTewP1mTt4XCZiAPTmg2W4fmMpFaEl4Oh8x4k5px2NUxapK+kIY3M9/pYjb7Jn36rQfnfvAb/
26IH8Cr/6kJ8+5iU3T+O/afk1a34+W991/+hWnfIisCPzKB5kfn91ZLEgIPtH2EQ114GL/ZyIf1b
tY5YhyuxuqQX4j38uyVJt9IBZwAvQMW1TMfjt27FP/IHdLAbCyaFXAlifp7ZNC90X+3E/akGYhUk
7EF4MBNvLQhO36hVjNl/tD6BYW1usQp2x1yDZYaqXOTbbKoO6JhLyJeWCUSqc6brcsZqurIKc34E
HxcfO47UI7cLHui5ahqK/jDuL/WxPRqFZ15liu49YhFNrqIpnG8UTgI/cq24OaciwUnrMiqnxWVj
UNWKSd0UyjCV685qhgfyrNAsqT2D6jwsdiM30f+xDs+/79JeIqP+eZ/9jiM2+fz4+R+P5ed/3FVP
j9Frievyt/9e4iYcK/BSy3LGp0N37rueGrfYAtagWwshB4YM6/j7EqcnBFkD9xfgeRr22ovGj/oH
HDWa9WTlLZZG2nm/4cxYen8v2j6MVR2Uhss/hDMDsMzy5y9WOBOBaGwiwFoxNeh2GBjfynF8K/jT
PWnh2ir6Oowmqm4ZUGxoZr1+mVYmmmKPGclOYRreJUYfj+tcDFa7cim9P2SxqShEAiuNHahTOmrr
eWANr7TlBjJZZTJt4N8wZrVrdcBXP0MY3UxJj2ffsPF3i1jVx2NtmP1lwQUjXzOmG59MkKTIwRHk
bKOx6B4wlGCSQNHCRWlo9ImRWK6JDzOT1iugo1F0EFSxzuKcR5ST9Cgf+7xvO589aMIVpSkFmEmV
cdY+hH3a72luDFcpjzxj06Hm7sZZaq89HBcKJumpaf0mNMtjUUZZA3uu7PNVhc0bXK7Jx/NpQsxf
pSObyNfRUaGmiJMHrl4mV1zIjw8NEnXJlbpMWiCH5XQkfjo1iBZpzb2ewhuZGOnOKyDbw4w42Wrk
qmhyTvAF7mv5VQYgALlcNS3EAO5eA0aLO5LrZiWokFVfxACBadBJK75GqyYzEO55uDHKEmR9OJqh
65tdjhIzgaUCMVbJ9AtlyPSnLHI5NQt7dD+/eIiuvi27lw7dk8W4jNppQDCUZU/XVdqkr1cJuPlO
dyb6IMYsvJ0YQfF6hJ5861D/Ux/w8xjkxZr/9jKoxpk0M7+gifr6ZSZK6c7rBQmnopR7UnBvxKDp
QdWZ4uAaBN4kJJHRFal6n8c2PY4hCMhff1Ie+peP3fNbAPZBoJVLOjn/+/otRGkdwmSuSaq2YnGe
j62xS0SiM0KOmSAlth78+vWWb+70I7PJ8P3yKLKpnLxeZxpwI0jR8utiRMiJ6ZsuGZMuepba9tcv
dSqaXz4b3R9eBzMp3/Epwqyp4zARLon2U8clf9voiXivTIOtr8AvAGWHKGnNKD5Ti1ujJa6qSFW/
SEBG2cbIU+NIuEHs+iNjnstm4H1vaWZ1HoqHIfE7GrCdjxeqSaAbezO3Rzt11yMpBQeMWNl1DO8V
9lfVfgtM/E8998KEiEvwxU/9gwnxbol8eT7x/Ec8HeIfe5Fz/olX5o7ln/jz5GPcTAozJdqiaCfs
bDnD/jz5GDdTU9lYQZaH4Nso+s+TT+dQBBGAYRHXLqSPZRry58iDP6IO80gnZBbxPIv+nZPvZOBB
1QmSkUOJ+D6sSZSYrx/BSeESFHfoDHWZdQ9TAT5CQyQd2PlCtumSrwM5ug+Gtgzc/6oUfrLJnTyK
316XslYlodJcmHWvX3eenFJCSCfv2FTBz8PmvElRyfmJWva/TXTjM0LQWjCay5dtnTz2fJX9MAxk
K+duBCy1QEsrbLq+v/5Eyzt+sbk8fyIcm8hjOOApY07GzkKYTmFrS4Kz6xTrThRy44RatkMCWcIq
H4ujUoVr3dy2Qhb7X7/2qXKIX9FGncB0ipUE//LkV7SgJc5uzmuP9GvXTgyoS5nPAeomG71NtHVb
Y6v89Uv+5AfkdgEWgOKJy8wp3MGwQmTmKhQaGTb0aJEM8PWmZAY2VvxG9OFPvlmbcdyihliuH+7J
SeV5cd1KRUFgKurkSgfGE3hzmexDC5mggjXfytSDC15xl3f2m+6Mk+N4+V15AhdrJgUqg8ulqHtR
G9qKyHhtCz3hULnLlHveqlNjrHDrurtCavST9NkBwDn1G9r8yPE6OvCaK1eoJN7Dr+YvqYn1xnfy
s68fswZpsqzrJY749buaNU5MtPRo683c29jNnPt0nGrmWOjqfv1LP2cnn6xsfGSLOY1iHM3syfOj
NalMcjOJN0NEy5VpmPUUV27+EduwdY/edAg8W/p0aMt9nx0VIDI+NVW6TogmIRunw0Gihczrfv22
9JPqYflhUPHgtFzM2QAhTxd9odZRJ0y2rtEgCq7NEQ6M6uRWQcIgAWUMgaB3qMO0C2OYDejycop9
YO3ThQe1+kzqUnnX0+mivcokIxAAb/yoLOvmqPcAHkrDCYOuiAIYxeYxieiaZyOdxThGQKiACN3R
aLNu8Yp42hsf7Qd/J70AmJqsO679aBVOi4fMqWiWW/y6LQK6jTXM/YH0hAJVaqVC1AmrmIFcWEEA
B21O78/sFuDSRIsMmFLtrFqkaucAxagS6qH23hWFYLjXRBHaFG3Rc/z6pzB+fEIpIWle8Hyyx9J7
eL0aSau2pmq0QiT/YRV0bdo3flWWkMehIR3IJtJuRB5rFZtv2Z/PqelepXrPyDud6CGCeg5BY5tG
R9NuhL62kpnofFPS6EVG7jFVGHWSU+AGRbfkksqrpFHj6xatX7JiGOYQhZRZV0g285skt/woLzcR
xX9HklRnbptY6Gd4zqybxA7d0dfEyKBUA8Uk53K+zyDd3qfUi586s+s3Wt+mb2yVP+4gHtJZ7qiQ
JBHRmifPqjFYgxUZZoh7PRnu83pSt/S7rTfOn5+/igvAANunC5bl9W9Qz3EaKp4arr3IRYCuT1+q
2nbf+CjLP/J6K+CjwEVhL+S6Z1nLtvRiMwRphrTKkuFak3ZHC3t23re6gXYoKmkPEeK16mvZoggo
9TeOuJ+88hJKi0KWbpjG1Pf1K6d0YpGvCW89WAaKCaSYXNYzUlNaQTvXuYcoFT8obum88YmXpsXp
R2aPYXlTQSDNe7YrvvjIbWwnSpwa3tqoVGLZjNENH4yhFY8kZ2RgtlpLCQpNVSClyYLrLM6wXYUB
xPL7VK9pwbtOfYwzdfqcivDYSNwBesiusSIRqL0L9VQ5DLFj3C2ZIwXpEGV8o2Rl8cnOFfPSqL30
auyz8I3ryY8P7LeNE6QpDRQW5+tvc6yNZqpr1VvHtTdsTOl6t/j+bkTWscET570BlnqBRSDeemST
/ktfKQ8cajYVrs/SDHq5ijKQN4qptt66yup+27VmzCihbP0Sd8o2zZrhMgdqvaonfG9KWnHCala2
mXPVuAJONq2b0n3InLBCAhHOgakvQwzVKXd1ZdJ4wFPiF63Ug1qtv0Swx1Z90T7CoQovuoUt9uu9
7we7qrU0puBQs087uJx14/WHicZRG+LBcdZNpDs3M9sJQkgvOcRFp3WYAdHlI3vy9kkXmkFuNd5+
LNrqKmxF9PAvvBWDnZjGL81kgMyv3wrTIeZPWcUz0pIpUKt9+zj0ZBvZBmMod9aUSyfGkN2YEc1T
0aKjmZyjZrTdzRtvZNnRTraJpQRe4hQXKdfp8vL4NfGuxbyRpj2Wvb4HsKbuYU8lRyo0wshNGy6c
ER0noZg7mg3elkZDHtSJbr2x2H6y0mm2sVOBt6deelZ8vXh8Y2L2CoXCbk34n3EfxZl7bvOkHoRW
Noy6I2frRNqjB8j4wCi5eSPy8SebssEvwm7JHc60T69XVUOiXNrw6qMXhueh8NyNUZjttzX4n2v5
y2v54tf/64b5w7X825jlISk/wYt+vp538Zd/fAOfJeUX8ep6vvxT3xvTXM+hKDiU0YvmEG3wX9dz
Zi8sQ/zYiL6fr+D8uN8b08YiVgTjQ/A9msNFS/pdkAgWDUrCAhNiKoPX5veQuKfrB10CMnXNxmri
YhQ79WcQQtSiKxKEwwwlji9ZlEw8bG8gpKr2oN6uUpHp92ZmGA8p5t14paMluBq6XNyrXYPASydW
CVNguDEBfaWYha0UX6OjAjwdq2NNjmZMKKAe3bk2iWOFNPrbqWN0v+7hbu5SoR9f/CpX3/aAl81N
fbkGv9waFqWFzp0RLf2iDTlttSeeQt8sLbMA65IIosktrsyaAIE0RQRnTWjTQiGcO+Ex+1anKj83
WmFe926dbbF7kqxjdIOPb+MqpS18li/WlD4mMArtA1p0Me26shW7X7/p0+s17xkIB6YBHAMoh9WT
qz1xXqpFxlyGNxlWbifnEc188UD5OPhJQTxHFwr5xr512p/lK+IHZ1FS75jGMgB5vZnzI3kGbNc0
8IZUv8/S6aFeVNrIh/CBOyYBQq29SZmO+IAMkk3dl94bm9czneLkt+JMw3u1LMKle/X6LTgNVyYE
ATDrypZAaAPF2GRq5ftRM3o/t2LnXBWocmJQqFtNSZU1joHlHtJhTrOn+BDjVVwZdfapLiQiSENR
3/iSfgLsQ+G09FdpZNPRPUUnzA4ykr50+JKMh2Q477HctTgGITWsBhJ7mpYIoPQSV5WPwPBML+xj
bnyGlwLBl2Sm0AomfatExZZ6w597N0DuGxjehwm1pmK+q9GgMaHfJN5t25tvFA7L73fy5SLMgl5I
UwFKy+lbb2JGIQXWvUAoEIXnsQXrSnil76GOx6Q6128U0D9c4zG8gJcxcZdRvtN2WE7KFyehaw2m
13tI2kDHTxvp5gd1qtNtBS93nRdZeI4b7KnvUqIwgV6s3WwG3ysRiApssSsXVvwWA0r+xtv68Wvg
XTnLVUJzNfwzJ5UonvIWQybvymvHwafzr/tV3bU79tgqmBQgLc/P8m+dlb/U3L+0O/0bJyKwql5s
cj+clwhQHpP2y6tjcfkb349F9w/oQbQggL3wf4g4+PtYdP/AX+Pxc7GRsykuDe3vx6L+B/8loUV/
t6ZfnIuARGmP0ganVuYv/07X+gdJAicyUNAF5IMgjj74Se+HbMiUTk+hkY/cae9imwjJsTNHYHR4
SoFwksO+9qzZ99q8eaBrod62aO/QINnuwfIacvXU+X0oTaz1Teb2vqqJkGa/Sm5jH888EDIn71la
RrwRhDAyOZwREuOb+WTqmX3foy3KVxK4wocsL93zqDDtL0oSpfkqbNxmj2aHJJ4xc+1zOdn2ZiIx
AfB4gTSQLmezkpUMPzhCm29f/IY/OV1PL8nL18JmSGMMlxr2sZNHvM0R9FqhTlzz0ITrxDGqIC+H
em0Jg/BEPEN7gbtxXRAT++1C+VuP1f96pY/DAfirEvSJIci3uJIlk0Rf/vPvz5Pxx3JJpJu32MWe
y8LvUyCbPyJ2YWkwPxMrlwbE9+fJ+QOUKauTFCSVGsAw/q4z+SNw0qh/TCBfv4v4ep58vjyMmCMt
2gxEn/SOOCBOnifSv2xnDl09mDum9lPm7AxEwCu3l1/1GW+gvLNrooDh7HwSpKvCWlX3HFEYqAs3
IKHyyDLTzxE9bHLFMM+t7sPv79r/+5cXv/wvlteiI1v3oiOTpxevFxp/8ftC0wHGoWBZxjIAArg2
/L1xG2R80O9xmBcsjSz1xcbtAHN+tk89Lyp2/JcLbeHp4rDiv3BpLP7eheb0uGfKSAWCuoG7lsuy
ZkW/LEKKhDo6LTU27iZ0ED1DRBkfI+ytu9IDrSGsNEjOJqNN3uWysPwcLK+Ol0g3YQml6Vj4jTTf
A7pIN+HsgJmgdmtzcaVJddX1lRK4TnWrh4a6NVJ5XckZX0v6rwQq/V8oIZiZ/nJBPisbV0B54//3
X/mXYnq5Jp//7t9rkgJvESSC3+MStfRgvou/cFzjdmYpfFutLzzXGujDZea2gMmWDXPZF79fsuEb
LitxmX1x2DFe/61iYrnGvN78IHPy73PD4e7JSO31mhTkejhKT8NwUmOCU1KScsdOwSOS3rMLbtVI
3zad88VDs2UnRY4PO2EyAyTA6TvPJ4f3Ljy6reuRGunBXlnkwZ6xLyeiZNK+e+iYU/lZUZ17ZFg6
CvwIkr5Kf8DjGqQzo0Myf4etMzqYotKxXU/EQB/UOTvLQuXz72+j/xdWLqcszMu3NtPzR9bul1c5
Yn/+xe8Llx0TSaDlMGszntfg3wvX+EODGcL8cWnePi/Bv05tFx4AZRjiRObx38767wuXP6LxoS9x
SmggWdK/IVrUeABO1i0XJ48+L/0BgLCnI5GuqmLmZ6YRyCJCe6ctWV5W82AldHzqB0KM8FZW5V2P
bzuoSe/ys5xgw7on8R3z9TuOGUnvIJ6CF9/kT4rQ56bU6+cJ1z2qMlD6HiFTp50LmTejWlqDAeqe
9JxODOXOatVDn09PcVOTQZyHH5FAaas4n69qZIdZ6RBblFcPE2HoeyffOjlDlbZ27zWtVVeyltAJ
onMvmvOjEwFkZrxsrSg9rmaibgJHOvCXMrxmbWukmyDKzNwn6ZnrK0AsH3zQVoccZbugnkG3TMzM
1QPzsvzbB/9PDfyyqOVA/+c1yqrK8cm+roL5C38+ThZxYYuPm9ETMluKTTbi7+eA94eN0NdZhkFL
n3O5b/5ZBCv80aJMetblolVSlzbVn8+TonN+sG2jEP7rCf2NJwq98VLo/r12FykFPHlGOQw36QU/
l/Av6xNXDq0uWdjroW9HsK2IbAvbT/W2H85xtujyTtGzST1zciS1KzWu7DloKw1HjTV15lOE58T5
yOAnBZ/jAX/1DTph2L1sM6JnVk9zhuMYYtxNVwH126ggvXp8i6lnReQ1g5hBGzuV2mWTo87057GW
88pqDas5YmE0XSJ+DCeWd6VWW+cylU25C4fWqoz1kFnzaPpz1zRi3SH/zR5yJPXZ3myqttiYrSO/
yqLuPqZRS9SX28FsSiYSzEsATEHoJRejahA11helD+TOWWPxulR62BZZAfIcGzI5f331CQyfxfWS
YFko609q4hqHeVTOIjUK/dhhSB93AJ3mEq1vDTViVReauZ0ZcqpQnA5ZZgnfibJug9U13E+Dd7AI
a7uEGBwRv+UYPjXttZjmJMjausFxICNISN1wwWAtX6lMpYPKia/DQiJ+SNsLqx/jfRdP7W0/1Pba
HSI812jufA3Xwsaw2P8LbQygdV1GttXumwEEtlt91ZTpGmIGeqUqUjbtmNyT9oHBe4Dd6GACu9Zy
/clLU9NvvdwMTMiI93WRtOsMDsc6VbMnJXI/liPYNI6Aamur8yfDjpVL1ejrtZ6QN262M/ZTd0hX
epUMt5nXQwgztZu65qPS1idTvozC+yWA+mPCCtgltV2jcbIBC5KzSAIbUKoV7qJ+vEu0MVZhBzTZ
A94m/IONdHr7tkETvre9IjTOxDB0xmf6cy7pWlWFgVQYhSX1ixTcirepE/zS21SxVaCts+muvTxq
4rO4d51bBUeUljOrVECEBprZJJoMjEFzp/7c7czYvnKmznOrtcvQzHK/1mrUTdMxcnrh6VexGSkS
uyIhk1pyJlqrLgNzdoZm21iFEa/NaO5vIrWupoNbqcilIqXVbmVt6Y/O7Li+0s3jDg17c01vxLse
pGh3jAHJ5FgStmjlhqQRJJ2N0IDlMSsY8CvyjThY1KLbwalsztswrb8aEUH1JT2Oxkd2aJ/h6p8u
+ihzhFhXNYwr8YAFjZR4J0WBnw0lfM5IJhfaaFxFTmUEpCIVfofPMCES06YSzEJm0Ujz+3pYsHiG
e6Zr+cSIWpAXPu/E5CAijkblILVc3bleh42b/Gc04sq09mLSuuIkbMRR1E3U7gSQMjUQ5Ri2FfFk
k/fkxU24y62h7n0Zh2iCEd+Huz5UIkCJ4j5uK+ujIqt4RSweRjhSy+Vm6uv4yqzsaesoirb2FM3b
VG6pbnBGQ6DwIozAIZZ5vYAGEVfJ+5kIwVXYlc1ek8uhmjYzzlTgEV6ZZNcI1uYzYRZLjmEETc29
RH+dHHAGl3sccDyw1pJUr7Zy40Zm+57JkHIgDJCao+rcc3eW6WMUJRDVQA2uo2nmyzAAeZnW8p/M
MegsaeZbN5PuVpAfFwHQc5KD2w7uVq1ad+vqitjnOuPgtLdoNCDdOmaz515UJYUNiBp1p5pJepCx
VA50JM37BP8zRlOCJ4Ro8/U0p3sRj82tynOCooeXzAihuzWn0F2p3vO78h6ilh1rJQcvsQN+Dl43
6dr3z79gJWoVwcZsBK6+/AuKLb+0Y0vNUsSPz1a9UZrKWVvFch/FpDG6E18Je2942XWG8DVH5H7c
1glgpa7bICPj8zWSpG4IO1urR6Pi1NwHkhZPsITUeNk4A+31nNWT1ERt1KP9wQ2n9PH59SvPjt9J
x8ZARRSkrzaRd/H8HVZ4Fu9UHBx7F8HEeB4xgHmn8uh9joTlnpdGbHwe0069FvgjHoWTlyjXCGTM
eqN9TxbX/DQWQwGNLcIEQT+SrW8U9odMU8Y9taJ354hxuG3nUnlI6rgBJeItwYGuvmpocR6lZuN2
0F35NZFKdJ4JAjo9DS6b1pZe7b4jJ53R3r4O0xHSOd8xyco86nOVD2fGaNdp7GcE+ADKRSOtx9kq
r3H14+8R7ap2rGyvAES+E4llnI3ONG47aV+GlXrbNdnNZJe7scTAXblyHVtyq+diT8240ftp1xvG
U+26lY+11AzcSJQLZJnFX7uX0oCTQePryo3md+RFYtzN8KPUtomcpNAw0CqdEphDz2LCdb9J2q5d
eZHINmZvLTmcroEvenYhcIA9jxJPBY0ZmwdhVGKrxiX22CExAEA42sqJrGjX2ixxIe1Cw1bRPTqN
pvtjj9IilNMD+rCE77+6y/TwY9+GnxCDVIFWKre45poLzhLP7+VU7risFuu0l6xuh62YNCmUFAh8
d15H83ms8KsSSy3eT3FXr53BUQ6EICrEiyLvK1tt3Npkn2heM7Fxm+7XURUbBNc7VRtWxZRLjqxk
vhFd2B+UdtyK0ABrblOuQ6251DPFIZNyjANXdpEvnMQ9TDnwiyzr1kVhe6u6ju9DeCsrRUIckY04
a7r0XdPN29oGhmfnA4MiF1pMo2WfEjOZVoh6Sz+v9PZrp+L/U0yBgleEAx5uzVnl2rSbe6VZ9xbC
adUby4CLF0ZbcKaRWe3JvOFqntr5EaqoRfO8GJmUSRd8cMw2aDnK2aAiAVLbfs/zmm6VcbLXvVbv
O2/Zq6vYhzBdPqZTMnIodsa1RKmxjeQQ+lbYeFeF1TU3mkDDaji5SixX7t4Sf6Nvo3IydhlY6AoH
bjIGUSGSgCGBAyTBMcvdgGz5OowMrix0pIIECDV8NpNLTwyj+mIWRX7pMUjYsFcPOHqx8V+3bti+
w2dlk46MH2kP39rDvG0ycYwqjhF70rszhzDXZHCnC3r58hyHeY6PydQCt66L60RtKn9umghBzUBg
YdESakWFjNzR7I0tqFzWqznEF6FaNptWTVvMxRmiE6kg7O/RCn8svVLZOr3VBqPVCn8mvXU/DIVN
541Q3WRslENSuNneKoV2MOzU2TEudD6PfVWzJFPlElHWwDKNsqPmtaSfxqW2H2xzilf2KEe/jhWv
ILGUTSZGQjGRXD0x9oAcCnQg7eopiMByQIyxY++YALgMALeDJyiq+rxKEHylEGU2THkUdApqe1tK
jGKTQcVou1Pk17A7Pg66Aikh1/G6R60T3XARl4GDVnZdjjL+klqVtZZln26JbIUQGyMhXveT1q46
tHlQWKI6CGc5XdVS966xty4l9LgRdqZcLOOZT/zDABBkl6+7hv1/ULv5fhinrR2a3QpNYLqfpXdm
yMkM7GyavkRMlz+7taNuFdvxmzqC4p0Z5i5JsZdZYSi3o5ZKDkSm9UFchR31MWcSFqGvXlEka/Dt
zooz+X2XSXGutUl1bWZEEsmyeiCKOAO9wAi7bLP4zqNkDBzdSvZ2ZWHd7yhAu6m31+nEP+Q6JTA1
92bWoeHAsmRHU90Lcn9vQtWMV5KMZR4iqfe7tuU0Cb24uDYnaNBUNexqsDre5V4HU9s1ziJLfHa8
/hOMXWovSzEwstemn0tyNFaRPoN28qKy3SASeLJl6gV9lD46+czpN6Pg0/rmsuUZW2WoW1aT1XPS
1qj9KDUETl5bX9mZSqZyqM7roXPOi7LUj9xFii2Y29Qf1Tx+UBGlJ6vay91DRBwO02GaxQmMaqzx
FdO6Sm7Gkn205W63ipSy3iSq/gjFjs+XquVjt6wIivgzGL7xSokrbxeaSX09lgudQ8ubQxFnJT+T
HgZt7g1n/YIHSdTpdipde2c2jbpKwPGtBiHzIMwJMbDsRxeFTVqa+kZ1gC9NXW+RIWcrG9GEdsQA
PeOhn+sbzPkkcUTu8qN+MRLXwUZo91dRJcd1lzVfpFAodJu2WLU1cmlhDOUt1Pn+elDKDhwAHriz
WdEBwQKQYrH14YOghVIHFFj2RlItEeM8N9j3WnMLTaj1x9z7NPQ66bN2X/qmye8kWj3cDxx1u9xQ
7rLK2BuK25yFplR3nZHYl0PWnCumNm8VaDxn6FGiIK+W8Y8JeFlEnr2pFWSMeS/mreRrZHqqGSXh
tH20jyyT5UwFHnTJrN6EsaG8k12ZroZwBBTSP2pznd+XEvNmZ9Y3QjHSu8jU9e1gtsYH7lViM7rq
54aO3pkHNAIJRnMJDOpyVquLAuy+dKm0SmB9fl3jMMjsYtprldFCFI+fsjE5wjt234VMHFaU6/yO
2tItSryzzB6IzQiF5ndWNAVWLqDJ6nm2tTpdV1deXptHaXbljTTdbtOAxIeSxNQ30zN1MxD5t8vy
OVwvAPLDEEaUZwoEq7g/d7wBzT1m8y8hUJoHI9GWROaE/q8irR37F+3eDCYKforyIk9UuZ1tgp6l
pnCEha4ayNGFYJFQ84R8mbYqoyvpGOQiTsK6TKoYCK5dEYjNREgyS8tiwBGGdU66YwHlGJZbyubs
xwrcqHkqmotEnxiD1HTdVhq3ePwm8+fS9ADejPFwPU45RtzlHkqxQuSb2VlcvJv+yYxN1PCtPgW5
Zk9Qgoq4BBjWPcVDQqXkwP+emApt7cTqj4ClgETV2geL8bhvuZA4EqshTtqZqHU68/0Eys5vUiA4
JNqpsC+cdisZ8tzlwlGvIzi+x9SraS6MaIFUz5v9IZqiA/Cy66GZFSKDbWNT6vk7N4ntnWvWVlAP
rkOCdTPs5QD3x40bQGCRnTQbexrDKz5dssg6L8y5yFD5LrA2vAUfWhvy22hncY8a3fSuyrKciTbR
xVMFbswvU5cvvdAAoFkqlUjflw31mQ24Rkb5zuoUmDZ2GgYueVpLteFdm0Y+3ApALNzZ0xRlcWVM
N3EVaWvuwtmuKom9c6K0P3JF7daVEzn7IdZE0Lcygy9cVDdGOXEMmOyzZCPk867Iu/ZgVFZ20UNP
+jyNGft40eg7B+LQbQEKcUEEleuxMpX3nWGPu8rric5oy/qyULLmg9qY9VnSKzGenywdNxpQtFUH
v/VBxOl1rFbnJpf/KFY/5nCv7l3aWX5GYNMGsZ3Yll7YbInFuE+a3Fpn1lS8x2fdHLOodleGJpN3
Te3kR0ICsr2mzY+tjoogzcNp27fWfDSt8osK3+wQQXI6hlhpVprZjzsjGzuqid5ZxbCqAi+NxA6U
C7GfillAH4o+VUBS17jfn4ZG9Nu8Lc5brl9iFtVlC57u2rEn+2touzmhfFF/BBdrXSttmGwhNcGd
UYeo/rjwZKFwZUng5CAHnUn3AlWNxbVDMX7Vc9nauVVIi5emg99TPGkrq+ntQLF5WJbviDjDRdTN
G5oJCZ9MTwvU2LaCOYZdt5rSJr2RsRh3Q1I6W0k3z/esQm690lFQlDTKe68OTV+15jhA4VvczjIf
/SiOar6YuFm49+VG1PQYocfJjnuPpbMIDQIKNcTt8boAULOtCMha97B3LjIIOhejlwmfgrYIyrE0
P1YTb0oMUSroczT2Tq+b4mamrAY1qyn3dsf1JG5BFPS6k23LpUsAWE7dKHCYVlOm7r1G7Xa8r3jv
jTST6DXk5+aQt9vIxNWZzwmuVqfWNtg+851TFWI7NMX0QdRsPlCb2nzFxmd+svXG8PHcuI+uVWXr
tC77Hb5pd2eLstpMtG3eI9+a1ikIROBYfad9JlGnfOjcGoTREsl6o9WuetmAJvpUel1IAqzbwg13
zC897SSa9VMUVCk47550943X06HRQxalF4/1Ay2o8Kkv0+oCu2Hnl51THaO6a/xIlvJT4vXvjMjM
gD0mza7vBIWN5Y3Vx2kczRtolpKUzHT84CZ1xxZiuk/oeOIDvtNhl3FwF/6IPOdGWEp6O4iQTbhq
ap+kXi7a5aScAQmaA9HEiY9ENbysYm7Nqwh8LiC6SnPPs8xNDnXaJ09GJokL4tiJ7NWgF+lV185O
kA9GWq9QH7oUD61zYdhKNh0kQL56G5Pct0oKsF56R2hE7QDy1+KEQyfVhkOveM0e9sCin4wa77Ic
U/z5np6da3UWPeY66OEVokVsb3JufayIw7tCi1T4c5z/LT23OzOywwOoXiXIJ0Xf6F4kz6qEkBeY
7zG1nqJ86esKVpqaXAE4G670whnPKtI0fRs+/jbUGvbGbD4HTxNtB/qNx9TJwmskeRpF6eRd6SMC
LDRO2M/7vD4HLhaesbcWF3GmGevCakbwb9S5zhR1nz0Koboi3UX3nhRLvTVprh6hhb7rtJDEOCS1
3eIkVC38bBCp1m6s/3/2zmzXTiTr1k9Eib65pVvN7ltv+wbZ3jY9BE0QwNOfb2XpVzm366TPf3+k
kkpKZxWGBREz5hzjG+8tgTIRRoMvrqySpsHtNVptfkVzsXmeEa1SBZmxXnsvrhJlhOzAw36Tp4aB
b0zhyI4NvobE2kxS5km10AT0yQJie5ivVdpV+XYAFcMSLxQF5ibORPvOT6OGddMmw2YpGPzKsdnT
pepUVMDQPw+WucAM2F7zTr71QzBEhSOTqVvSntNoaGT6cmMYdBAzoDN84GAjDC27EfOMtIYm9xW8
Mu+4Gg1WH1NRrll+HueklsK+mKsTHob5uK3TdtjGrSG6uD73YzbfcEyCfWqs9rfFqyqSYdn5YVk8
WP2gjkOgpfZC6INZWvlBjLv9w9XF+OTWk5bsNY5uZXGQ2reGxCSmhEfMyH6ozVUduYVjJpytAJ94
sr5RXUDvFUa3Cgen4xRZVW9Sr9sYR7F+X1WzdlMOmgFGepd2wpYS3GFHK5KgXJ7bsjFiYyJtA+gV
9pJ5NqLBsZp0cLPiAdzinOjK0+LJmm72nIp+amjfSjnmp2By+5uOXlLqjYpzlMUhe+x59r7uRKNr
aGfrrzvjdXheu+0xuDgLywXzFXUnVd8wjOHlZEUU0JIMju5FpbOeM2lCLvQ6ULBVfzL76pOY8ptF
aO+CCMJYK80l0QkUutXz6QHXVh4u3rxFuZ55xx1fS6znPtWf43/z3WnktNK90eKBps3wl0OUX5w2
K/cjkV3q9tZM+5X+7y5bYnBM62ERFi+AamlJW3o0cZyIgKgPCFrIFK8vyu5wVf5dwccd2aYok6Wq
25PfetfzPKWT2b+B8ISk1Hgcgwc/qu3y01SVfcLxIQtdxkPpYJMt7tTuwHRj12OGEzd21T+vTsX+
BrqHK7vXHdC6EDkN5PaiUMlgeWuyt2uZVGRqYPKnu1dgUuszKGMm0VjPnjZ9lgFtOuyMfgR9cmXH
1K+yvpYRhEcVt4U/Xdm+eiHcqqS51cNdEvpb5Vs5S0u9HF0ZPPcuJdcwW+sNIQ4QNjiLHgJLWGfh
yEfPFUxHVkh4DZ3xS36JJpKgX8vU6bY0MKHFFsGTk9ESgcZ3YKWXcT2bGWuv8E9yrfVnysfqUAbf
dzDT9O9IGKn14Jk68lNernccNHoQyn3xVMrufWOec1ujWk0lJrEbWzPevcyj0SRivdxDY5zFIRj2
7oj5gVQT8nnYMeEhSl4JYGvqsF2OAQGm0sYW78vcnorefMmA2sR9rT/umd2fCVysrseWk+1FYG0G
3VfXL+hvtZx7jHJhtJXZ06m2mM1vGduH1vmAr6rqzCkpPytPFwdTM743hnjO6/LrAunqDK7YONZk
+RzbAMAfHur6Kp9z52BRql3rbg0krvbVcYKMmmzgOO82y3y32qV5qnVzPYGT3iKnEOLB8i+cSBj1
cV7IIuLwPj4QiESaWCc/lyvbyLXKVVwWzyzp6tS0SoRWQwIS7hE+CwiaX8QqjFj2Ha+4PlURdddp
VjBE8e+iYHeWA0rAU6P2z600rmE7p7u1Eq62yjMhdHf9BXlZOlmdGk31Gc78A8/7tFp24nSX1xNm
n7UNekLX9TDV5RMQxHitGP0Nssvuy4J/aZHt1ThMWwwE4JFJ26O1jqk0i5NwiNoyzTpkr0mMduFv
OIj5ys7muJPFPYr3Vy3nUxfrqb4wYvdBvtfNShyYZnybWv3k8DUsvBoHJasbofsnzfSfDNdqosVu
z+uUnx2rThBhhDtx0vdrhVyf+ZqEX0RcHVyGc9NPZJc0g/tajN0b+XuUv534PKzavVMXkW1MT/ZQ
gMfcjZNiEllwWkyY84o3fa9uC2LntHaO2aLitREveoGbnSo27Vzr1jLElBjbZp4I19tu86w/9jOx
BqNf2knZthmTWWZdJnIlla/fCF/xzniG6jOqZUmZlb05l8rC0aig3EbGroQYLmQ+Jc22fm4LXSXr
nt2YHFucRdeTcSAGkhkRLSD0SKInjpUBQuoP3jn3i+BqmIySE57VeZ9oiBEykVdwL7NZ3ZFTezXs
1HEuR80E6HeZ0moQb/a4zfcrnp+zVpXlTYBslE4Clo28dUlYtNwDfZbyVEyam86ER/DlelK82lAH
vtmkW4TTSt+Fl7xrvpauw2mdutrOWPPFJbhHn0ggXSnlNFG/u+5iR/A94LePpDytwZ4v1F/MdFud
jEoCKqJisb3E4pdBqVYlCLXYvSlN7MyIvWlMHEknOaebgZn5qSQQ57h465LYk/xu1zWdB4ZU9CxC
KcsTv2BENQjRdJNdPKge47N0nLOp2kejdRdGGlpayO3VzqC9Ey8VSl2/d+VeJ6YnwBhnw2tTyHu1
mJB/PThAgvm/5tpVPBj5eOr2EdO+438f88HgYK6DJgPq8yz7xTv7dvU47+7JzwIrlYOVgQ41tlDa
+4MpdpG0ZMadx2WH5LI1zOONz8tMKKMaBOGRNOcnW68fHH5RzyPMrC0dClfMkBuDUUCTW0wC0ETo
D2hPDM+3dZs/eli8rckDCz8Du2f3OZKIDjI5z9JeOl8m3/giF3DwIzPFZCEaIySV6TXv5fdAn+Mh
CxiluE6y2HnJe2zdF1KJtG8mRkGN/h1TZnvUXDLfbY/5nFcDKWOGlCz+PsSSENhxXuJcKvfUe9Vn
kjKTtm5MSsX5dtSUdbCLwUj3aXj0M4Mjt/M4u954l6/eGo/Z6l6PvS3jbKa9vbTsyiyf1vniFvdU
3sfMoIvzvJR2usPoPgY1ZTvjc5rpGYdQz+1bYKT+qxFU020naueGGNyriVCsxOvyo5Gtd5XNawi0
7bbOOGCMVZ20/ZQwuSzDpbZGOkBMcGuzulM6HHKcBiaU360jjgrgk2RgnxQYz6LaNwu+uq08NT5N
a6AcXqxxLABMvVw7jf207IubrI56GCAlh7qnv5IPqYdOLuAq5n1xKhfzq7XSxujbG5Iu2mQzu+ZG
z20QixaYX8PmoOJtFqebVvNI9QCo2Je0hSv6ntYr+HeQwNCohGH92E2RDXFGoAinmL3pl5PVS5gr
67q7WyiGqbFumMkaY2Q4Sz2eJl8zjGuinUCR06oYmESNOQmHKehgNcb00cevlSga+vTztH8qaNWt
D0Cy4JaUNCPVgT9Uzs3M+bMn4wwL2T37ezbejVq//dxxdYwJo3ZBv77FunJswUvUaZl1CxRT4Naq
j9p86FEKO6NG0KAzUxACmC4+42TLrdvZsT3xaDIUo5rmva/L69Upe/m4jFlA4ZqbQxVLNErducuL
QKYB426a904g3QjL/KIfelcfmTXXe19rVzm91+1WrRk3l2U9LS38V9McV37FaQEA/GKUazjOarXf
ukHt+jnYjN2irFltY06oe1z/rkQ8wXusWs0NSQfcYmVUJQjv1g/uUVP4t+TcfFsH594fSaKyl8WN
GrcrD3M9qUesqWhBKjEcJ2htoJpLmX8BLyzutRpKXTh2847/XGcvjfTO8ImFaR73xXOe27x+y0cv
dauCBriRRWYrlzSvrXtfte8W2lQNBU4LoWO0Hxic9+dc84UfsRrK/dUupe/DhhrNy/UX9yrophcl
ZpcFpki1PPte2NI4tI13CKrxIBZq4LG53pzSiDPg7GFb9VCE3WJnCAMTfvXMlOFFc5oW/rCr5v1k
tBjCxyFA9uPN6+uwO0cxrv1VNpsc3ih7r1S7kSxHWuhV6xRF7F0eUkeOLa3v8TBqFm6XNSDZ1BLf
Os2/Lcyg5Yw0nJWgxuN0tLLA7cPKZ+kUiZazjrqmGCO94AtRs2e8ZJPHerya7k1j63ZM93JDylBl
J20Z7U/bKnNmoPsnMdfvPUVHPK/jocJhc/TEUEX5HIBS3p3qUyeCdxNP4Un28rb3xvpiunsu1nK9
Wuh8PQygahJHeWNalfqXbu6KqCwmdhlLox897iJPKw5oHTlnVf/V8znQBvue2itz8rW4pOYBkuzQ
rnGoGhhEDNuZoZ119AI2wWAzRWIbirTOvHGpErw3WVSclLtpfciNjHgFp80jCHYV7eMsL1E0BDe+
Nz7anS+ecXTVyJh39wFNX3AE0+jFDFeG75kiu0OV5MQFg7Mym5mM47Sg8RrHibNExaS2GM08tLj7
kH1WC+U4dCe+dvquvn9VIqZ5Hxgc0NzfE6tTar/zTRKrujpwoE9qgImz+nPtcv6cSra23qye6gqY
I4nffsIY9mlf2/YmqGHfkDdENXjRY8dkHqyvvW21FDNopM4MvOWG0oJnH9IW3dBg+8H+FXmY+a1B
kt0/zAGHQ2zgi5F2jbGiFtj6akpnvdDPULrFt30J6AeGCzd6bTft3pM6YH+qS6NkwtiLF5Rt5EfQ
AY20C1Vd7uN5vyxZaF+z+sb2Rcc4rLtukAtGg07PRQSkSatLcWNM2n6k5qheq1pgxV4LdTanbD2z
gFFYE+leR6PgPUigSqsiGgk+cUKIjUI/wyzh67NmCYKSQ183RYt0gsRfyfUdA3K27UGd17y3HzXC
Wc6+bM14LTT3HqY1KFGif2/nregeC9F9N8fcvOEj7lCqN9pDX7cPsH7EaRw1+4mxyIHW8Q9nrAip
Hqtrd3FYCnfbfhDSkAtxxZkW725eEaCxFft85bv5F6vpX5g8yngr90QOunaqMo7IZlk+rjWDPHuj
N8U+fPRJC/7RDWgM+sCLpq0/VGaHoW/Y1YkVInUcRD0+H0nSatUmeclrO8bnZrAzu/VNjrtvCZjt
6Y1xYPJF6I2troQ9myfT0qYoQ6WMgU+luw+UnsnnVN5juVoo5zvmkXOByXeD8+QgEHgxxezd5m5L
wrExAiHqq1GPPN+cT0ZB5tlUmOMLYeav4AHYvOXwzgFofkSCh8qhV08Fyy5xDf26/nA9+5kGUZlK
5i1M6h/zVodzQuYH9bd6pgStwlZnnRhkrdJaik+w/gPas406Z5POT2PMzMSV211OF2pU+MrCbQ3m
6jp3HCdkgO69WLVr3zTKaUiXDcrDGhCdiw5oIzUgubTyuTb9rQuXTXbS7ZMWfe187RVDZ6emoX2T
kKUT+kT+yVxL/daXJPGojDcsM9CpqBFrJHounbRhxz1aqANU6M7bHBl7bdzu/fyldgZ1I2ujPjTV
tCWNzO0rhpHTrbUOhPro3XvH+xgLWdZXw4hsNYQD+8MtSpRCQ6LmFaiYuN5MvrQAhvRC9nfP0OLY
Dsu1p3mxESzFsbUQdFjzblCMd2XUWzrJDNKcqH8CpBlunw4MGiaUP4zez4E0jpKRnLnNTdyCsIeG
4nMHxlOQz7deK65bMHN0xvolFW2OwNYeyT1ubE8m+R6I66oCvrpNYHUdlErx2A1MU3OQ/W4Bc2Yo
/ew4jbY4Shpv3C/CrzLYXlvCC6LGK2jn85TqqcyR9VakDK3VozZpr+SRbsy3yGQKHAKLZrXtbPXO
fd8u9VXTOcy0mJiXWTtdabXqUsSgR0Z1a1zAfgj7nkalVesL4gefNAWi+OxV+24Z29MuSNGdab8n
9bhcK1VpqbY4ex9uO8dDAtF+XJrPJ7V7P4xqtv0Io8Cc1JQKoTL2/dTxsG6yDht9Hf4l/v7/gvhf
BPEXq+T/XRBPzkZPDvrfFPGX/8X/GEzcf4GFuUjOQdJe+CP/UcT7xr8gbJiwHxByQCe7/NH/2EKd
f8G/shhRAb3TbSyg/xHE2/+CX8ofEWAGXQNsyf/KGuV8tJhQ2sIGtXQQJBQLsC3/bo0iSH3cgqJv
U84y83X72j/O185b/shRK80Oa7xFRN3f0s1dr8eTfxCnPSaW+Xb4Mj6ObJg/6+fBDNvovCQqpkkV
v6j46ZrQ9jg46CH62JB4jKiMCbMKCeFu9xSgV1q///LI/4sh5Td367/vAvf5X3eBF+3vd8Fs3WVx
5i6aN5mImIPKoaD/qofmvSmj9RWORpLHxam9sh//cOmPfse/Lo0HBosODA3nI0JjYmXIDdoYqXnY
0/VzZUXNm3/TvvrGgYjrqD0B7228eO9uuz+kCf+XK/t/WYNweuI5uoQK/OpkKH3aJr6c2hRHctr5
9bVavYNRrLfNYvzhLn+7FP45XH1QLFw0jKb74fminbIYEzhl6vkEZxREGjVJrldHBL7JPz9P3uxf
7Blsax+udPmb/MKwcJVe2vvIlRaLRtBTs7788///7+RFF1ovRmtsVRaGxb+QKL9cwJdVObcjp0q7
Z7b5aZsW10xnYvb6T36tobVATdo7qaPt2fCz5SDhPrmTE4hTPTXT+ioaNUAX8fZ+m65Eq80L0mLp
eRQ7s728tkFnWYnNcVPe//Nf/PKI/+NbuTwYgxUEXy2rQaC7fwU9//L31tdeE0zxq7RcXrb2Hhx0
2Ik/sHt+f/h8P5g1iZUIABJ9ZPY2q1W2y8Q15MJX45ydfvr3hvH/DCW/3AbroAvkD7qS/Rv4UpLx
Z9KPLNPMmd9JQkwspk31nJ1VtlBM2hDLDFpPYOG6P7zDFzTChwfIlQEnXK5M9Xa5+V8f4Oh6+aJz
Zfcmf9xusvv5XN6vB/Xpn3+n35g6/75DshBY1olx/fhZOlQpMIuCMrXCLzRYrzERRfAl4j4Kkv2Q
PwcHOHjRHy5q/rebA9vIUmBeELofPlBo4NnUBU2V2ofm1N86R9KS0v1c3bpH7WSc/vlq5t89VH+9
ixf7lG4B5wBC4XxYeTSt5hDuWWWqIvdgn7W7/nY82dEa/pgTlS7JkuzRmmShFY0hWfZ/uNkLFOG3
XxKzGF8B5FSHT/nvvyRBk15m4mJIi5N7HrjZ9Qrd6MmP5+NyhFF04z06jzTPZB9xBog0P6p+VD+0
dzoft+6tdwpOeYyg5Mo7OX94Mr85Ni8//i9/tY/bqRK5rvaJJ4O1DK12zvs9HWfjwLgJnshCxHMf
Zl1Iu6198gDv/IlE+peV+eNbHrBOMxz/C0l+eVF+ecu9rl8rK1NlSt/vaKVBrKW4WiJ19JP6VnvT
3sqr+S4TtLhD+z6745BwpZ0QrF33z/39eLaPdJj/8M3/vqpcTH8XjgVIIthpH34uNAiCTrws0nnq
u+JGd3xQ4IZXrX+gWf1+HfZAg2IL2jkry0cmYa81WWG6NStkL9cm3hpT0nHnNV3/sEf9vhSzEEFY
AMVqQMYOPtyQmsyhVWrgQhf9TCv9aOFbiSRW7z+86r/tu0QFwb26xOleeArOhVv2y6+JoZ05omAI
kg/aAc9SYgZnFMQE5/1ph/8N2wYhj/0QGTr/BWH2r4/ul0sVRjtl8yS1hMDAx+12vtO+zU/O1XhX
n+k43NX3XTLc7S/M/Lov+rc/YWd/Y1dxeabmFvY4D7M15drf71RQm2qmIvxsTulJnLIzg5w4oHwy
U3HbxiJ6/+c17OPLcuHE8x+m+1Q2LCUf6l7DLfd9u3wnpI4kI/QwrFP/fIWPv92F6AKOy6H5ABkY
GeXf74g5rMl4civTLQKLfN8c+z9A6367BZv/U6oR5Lr6hdb74ZHlSBEHb9PqJF8b9HjOztRsVuIP
L/vHq4CKYfKJA5dSiSXF/7jW02plUIwOaNMIEbDQ2l8hipr/l/cCzYRfnnMIW7TNueay4/zy9hFv
png56yYxB03cVJ6R0U1p+sM//yS/3YtLpcyudXEm84Z/jHQPQJYuM6F0IGR3I5RE0UWDP2Z/+OH/
21XAkNLiJAPQhpX193sRw76s48xgZs08Ddn6xPcdmbOObOWfb+fjOsQ+r/uU/mRMgBrgZ/r7hWYC
+PLMHNukW3ovNExibHe7VRALSZf950sBy/h4NSgdBh8KhSFtRz5WGB+//kRevZRTE5SM1bO8ubXy
zjMLwHvdvPllPLQCiTuGa4/oIGHzPjp1vjPudrRWu0iR1HOz5zW2mnbU9RSjGFiMBo8fIYCBlW+R
8JT7c96EdUeJauBLaWb9kC+T8c3Cq1wwecsRKLmW6DER5zCJNr8QKbjeHY+I7SxAMAeOsmHT26iz
Z4l8JywLSzKp3xbn2R0LQ4bV6BtHEgVVwyBbC+Y4QNa/Jq7caOPUs5wQ3tCg36+81iK0oiuqnOjg
BsfEa8UA1o3a2grWJ8uFwhWEhVHIGWJSwbzHb+gyRk7brnAOhnp5mAqNrJ0dpel9g1B/PRi7Hdzt
slTPfo32KxSExbVhsdr8FddlbL4OMgeFMPnNqAAXZtOjK3PnZsj0mVG+19petAjPWBjwN5Nx4GES
kFa6TXYnJdIs2kBGJ+IGwxBjCmLSJNpnsbxbuYBXHKDMunWFXLpkUYTnhnTZXCRM1Y6hvNr1NnVo
QmGp25f+tuMvJSIQZOanbEC6wXO8OG/x6g1liIFOKAxEI6z6YidzKzJmp2T99ErVAVRR9XUPC/ie
SZLqomKb94E2rIWcbYZKiOa0HTpBy15cZHl7njMoIhAYh51wOyN0AyW+DBYmF/NobJ4+hrneeD8Z
30ykmaMwxQ/CDECPlmoiaTkPql1F+M+1Larp6eWs5lp2X+9zNieFh6qYMau3BHl1GJUYvlbI6Fuk
9vBdEk8LNvwApsXwwti39SaY+gtWfQhmhv8oHPJYYjHyksmuAg144bJ+LmrMk8z29AYDE3rHJ8+v
eny1luxXQNs12ghT1xjEik6hNKtKNOEYddvxJRdLeWlbS2u/XphOQnqVmSiPnrtmPpMhxupJ0fEG
hjj6ReoYqOO2Fg8cWEZ6D/CUO4lwNeiIumWWbX3yjK57Ney2eTf91vnq9boniHaSRKPOTs+ZymPt
QfBU0hTVA0Zro2tVRlLxb39t3bYaCav1/O+yDDz0GAz9f/JuMYjfu8wGVtnDYifHlYTxcDInHevA
Cg30NHe236S5ZWkO1oMmoPnJ67TFG6g7npfSh8+B06+83oEIIG6iJPNfBpMZSzjMlyHUIGq9O17E
rTPNdVa3UN8wYcaFCShAID+/qJEWXUZbh87xBreMuKsc/qahruZmPeTaOhanNeeoHHacUL5PFWqQ
RB8a7Um3ZlT6U1HqWmz2noNQZa+yJgz2gmHEgKRuieagappDCWBeELKw1SRvbsxwk6ry9c81EeQm
z2X1XkxVLp+FUwnEm5DME01r64XZs9UcOq2Rt753Ee9NPPprp3UqGfXOPL9IxKOPgBcWg+foBuBJ
Wx3H1WBX89WkCdLIL/GQP8xVDipS3uTdVtgX9NjSArrYuTas61OxSg18AHM6pzgNhUlGMWOL6mdN
2asnJCODTOd9Y9cazGDZYmMx2ouqxWFm2K95iyijzCYBNr9HZsJ8kLFl1iJzms31yekM7cGcAILG
C4wixBe95vzAU2UHJxyExXgxuaN+zPOpnOOFsqNLGjQ7a8xAerIxm7UYa9jhjFtzwkSMRSvolnDt
JoVUDZZSgXZkZa5JSmDnoOoYedO1DEdkmvfjsCd+T0P+QMeMiTiB9JkTTRgnu3AsMkpPUsEqefKK
LDtMuaiNGPRSg22iCMovhNIGdRLY2t7e5ii7nxq+KGIC1IAHkXQ9UDfVgig1XInYGiN/EQar0j6t
eUTo3PQ1l9J2khXXvHUlNwR+GL8YxpH3Uvg/FIO2ixoWUhQQssGtIjzg0MocaxjzFFPN/imYRGBE
2hYQvurVQlw3ozCNSLb+JVDabxgpa8aSqRtcp2WdDKshCugEPjG3NoN3LZZkrmUo94Ny4tZN+w2F
MTB0LF/lz6HSCjfhS8fSjsI+B+rRLQiHcR+xtCvMs8gVSX24xMXr0w+xDSvuW7zXWuhs4A2aokKQ
ocDSww/2dUxAFdXtu0SG5kacZZYxKmyFjg73MkMmE0PWiBVRgomv7UtMWbUiyQoZzmrwSSaMUxHd
Z1yoUxv0n12vmi38lca6IAe86ME06QA/WBrTu2JBWXgxRDvb/HO/NoY6Z5cIls+5tNY+wcmECqZA
MydjJkJ4zKd+LN964tk5CqPNec8g2Hdsa60wzpCG/T1CpaF7R8NzTSICVWM/9DSknvdguQhwOQC+
V0EnrwJ/rutQq3ijUJhamslO0Ko7JtTINAWQl/ddgLg9KA6nQ1RlW7DECCOzIlxbWT4j9hiwOI9Y
c2PfmsgFtFRuf22dzvux4c9duXQhGVeKfLWQeowUEF6BP5Qoev6xkk7/LfB2UAxCv5Qlk7HpBsNa
tbF6uYIomqKdDCNpej5d3O0gUorIchftM8qDPQvFZNRWWqA5+KL1nhyYm7b4AHnjqrfZHll5dRev
Ifi8sfqyrD3rz0AKEGTjbBM/FlcIHoZCo3ecG7tfowFxLHJL3dF/uos5DaB9bTx9E03QPIKGOn8e
W6tF9aFNLfYG25SvjbnjmG6xctsMR43xqWKjNRLiWhdib2SgJ5lt45V0d9Y5jx7NV7vMLh+HN5U2
H0NTknlBXg2OeE0X2CIDv0GOjVd99VFWlf2USvo0X0d8BHtk8UmdCF/BScnC6nxiyFtCmZ7n4maY
2y2IvDHYHzePpBFEW4b73s0FFhAQJyPxjvPYgfpzsse+WZE0VJnynlELbqi4Lb9MS6MGB2NPZWce
IaBCecGMTK/3eggK+WUZeCAPndS9nzsdgSKZLOIk4wbetjwAVjEMBNLKAhfAWmElvbLsa9LaqQfN
UXfwNRQOI26dtsJLgPFlP1ha7rzVktzOUO+nokj70UWpLtHiEQtFVtcW2pO33jd4Ui4Td3v4nm/T
PsdCW0UTO6tl/kQwiqNmHRE+Jq7KCAnVq2q5loZTBbgVWvqvqiE8sBisYL7Csetf8bIvZWy4FeLI
ZccHlSpQO0HiNFb1M/MFwPACQW3Sl1iwUTNTDOlLRhGzGVv7CtNMGvflVml1fgSUMg4/5wFe4wtd
bIsoagoj/SwD7GzM4Qd/SktLOPXjDpBdxTvFvzpoprvL49CvgCU45wjSNTOkVzdLp/vAQts8q7EC
SEwOUzGb6lC7arFCPLPqrShpyScoyBgfzP2I0mYYfQstFWx7O0JwolMvKOyFUV3WXvngayO144VM
cLFyXtJ8qjZDKmJaefGdVq7/A5UaO1O+9oVxIJSqtl9nr8sgKHm2/pnULJWjhup2/cYaOO+dad+X
9hRtQd5oOOUmkzfgYs9ar8usXgMHrVDnXu80lijMm6pdggS/mWa7cUU6iYHOG/BKkNRuuX1bzBVh
6T7L/cs85vbFCWqJQ81BB2FXWQ/aDTNix4fnoLIxYgF3jJxIInZ7zC/+jJG5LjVZHuwFuMq1AMyg
TtrEMoLiJt+rJ3ZY4G5uszf5AbVnm98RcGepo2bvrNlU+oAURum4aCfWclFnr7gowOsckcXZnpjD
HzzMeCxBdhY0rK1Z8EyS616+wc/Z3jSLxsIhU523n9dO078HZD4PSLZ0pY5uhoCTyFhnXFDG4Slw
DtWe6+VpYHRTpLLdjT6Z5nUzHuh6Ld6tCQoKfAUK5TXSyXrR0N8seRMjJzXsx4oUrx53VNZ6LQZU
e/ph5nWHbnCk2jl3GVawc2XsRhmjVZf2nV2vLTjGCljp0+B44+3qNKv/oBlCItCaNKdG3lyDmTr5
1Inu51Lnt4l3BYaLNFe+kptJlyzEgyUtPR7VKnERIq2tsQCo2UzoDgREwLrd4KaN2dn5/dhsBW4b
XmyVNICf/DCQyMdxs3SII6vd1PKkkz3uB5q/G1+UNfXILF1jnHiypP1y+hMdiu1q25Zk5lEhjdGl
FYRm3YnpcfdttEGOP5f+WR+hkkRuq/VABdBYP3X8k0es+z4hQEBHDi3yw+9O6+3y7Cw0RB76ylKf
hhwpwoFFIoCKFIx9E24TXOwbqfeLngweWaKh5sy5+mwqEn6P9WICeO9aScRtjvLZeJzrsvvS9maJ
0AdF8U+jxLV9tneOTbdoVVGXe/y+YM/AX+E7H8fcuFsQsu2nhTAbim3dn2qPfdZZcTBitOJhzbPT
QUroJIlsikoNrJWRNz+NptT68yAywFFIpZRQV/2ulRr+cRs3dKEv7L75Ro/k1rXGGdWDNvH2zX2R
54mh/MK5g0Jn5FcINNBqN+jIiOiVOCZ8eueAfMJBx8a9hOXeyuxsmXgV0IPp7JiNyJZvduZSm5SW
/5ppW2nFGPKXF31yvOWJrKEOieCmtB8i4yCd7sEwfTc1X+Mo3m37ufFLYpStXO5PPcFqQ2RXRf5j
1m0EoLbWki3QTuTjvY6qat+2oSjKeN9LcROUu5mDGqtp6tcoeWRk01V497d5rU6t3v0f9s6kN24l
7dL/pfdskEEyglz0JpOZmi3ZlmzLG8KWbc7zzF/fD/Pe7k9J6cuEq7ddQBUKuLiK5BTD+57znOiP
aOZK2+ZhaRffBEFTnWc7gcpviqzWnlG1xO7VWBV5ubHnMus5okSdvMm7EWm7bXTJk5VD6NomOHHr
BwpC4VNqp0FxbSQqTa7yrI01xEa987Uigv1rX/ptD6koho7T2nqF1dmxkPX3iO4wYuvWiMynH9iP
Sqw6CJyZsrL7tpcsvaIuB4N8JQI1vWkU422aMZ9swjiFfJWy6HBtTdIr9v6F8RQuykxQLlGCJyVg
C0BQW9PeWbC9clweROM+6C5hYddoxtvmtifNLcAQIis3uC01q/gJrA/aimhLZM8ZzlgiQ7ISbUsr
1JzvCwAiHzOOEWhGVUE6vRXNsb2lJp7F2x4RsLarqsGpqAT1EwtNUVniLsnDybiJAs6wL2zbEvcS
g5UTbOu+7NtbHO/5Q5diqNyC8JAc8GbZQcfqyDR7aepAPkgpMv8ibmHMsycRxh/KMRhPWRHb+gKO
C0q0GD2A7s0d6Y87k9W3ZSYwAe6VLcy5bVaZY3hXVB2e6tD0K+2yZScaAglkG7MJpqGP4Rj7Okkv
HEgfJlHU823ahXptEwwBmuxZ4TV+nEAtxJd9oHHmmvhUcYtNtt5cq6D1B2BuZTBsUjFJDMgcFzAA
lQHf4ChA2XkqDoYCZ4Ttfm9aZxEKa2w3INZ35pchjOdniU3y29CnUGYcFRuIy/WJD0wLYm24jPE6
R1tkr3P6MOFW5gswm85DdGQV1CJCiaQqiQN3y03HxuhrpK1uUsoY+lXA4crcjG3lvBQurs9NUGXB
nYhwjm0aPzcmlIKijS8neIZkZGnquz+H/ifs+IRRW8jrRs+nt3IxhxomJQvpXO0lZuI4JHqUTX5R
c6S/di0xttdN0oYPUV/BmrL7fL4OA7fUvFBihIMVMHKKLrnX1iZLG6p8I6rNR0yFqDYtpIioCWXT
fA/yxv5s9Wr+7GfJzA83RkwUwm2MkfPg0P8orXLE/YsQ3cNyovebPouaK6NKQZDOCK2GneEXoAOV
pj+bPs9u1wgby0PZj6zIvdL4Q9HUt3IP5HHo4QinzbAZ0Q/XG+FMxgOJJBWiy7himWymqvw8VIXz
sQ7C7H7MKe1v6lZPvrmTqY+83yOhVnUTNkjjQl89lGaMY2s0wePUlcJzU4Ta9CtPJd7sfAjkXdLp
HAKUPVPpU7mUH6LUb+2LXmYhLJO4Q/3eZAgutq6s64fB7lncxwrxWQP08U8UZByxnNAMtF2BKll4
iB4XG2yiO9RdHRocV35NfMvODtucY39I3YBTUkDBpimNctxyvHKRO04VpD/+ODNLk1sqIlY9s27t
roEMBCAGGbpeT2W9cSQEIUTtbsjxogpiB1lqngK2kG6IPiMcvhuZaYTbKi+CS2suZLgFfmJ9Lnyp
MKegAsJWZvFwHTlUf1SgMenF+Zy3OMh8ahGibYPfcW81L9j8MXRkXRj9kWYxUbw2huypLd3xuQr1
7N6t0rHcw/to70eRA3difWp+57WpPffdUCVeUsT4blKgkx8LWgFPdrlAUdBzo+msRTeXrNRax/RA
iKgO/HYIpxvpT8W3lkKsjqI21a+jZMnW7VOf4ziZgc4L8HO8xVEUzTcSPWyywUnuXqcmDnYcu8sW
qs3nydqxYLP7mM3O/UYBj4Ku4zbpd9ngR+FImxtgP2Tt4DxNkG5u06AuXpopyactmzEgYSg2qwm/
HhWwjZKygmPtTD043bHPf6ZD4V65ltXHW+kwXW/NdExJ/pzy/OMU6VnN112wd645gMPQDgY21Wx3
Dr5D5tVrt+izz0JR1uhiyYJf6aF6BN02PHadQEZbB7G969hsGh5QPg6PZpu5IAwByf0KQwfpR6UG
doNF8COMBCVCdn3xZyPzxS41K+ta1kGwr/C4d3iEaRyB1XJ9yBm+HL4qtnSYYzEu3meO4z63FCb+
lP7QXAqhmcg/gxbKgNDhPCxHzp0I94GUmD9MtxzuEUVbj3PYp/eU3/zb1p5yG/ts2n8XFqWkvWKV
vJ6xHP2y9SjFYRpZZnFjxSWTzFzE82PttPpNkDvGnTboZbvVtHT+pYUOHxGV2+ZbMI/dc9ENDjUz
lM4/3GSEqCVqRZMksuz4llN+isqKwnOwwVs9IF1w5+YH4EyLj1aZ4x+Myzp/Le7GpxHjEYIZOl7k
m8y6+9Nqez48vru63I5MkbM3l03x3dKidN4ag2/2eCjD0GACHNRns+Nsy6pWdneZFs5YT1I2Exu9
h03I5toBKNa1RXWVjk3O3rqvs1+OXqkvcF5dVAL9lD1GepM/iZYyB1TRkeBLwH4KpCesJTK8/CYL
vdxqwTnGSUQ441Q39sYqI1I2wzR3v6PpBs+hOT5lDhNj1ifQt+XPgP1TuaEMslQvtDj/PZv1+KQm
t/5mD2POl2mFvylfMsX5dF8Lr3et+jbW5/wlo62bb3BG4bgES2JexUYfExQDRvUpDptO3+qFUJ+s
IOZ4HM0+BCZwcXyNge6kxh7SHO7EWg4LqMvBVrIrK9KJqZSxR9iCmrF+TYFo560q3ezXTBWEb3VQ
GHAS8Nus5k6Yx9u6Dk0+JT9pXpQlR8LP3b64UylE/Y2guo+QPpkDYDTCiBA2+xGyHQ2kZb2LLTdn
h5OwlsPvFnxzUvQPQ2WwK0paA6tIW2fuR8UJ/WnWS/TXfET+T/iDLfp5NsIYIChdcWwTlo5ZOLef
LbFsyljOOrkopAd7M9B+bQSASwAoX4pRc9qtw6kNHmRhwTasuuWbNS1KfDvD6Px5N2Ctz7yxGyJ9
U1Be4Jr9yM68lJvYbiIIbBOZVo3A4pv5OKFHUEMT7wuEPAysut9dtrMvmq1jcRy5Y/aHCna6O7kk
BRwpghZ9J/llVMDtJTtWrFvhNL1sI6vSXamc3ZhcxLF9NVf3lhFfN9aTNMjFm9o97f4diGVwDMAH
7QaC4A11ug+GwNtpfTCpBtKehiTREch8BWx3U1vjVebczdq5gNT3WsQujXXTMKgmkLh93Evt05QK
iEYjOhR29aTRAfsAKng+07R9O4qp0/C2DJAb6m1YUOW0veF28O1mnNPfEJMorGaatj9989c6B0XB
jPhCbr60wWmvZTdxoyyBZSXe2W06P+pD3d9RnVBXDhtMMsbs4S9lPofxFhUhKkXdMtcxyKqlbsM+
K96VUA88QhjYuiKIO/NKvXtV6C35N5HEILc+fkId/V4UQBYG4lZHUiY0tPo221aLKs1liR7WO30X
lzf0tW6LPr5hcFHIunkxLLnq5eMzTAm7N3G6L/PaaFkf9EGygefgwKFbu8/DNDhzieuPhiHd5b0g
iJzxLH11iXEk8CbT1/OKIvIvC3L28OE1tmfqeX7m6t4OxXuI7lZnmSK3Sq4kEVozE5I1dranQU7Y
WlVJ2z+g1jX2JGacvpHrl97RBWQnpCpCmIJskdVQTF5yarlcT/NDinFhDVC8rgwOSX8/joX6nteR
D0AJcfyCpJNZBK4fAZEeTPPSxqa8JahcnNHFvH0tTAt9j4sIDLkS6tXjUcqpoS+Ozsij8WB+YlpX
bN40ke2TMEy+d3B7qat3o/7XN5HAFjo8+BPIvnAOaq3XcpzUMeDZUqPKZVHuqdEYV5Vdhvu/vYVI
6FCTL6nKKEnl6hZGMUuNgl/jheCir+3IQhg51H87XxwEbcsUaLpIZJhyj2+hPSahSN2Y3Bc0O5zn
cdikMVTc09eyni8YBfUhbm3cHoecreNRopajU9eWpieBwtMw8Y09zgCQNWZge5keVQ+nx3v7mjMe
s61irlBCrQW/9lDZA5VPCEip0e1rze0/qcWUdnqUt68f5pNFDUhs47LCrmaluUAMToXTpJYrxX1k
K/Ois6vm0QeU9jAndKBCx2FzeHrUt7MF6CaDqUIhoWaCN4/vpdvNbtCnoclcaMwbN6A6C5IVCkVf
Tv8M9f8NTK8MTEs8y39vYNq9dD9+FfXraKflX/jXv6RsYiKZRVkFEfHiQOAb/TfRwxVE3fBJ6TZT
E3Xf5R/9H//S/2QZw2GBpg+Nv+nyWoEKbcP/9T80m8AdmiGuo5PrShjUX4R5rF0/hgMCgF+FkQNh
MX9seY9ezVLaWHRhIuaFgVXgDU4eab5u6+xPbluX6eheFflFBwQv/5KqW0f1O47Em3Ysriqtuxgr
cYHVc6eP0xkN+Gom4FcxEZikYHImY+uz1smlBYoeiF3uDnlLue3HBBtpQ4+uQY22iyQn3VeP6+Gf
PcLrwOVDwPmrrYPhsJCzMrjLnWDVE6sJzp+tuOd7krtoThvKBDK3sw+tnKW/6cOkRM1hWjWGd4Cd
zVbqJDEAlIRJ3hgovxCaEN+zGYMq/dDNU4RCPfA5Fuqd3cScFRrto1GF7dcqIdZglyfwIqne6tg8
K06Y30oovrQY+nCBPbSkGXRqDC58d5rKZb4d4s95487GLhP2DMOriCp/v1wJYgdgswY4X4CKNDZ0
cISlW9MhMavlaaYESPeUwkX7Cb6rMrYFjKZ9ORq9fRHNTgCCeYptL9W61KKNE3Z7wLa63BSliSWg
SPPhIqrsyt6MsAW/BuRUQKGyQkN6eZzH1Cr7oXuuLEkSQwz/bw/VHglhYYi08cISHghoZwtFY26P
LtUnl/CGrRsEFXJCI5vJMuiLnHZziGwbssw0vzj0EcON6zcVXNqgtEH/Q7CgZ0mzKPHyYJjuG9qv
5U4isuAQDDcQUpGWFlBZHJW1u6B2Bx+Gl0ZgQKfh597oemo/dXNVT9uxcOSXUcPUux1AM7eXgV7G
HwxN9POZt2nZUKxeJnLXHJM9L2JclpbVN0XLPB2zCQ9TZDZXUk/dD5LWbAkQCZnd1qcodtVqMTqT
NO2QK+gcxP+dlP9bk9CiJD3+DYbBngN/Bx81u9PVFq4RQclpXBo7GO0QrtLlqL+de6Kyr8mDTnhT
NKID6fYhzNyMitLX/vQnZSwrzKtfYKO3Xw40S6gdBk3cm8d3YW4mrYbio4POG8zHLqmaB8oHg0fC
a32LFiW/Il0l3/tG5G4xMzm3sM4HjvxE68xpiNOwb8+JfdcLvlp02DAKlthwLEz2Mu28muyUJsly
12MDt7Cf3lHx6O4pBdVPp6/83VEwnaIJZFPBNvl4lGAMRBx3MDyEOeY3U5Snu9Sfzd3pUZaYweP7
a5vS4DUzUPov+5jVCo+8p/ULMCFwdhPnwe0d+xM1DOu3AZi6o1/6wSVoj6nZ8koraLZERIRnZunV
O2ar1S9YXSgeP8hcI53jYTT+gPpHPNmQOx/DiytkhbwnIPogrqb8/vSlr76vN+Ou1ixSQAoripDT
93RQr+dSatdxZX2vQuS/m7asyj2VpOnXlMso3GbQLM7sG1er02F8xOm64UqMfnzoxw8YYBWaRktb
wJ9VsPetjFCn0O4e1Nik11CD5M/T13tQ7h99StxobFounTCDV8pZtpiv3tuIc6UPRl73hAviXnNC
5TV6KZ5A9utboWiP2gSRoEXWiIAy7PH3BJvhM73NsT0ztb19t01XkN0gbDYlXP7qCyp0JucJ9Rh8
GmS5fGPik0WK1sfTF7zeMvNi8YUKFyse1R1yLI6vd3AKw6R1bHi0IeLH1p3w3yejerRD/BkTQWIs
l2Hq350e9e21wafh9AGyg8YjW6/jUaHJTkm6KCbpQrDOhl2ym/uo354eZXk5j58l5R3uEJmIBv9r
rSwARRHYE49T9yzVhPsxGys4N8yImRGnz6eHevueUpBwObSxEOFmU6tNzUzPycSvRI817Ie73B2K
L9qYdxvKpxZpT0F8xvr63qUpVJ54NimIYLE/voHaONo5kkvdg+5eXdi9RtUMNKPXjVl4Zqi1Q5Rp
mUlP4CEDec/Gem0SDJUEiZ0EctdWDdkFgZGDJrcRBvw0J7/qt4UUMD0NFD29N8TWcCl0nHPeFFTl
dJupUm9RmVTjw0AfuNslJfKEuzGCkr0JhiVK4PSTWN0Zfi07a0ktBfMsdcS1aaYLWkvVRSx2dA6h
4uOfoRYNj1w383MVKbFaF/4Za8ERLD0EJqnVC2bM3dzlySR2nez07wPUnEXVajdPdd659bYBJCg2
cxKm5kU0jihyksCxrvESDtPWwSYFoRlNKGrlaHZ/QKBKnL2V+FS4M1CUj02TAtCXRSMsb1Y2Pkzf
mCht/PX9YttEjQsYgLucBY7fpCRxRxQGkbkzJtO5FSmpYsBRpxvVJ92n00Ot5prldjGbsbfHCCYd
ulbHQ+VV2CS1ZHm2WiRwswEa0CYvk41lXDc7I9f9R7uKuzMz3KG09WoaOAyLs+1QgGAukKtvswDb
y6uYQYBGFP4JOq+PxBGO0N6o/WLetbXRo5FWFM/bZDQGOm3CWAS4SMMRidNMoiFQG2pj+rO8jmQ8
FxfQFqMLuwYAvO0bN8qvjUGk9s0YpAREYLUC20Y1G2h8YsQgak/fxtXkebgeie+QR4ZnjvbD6jY6
7dAMOqcUGEntHYliLoox0O+nR1lmkPVdkxTUqPHCm8eofTwKjcghK0cHQTDJjACWOvmrkLEMdlHr
hNdIBypsUcN8m3eW+9ixMJ1ZIt4Z3+VLNvBYYl21nNXOAxmeaIrYZvYMoEfV5k0prOtQVR8qGf3O
Oquj5aW+IGN8OX3dq5l8ubuUzym8IQNQ9FxX30OVayLKqVXtstLsd8lcN1c6FAWCtapo1+JC+ev7
TK10cT+7TCE41lZvJ1Jb6QZaIXYk1tW3bmGmny1yL64SjtGwJzGF7bCaaheWu0QFRuTjntlnrLc8
XDFHf4pzFqcHoBlidcW4jqxIqIorDgf/s1KZAzd0oCrNEbfFV1MYqqcKIY0hJScQXw5dyahzNxK7
y1OFqHnYnn4Eb19wajfAUZYqADdn7cCmH4k8vgbGyz9FPFXlf0zCxs4Mcris/3rB2eTRzKISsxAW
dBgBayqAsrW2AQWn73QIevOGxqP9UjYh4ZwO9UJrnzG5P0S5YXN2bCFueU2CkO1i0PPwj0QV/UwO
M8pG1Y1zCS+XTt8GV1NzE7pz1OxN3FSCEk5hwHIN5/RrkyRzdhkkDn4EegloPiJlnO1uHUrdq6ui
YcFjlOay8bFWrxMOy6LMIwurTAokJxBsZGNJGkaXyZeZQFd9Mxup9j2i8Y0DpK+6i7aIx8VThu+8
mYkxsqLc/mg5WvJ0+qkeL8zcb5MSk0uxZflxllx3OkiGlM6U1ND6VFR5fetgshOUcD46gWF/+cux
LGwj0rBoslJ0o6F3PHl13VA19ECUp1iZvdoJMqTTcwXWEVXS3w7FYUHqBIAyGfP1rGZjN7Rakvo6
x6OeZN4m46B2VG76C1ul6sxhaHXO5xYuBxMqmJJHSxzwUvh8fThJ4bvrc8lYOraFmV/FhITtp8sM
9eLCJd05JjWkop+7vd654jqUMZKcKlkCquNyj9XFOnM+fPNQl+07i7qia8uPOxT7Xh2XBDYH02gU
V69Z077BXElBDyauU0/9X9/o46FWW15l1TrkWIaKwqLeTVQ1tiRdMlG2c3BmbjjeqCz3+QBeoQnI
I6W4v9rXCSfOXL+jEzfnev/Qo/X6QoaO9mkeJ+dj3wSkTKS5eWbBe/vpLqOy4vLm4lRj+Tl+uvWU
T6Hbx4qdM3KXREci645WfIWiRlwGqQ/bX0G4McOp2MmoCW+Z04uHUEb1r96o0ej3rt1/mtNK/P1D
5lgj0YhSJqbPtvqa5pwsgDxplTc4o7svSVb0Rgxse5x7+u5vvyaTUjw33gQOg09ytRYNhIpaQyaV
B9RSvzSDRt7RP00+6IVKn04PdbzKHB4yQy31/mWdoXh0fLtno6wKvmyGarAF28AwSayZzk0Px4Wb
f0eheLRseMEqrEeRml2XlukrOqIK4YzAm/FsNkF+M2Yx6O5euN29LPL5xun95sxrvFrZ/xlcHG6m
hcwKst7xJTY42NHIdOC8pNldU0nvAOpW1r3MfLzXWQjd0bHtL5Q10n2mqvSKnX/0I1BDVZ35eI93
c//+EjrCBOIpSg7r3odOsDRSxVxRp57SO5C0yUsjq/FDhnz10sz1aa8KUT6pQe8ey6bLz4gw3vmg
YRvxTTHnH5b84xuRkAQXt4kmPdfWxptM080vONn9fdy1j+z8UdCQev7t9Pv17iUDZJTCYAF6sxLL
XE6aM2bKGwvkbIkrqNlx+L3CwKn9ZHmdbmbLyL4MDdDcOJPj4+nh35mZHUpHciFuUISVqzlsQWDG
7lgpj9Ceao+luHsYs8S/I2uu+3V6KGNZ4442HQtx49VYq6lZL4uhdlIChnobuSVHcPsaYC2RplpX
3UwSn65KyMr207n/aKvBJ+JkTJ5zs5CgOqfwP5hDqIvwbeuYBekLHD/syZoCuAW8a/pUDUC+mUf1
oPjDZujvyDr/vtWvRlpPjFpA8ovGSHnqTlufQtsuN+DMp3g1vTP3ePlbb+/xf13Vap+RopxDh9VA
IC3lcD/LLNhhbRH3IT7WUlbxzsGZt00rRfhqE5n9XU3kc5rKc+fCd9+r5cRAbZK6/kHb9mrF7yhU
WiwHikD2qfZm28f/OrTmfjQi58w1vzeUaVLXBxdDdWWtJgn9ZjLShunLBPFANltr70U1mmRBxueE
K8envn+eJO8LdEnrIMhbvcFkLzqaHNmcDjntRRwD+XdXr7sby7Wy/Ryp9gwM0XrnabL2MCEiCZNq
vaQGU8cBoSt4mhW0lY6u1BYz/3hmAXhvCjLp6kpqSfSG1pUPKByZqAxGmWejuQb4rn0wCajfaHqN
WjBPgq3bRuZdZpn5B3MYztHz3pt1Xw+/emVHwhlU3S+Tvk3dPm1CZw9cJLvAo0eyAPvlLYWi+OL0
h/LunUWkSJ/foea6LmiDVtFBazHvDTlAAUAU6RVK8uTMKO++mpgk2fay8afiezzHoFDOSktxaXGq
E96ej/YFcXdQLHDVnr6edydXvikKBFTLKW6uhkpAl8iEc46XuClviFZRB5FRO14SZOPlfjTtRtEX
+9m6bIE2f6tsNf+gma5Pu5J67pk36t3vRFm0C4TOVa+//tKqVVs33F1MCWKH/Km6szLTvWtik1SM
oe2uTl/9u0/z1XirE48ekt1Js5+Lx3m+rdrAAlCCVfHvR0G3JikaI9JkwT9+mn6Gz8vUmVsbIuw+
GTUwFW0I9f/gWl6PsrxTr2bONh+yxcbINy/n8KILCrVvyjnanb6W9755Nurm0oyGffRmz4cdlQR3
vvkorepr7OkR+V5k1zz3E+2zTWESOGASvCw2Cp2hcZGKvjvzE975OBbOokJpyPzorA+FqNdMv89y
xxuHoLvpwg42L66nLUYD68vpq31nikF/ip7HsqGKvem9Sx07z6hBZBlFkD8TJwlkgJpR0xTldwKY
9X1K8Ob+9JjvvJOMaUPKQvnK4XD5Ta+eYzNO+CQmxiTkcfbCODaudRsDwX8wChJUAujZLtNJPx5F
9XKepzp1vK5B3+qI4o9JUOuZF//d24dkgP8goGCNPR4kbcxukgZPKjKzJSlPd5IdlDj1PKtO3FNf
Tj4OMZmP/8GlUXpbpI6m4KB3PCo7cfKyekYFR5/cUW8F0R6e7eQK/spqw4QMUOcwzS6Fk/Vq6miA
RXSZZjB1DEjsk07VX9sRBwOBkDNezrZ9jGdzvsBbB1xIH8RFUorpqiGQ2d5oVXWuJPXurbYJl0cY
u8wxq1vd458qkN1y3Axz/ChDlI97cxDVRYotgak7G+4mC07DmXv9znSwiCH/77DLXXr1soZRqDQ2
Tcqzp6HZibL3f89aqXZgGCqPcJqYnACzhufvENyOhTQ6M/47NSvUmJSHoLDRIOVLPf4BEUSbNi0C
B2z9mHxhgeuyrVHb2BVSp1E/nN4efs2NxG8XtDpJSXjcf2BDIqyuzYhs35WzHeiUuBTdmNOvofHu
vaGyQYkHqCK91OOf1so2NEf4bR77V4Qj3eJUEm2q4fPuHJyHmvFt7CwSVNp0i72FAEG7ww/Wyelx
Hizrd1P7z0ql/pYgMesKi3C81yMnvo9kRIAn1rD+TInovZmHFh19CaauRaJw/IMnO9WcDEGvh9oF
Blmgwit9MSOdvi/vvakupHd6voDejbXbowrzio4nyRo1ebGbMhq0cQOwd9gbZkAWYT5hHQ8KbbbP
jPt22UC9iygZCdUiIDdXq3CeB3GsXE4RjlGSi4q4Z1erMN3HLVir05f4tirDUCaNJYRJnDDWT36I
S61zEbx5QBOyh2boyICJoZot4QaOme0SU49vu1ZX2XdAguM5xdhBxH08N/HKCeTkdJhMdCaryX0o
QVRmTuB7Sed3FgSRKvmdaB17KNSG1oc4FS5Uok6XtzaG2Xkn2+Gzpme0ShuzIWnXyoHZ7aBlQRa0
6pl8B6FlJGM2spzqLazqOLjQq976Ec0j5gUI1n67Z4UUH5yJdO6NUFE97AKl15/YmpPbSmHyRxP0
Gr47crWKfZaTKLEpMiJz8xZ43ZkdwtsXeYFaUupbyLSLM+b4RXbpMos85rgFpH3YNSSofaqpcv51
3ZJRFl0G3wqL1nofUnZ2ZAduQu2t7ujq5AS62nP/G2TEeEYj8d77JLgaprelL7su3TrIDEGiMRKa
1fJKxaZ40rvZ3JtlTZFPA6D2B0fXbtBs81xP4N1bSeoYRhUMPuxIjm8lYc0WsWNUjTnUGcVmAGe2
W2JeLkx9Ut8gVlUXSpaEskNBAg3GUljTq75hUgOvh70Vuo7/0cZz+vH0J/bOuWU53nJKWJRb/J9V
AQprDmtc2lOAmhqbrEpcfJ8lctBH+kAWmJQSMgypLenLFJga0aStg3hydvgIt+OoBRWe62766zog
vwnSOUdhClb0lo9vFjSo0JXupDzeyuJDGrc+wYn9/MuwCpzY1TynMPCCcwqa9yY2kpIPkkjYkWuJ
dS1IDu+xD3gQQIZtIGxck7X6ZYyAQs7c9OUCjiYWm62FkLwKbIpRha4usPaNxnWpdHoVDtFrB73y
pgQt8InppruNHDwsGy0cxPe0JYgBYGR3UeSORS2YiHkxZ+WLg1v1VzkK/UFqAD42KR7tM5Pvm2V3
+Y28GMih+FbIBDl+CH4QaCGwEn4jqJyHDirGi1/7/o8mkdBRmzwK9YtShuOfjp/2bRJzc3H6Lr35
ZFY/YLUVq4ccaIuVw7jrUuTmofs099DPTw/yZkpYBuEAxsYagj96jeOrjFsFQ451BiietuRCXSep
Sa6cZt7Wdn/TWvYnu6nP7A/effqoYDlzUVeiy3o85lABrJELusaBl5CDZiJFCr9LzWm2uojyQPt2
+hpXwljKZstF4kNil80pDG/e8YC2hoJRacr3lN75pGFiHoobFwgENsf6z9hn1c+c7EvEffBvpgod
oczOHd7ffF3Lb2DDsOg1hOKFOv4NI+9ZGNiF5kWoZAEsghyFMmR/6Mqu/Hz6et99cV4Ntdp/0eMM
EMzw4uT5aF3HKvwEHim9PD3Iew+RIHHJfw8Cv9Ugk7L6MdBIBBcYHv1dPpczrMfK0S+IYtK/jijd
/5we8c2Gj9Msd8nlaSKXxM5wfAe1ZppQYVUu1SS/uTGcdLoD9pl+TMcAx/jcxek+n3FQ/7+Nupqq
Er/FNTXVLn5zt8DC3Mk/olpQCQ3gQ8y75a02Nf6Z5fLtE2R1QRS4GIRsNBKrm1sl8yzHUPieFUfq
xtIhqBlAoK5OX9rbb59R0KawxYEOzzjHN3RhQjmz6H0vdQ3YsmGP7j606NhGwyzhbJDudpElE+y9
Ik6jM+/P2xOXvYy+5DpQO38bvZLAIBjTwva9yRXxh2Y5Zm37vK0epdnckgVgbPO0Kq+mJlSfVZW4
Pzii6XtJL/96gtl5ZS3pj39/Q9jqYbLCDbCIJY9vSBnZUZ0T5ezFUDhQ+hXJ5YhN+4tfG61P3nwB
OTqXYF5zMceb02MjjOCvrxdFXCI2swRS1jeS0MHIJiwaPREXJlDCYFG1bcHwzd0uVqWuc/pn91Oo
0r6PA2NsNpxOR6wi0UCasFMJGbN50up6Q7actC8gG0cmRhk9/YrcJfxKA/ah8E3wuSXNH2sXNiFc
pDAx83zrwtqhrVwA9trBl7S+hV3nhhejWZBt5hZN/QAbDChGrhnDR7in+n0HwTqCk5DVHRxGjRkN
nEiaeFXj9HJD2wy9NNRkREklZkt9A/jK/IXbYvyTo76/deekgfmn6vjr2C5Z5jldXurs42x9Nsup
+FIjgeF6QLJ+sROl3/m9GvNNlULG3eAh539zf6aZNeUqTbc5gveXuR0JAbZlq7UbfEASKgGw3vFa
6X3fblq/hh1qFEM5UgyHtO9mS+YnpNGMMzDsmOBWs8WEjJ2g2p/khAWBJ6tZv0Kq0n0dEUnHO4yo
gM9k6RThR22AvZA5ceI8JiA4k35XDQC9ttSSnB7EraNd6lXgosHIu9og3mvOaiWeDHpFHIwU15dV
noNcAGaxnZX+UxSYtDiIzi4eDXCyDpmMqk0zGoNDXWxyM4SQa/nZkO5IVHTNre6rRHq27EAoBmlI
p0SrdPWjHXEw1z3Nr20MazYFMwNrFBMNccXQsZMBNLg9cu6HDZg0W0NF4+8e5PPHkob073BI1BLy
nOnpNtXgFXsODob5C0jmYNhD9/OTy0ZaIJjmWW/LzTjSGPJKQ5PRtu4ctm0V0U+fjSanlGMQV157
ZWNzahVJBYEoBUw37xQeNQiJWgDsiCI34KPyAEFyD0CkKDBQA7ULJ4lo+3gzHuBJGFbqByotIJUA
5vmAvg+opfiAXcrNXn5wDjCm9ABmCgviG+uSHk5xYDaRrTX9oh0AyWlaoE7Vge9kLKinHjljA4Vo
IUD5BxqUZmfJt+nAiOprkd6zvXQ+tgtCClECNKm5KkrKnSI3HqYDbwrsRz0sbyUcqsovGkB/Bz6V
gZgA0Dck04Tg9YVhRYKh/iwWsBWVHhhXtqCis50DWV9Fta73Gwg1Vg02AzgWDef+h3kgZtENxGMI
KxuSFiaI+bPtB/pnGp/iu31gbsUH/tbUzfVjfqByUUQFH5wA15ee6CJoQF05gUqjXBL9bk1/uobq
DOCrSaPwwbcW7JdpgLNODjCwhlXf2RR2ONaefgCGsTGLaZMHiMAruoTBrdNY4ydt4YzNC3HMblQb
XpKJjIGR7HO82b4jFsYqkDJLixfeYK7Uy9C5gcn7txDNtAPdDG0gFBQHiLCzzehnztTFQ2honW5C
Rpty0/pdHXhpIIlgpwUQmWFpHphqKWc6c6PEWERXYZ3kz5Uo82cQQ+aX5kBl06saQptaYG3Ogds2
HRhu7oHnlmVEY23aKMnbLZVGmG9Fa7Mnq83wYojN4VGOibhs7FDDxglxbVPO112SRj/HCTEZqK40
/hbCK5o2EOprJmDbrn9mhHI+BkjljW3ryPab0abSuJS2msgNxqcot4CjwieIfvJJxF3S7OHejY03
DVE2PlM1M0evHy072U1RKD6Okd+PYBM1gJluZOrdS1RXKUDmCUU1XNH/zd55bMltbGn3Vf4XgBa8
mQJIn1me5SZYRbII7wIBE3j63qmr/pviVUvrznuigUhWVmYCiIhzvrN3Pnjw+JQmD4ltuNYWoF+B
sWJYaHYHeGda0NPIMqJOI6C0UWlVIoDLRjCbulz0IwgGvQpdyucadedSf+/sEgytsltw51OlgaHy
DU45YPkmXcXeYAOlWxAPYRTITaYoGkblXfh40oOkPKTPNib1IVwHSONRN42MmKlF14DsFG6lH1rA
lSkEaSJV+7L25p1foFuDvViU496oXOvZ1KYx2XWtK+rD4E2gs3XiTkFICivhvwi/ve2oJ3V+Mt1F
22XZoP8wxXWg0F70cjxXTj0DOyvYUUfjANL9Sym1obkD4YMcF46KnLheUpc/Zca0CLuJxl1c+eX8
OnqO34R4tssgMgDbGvumYzzui8UQbP1dlsU8x1jrcsTZ7tCdjBFqb+rm7he9D9ZXmx2oteEJaq9h
biX5CwROJnqLmdGIGxBDVruBJdgUXxNgl8iLsYv8IJEQ0BjVx4parWUoPYSqPYJr9jLtY9IGcMGz
RmkiroCJLvFqZvk7eb/lZsVTXj5wac9IO9LO2BdGrn0Ttj2OB2tM2g+dXkkZMWkMtEm6ScqzI5DB
ah3zEW1z2DaaNHjwBrO9nQn4OBtCmKQJmDWQ5cZRrnrJa2k8a1YC9TfNS54TGvuQDx9p9RmOkjDD
BnIfcDlb2k+pm2iv/WBPHNmthfOANkwWSgCqpACqRJm9AGQ10qgtgVrVxIjMuG8n44fWT/Jztlb1
xrz0zI0Hz//kJUC72KAogBzBagO9yjS9O62CSvK2QS2Q7iovrw6OM7gKQH5j31FIqd5NLzNv8Lyb
qDVV28ovlijyC1A3S8QBjvGbgb+VhDRnO3ejm1n5NYN3hy68aGonAjDLds71i+nThKW3wq1K3HPR
6d372IpRQ3lplHIzKckAMuw25ySbYJAHeHK93NldiQvNqBqTnMlIXjmyJ/gN/P6rg1y7Ke17O2uW
x6SBfr/zuhyk87TaM9j4mTIo27gx8OgqcF2HjIC0PSspsfaQU1CTxXA1kcy7qEc+StkAMrWKGjnz
xOdy0WBTBPiTmRln1LxqQZkXyxF3DRoEq/60pmwBN9nb2qWysqKMV9o2zuwy3ZxzCbHaUEOadpls
Een6Xe9v9WAu3lruRxlNwPHhAIluXIGJ29orxgxuQkdmw4dQanGiiRO8s3G1zj82rYU3RGg605UG
8bmPBlK5blW4RCZ+37CuTXNXtEIfvtaLl+oArCozj2y/TuhbIJtnIpUaNKxo4OA5iz8EZZzJrQ4n
WJtPQhuzG7JjTRnr0rMfKvCDlBnxiUNQ4l3XZcH2GFMNS8lsdhUTgVPL6b5NUC2TgdVmwFlL1/Qb
6DLLycdKAYhUIziw8eYUAD1P/qWMYZJ5m75uexkhWu6/22hnfviw2aCkpi7GdEZtnDAVEzH8ShUu
WhkJ4hZHdiBw8pmrwMe6MIAdJgmFutDogV5FjGpixWDny+MsoHnPfLvjNMNGFXw010OW+U9V69/b
An8+SDAIQwOG/16LiL+mU0HfOlf6shYzk5IxIsQ5BjWdaLsTaPQgTFxlHa0pKeiUWOWt78n5zln9
Pl6qPHnM3VYDmu2t+2BMvYd6DRwK03lyasTkhA687F07VhIYmI0Ar4G2CnOA8Po6wxItBxizXf/l
749Gf1G/Yb6UoWbma3TgFL+Oz4NEX+dE6kl8ze3vDMCyBxu4ddR1tnPBCFJElZEUN2ywM3yJjG7d
DKOb/UMW6t8LOAzPc6DnfHb9cH8tFHtLMAuEMkFsmxWaFb0YH3jWsB1vVP+fH8z/9FK/nEM1TfZ9
W1DpGBot22elMTxqKSS9hkPErlIMSqxd/2SzPX75+0/6L+oODPgwSwUeBsnW70fUn9qw0ENBMMsy
4Fwh4EKWZb/RQG38wzH7Lz9J4sycsEk/+r9WVle9Kf2qKIKYCbH6pbY8f4CzB4WWqts/Tun89Ytx
nKYC6ME++KXIgVqLqX7MGZRSFrRhLU1Sdp4PgeLc9Pcf3r+f37lAKGb89ytd//ynDw/kdEb6nG+N
htiyz7yk3fvqSot0PJK7aTdHgFWyp79/0euv/8u9TlmT9AAzpNzsv7c3fnpRZ5yTrKvGIFYM/8XK
9MoYIX3WnY0EJcffv9b1svu312IEiTYOKDDe6Z/foGjSVg5eHcRJb9qfczA4c2w5Ek7sIvUYc0zz
lDVW9Qqm1dgtrWM+//3r/8XVSenUuTYM4DPRq/nz689uwrbbpG5smbP33FeMNeKhnP7Vjvs/eNFP
8KJrqe9/hxdtxWfzLft/uzH/aD5+Rhhd/9kfCCPH+O06uKRDr2JclmuPL+sPhJFj/0aYhfolpUUS
HZbDdfQHwsj5jWYD5CvXJfF8pRVxCf3BMDJ/I3oB44spBzou1AWN/4Ri9C9yx/9crBAGya5Qmb6a
3tk50EL/88XSS4OaQzMz6JMmU3kYNag3kbL9ruBsVHI6VkhIYFJXzlJFc97Pb5bI7HE3y7JltI5F
HvIcB7OYgaxWj7pWr6FuW2m6c+BL21v69eU2L6SsN9JZ530rzR4Rh1B+EOalq80RNSX3A2Y6+2cp
svRWDFqLv9i3OWamHSNRUWJ2HK8sg9xrPKpVOxBQH34E/lA/T12dt/hYOunsVy+xl2gSbE02NMgS
fWcrxFdAu6GpREOSJcvjSELkOA/TACbNDcSbzGUmI8Z63Xu8Ita9m5ZTva9VW3wvNdU/lPga3gIj
nQD9Tln/mpoSwvKwTIV24zXzsp91nDkwD3r1WUPWx9tHterb2JrZqwQm8gBHt1Zx3cJpPeNC0KwI
SOyaRO3g2F8o1E0lmGStYB88a/V3w0zc+llPpes/U1AyKLagAMk2vjFZT1NTs59MPY/Knb46IxPk
9VRxhnaXfIQgr0GY8pnVBnpfpymaiYAYUqhqa+RbzCY8QlSetP5SDhkiOoleQezGRuQBNe20PyJd
7L+T79LzSFdW0W+Fp3yYVQWdrrBMhHmNoK7tTT1eK21GMQzjkRkvSBkjcrH6mEPtS7GejT2aiJpR
GUhMTnnbdNPA12m6dYeosSmyaMU19z0LFhOaTcmp/UAGVLwqXfM/GnO2v7tZM9Qhx271bBda+lLp
nH3D0m/qfmN2tjuCgGb4DeBrMGIX6uYBPx+VX/Nie739edWQ1LdQc2xjm+UaoQWo6UvxRRK2sGO5
NA5LW32Fw5vjdf4W2El5MRiua0J8dLa1xUA1ug+e1wlO1pqrH5hsvhYoF8qnsUsRFPqs16fZE2AC
DkNhbqh5CfuO+wwrAKFd0ei1zQ44Xb6aLcEh9tkL3i3CveKVDAbk6V6QfxK169+3GTvfrTWtVX1v
EI2hHhy0s3awK3v+IWQS5KhjgP5/SKGkz02QWN6JzpFIw1pRbo/RXsLKWqvGTbZNjTonFMPUoQFY
F9h4YFGpNhpVJgNw8E0io37oq468doqXcE3b/JWuSfbZU3ci0ul6nRESY+T8KyxrrvmurHa/OGlz
z9S8TcaNXgNXU8n1HueefXUKtTQwN93S+MguSN1ksQYS+QeWH2IKRiGvYzqFbw4MnWfNh2cAvApn
2xKPoCuxtWSWABphaxUsSTALdn8Zs1YuG5NirxFrqY5ocmrN8TiLpUVcXbvp1jA7Pd8vWlPvlsLp
YONX+nT/O2e2y1KhRaKS/k2tDwmFucCQT5WoszoOTKt8SomQoKIwF+8lrfXgoZOVeadDXLoU1opi
InXHFtkGcNKYOGwL754SmBth3Wrx7A29+84TMn/B07h8JI7y/YPPAaCKeFL3YNyXHGBWUibNLTWD
Kdu4qEnGMG2K+Q7tJNnLGqqxTWmqLOFNCkbJKas5AbC0evYNgqHluFyP294e6HPJuV5pw3KsknGZ
Yh9rI1f95APVxXLFqf/31ev/VvSfVnTj2g7935f0uw+Bi+9D/bya//5P/ns5t3+jAXhlC1I2Zuj5
Slf5Yzl3zd9c0kmsGkwfInW+jg7/sZzzjPnNvE5vQ6D94w///3qumR7bAORX/FDKzbAK/P9kQf9l
G08G7jpVzGYCbtgVIPzLkUiVrW/OLGIbK60eG8McmevHyomO6Z9IB3/9SgSkdDIf5C1/2eXaU+ka
GrNDtKeUuulG3bmbwalusHO1/7Ch/quXukaPTJdPEKLTLxta9rmjNCVvSs+Mu6wa8kgznIdeJP+Q
MOPL+3nj/vuHR4yNgoZPTpTP8M97ISKaPby8oADeYAJ9G3i4hI2ZGafOp6LhFGn58tPFdfevbdbP
9MTrZ/Q/my/3Xy9I1ItwB7NKwH/+/IJoXu2c1jXlxEZUt0HrvxdzIS4UuG0Yu8AaMeL94xgpgOVf
X5bJfc5CTJlwtDSJSP35ZQke9Dg/EdFxfvDuqJlVn02nkg1V/mxvYUF4nJZuvlGl8jaWHLo98qPq
SOrJu0k8OMqOsLDIdWX9EhjAEYpUzMeJQ+XdSkcusmvhnDM1ikOgA642Utd7LKYVtJmxUAWBg5NE
ax0wWFe3nTzh4vWPLobBt8p06g21iaCK2JK2QyQYsIz1SSQ1JrbFeE3WSeL0KL23ifL2DkGNtMNh
HrRb2jj+t0RP7Hebr47G4craXYtyAWs2SnUGjifR1FbfsxKxBDPwN9PgFacciWmEFTbA4WXJgs8D
9v6SO0bU1xYVMCGqvU/NHT1zrr0YdubfOF6PdKWe5NZ1R/QZy+Atzw1r8I7VPb8tZxhBFV3Vgy0C
uUfm9qG3vblP+hlgUc+0+bMOReJDMNH52EmSLqFOF3hkMVff2PeDoNBnLLerM487zU78NKxqegia
O6KXxcfBB1zRE7l1Cr1Hf9Uv1VdJZDJKpNufMwrXRTSMOoKQWhOvUzWUDwb2jyfUBsbBv1IrTW11
aYo35lcKQBrMOahEQ0NhPoYlqJ2ZvMAHg9csFLM/fksZew3ZORtPmtVR4vXbxMkjJevi7Lai3E91
lRwgZyKHXfs0TkQwYMKhXFZUIr2TVZ8cDE+ueOn4n/ux1jUjKuqqosKgnG2ZFzZyB4QgUc7kypGt
onzEPdi7LPTNbODTrb0j4sXsLSX+hxrYT1pgjJXLxqRkN7Lq1pETf/NhpsiT6E0V5rcpMUZQXfUw
7mfoS7StpXBRFQkf01SOraTn9LEZR7Z0dt1OO/Ant7SI1iHq1/G75BFwrJcAJabuzgOFZEsYD1gk
xOeo68OpSFL34Op8uCsDZdt8WGk46+VMwr3p54HGTVHROZf9a+9O6cGdCiukC5RtcKhBn7PIJ1IC
aBoW/HyNLTXN+yuy6RnZcXtnMvq5ydKmRA/cJS++XIvIgPjxqtnIEf06K58dfSJA1PfVO/PI1GEJ
OmDI8z8lSuYtwivv1WhdSGyuVE95UKcPzeS47L3s4AuOIZNjjOvjt9XTYyCz5qJz9y2RSgz9i7Vm
18BCl9wYDH9Sc12pxmdILpDNzMn3PE+zWzhlRbQqrzwFZE/v8RgMr5hlPXlvgw+sNrRMmuGblpFc
25gqqIu9bJTebpnDpPThrcG1t6QySE0PohysHsm62fd7f3GX+n7SzSKLe44o+vcmqOaKbfG104VT
zG92iePn7H4Cq20vGVu7PTCnoPhSInCE5Koq/fuAyc7bKhpgapPmhs6Emd+WdFYdwhsh5pTSjxIl
7XdcaK5kxmj1vC0tmlGCa0dtzBxe5w2hm/p3uqz3HnoLh4EqmyaiCDobC2WgUGI1Dr/sh++pEaFT
a5exQ0zD2zi2aV98f+XoUim7no+ZMyftkemQ6aWpdXuiIGstH/XEGT3s7cHpI7ygy7cRMsTKOWyw
ntnfBd6x9DL5o+4G9Yg2M7OeCrJVTtRwoqKOU5trdkA8BrccH0+3nLLCMlDJW1b1gJkGhVZORiIp
xU6nTRmSLgSbOsizo1PaUynldjEQ8BulSLbTlKAlCzzOZe18TP0MHQg1Ygq1ybM15URW6qL4YWco
jtFpkALsg67ihOMu/MXO90Jba+UudayjaPyEnm2gn7TR5XnB53HQJu2zcDx6/bbW3ckuNyK9Gp0C
WbUJ759eAxf/Y8nl1aJUp79Q7nVeb2csWOxkFjwN43ArXHefNLWPi0vz9S19j12XukcQB6RCGk7A
V2H4rWmr5/H6GTGIxwq08Xtxolp/cjPtUHfeCYPQ8zz3r05LkHpJ1DenNz6sqQ8Lae8MMZ0Nt/vi
69n0hXVo1yt3r7ukyHBSOWHVX8/WqFrDxOR4m6YjZOd2t5qOFjLU9VySF6CTQQwGmvxHlQssOuWF
VXKHKvHH0Bq71sIraXdxXXWPbV/dN1bQ0OKwd7MLSM7LxndSRPjzGJCO0ZMcvGnNw7IZ7JupSX5k
9vyE9v4Wa+9uDBryJ+NN58GObrPgRVyBewFap1DRF9umw3Dvd1xH07r39P6UVf0O+dUUrUX2bdED
Si3M5QSfhBxIoDhBDMnoue06iT2NviS9eokZFLFNYkVGjzXSWd5y19sTHAWMtkRM+EdkvPFUgrKS
8kNM/Marcc5KdUtJ/CiyAUG8MthvdjjaZL8dmEvwCu9WDnNNp869SVuTdd8aLw70pUfYfhsSjLt+
Wp5IzpQ0qkR76f1kXwukRIlZ753R2Cpcs6FXqbfE0bqILvlxniWMYIhsJkEGHpbol+cJGc/cavZu
JIqCmFVzQ9VwdDNmQVPN7+nlOioEBBq1fqUxNGHurj6isFDiTsuK/sVAOxR14Kpvx9y7syabVlRC
uOtcrSOepN6utsgjj3Y+BXEBljr0yuopd9ga6mVzcYWW7gDJbBGdHvTVPzlD9oF++Xtj6f0DTf2N
8jLsbyY2QjfljiKrzGjRY1D7J9Wn1m1B0g+XuBbseQHefNFsvETFnbD0rSc1sdUW/0Ul6tMmWhD1
RJqiscXhq7KRcMwwT6ErDe/e9IruJtfp8VXQwENdFzcdfmzSGdp4TxgJu1brvKI24iMb1CnwimR7
zR30a63vqLfJh0nA0mjbft7WWrIPVnP+MDWUgr23esdRzXdJ3uwVap3Ippt3KTXn0PtauycOeRDp
sMSLp71brPV7g2NrWCOkmlb3vlnmci/MlPEjuyjekLhFmYZ6JguG14wTUjQLEnrjYO5UMj809VDG
csxfZeAOW7Fkr8rlFWdeIFr85X6Y8ufWmB9q3z4F84BliFILFzfBiNk0bwxPu8xe0EcZwzbsC7LH
Rek3hjUdrLq7Dyx1HPPhDGhnWSgAERwIMqjdRJguTMxgitfrd+SEJ9cW+3bBzdWT8lcjJTxnecKX
+6PM571n9Q99ljyDZXiwHOsmLcXZq7K7MhinLdQmGIyrHlb6SM1PLd9cPafrjme+9A+BFPthpgDT
29Cb6TTbvtoSgLqgIWWQoSy2vp/f0P//ai017fJ8N0lqhLniEWRo/rth9w+pAkZGMPa2KKsNReat
WRoUT6syYtApNrJVO7t68yRX/Wtj0IVleiPOtCWP2wpz+3XLchws1HOCN576QRmqhdEotyJmmJGA
IzPoXuuD65mK1XktuNcHIXgWtlqBI86xHrxe3hj8Yejbo8HMoyajBe1b2HWovmQ3emEAalcbjEPT
+t1GF6t3tYSqA5EKM9KE+V33+RJLgn6BRuXWKLVvXWXrNIFG90i4iDxkNnzBDPWIbk0Dlzcx68SI
VziYTpBRoRL5vSP6NboO3IapaQJmaQGyjf70bUrbJMLZcBndWTsy9bZZubW5VIJXMFPvi2hibyjW
x3WpkJZZRJNKIv7RQBl7282BsZVT9eLISfEj5zdVG5e6Yr3xXIPPtiMNoZmkX+x1aCkpDsV3c/K+
Mm24o+J8UqL9uMYYGOVPbnlMbUA6lMj6KrntGP4Pge+t2yKjkiX87lp5nx4FRCqq3e6B989bcZub
Iu8+kZ+daMJnrDQL9rzeyqN8IF6AxDg7LYHN/q0gFOHUkPcl9PhTMg32lvKZdlhJDxYgRtuGvFnZ
7NrVLXRyNF3BnjXtIVVYY4h68LNex47m/0Qh1BpzHpldszGrvt+Bd3UaYnEFZbxBX57XSi3HIdWc
b+Q1y6cywN07YN/CHVY/rqRY6bZqTTxniXmuSzh0xKfc8Vkn1kL2lf0xE2/z10aYyFDNOgPLb7X+
Y27q7ABSznzXe5GrLiX9RI2l/TSWbD1rhI2fp9QJ0CkSwpCzxfiiWxddrHLyAj6txGDjQ/mPrtKO
h4xA/wdKx2UvbOuyWkm2nZmCvqmUmX/SBvBkTFaQGh4mBNJNgO4jg201MZykZFilDw4MkyxmSGRK
HfLRYGSmWEx/tzYNh6bUqM0zXYTiKHWDXMbc93GTy/Uu8d1pi2lxuRFlKx8l01K39D3qiyiDt3Zl
UiQHk/uZVIaRhEkOi5EyphulJddoG8j2LHgK7mwSJudOlO4j8LBio1ujcyMbTNytWS3M3Is+7jSm
qjAkTLdQAd1nNcFeAkg4cohS3XBx58k7DbkxjCgVh+S+C0DllUarRaStuJ2mfnzJVWaeSCgb9xQH
uoLav1VeGBbKn8gtsv1NdGJGUekk5ZYr1vtmGxpjuyygLwtX4Q/PG8VmKmbzK3G/6qyTxooYoe1O
WS3ImwinYG8RwKtHvZjOjIc43PvHcp5RiaeTt+/tRF6chBJmleufI2nTbaoHMraTzH8qwOre9oHR
P86Ir2M1zGzPauOQAZYNy8n/PgkjQVbAOjTA2C11eghxpnetOjnpOj4IVAtUNbwCNvRQmH0T03E1
8mNupxqxOIaD2DWZd5XOdavOeg1kyv/RDKBy243vcDncEZBSarzodp8bc9y7KKpjBAnYEGSoXKx8
G9iohYiqmUbNZqm8qqXipRmXQTiJfeeWvvEi7VqhBVsKouCT3aYPta3OhmPzcCXYddCzFNmlmbfl
jl6Y/9Io5unkmqfklmcaM/gfNi6/PRvRzCLNJcytYVT9ucO7DCnOv4aN8W63qh83DtMdG6NHGAwR
0tkCxZj3E0bBgizIRliqj/gZMWnuZlvW2A5bo7AjZh1kTJ3QP+PB8bHcJnf9zG7JWJD3cWpbdi0L
/xoVhYm4w+PrKruJQFm1HGFmdjuO/I90NMjyprN/SFSORUL2m0LO6aUYljfbXz/dfCmQBJMvniyp
bSYts45Zl+wYb33wSw455BuPKVTaKGjT6bykSsb0u5ztsohsM3XjeEQaLi6d9Gc8Kmt1ypRdHfOi
N9hhWtZrErjfFu7nXcrgTWzrObrmysVxkoxq0zb2E9z3vaecYTvmBRYNaaYy6pYANrBM3JM0Gz9y
HA2wEkzrbdI14iBbh3YQA7SsleSqb8aa8r1vbBGOarHXKUS/zvo1EBlXHklKYu2Wu1VGz42lTObg
68y9d2z7JAgHwm5EqkzRJnKY2yD2UxZ92AbMJXa+fljz1jtzKzMbKSBpaSRXiH5n9q3ouhuoBsEh
c3W5Te0lOPbBzNQJRaziZWhrRrgHUriHUVRfOzLUsVuRRkSIM20Gv2x3i6K7ag8pfULdquN8Hj5y
hco685s2anNf22ZJShCYHNNt344PtIHc2BPp86STfvbUXG5Er95psDFqqE/JhqZmsOd+pyGxuGpj
9gGr9aRv25oyxITl8lXVTb9NpkwgCkEiMvvWDaVOdYO6FJ02fIaYI8Z4csoFW9hQamyJHEdtiS+E
OKNUVBtcmKmOyZ6REkp3dARPHNQ+dLP8IdzmhMBUhvNaVzcFwMZLHiS3vlNxnBDm9GYFGkhFlV1j
bJP1A3ZbgivbGJsvzsRTsKrTewjl+dnXGh5qqxVsJ73I9r7t6G8GD+ZDV+oilk3vXXjEF5GDZ3vP
MabasBAQ1fS9KlqQ1W2U8JyDPjjjpjKN5XWlvLoZQKCeqYPXt8UyKw46RfNVS5g+AenqFGEROMWb
I5ty02E0OyS8+c2As2bTm9KeQ0r4yWGkMXU0me3d6piWH4LOKapICa2PUrh2X3zEDJGpWeh16mZ8
bBrNOnEW7zZXOckLSfM5MqBbXIq5CQ5aQko8tNeCwibhXg5HRYDnpav95IZgHfLjvn9WY7keVFJa
0UTnMHIs0TGaZtbQ26sPEy8wwx8a11vdP6+2dWOknX5LXBl4sRewK/P6prj292dSj6UKvGez0Com
Yc10twRCO5JpqK5mmZoiRPulJK5orbHRJm3mRQn2CTaLmhbNZOnRu1t+aDjrK5dDsR/Eam/kXJg4
cdqAJuTEFpRkPbubiSvFZqM8GO81gcG9JQ2KzhadTu6nO3eZBugMtb8dS+r1BTmCKPA7924i+XJj
C+tGdKT9w9VTOvFw3T0QL/iCVO6L4ef4p5He0GBEklyqHq1LI3hKcEn4gr6xRXfeku5zr1lD2Ni0
g+t1u3JKnEskLGNDoLp78wp/XyTWnaX893qZvrKVctjiFtOun30J0W35bnervS3sod4ktsexYxi+
Zikwu7JThz7XOOT1ujwYYnbuuOfEZW1LeRYs8fu6MIa4yyu1z/p02bidVW7THN33XWm25ZHgxcXJ
1YvVqw8k3iMntlk9Nqs+PNgzBQ4QSykOGzrNG1Oatx3gjTS0FzKI9WzM8Kjn02jC/mwYFXoB0La8
OFbHOcrytUs7snmucjv0Onr8KXLsiBmZR3fyn5maP7WEjLZVXRK8dljhROqGYunf4CT2sZnMu25i
psjL9mwaYgq6Z4UM8r1XrKNlpjMs3Ownb3ycBRjuBfFkuT64HY1pKvBbp6AUkuvtxV8nk71vQ3yK
lDRRhfye5EdMATwW/KPW4Vosxv4wN/nBW5wbL8dILfRTMTtRZ5v0t4tj2tt7f62fFlsHWJbXTIKN
+7HleRnk94M2Pk1ZdyX8R6L199RUt9lSb0bKIUE9HdMhj6uMSZXE+JQ0CLBBxcod7hp4Ge9EMWMx
G3FlsNjiOo7NHlF5KiAgqPWl8Or9Sl7cyZyomq7ZCQ9rkXYSPXdvE5wsz9hirJ0jqg7bRVsirow7
AObbwKmfuxoUUS7eYMfiredofD3arOmRoGpUO922NPStrSn5NtXuVpSM4vdD2AmTkS6cQkcVuF+S
bowgSW4qe+QqWuOg7LeqZDCnyHBUU/l3TdY3D9kM5fcwrb/XVtffLHUw7HHuxqwax9mcu9fZso74
53eYMA52xqqeJ8shTZFCttC7bPhzFHfPEt0ZB1Ou1cQ6N3I+UDCIlowENr9pmbZvXSFisu4R60dc
N90d3dBXT+Mx6Kcs2qAxaqd5aAYKSIEuKa1g22BoCY6oQVfA4MsYo8Jzz4s37DJ3iqh53FlWZ0Up
gZIqo28k/a0WlM2Zj/ISOMmTZACyNL9Zs3nGlLxd8vLOnu0TRoISMNjw5CbVnfIzqssLP4TqM4ed
wJy2Y5qe06Cl0ZTXj4neXypF9YsV3ZJmvPb1FC+u3uG3t+7TbOyjNXhXtQaqERoriwf1UW2/mAXg
JczMrrucSzFcBr/jeeFftLE7VUMfk6YiEt4emoRj/8g9Fiw0/sJuHpFItPV9V6Vnayre52G8U+lV
emzKo1msUUb6+oHCumIbUMVtMsqN68DdHO0l1LRrAVP0YdNOy71VmpS1HWaqVlncseDfV668QGPf
rnpJAcGktMa7L6eFzX4gT1OTPfR5hz7em05dNWyykUJsNeu7PAMTbBswboE0DzMOVcpOd3jezrZV
V4Br5ofJUY94ZWKvME+ATqaosYZ5M1qI1WTA0zTRuibMWmvcylzf51nC2ZPrirPtxi3sd8tPfCoS
2Mnt8VlglNtpFYnQksEd24TvkFbiuz4TNwrGH0u2HEjfHuw2iJcmf5sy756O0Rc4DD6V9/G9sqbT
WvrBgV7Ek81Tq6M3SI/zIoPsq5rUMZuCbVK4dyoo9qmf8Lik2YNMK4tFEmw9QzzMDkUFcw7yyMiX
U28bB6esr3GmL/6q3SIqGUKIOWk4pPbjmDdDlAgZ2Wl1maf6s2it8Cr46xbtNnCzj2CYtIi6C9NH
HPyuR7mWtz5r7S1nk9jSy5NTZackWB5Kt38YYSFGmTMcm264Yf17b/PAjgBgfKlQUe5qU7J/wjOd
0hUk49PceqI8i/9i7zyWK0eyLfsraT0upEE4lNnrNwAurqBWIRgTWJDBgJYOwAF8/VtgRnVFsLKS
nbMedAlaMilAKBfn7L22ORaHWFs/0cEOVAUTFw5xmdYr+4pYv/BWPbs3Evbh2pjjjFnpyhEVhGpl
mczxfs2qhyJXc5jGlEkKXUsWFEs92y4EayfXRwtv6MVyoQysd6W/XrU9xlBP8l7wfpQnuXTuIZmF
d1UyhhyHzjU+LFtfUE/AFtSGR0abaw7+qZxFF5pjTcHH62sMZCxnP5NETyRe7/rreYbo8dK07SEs
CF3r9k2npZHR99sSyHP2NJJpIndlcSyGMr2v1jh/KiwzvymXjqpP4S9dYCkCgojzMO+mJbNviHTX
ORkcOccqLvSXCXc6Nh1DjQxEcZaHSbxCUtfTpzIlYvBIpK7APJgn4yNePhzdQjXqxuhGVMmz741M
ViZ+N37301jGZkjmWn/b0T08NoXp3luZv35C+eZdt9XkXWk+uM6QulEf+YS47+Qk9CjtwWRQOrQe
Yy3VvygqycdGlf4c2GXc7h0sxGFOG66MsmSDerlDtY/dTN0BfteiTSYZxa1kUWUyh9Uyyb76nWtR
sVjHnTMPc0hX3WI9vjD65MN8bo+ztaedYLKwi/07Oy5LesySfWPJ4gIXiWZae4MqCQP7pC7FZGaX
3mI73CPUeB/LOp7DmJ37GWgv72ta+czPJlXQpEBW6HkjKUGinAHkDCQ2WskLmQhy1yxL1gUDKe8h
+rv2KM16PPNG9kQqk9+Qs31xB3u4zqgeRIYquoexEvoYiEZOF/5cNKdlHYv73qaw2qqMogx11R3K
bSN0G5u8F1opekXlJ2agpClJARVO5hMI4kbhXvLVadZkeWhBfQWDvrp71+va867pa14ghrYuIUWq
Ma4aau77mbLbna+vxXk22AeECbe0hqw7uHKsg7ueb9dR9exmr66jidX2p1nO66m00Pubcqglhhjm
fzvBcaiyZYoGSqgk2FFqmjDQ33RZ7F3GjatdLU1K4KI7bTo2O8M0mjZTeW0uipZZLZJz0c+KuUPF
22yC4iJQbTJeZdKycKkZ+XmMGe8WdPqXrje7PfUfCf/bKWEPrETKuzbGKL1hYofYPFzpk9tkPAGS
ZlOBDvNstAv/HpiMj9d2bOS31cDCHSZjX+07V43XXqtXbNcczFTjao6HSfkri36Wb2zxXXFYhewH
lgU5zXRkugw0ZH2Iy7iHnSG9ZDgTRVsSL9KtWM4c3J7Tvprn/DjSAMVdluQxa3+zFw/gwIBn27O1
hnQMqQAMyepfI9jVsLQt2sKKcViu5mKkq2UkuEOlUR2LKUvBfauUis5gX2Y06vidmnPVxoA+bS2n
Smkv1YrEtTGDf6w1ip12NCgl+OaS8iwnuhkzXsdsJZoyNj77Tu6kn/EoYPaaETmyC3Zm3Tr9Y0jx
ane0IqNkQmBFe4NEC3pjQ6dfkc0nh8M/CpxU0kEHTV2MOPAgzThWuPCMz2HeLunHJLbYE/9/dV6S
NfXPUjtCAhBF6Yi8wIz66Cc2adJ/Vut9oLj68u23++Hr8CJ/u8yQ2/12PQ4lyZDJbydJuu43+e6v
/1fWMAoz2OoGiDxQH/8S6qPmQ6FnAE3D62Nbhok87Yewz/R+RysGn2cjMuJo0fnSD52+pv+Okkzn
ZHTLNrd0XN/9O8K+N3kShDahK3SZAB2dWBLfFW+E+uYoq2TKnOSxm1hLTX1q3xkyv2IqOKcC8KLa
KmrW9T5e5uVQeCLMBYp7OuGYGA0V9bX17adL/a527cff43H6HsGKWBLeaNcUiZnaskzJY1W03V5L
2Pe/fiiMNNtphcsWc9Tf0cu9cbhxCYGb2qgvabNw1Y23OaTSMmtt0TLrYXG0c9vo0fmr/mOypEw2
fYosFo9nWHdVFXZ1+tGR7wGTN2XcvwR72JbgNoOK9U1CW3BkvQ3rAsM0ckln726llexnE9Z9ayHl
LQsc7aQLVFNkr10tpr6e/vpq//uBQRsSNb2BtjAtvuVP9TJJjU33eWc6GotGF1uq4uUixWy696Xa
S+Hc20Z77Brx+NdHNnhOfz5pnmBusGXA8MORAmTH2b7+k3cKNrRdY9qqbhHhBxb/v7z8cjpVoRsm
hymIL+wrP6JTccSpe3JO2cE59efIGK60KN15Oz/0Izab/Pvt+9pjf6yPQ3DTHwf+0Y/Mk3kDdiRA
JR4+T+HzDSHJR/2xP/cjsSN855Q/0X67Kc/Xw3w739mXyYklw9V6lVz4H+ZbddNQZ74xT1OghWwb
Q6zrUR893/BLn58H/nEOsY8HtGB3t/ZuDL1I28dhHLLvjmCBHJ0IjfhBPzSRfpj2/b76np+6aNhR
mD76RwBYh+ZId9lFQPSNBvJpuZuv52vtvDp3IvfCvIRfcljOVNhFyMP5bcapf/39XmSf0PUH/nG9
EVfWaftNYxCH34/nYBsCL4Skx5/h77pjdy6PZXhfBXnohdYpPcShfXKu0gMamKMK6neocuSc/8n9
NClQ+hszk+fp1/uZ+eMQd7ZW3u531w9ZYJx3YXNIbqenDIkHGdN4UdoIA8N8vh6TCBd0ZASkIOzX
I6yYA98aYZbdvxyuztCnB314D//2mOzqkJV2kEbIZ3cLf3XJJafxtasvFyNUwW0a0DhWmIQ/+De1
CDI+36mjtkv2dbj97PEdctJrONa/XtbX5xZnFbpTwwAYyZD+63m2iLCGeLKqW9yoSWixfD2bp45y
MbUKlaXbKjVHD5N4T8j7uos/PlTpGSiD9PT6mVzUY51M8tBV2RCQ10Opol4mzNstbZSp8dvAYa1w
iskZ7CFsnL1+wPTwnJpAT92RN1SHjMT2hqGB10icD4a6jutcP0NYp5/5ifzxoW6cNlg3mfa//t3r
93Xz+B5XcHOW/TSMvV4Z/Ilo1JnXmLz+jZCOsi8nbT2/xUF4pgntAgLpXT6kF171Akr53ojtnZsV
VxaNLdNe72Xm7dfuNCV+tEq2cOtZrn9LUio9qJPcvP7aNP5t52ZnRuGfj9XwaWzYNEgS5uqnTKhH
iZyumVOoxf0eXdmV3ziHzPjoGSv4KMu/EWB8OirjKMfIY7eyHX6Hi3koqJlmkRIxYqdrMl2iYWij
OEFj7jrh4EzHMvbBprKWF8N5bmfXFpAcoyvv0Pvdq6E5U+8itt/MQK+XbiODEinIpWPAfcOnq3KP
KC7a17d6wVQz5O4UbJ0MpX/Hcy/ZQhwM+4a0PbYVrLT/eijeptSfHmjuGDeMGZCAT5YioKd/faC9
WNnLPNABte16ZgOrsjBfFdq43lojWyLdaUUaWTJ/L/77zfOyrcqY+0juYGlG9s3bN8lWvSdnZa/X
uTRfispHITJ1JGkk5nWcSIrug2UHq78JOXJpHP76rN+AnT2ILxZWcoCsW+gva8M38v+WBmVSj7b+
0BnsvReR3OWVVwAXkXqgxxoyUYtLPdjNZdM2pwxQ+GVhN/vJqEjvc6xLR9RfhVjrXTJABE3m9rnN
W/lQgdV6x/v+63X651/qmALArgF0+c2aqPb0rClZPzyMRvaIoRtSg468OsOyVcvscSyIc8voStPP
fC9YQvw6qtOwIhkPav7mIsFMZ/vb13+apQ1V9Z45jM1tWY+7Uqk4aqf1tMel1SKV7xGaj2YiTmwW
5VWVQSCq3PrDUpfjOYa5LFDd6F+4DSN+n1IMFMZnD/Xc7aDM/tCj1Q1fP3WatEPpSuAt7JHsMOjL
hzGhM2fZ+rUHmeTWHWB0iQH6ilouckTGbjrdNwbNwbRF+ZULmjDpvAltqBqfIasgY7mWw52bECPk
TPYuWawPr8/P37I1PTQV//uv7WeeG2ghaJWH//6vXz67bl/qe1TcL8Pl1/btd/7yg/K/X7+cvDS7
r8PXXz6Jagyjy+340i93LxK+w+tBfnzn/+0Xf9iVHpb25X//r+dmrLH23b283Su9hpn/573RzUs/
/rz3ef32H3sdx/sdwCdkSMiC23OzDWI/XEye8TtEWyK8QRsQ8PXzZocdDf4lYjB932UvxObs5+2O
4f3OTSZydBsnmFl4i/957j82E1w2LjjX4sfnPxtj3jhUXkmkjDmMsC6/1Hu7zk4hd2kJwR1Rp4Pj
aht7PQDreS+3/Nfx9A/e6Uax540hloFT+vWV6VEKNhhJUWb27R0e3EPrZ19JdrsUyETINptuNKv5
/tej2a+L6R+MVXujVW4TL2v2X49Ze21do5Nl6RMvIIW0WLtLvJFFtFy/zlBDLufaNN9Z8f06NPxx
TAjs3G3L4D9vE1ixaicLlTVt12rZJ8NPByylyRoQSln+UaT4j/ftz64o2yJHxyy87ZY2h9XPg1Bj
Z27iDUh3Zqk+NrUOhCDRyyuV0MNZ6tg4Wroa9kgG3oN0/ts5cjxTIPQDUE2JXH9zL/01t+xCmB3a
JG9CUSYG475qSJTYFTFwqneu6L89n7w7Nr43AzcamRf6m/O0ZYcO1RB9hOefVmMmKXYZNDv/+ln5
06NwJBfjDxYx/c3ENyzuUpa500djOceXXk0NVGNhGf29o0BqMSHjbfHMrCugTP56z6y6xRedETdK
NPRy40+mtjcN571dx9v7sx3F413zHJIZGHjeHKU1IKbWZSIjklupsFeGum/g7p21nRG/s2B4e9k4
lMthDLbbyAuwuf16QgWsDVsDeR8t9EFDUHoQHavJfWcx9idH8ZCZmtxgSB/kcf16lH6Zy9HLwLO3
iqawRv07UMua/P2bg0NPx23K3h+u73ZZf3qhyh5Dotl2MlJ0QAJZ4SaqRtRqf+8RYGBgrGcIpMBi
UZB/Mygtdi66qs/nqOvoiUFTmI1DPGideGd42F6Lfy1gKR1gdQTtzOBg6oLc4LeL58ntp9Hv9MjV
5RxV+iyPpqYXj4nwUP54wN9u/vrE/i0zc8tKI6+EShzPLNkgb5bMadXU4zRhT8tkDv68s+gOGVoB
H1fPz4TTfk1E5R9Wir7RQtft3BRldgHtannnzAmj3h6In08eYDzPC7MjWGY6Bm+puVK46+RCzo5U
wgISL3kzbZnNq4sIKa/aFiNRy0Z2JzDFmXtV9H71cetvQNWMx2ShJaqSl0UXsjxDnzvLy25Wav1s
m4x1NyhrvOoMuGxKh9+qeob3USmXDQILuDvgRHm2M3tHJbSHxNofy1y1N9Io1LSvVdtf6M1UyWAm
mo/dv9kWDxbvV3VMHYKXD1mCED+cl8xLdwgOzAGt30jQit6mKc0UwF7GTioFOzTu8zWahngVnxOj
k3MLMxYOoY4Io6CrCpv6XBawxWDVK1CF9LamEE2DoheytOtyZRRIX7RzjPqDd+GKBURmQuzkRZM1
q0bvsfa6UNp684HycSbDTJdt5Nd2DPsXH+15Xi99vitASz6ozMXDpuJkuYgHS2+/1V5VuQEtPF5Z
p8hcYFhIbfRwHY1G7mnBgh9tyqEyg2F2NDOy1Oh+km6Pc8c0h566Ef0BJGtGimzJxr91U4jSaUK3
18S5YKYDzkDTKt/poH72jSbTJKwTwIi7yu8SKlCZaUMOwTNl7zBmryAO5Oze6SzDUR7P229hS+n1
kcZ5f9fWnn60Tnq3G0wyls/50Kk1zKp0TCJbn5MvqSH9O7x31hciAChPGfkyTcEsihLxr1C6OuiF
abSv5V/sEm3LNjxp5++rqJmZR5F8HjvRf810vYl3VaZQmcRNMkpAKbPzWeQL1tMu9kVK/1y6F06/
dU7pw2rXMJba5wIDS3rM4ZCt+8HplzJsEHsB6MhzecYeAnjLQFJFE8QNjzVWmZQU9aXJ0FKY7EU0
0kqu+s7pP8ratuyDNTkJDso+a3X0drF/QOXmWIFutkA9Y2YKO2jnKSt205BWB63I3S9DkrWftWpx
PimrncvqBqRy7jW3vh7L9XL0jWakYuCa9SFD/GyEoEL9O26ZKZATKS2LCpZFlNf82f/okLWnIoiB
G/RPId849zQMAIfedRBPFn2Bwjqjml6HZmGD8o2J8UIFltjutShiWsZlLzItEAv5BhdJmuRYXnpg
iPFj4a39dZLMCmqJSJxvq1m2D+0w4+aV6zBDRPXVvPX/uumLpkZbi+oWFw8AGliLYB7RhtCWre9T
Rec7ABnaXjeNObAoHgwUmyZuUSx7Rjo9uGNO07b3cv+hSFVpn2ZrLK7SvhITfWphdeSH1iR0WcoT
j9o6dXFgDLOhn2NMnXP8GI5pRbE25E44ruSL7dI6tS/NqjJe3Axq/W4UbnymHED2oZ9i+t9TgB8Q
8/kIb9Gw9o5MLrvcMLTQy9ZxDYzYcNXebLwYQ7EJZsap64mGbKrRFtZxkJy7BeMVwlWMOpEPQhYz
lkbvGZcIsLhwhMD5XQlSrEJMbBmK+Nr2J3yVmAqnCZnqGalHDQ+l0giKawC0flt8r1M9mgFdXNpt
mz41TGUUIwdU/WBLZ/tlFFP10eqRyB760RSPiyfSL7gQs4+rMViP5TojZoiTFg/4klROvoMoMt/D
6THQO6N1xNq1mfqwUrO22Lb7NSzQRLODBUbzY6ms5UktXXOHMyHPUXfEQxc0aqZMlKQr1ulOTqUA
sGjGD7rlZ+ZFo9EgDVtg1aSXUHV6bgQ6zYhtNS9PyVuhcBfaYEQJCXe+s0ErMTr2iBuPsYDqAyY4
cbsT/j3rOJUuy5ypSrtPRMvmKY43xCDh0ormpc9GDVlM6Rn4Ln3j0QYe+XlzyPthzgqjDQqNrDR6
x5lCIkboLoV0qxDpyWsnceBZdkU4+d38ddUVbZXSpPNNx3Wc5PlINs2dB6zuu19Dh2EoZhWAKCtb
Ke5OZftkMwZ80/JCI+5caM6t2UGSDJUorM2xhYI3mJiDItMyJQXWZkpvCOGAHhzP+PiDBk8PiWaT
lT6Ng9Q2HmaGCDnux1FFWu7TBWognt3HPPMJtjlTmw5ZXyZtMFrNWJ23hiiuC2QNWDItp/GQxJdj
GcVp332nV2VNO1skDRY7N8NkMGcdPBhQWbeWDQOhBOXzPMxTe5NrG6sWGbi3BOvS91+BOvbUTcZc
e1Dzunye03EArxODdQsqs7W+JcxBy6nUF0pAeVy1E+3tCtf7IlqjRyGlo3EzkE3IsyJZRR/Ahs5v
prIukJbno3Grryh9A1gjWgcOyxzU5m5q7yikIvYzdUJPwphsgO9+hzE5KGUj6pA06uVCjtbkEhC1
NLfmMBUIgVEGp7i6nMU+OiJtP3kZWu1g7g1gXR0E449lU5voZt0GQWC6WMt3uv0W/ZJ6bHqqw4ji
j5pDGR2+s235O6fXaX45cO9pXrBzufPKlFd76R33zMB52QZ4HetrYwDGCtqgKrHcjZhtqqG0nMuu
tNzNJazncUg9czqvMMBCHUvTGJhzhbMyG0b9snddQwRdEcsPjDkFnaek8K9yiFs6FrfJeel0UxG4
18sXx1opSpZLmS8HjF/j/YRnwA3Sckgx4/rpjGAL07kfYCnRiJKs1s+j7mJdWcQo72Irw6LbzTB+
VxTHXxgtiJldJ+ap2jFMvLmMdF8g/uqbxEYQM2TGg/jkmI35vOrwC0dElnXYFqb5scE2l4Vrn2nX
2FIwDbmZlWLZ7OQ1ywD9SaDL64KK343K1uRxQDEp9CcDWtVNmw3dC2s7gdw2sYcPAK3LOgBkJi/N
pJU9/VwvXncQgVFmdMizIUbF2oNWGXhkfMSaF2PvrmU4QiN4WitPEeJqKl4yfH7FKe4GL8ebObDw
o0GMJWJADsKa2BhPNDmQRyCRKO7YYMLqcPJW3CPCc8gfAw+7RqrXC5ZPjrZgViSIrd61LfCHgMZ4
pwJH+flJ9qluBJmkvhF4c87zCk7fuyldRriQVZbTRqvwi4ccwQyID7gUT6SbbtbUWMJ1Ud2qbRJ9
pIBpr1bERXmeYfizlq1IqKT8MHSVd9kL5F6HTuviMhKVNNAOrTEhA3mFI/WosW7IIm6VxGqLvNbZ
xYWEfx5PIJ1YyLb1HInJRyozpB7G7aSQWbWzGxxkEV750Y760UE0b9c4MQN/6EXHwkPzsDamcv6Y
WG47mDjQ4g7XWGEWBOE0PsAdeOy1/Th4g349rA36QE/lLMSgoPACcPW1J10HMUx4mKo+oLnxb8vB
MCqEggATdrpjTjdulWylfcpOE8aKotn3G6k+6uOszPd1OqfNHrdVgnKyKwgiYt9EYITyJ2TSwpnN
neUZ/XOHwJMxg1wQSqz2ojGjKtBzzO5+xg6r9atvHcjwzdEvxLcGVRpsqw5RadBgbmIudhQIFMfV
pgadOI7SvRgsDEXLKuGkWwnyln3Rde4d67kR6khXZx8mdgdd1Hhb2EhTxXDVknlB+LcW9XMvp57E
CB1vNjAA5KA2JeQXR8319dT08rNu9fMHrlr1gva0M1HiIsgLBLiSJwDp/R2GXhIR4zRlHZyVtf8F
hZfZBHLpaTvUi+VfsfvRhxDDIMIlleUkt0IThY1lirmCuWYNiCxzXdYfpmmpHnTy6uncQyv+GFde
+W3GY+7gaU26E2x9BuHCGuzylGDhYdgsFeeRMTZdmmO/dfDSwr1vMY0bAU48XK420dG4WrK4/mL0
QoH2wHwOzqy3HS+QRuk/gd+3xtAvJ5pETT7OH3i/CKbMtXr+npLIaB8Kf5VfHatUNH/ZvTHEFlOZ
7btO5RcWnG9GymJe8HmjlPzajsqj9b/m4yNUjP6zC9K/IGXCXL4ls94OYUos72VtFKAYLHN5sPNW
iQAAvdmcD4OWu1E9Jd43r+iqM0usq2Q2Mscvo73UNqNaEl9osiivk8W2HoTfqusUzA0mSTfvblJ0
ZUNoYUdhXc0+9JgKu/qOCmsmdWGSTYwlp5k/pY0fwzypYXdj0cW5G7STtJ5HngR2I5np6YGrm8nX
LCm0a60pp284qjC8D2PNgnaqwG7sZJLbUTVk6Jxr1auHpR7dhynf3swq19LvHtvV+9kYy/RMLsmY
shRXgq2LD+9ltwxNhb3EQJtJFMtS3+ZCr2Is0s2chHOiVB5WCo8VMR31U+EtuPFImsFYltvNgsZB
X/olMDDZT2AY4noJU82tn+k/FkZoOr3HiskZdISWY8I6xIYm8zV2G8AyKMX8z5aWYVHAN72ICD+i
i6itMAHdxVmLMF+5G/AeIvq549VThn4j9p5ViRSPRAijZ79OsuwZTLsNlwLY4bNdqnQ5z1tP4I3H
wm9GxbRh6PsJXEHgtEMNoB+pzId2LZ3bvMmXkvOQfbFrekt7bF0lX3y8viwGm2K8ZkaZ2z0DdXWd
dv3yuALQ/+DiA64Cs5qz73Hf9W00zfXwbA1D8jJOcyG5DGs97Mify8i5cVT3nUAwHVfy5LgY2mKH
KbM3xb0y2NaEfd0kR5CORhp67jJ9cR0//TTqoiSopk+ossvaT4GBeINjMuogw907o3SBB+W+dTHU
gqqFw3IbtfLSrQjdae+ps6E12hm/b4KwCL0dawS/dihZ9EMj2shhcl8inFgpW7EGawrv7kiqivma
sNJvYSvUObfcldcMFjWj8dtZXQuqbIqlzYv8mtnSv+a3uK9ZLsVrrsv6mvECmsId2GF47ovLDudW
3+JgNK3NZYiSn5SYsjBWyTOf4AwwX5NkpqwiVaabtoQZm0zPL3FH7IzIZWcF4jWNRpokO+z015Qa
nJBTGTWv6TXwM+FrTq+pNmA4k6W9yHxJG3OLvxF5rGrrYTC62DE/uAnq1p0aJ7/Huj3OHh7adSCd
6ZYaBMZPPyfuM3L56ie3W/UTXGVAJURLdk+g2gBR+qYuk4spkxtU/zXpJ9tCf/TX/J85xYKN9cGj
tNm+ZgSJ17wgx9myg+okJUeImNL82YF5RKYuOMsFumlO6lCW1nz0py2NCFIQDH7sqh81fUuqMbfg
In2LMMplBcx+cLYXVZ/Jg5iLtPepCxJ9NJHm8N30NfPbkNdMdOZCbAWYhFlik5Bs9QOiuklSmt0N
hFoa+K1CEweUH1ZOoW4GK70ZNEOw5q7SHoW45RRBAmglPcCjEJ/nUSM+RJ/dEsBWQ7U4TF6Dnsp+
SdEXLDAcqNiMZX1K3NLpPhv56OnkMdU2Ghj8vYyAku4VTA+DOxWYPfxN6KsAUhk7hKln+HOkqxha
SkfLLfaEsZdfVHkdI4ZdPdThJ1I1pn4M7Fe6vzemmxcSVHRp4uVOsCWXzHph8xoZ0OWpd6Za5fcP
cwaJ8ipH6uztbMA2VDUR7MvhLF49e3zoUyJDiWKxZgAga0EFMGj9QYzQN/w1Pm9n4ELA2aqpz3Z6
6eIw98uVhzIgMMeJY5Q/otU+9gM4rFtraGv1xZOOU14lrRqmeK9M8KMHAmh8lgR6YupnrYv2tSNj
oiBVizcg9clqQAG9ZrfIrz0w9OXg+vvRtQw2lsPi+/ShhjidmSA10epddWG06wQ1E8FSDOXS7Hz8
U4EzDT6VDVNS0CqDdlxcsAG2Tl3hmSgin4gzWk09F0tPlbT2RIq0JFeM1rzxEAqtT/d+6eoNU01Z
vkBOkZdTncgaJdOoQBikZi7WwzKCX41m7InwUsmCIJAqEy47bk6gpkKTddkCnIiUhML+wBiYg5vV
VrEMWLeLMZ2IM2gZQA2ud2FX3zw1EUOnJwtOFHoQTfVSTeuWDkXtrLbP8bn65bludjk0IZk09Ity
yTV4zlwJM6fWp8wweaCzubuYvaRTDzbGRAfVWEPd/2ashe5SKDNLG2oAOXdwrzwU7GMRKE3U2T2T
lSw+0qB2zJAE9jXdidru8g8LuY7NIbY6rzsvetvO7mactFwJZ7Z8duRj7J3PWNagfxBRICsgDDG1
f2IR9cYkdcUUjWNBa0c3FQddB2TmiF5as04FrRWTWC6/Mj9XhH7e0eJpLDOapeWXGWSoPi/m02LI
2VijASV54h2AKgzahHWGIC9qxYUFbIYaMrsknLaWLge9C1DEM8IGc9uW/YVye4uZeNIwERZwvdJR
kqDsVnSh/2jq/S2hwGX23FN5/z68VQD8qhWYXvph7F9+QyogfyOc5NvXAbXl25/5f1A1YAp6Mv9Z
NfChH9/iT19/4p/4U+t3nXaXS8gInmCMZbRTfggHbO934aORRgRt8iPIlP6PSlqzUA54lAV8x6Tt
bds/4cw1S/zOz9AU+ucvdf6ObuBNlxExgy9ovYA117eWj/Om9dc4wySEonq/VrX+KMvN/r8m3QPL
NSQoP12ZP9EovOl1/3EsQxcA9jkt4KC/tuYWXc8skr6tyK1dwptiuNuT6Xp7qmbjYaRrcV/kMIPt
Pl3/XuvxjyNzTIOOKjIC800bzZstbIgmUUpFAqCksavN5G29c5A/vZQW5+eBCd1CiH89vUqMg1U0
HCSzvXvpgUmKp8ti3f31RXzboPvjXH46zJs7ZkyNXJBdWBQYpuxqrEHYqa7XHlqhoarG3UGm8UxH
hFoOhhC7LD5l63KbzmPyDvz1VZz1U3/ux18CrJr/CjrHb1qFijVE6inupwr10NrJsLnUQsBLoX0w
+EjJTu3ZACB4LUMWw7coiMPqiW32GXCy03sazTft5X/7a7av/9T4ZezNHDDUVjSppMEubV9ohOb8
zXvMPgv0kGv73GBU9W+VwEIs6MTG2oocs7X3FIDLK7QMmMmsuTn+9Y1+ez4uueGk1IFIpltOaOib
qyssmeBdZMSn8G9Q1GNiSYfhPSixteGcf+6y4gywXBcVA88sAg1ey1+vm06AQYsbiJmlp48U4FFI
16PZjItk957G9UFMY5oeCP0UTxYWzzUwndhq6SbR66e+y7ZkAlyrU8awlWKTw6I6bg/wZufitpi6
LsH1jPzk2i5BnIeZ1UIColdXwzcS0iAlyzTRgfZlBhUKL29JT6ZuneZ2tHIQhXSICJNrSCIsQ1cr
Te+yWrgyp7xo7bDImuXK2/ysvn2Rm7jXqc7p1G20onPZ3CazAUnTncQONOvywUXi6oS0AoS3m4U2
lMds+3hoi0z6x7Sf2/wew0RLu0B1kHK9rsMzixPX/xh3YxwD+2QHe6BTZkM8WuwJKB5hVflzxd6d
3aZqjce1osLIu0fNIkpi2xgCrWKB6GGiIVbNB/bWJ7XMD4MQGTXtykvknkCv1AzJPBUHSfYWq9E8
xWXVUqXcW7P0IAOlsUW93CA2wvKy4TRXhJRAPNeI4FrZp1LoHrxvoplb49ovk7EjmS0ZzGCeYgC5
aWlkoG9GXbvMaHt3B+VJDPbKKb1vvp6DlTi4/kw0rLZwvr67yHivWR6yg2Ieyq8WSqEx6lmaLfs6
myEoFliySS7suzoC0FOTBBgnxo3ZmzQEHGfxbrpa1jeDstxbGiHOk8070oRlOZR3/pSyOFGpDwUw
K6w2gzDqrNPOIu34ezqzutmx4GIz0c8VbB/0ueqhsKHIQRNSK52ulEDuAMtZT5Zga5bPzJ9UnpQx
dY+ZqIcqlGyzHqpEI3dvk1Y8a/BbrlAtaHHAC0ubNW1TOM2tmyT01oakfBR+XRrbUlijyaJ57feC
/uwlbJX4OaGMfIOzccUmnM1JH5ruOF2rpa0/QVBlgE3aJLnOLIvCoUtH51biSloDq5ZTC39Nm+5n
UD/flGyzFoqIminFdVovtl1O+mnt5jjfVTrKhsDLFGVgYfTlFexP6sxz5w3/w96ZLUeOZNf2i9AG
wDG+AjExGJxnvsDIJIl5nvH1dyGrJZFgimHZZvfhml0rqVXVqioPd/h4zj5rH0hMhCBEjbq7UluR
kNwRY38ufLj5rtaF7U2lglpe8bCo76wktk+IxlaEJhKTEGtPuRXngiyRox1TLXalsJOvxiBtER9H
VQFEGJ1wQDRMEiDHmOgXqlSFE5EVkzINKaE0XmtDuGd1rGCzy+tQPs3tlNcpyKJnUjalsmWaWRd9
2RFWIdrVN25rJvKzYWdY/MpwIQuMAQvt2vY61qVHZu0D/JPx0kwjCha7yqMZtKdEF5lXjHdMKZDT
lO4kKyQlmEQEY1SAHWWjPMecmGGKKLG+rtlDFOr0+QyoukcW9QTa58zTU407sSGax7GzUlhIOOut
QmbMdZpB44bFWaXvWN5ahVNFImbeks1sGRy54NzK8DreaWWUUiiF5MMl5J9gKamyuIFyFSVObmom
UniEJuiVscJkygUGAjcmhNscrJRpjFtXJST5LHqdhA3sge5yQMg1YAZple+yLAFaRh8Hl3eUlOHA
SzzRD2FcNrWTBBTDbszQnOJNjcOvtu516Cvr0vB0HJI7ZCuOVLAQrhBjZ7ETtvlIRDEtsJVW81q3
9l5d4NI86WVFkdGsvdhqU1lNBwU71XtqU1usE/ywuwlqYlFb+Lly4HphJ+DqKkJP1kEeVdNZ4Ufd
5YRsTnWUUUmEo2b1BYDBqFjrCuxu6sIhbM34Dp3CBq8to508jrgNwy4YxE7LzfmDyQ2iat/Qitqd
2PuYzVTF31BMAg0wDiXK2jM5k42tAZmAbbAyJGnWuA3dVrV9ElEE0b3eJSEXpg7yn6BZD1aL21xK
6m5yarOQYUgBO5KJghZpsQGRZfbrOJTbkmJ3q7/VYt0keRUk/bVRFSGIAE9XxSlqgqCHAYXckoMg
SKxdpgH4WYlp0C8Hta8wRjEHoa8DGS8Yd8pCkHVKzo/fpHquSojoVb0ippqDpS5NdtRIqYo7LphU
WVhB153LiiwZaz+OEmuNDhI1TI58WEYsOCve4hmb4BIXVkrXkCNDPeg4EJCQ9fUETIQciGRd5JHa
3BpkK/oVB6d40IdyMHdQaAb7WjI8BkzKsnLYBKpc4d8DJqx3WF96jo+tQqoClZHXnVDUL6Q19Ekh
O3pL1sRR7CY6Y1slO2xVhXGi4RG4kwt/ulHMgvIiu/P0G2CapNMqT824NI5ltcKgxca1fQh0nX+F
ihnsASvq/qPAMBkseRoRv085z3lcz8r0rRkiFtgnyGY1qp/TGQJE33ikZqb6QB10cjHGqvHYNCD0
D1Ig1Tk7mYTkxYs0cShFDWJWC02KWSog08+/b1X//8n62bJjfln970/Wy5fkpf2idJ///n8erAqv
S5PaVG0ujeDSqfOI+ee9SkHjbKSlcvs1eZmSYPvv56r1Lx6vMvJ4y0YvTRHyf9f0qv9C+45wz1Io
v7WoUf4rjfvX9+NcIYKYnlecrnLzpq548fLp1NJL89zE5R0f2ZUSmWCswMA6g4KjVVdgbVqIEcox
W/Sn8fnDw5Xh+HRFnhtmwzc1ap25idOZRcOskNGOlb46WMGEFQ6F8K6Q1GxH4t4/8kb+euv/d1OU
65o4kVA5u9Q8dpwjY9tnQLE9CJ8xMaDNAFriSIe0r9LK381QGasbuE6q1Cgsxd+hX/utDIHnQH66
duQKlHnNKr0zR6PbQ5zpN3qcKOq6oXQXgkdUsoGjg0DHpNn9S8hNlCoz4pzYB5fVFoMffJIMhWoi
R51M9aIYwLM6PiyZt8KOz5lvnHtZM453SjfWD7wK+jf4BNKTKVFwpk+lzWVwiLrzrpLI59lDMFKy
pKp3WtuXT42vmKewXF7xbZKvqizrV2rHe9YZoakgehHp8GxPUDePPPb+8C0ExbukgSnd0OBofX0Z
qUpNtr2XmwNR4XZj93k6l9mlR774HBb4n1f0708hWD1ML/5X4335tRUjkjW/5kJ+0KfgvitXoj0P
yr7YCgOm18/zeOFj8u+2KHaiKBvnHFbk17bq1h8gL3j1AQblphxlVwV3WnpiA5U2wbsi2hSq7tgU
L/EkcsfZZrhrtvWI6K5pIbxdqu1LLEcnYZm/+5K2DnoL/seFqAenV8/12uZlQPavFyuQXJaerlos
nvqpc3vBLeSyC/dkngv0I2Q1QLlo4UPU7dn/OfqgA7mBKXNwqutIcPmK2o0EvjiatgqinsF4qL2L
KB+v4pjktXeI0FwM0dVovHvN/ThFp314nbfNJlH2Xpe6hXKemqPbGwiB/LUKNaw3XkyRQO1Qdxng
U+haPw/u76KQbx9SpxgIsROFd/oiyATWKCM2o9QHQuQKHojZhoylvIEl/B7G+eiOnP0HNYiSTWr7
OfbIXXCrxPF5mBXE5j1sdSHag4mr8KBLPRmtYfuoqOqm0947hWBKQgB+lXbwc6JaDi+BAxYuEeHT
gZT6ugmAnhA3DgGiK29JoTcn4Jm7UzvvTOr5yFdkEhk8rtfZjYiN4gTdVs9XysYtD97g5OexUOfg
xLexmOEDRIZUxoMj4XMwJo5UuMmtgY1CjcuZ6cETYy8a9xNqKFfLRPeBiJPt20y40XepeCTToJ5k
YkBg0qMT7DyjxCYuwpeDcLcrUY3kAFOy3UyPsDdko9mhgeHf3Mbcx2GqHfmYi6rVf1aKrhKXkFXs
hogafu0AxtBkTE2lOaRjDxqi8ZFR+7axbQqy1LXVZ9vEGuNTUHAD73SyhZE6HqnK+MOpAwSdbZoD
h9JZczGf+ozXFoKZ9iBZJAU9VH+nUjzpW0tH4PHz9/pjUxyrKvvPXJ2z2IMyLShLcEjtwYaUg+x2
hDWtxvJT0OJO93NTyp/aoh7XJKpDeQYaz68jKyuNBRS0qA+ESJrz1EqtlYhScdV3GFAwGKjWYK+5
Zg+mK1DkYl2qFXJz8qE7Myj1C1JQxobAWH1eJdClj/y677sxIT5ORZnwuk64flGk4lPQ2deWUh58
bsDrOjDAjhoyXh5RXViu1Atc7nzLIrwCUbfEA0j0kbfTsx4kpDLxnkn6aSdReeAkUyefI4s5Vpv2
/RZE/SGHNnE7aiKINn8dP83zA0MdRXHAHDfnXVvla5x9kr0xAWsyxyA+ierJOCiiOVaRNH+ZL4sa
kojFbJzvCxq0mUVEEjGe0prkqU/HuLbWJmzEld9i1vjzJ/jeChc8LpT8gb+L/LsU/1Mct+jsoiuH
SDtNedxs5BR7jcjMpM3PrXz7zphQ2+zTsszNju16sbgMXzbAs3fTaToqW8G7eYeEmxeMYpYrqdf/
ae3/xqvj/7GiWlUjXvy/vzXu37P3qX1PXj6/N37/M/+VILP/ZcnGXOg0FwCp+P3+14NDMsW/BLdu
QVnkPxVj/L/+jRFS9H+RbuDfwwnDGxro+H8/OWRMBall490hU2ZGbYL6VxShmVX0adKzBeik7gy2
RpXNSiGD93W5ydR7p+w93ur+ApWy8/YcOpehc+E754Fzfvm+vdt/PL7tbz4N0uU/a+pLNe/X+/n3
VhdXz4kYi552vbd6Lp37q9y5pbTEeeQvXt8P4Lfmv37frp8eXs5P788PL3cfN3enb1e9c+x3HOn8
Yq+B9z5IU0zn8/xekV+r4Ornfv4+Rv9nS/nez0XyQUUbrOpzP3Pn8f4qdXLn+f7x/vT1HS6a88j/
PKfO5Ny+XlyfXDzfnvjOybVzeXJ9fXI4v74+uOfrw/b6ZHt9vZ//bL3fr0+fb84P7v5m7z7dnLs3
N6cXV+7+4/TmfH+1Oj39OPL7f295P/z+ZZGmZUCXk7BKX509nz1e7XdnzxfPp4+P2+3t6dmj76wP
14f1dn9YX19fXF9sLuafuL+6uTq9WZ/vd0fGch6rn37LYkuj4isuanCOjOXrPG0Yy9fX2/dL37kl
58kwXr8Dr7l9hY3Kn+bzf27fb98Z3tthns0P/J0PhXP5FDgfL0/nH29PLyBo9i9XzK6nyw9m19XN
x/3HGzFv/ri/+rhHlu08Xh0OTy9vpx83gXP1dmR8xTzPf+rT4sjR4mY+rOnTanO22p2t5v+7cZz1
yWazdR3XWbv8hbNb7VY/D+ZvKslPDS8usIWfDwncXgq9fk/Dq7eP09eLlP6+Ah5wrs8Zq8w5PO3v
Xy5fzo98yXlV/dT2fEJ+OgGbXvMRWdJpydiVxkMoP/vxJQKx2SLGyeX7n7u6oIX8swbRJxiEdTSg
VUtDcz2W24RwpbeaivIs7A9tLXZI4Z1O+yjNdN2L+HkaXkJJoIS91roHTcNgWNtL08sY3/VwLdtb
X4TnP/+qP+67/0gfyNnLmA5/HYQ4mTKkx8E8m29fc3a/69B5fb18OVy+PF2ev93Izv3bseW8uPX/
eyh+6y3+aXQx3aagKjEmodFaRl6rP5jIomM4vuONZfsO5tKYlZ8qzZFE+rcjhgwsFzmbENt8pC1j
PqOkzuKHclrlJdInUwmp4bHS3keX202/fh7XZVsmhTja7NXKGalCCVrMrarrmypvcKwMJrM7q/tR
vHRar/IeDtPL/6ApsHOczzyiELN8/YIoIULZBi6wSspmutEnv4nckXQrWrEpvfu5rflnf14yc7d0
Lu7oaZB3kDD/2hacqazVKH9ZYQmjX9i17q1BECZHJuWfWjFYJ7CMBBcLebEpdBWuWigzIE7p7bT1
EP5vM3OyVz/35dssnDtjWFx9UAVR/CwWnSn0EMfWUTUR4w7GJkBP89BPiY/gTaeeMEwrlZya10Sr
MrawJ+X1+ivKIHr+1UUc0dL8M+wZ1qjheMsdbTGmbUANcg5MGrtFg9R1pzo9FZjuz739NqYW+gaV
wCrKWRzqf7P0Pm12tR5UuKy3yOXqKtxS/InEuS+CI2/p763waCHgRR2dDrtkKabwEbv2gWHitFbK
MuqDjPx9YPtHvty3xUW0QwFrORfqz1yAxXXJqHGh0VHtrXBitfdBqdgumiASg4jwjnycRYSFr7No
a7G6bDtBRmnRFgXcjgji69QyqZVsdm3rnRAaXydS+pBbDRa6YAenYsc8W0ulsVGGdqfgeoM7zVof
phdCnyvexPhDdIMDE+VuiP52I5h/qpBnxBKHtb3c32TFExTV81NFFuWbxhKPwgqQvkZYiv3tZKIl
jU/N05iC26XFNom/NBG5GKhiSQHR6ppMKY04Bvf6+nb8Z+iZrDwI6AsytnmyfZqyuYfPzlCS1A2t
zgTHHvabpO/Uc4MKOEoLMLP4uVffvjXhJ944Mro53iC6OidYPjcYNhK0C6UaV8qhutQv2vvsrHq0
3zScb5zmoTqN7sfL6Tx4mT7CS3vvAWjsj1xJfivkPm+wy5+w6HM/lAlBDX5Cfi9u5GuquM/zD2Pr
7wncQA24tLB+uZMvwQOWJ/VOXFAMc2TzXY768hcsdsUuENh2YQG08suIcHS2q3xto+r9PscR6+cB
nzvzubP2rFHEqB2ErMXNY0n3kCKd0FTd9Culo5hIoSD9BtGO/HiklT80A5uNRSqYqez0izH1C+Ep
hTmNKy1IT+Bt96uxgyJGMT0Slbm2n4KOGBOoO5Tg2wE9UmvfmSkOjYWnUjozOSaemXb5OPWbVgdL
GZwmVb9LtXqVSmcqoghFBu9MoZCIXuwA1mT92vRPivI0UBjgFSfKOG4n+U3lA8rSA8FxJzaatQnX
Pg7f8qZAxJFsdMwyjuxdf+g3clODomb0mKh1FttkHmlI6D26m+aT/TrEvvacp8n6yOh+/4bcqTRB
Ut9UTfjIX9dMpBhto4IKX2ljKm+6qrvCeWw4gq/7Q09ohIMSf3n4X3NO9PPCxN+pQo9eE0iHBETe
BMlRQs3of9AVxmvmiDFb+JOvrRh2r3umGvWYDtbiALxlRBXXWkd2meVTi0lvKQQ4iNargrDzvP4+
7Wqip+Gg7PrVEMet0wDYv7FR4J0NmHxvcz8UbjwO6tnPX2n+CouVRkhNgQxMTHFWIH5t1PPTPMHm
t191tZXvTYrEy0zFtHFKJGyv6hKChoJx+SrxWuXvZ+GclmaNc2Dr2u9N91N/dZFKWRqTS4x1gXFq
JXkrZPTq7ucO/mmGsJfMuXQuUjxkvnZQWGMoT5XUYS/vm5tIT9q9wql7+nMrynJznD8exEnU5CT1
5tjs12akBDROXqf9ChKOQE+FNrIcVf+y60drH3sjirl4SDe1kan8LUJZ131eP9lDstO6XjCdetOJ
kvS26M01EsFjUfV5HSw/s2EY3M+5oauKuZhbvtoOcctpuVJQtWIC0VTZqz4oxUUVIsamXNO7Nowu
2028T3lYK359VQ946FDiklBlT345+/XziM0DsvhFtgqDihA6uVBjSXjDMsUoLKUlmt+3mEaNgiIY
vC82SdsfW75/agr0KK9rtLyEOBebRKDY/Www0K5ayo5w4MzzgQLLUSC9yb26W//csfne97Vj7EOm
MmcgZ57c8t2sF5YPv6FrV11oYQrmUXvdhGO86wy0crj2hYdJyLtgUK+RUA1HLvPfuko83cKrjriX
haZ4+QzDI72ysGcvVzaKWHC+WjLrbc0uUbd9kFTKkb5+m/WsKiQpoLh4KNHo4gCVlYQqYLR7qzEq
LxKpeSwEkkHPHJ/Rp8pH9otvWxX5eXS9ZCb4TyH0RUhWouQNs14zpurSbNbyiBNi1k7tidHU3XWN
1S7HWZ9svci3Nj9/0m878++W5/sPw8tCX7ScSHbbVbUdr4wRNaUqFYeqBZYM7OK5sotdlmd/p0Lh
jk6LXNhR28DNZxItBjYkoU9c3WBbLAE+FeMslJ3yZPVzvxafz5jf63NJBksQOKa2rMpIEaVR6jYh
kFMiXRxSK0zqayOlyIqiY94R2zwY4uLIibOYojSK0oIZM7eJ/Hd5t8v0wsfqokpXZlHUv0LMILdo
ChHytnogXn7u4GLzn9vSqeMhHMHJpnF+f92VIWmjlI9RPDZNqFx5UeHdhlNaHFl0f2pllieh6+DC
QwDkayvehMi1wC5+JSoRbycliF4qIYK/HTfmA5w7bheUCbBnzuP66bikxM438olxo3oR68BU1NkD
NoxFsmmrsj5y118+Nwh6kH/FO2CWe8l0aTEBR/xUkrKjIjNEW2CdmIVGJAQ4GAZTVqUn2pWMWREi
8awcJ+Oi6KvsaSosqXNKvR2jdaJk+JGpIXZ6z2mVVK849WbRu5VJ1VmOzVO/DnDK6GedoaqB+MCO
uD7tJrW2sFyL7SNR7G8fiM6QvidqpJFJUpaXnBJbLGos6IyYItvNE+g26Ee9IzeNb6sJiidHGeuS
pLqifrsljnbZjVKVrGwbHbOTas2AtzQPGMulRFB6Vjh99L+7//KZFERxNk8l0EvsGYtJ0UgWZBU9
S1eE5Mp1H0HVwacnPzLBFfH1TPvdjIE0cQbP8rr/HcH+NPeQ3rVeZ89SpWGyHHxG/fPeirBt78pp
r/RWcVMmIDv8IPQ3dTsEYF9QJClYrW/NsvZ30H6Uh79c2vTc0Ln0a2gE5o3k63JIrUYL0wirVpuS
4l0InW8D70gc6fn3mUMr3BoRoM2HqjoPzKeOU+AcpmlJK1GlhzdWEASXfYSN59/3he1jDmbM+rM5
o/u5FanG6xXAV4JtpoqnWCu1W3xNs/9grnAjUMFKsgq4rX5tJQ5yHBQKO+GW3UUba+jVFRr58T/p
Cz0h0ERD1E19bWWSOhAIikhY00rykQPPXWPeHsRHmlkcyb9npMVY8WWI//C8/NoM52YtNXMzQKSk
K0hd+BuGE0rxJmi2xOXiE9wAjr0lvh1dzDmOLcIFXO/o2mIEp7Dxc6qBkxVQo3alxIO802LMYSnl
SG//dkqwgXCH5L5DL5nlX/sXI/VGLjQbEFDZ4q2UrMxQ3CUoPn5u53uXmAsGS5rLtQbldnF29fWo
UfxCIDbDmOux6HkElE5dh6qxtvVGFe8/N/f9s6mE75E4CYKRuPUuugUvxKg5rmkOWdx+ZvQDF+tH
HL+KzNO2MW7OO5lPu/3bZufdAoEnuZCZEj5v3Z+WcYQ5PeVNCaYuclb2a0OppXKrl7OhYVuNOhX2
QxCt/DStjkReF48Bpuk8ZZiNsLqJNC0VO+DKOoiJgcRO2XunQW6mqAL9aEvl+ghGFCyUlMTSOeUf
UDjTrD/S7+9HEhEehOHwLecE1zLqjqqjGnBw9VyTmjxsH+wpSDfgEaPOGVNBQLhQrU45MqXmb/jp
AfS7z7y2KLPCQsrCB+HrYMOyzlMNMoPr6Za0ptifyq0oGo608n3i0jXaUhVBsIQp9bUVO0KARqQO
HFvVTf2hCjPic5A2pXyF271VHzkIvjXHrQsdJddV2iJ9t9jW/HbQ9BYrTRdkkrxt0+g+EbK2gwsY
HtnZvg0f80SwpRGQJKGmyOrXjkl121ZV4Fmu3ATBxgKU5MAK7I8M37eFOLcyp5e4NpBMW0bnfD8v
cwmNstv1ZXatApl9LrlMPCmhps2IQyhSSHuM25/X4bdRpFVOuN9PU1bEchTJSNrUF6qWG3tDts8o
f3TqTomvehwzNz83tXgtgiymql/m7FZ4tVErPA/zpyVvhPxXE7VQbqCa1T1606G7MtpECkcnioXs
n/GixSOwQVmagpToMJj52ws7j445GkRgmX8TRR1ff0FSaxW5KtiXoueolQqRDWC80uY+Ly3tbx86
c1uYWBLj4A91KZIacUlNcyvV3SBqi30bS/mZqoXH3ot/+Hwm6xk2tcJFgoPpa4/A9WapRBzRTXM5
LteSJtnp2ieqK1PA5pvHAoTfm5tXOKIvlXOJ77kIuw4wySaf0xFzUaM7hfmJa202KBdmilHcz7Pl
j03NwRqy/4TvzMVu4sdQv5KxoWdSKY+rTi/hrJYSvtVlq0pHHgrfVzj9+tTYYmoqYQGAtxk11++7
flOoWe80OMAd2fv/1CUC79xXZjGtsrwhsQmP6qh2mouDOqCSqKnMa59KTAhtlt78B+MHD0c1ubDw
sl+qtacQ3KzaMn4B3OON1iQyVfO4NKmUFh/p17cz7beLAckLIMtEnpYh/8kb60iNaEox2/oqmIQF
nSiW9y2W86sqz9Ijy/gPX4toBTx7xNlIkpc8+9buKhHmtebmYQPRLZX9nW2m+ernCfjHVgwgDtRq
zTvP4oZSK3aR9xT+uWGoUYobJepJ2kbR3z6E57Ej2k8qnpg4z/uvC3gIGjW3zYRpbuaDE9c4Giv9
NB6ZDH/4QpqwiPKw+cLmXz6E+VdPNXhx4UqNb77xBYt1a+DQHJeUR8zVrN2RwfvDVCePBz+F+AtP
j2XhB7XvlUQyAX2GRNm7C+/YxN+KCOT7TK9rjxzQ349ORUMoIcMuotaOCNbXQQxhFuvg0YWrAyPC
rzbARjjrevvM74toVRn2RdfL/pGADM/6ebv7cq+yUISAiUB3y0XSXkYhmy6a1CmeaZF52dwWilf2
u0aEzQE5j6hX8DBAq2RqLT2JLE/OZCPtifSPhQUlfIrMTWxnlQlTrwmv/QiislNrVEC3NVUtblvp
Vu+2wk9vYvjlAppqToFuY1QYrnBFbQoXaENwA3c21yFFNfmpVVCe7vrY1AI9obaEAJ40qHdqqddP
KdgMnMh9gKtu2+TqxjcnDyVNo2m/NP7hs7jQwHPHwpwtDoBpA37yC7C/cWs23SYAjXeLW7hyUgWz
wiLX/XwvQ25/tyVbOclS4TXbuPSigx6OPvFD4WGXF9R6dIGUZSajlX2yq6Q+9tdNKRuvuUYwy2mp
h6mdpo7zA4XaJRyCsJTMzViZKgXTUYRRqScX4A98ynucWo7E6WjIY7KHOGIRCes6i+LkMcof4qDz
fMbIa2957MZPFGl5CYhc8lmOLynKdZsX0biKR457h0teiOeBVUMlUI183CjTUL/5ioQPpN7X8a1t
JWI8yUB+P1TSlF2haNJiJ6VI+7YTOYy5OmnC07YAXehGnYkHQwnNYZf4U2w7qlKkOL97EJ8deK3S
JbY8EVYG3ODcJsitlvp1zI5dM9IHUBgY2OF6mkr92VQbabk1G9+DvpqIfnL6wQdgA5YMj0O1AFBu
BZro174RhE+jYgRPQiolnAHrQcUpMrZYxy1qi/ca7deBez6DNtZVfibr5VA5njz5B8nvm3QtItN6
ocwO9hneRWbqNjOkyE3qEERBoyXNq1n0wMvSMNYeAKtBqh5r/SzxGuO5JI9unuZdEfRO25nlZay2
veqkNsBFB/RJfe17EiYRquaVM3xtLIb1ZJhYNwMMmKIVPMfUWnd1IU70cKLGq+F1QOYejKvu+jGN
uSK2xElNFftrrA7Jpd13+VsbJPYDAJ9ocCcCvKd+UaXPSqHVD+TtpLuwVLRffjaTZ2ENW5FrcI8u
16bZgSwMNS5iRthp1MKCQCO5L1oxuFnQgdq1p94AmieUW6sZO9zVMru5rLuwMF0ueHjGY8Be8xwO
jORUMIE+Atgw3mrwJbzjjJ7KK8eIhX/TscPfdqM9PkqWTCmmXbdjC0966AH4aRYo48As1bU6Rnq6
4WVMaWFOLhbEeBdMjwmh5n4zTlK9tdVRmrWmsZlxU20BsvZYz92nSVee+ryUw7UkCu1tNLs8ck1l
MOOdYXfluhIDVLeKu5vGewETX8fwK8rjA3tq9zKhsgciZZO+yTohnZVQZZ6lLBqaE5QS2akMWxTs
KaCIq9CyEm1Te41/Ek8lBHoSjzO8GLhHvJHQEnUnvcqNYjPVU3JWm53+nhjWcG2U2WRAXO4omKoY
Amg5aVPJK1WdkluptIJ7CbLWhdrXQHJ8+IE+opW0wYYxCa3nSRnK8zRiPTpjkuISSYY01zcpfPF9
J4bBdItaGu11KFQ2KmEOJnQNwwPvAO09i1YKgRLEjtxDGDu901/B5vWYDEbTcM8hZJjbth47HBQU
sLkbRcKTEtfFdMg2gxVHlzh8W/IK8wT9tlW6elpROB3gZtJgNVlPKYzzDjJd7Baq6WtuDIc+djQW
Pbak+BoAFklLRV5ZZVOdmnLgv4UNUEYHy/nmqa3r+nIShX+VZ5n0rBJk+JiMqGTXwP+H6KKSJism
TgxMMoEE64aaR4FkWFLhV+VTElyUMmpY8k3jeBOlKeqTpoj8X7japx8FU2tcDVzKu50yzgihAbIi
/W66e7Vp8dHQQbxQqzVEt1pZGy9c4MtwI9q0P0droHx4Q5pdgMDXh7U1jvkLJn6d6bRxLV7tFOuD
XcuLGrR/HyfPQVL2MlIa29z6AyGFVSjKPKU6Omx/CU+LYtDu0vCKMmqQNzbjfaZHkHwZupRZa6Cm
3hgpwoC1N+DS4Si+BP/Ykuw+3qpp2F0FkSddkZWVXkZ56s/n9/Zzn3sdZwQs2PsMgklLIjVsyWTA
JhSbIRyI/Qb6QBYEsge5xiQOtL3I0vYXl6nmth9aJtvMyb2R8cT5FQSCEwHTm4oFmijli290I1tj
5HGS6EqqcjRnWNBLVh1kbie3eDjwPvbuQZ/amXwK/YJzeNs0cXol5MbDMHusBSDzISkiN47s+LLS
6uatE5l3MgxN/Qu4sgdOPePDMd+YvECCYFlwsBmvdiB0sD61AhW8E9FTkRhFtRGcRJlr+oCRpaEy
nu0kTrqNHxdATESrFfCChdQ9K3EoJneQZGPNuoLmjt4hOcRm5PtUkfZglsa8rxgd8L0Wb444vosB
jxQQySWY6B5iW3DtJTsfgBatvU9wrevBFvFLqT/34gBDm2Hgk1bQ7/YQhEsdwmqRTVA7IbZvJsOH
P28BfumcKVZoFTNrNdhoRgEmhP1dv/csPK53BoiXGzyabGvtS0EO8Rs934SUH2K242GvI8CR190z
eCV6QeF9nm/LMTVrIBiDnbPpatZDXXsW08AP7AowMk4ejoZGFt/msEsbV+M+AjSntNu7IZ7Mt5q8
cLWSfDzRGJbaHlw76q1fSZ+pDyXkkFOtG6Nnom7VhYSN3a+hz4tfUqBAMyLmArccxbunbDn3o7My
k7zWhTATSw5k1+Dc00KuQKraAqfxYpyLNmpIzTrFAngexWRo5RVF+wUsbKWPITprufSK47z6WjT4
yazquIoADJSDxaaTaA8yquLOqZvEG7dGjIuFq9e+h4AyiQdARB73SgsjQZY8vaUkNPyl2rFmggQo
Y2kTd3meP9m8v3BM53zJVzKK2xucUXwb8I0f8A8B3YkBjDP22wZ093tvyRXq1smSpo3Upukj104q
mnggJNO2bqiwRWJE2u5genno7YZuMlh25bwftnkbjOtBQHhlNlvVr6jT5XZDjhGGOccS5J8gjUZK
acJUivYd0WVtNfRI7ridsY2aBCZAKu4JktZ0Oonk6LSt/RB2MISxCJO9UAKucm2BzpbWWt9k5uNQ
pv6tGQ8VBskU4Mf+Ki8qwz8hfyNN95ZUlcZFQz5xOimyckr2ZkahqROHLbcLN8TPKzmVcFkC/NLm
TbAdOnmMrwIRdHs/ksZm5QtZkveYn/jqXk/1uHnTAi6ZnQMlCMRaSlQwARqTtjiWYrUxbntM29Ab
kgC0vbUEp9dfBV1BKb8WU6Xy5E9T4Q07kkglniia8EZ7j9gnrQ+VgiOSy3aitTcJ95v2dOiCUYOS
yzkpOyHSnmrNv1tEmzGn6vtuShOkbb3eWfYO/0OhXQuuPDiPk3+MbvLCr9I7q1fjEf8eU479B7O1
KBjHhsSSH6MMfJzMOmmTkMNT58nA36lbJ7VWdlS/Y5Ih8yRAn+TERYodkOAcVVxDBfDqcElLZR6I
badvQpPjcovhQB/fKiUf7tBOaWDszbCuum2UNx4k3zI0uzsF863pEravoRQnPphw5H89mvwQ9EWG
jeu75Xk4lkRh0WebUkipjDAcM597U63D5KKcDcPWZuW3+rQyCt2T9zyGhb3pWr8On5uC/HfKnYhn
i+Ka0CUDF+Oc6j7vwSmv/Rbxwa3lC6kFn+AJCctaYwTwRv2sBl7Y7yR2Az/PH+tWYWl1eqDEG+FN
FTc9Q58fZBgUMAzF4NMwny88KYoWArRjm14J7JbbRX1eyFnH5kqBR1JuuhwG3GnjEUP4sGV7TNZQ
k4X6gk1RZZ3lRtp014WV6GLbVGEy3xrrsrunlsKcj/8+TcaHUWk67LtMs/Wqi3TKSEfgpxLlMKCS
oOLJZ4d58ybHVsxVrSHVT0RCD87zCJ2gCys3Ocm7EJteNZJ0lTMLRse4CqQySzZhgIPQwa6DsKaw
BZ/pS0Ue8op7k9Y+mR2lDBeiIingiKqS/w9357UcN5dl6Vfp6HtUwJuI6Y6YRCINnVJ0MjcISaTg
3cGBffr5QKm7mEk1szRXE1Pmokq/CAI4OGbvtb7VPWHksMrAtfr+05jqTNGuM5jN2nQFkPQon71b
GmBaGRhTQmgZES8kRUPjxvnfNbGmRyCqHE4UgCCEuplHMUK11hLgh0EqwqZmS9fMvfMzrBwtvBlb
Usw2/TQbDyCbk8Ev2dVPm05mSXRb6IVjrCUJZ8olBXcsFmphqMXKU8x0RASZ9vq95CWWG5hoBVla
YVoSgOLlpr1zmmgwwDVJ6VTbuRmr/OOEf12Q3USG+HWWkhN4PRNLRsS8qmd9IJVhru/oU4zNl04h
AvTS6utUPgxmVaY23nvOb7DIwOttPURqyT7qsoVwZgyGspGDqH+G1th+1px5JqpMEZ2ztycrKlbA
ra1010dDdOt5cVuAf6Ex6TeqMeSQBZus8pM6wsXWUfO+oN1swPEoOo5RVNIU7QB4fiJFQB85s9bE
7TDllENorzub3RH/D7e4z2XF15pPUcJK76U2mwxLT+EoVuPUfx+nrPQOkOra8Hsya2V8kXKydC9h
HboZqHSKGpdJqk7lVWy0unXT84vPN4qpD8N1AUGN06eXi64kbDGGI2fGaER3tToy/tuhNm04gJaT
CrAjo+Gwt5uj4tHqYqX+OqfN+JwQ+G2VuzLkOreuKpm5ioSqeEDajHrhuGJm4mIP5BIBHRsVmQCR
amTRLpFeqx1sNS8eNXCNTjB2angw65KzetKVYdDVKb4NHlj6M+KT8gJCC1xjE4O0IwMpJkxkza27
l7mauvLSEyrH95w89ItwTEF9ZaPVXdmWAFsmCWErg8aCsLdChqL/lIOGrIsCAytDm9XND4uwCw5i
rTMeUgclHV9PTuZbZWcEymVtFcUbfh4qO12JrM8ccat5O3dj/kAcZzwHBTy9woeb2UIStaR5NaVR
ZQRVX+nttl38TuBBCdzbwrnMSWABFhQHos+cn7NItz08snpLnEx/VXWaC8Xci7uvrM0QUWZtAHs9
UUlRVmOWZpdOmYBk7xIvG4JEr5tAa3r1u9Empb6r0uU7F2qzBOukjpds6L5O6wTL1j1vhCoC24bw
VsY59brYGnThp83U/7AHzX4anajMyecY59taFhM1NlVrrh1hOAzYWbc+SZF2FsdlxH/NWGizLwlr
+wYukljEJulHd8uZsqxvhKLWUBgTdVSJ2cqT6clxWtS1S/yJTX6cbWXfrLmwrnQvJKrQGzswcZaa
9ndUSBotMEHL3eWuMZvrQp+T0R+0unuE1QiUrxyQEq8HBHRfBJnQkW8PptD9KcnaZqUZtfqzGUtQ
JaNGz8KfoBjNu1TRKLsqIq2feXE5eLxJqXofq1n01bVyhcKAKQZizDwz/awlRHL5ji5ZPCOvLr+C
tsmMTd0rE2lOdq98GcqZZBHIo5mm7aTV6SSCGhG7kJRDYue3sONBdI69xiMeW5MKdlnV3x0jXThK
ShgHHjCl51ZPWs6wFaybIe4cHx6hwi9sKGzMY44MD/j4hmzlQoo1121pMnK90U7u1USE8UpKSGG+
PvU/45ICD8lt2VxvvTQyn4RBTqafM3Y+GOGIgtFmZ0z10pXkv1CM7C4nGD5PCkAZ6EWe091rA8Ky
MZsM9hcN5b5d3qne7FtdUWskiA5xufZgCz+VMnMqDqsi+Uy6uUMGXMmmf62k6lyyizcniBzC67+E
bqaRlk1EQIFaCJWz2+PhyHXncjaEAdMojNJkBZWe2hkTi+QAXHjVl1HXBEi8ENijT1ch4nxmSHIR
sqKw57UYFCZbbWRXu+I7dnXm2cGimCmmQfgYoBKbSIkpfBohM9qEdZhewayeKhyFLNc4sBliN5u7
4Qg/qVdbYoRGrmxWRVT4icu6jSiOuAA0i1qU7TPg4O6KSNLUDgCGJj8VMJKWb7mp9XnMiBRdh0VH
MKKZkRKw7iqNAnHT9CK+6fswyYKQKW24TtwcdKkkP4hINlHr7LuyuoZC5TWxH5PtoPkkDs2fTIOY
6I0zia73EyY9DpmyawBJYiFzl+qS8xx14RD7iAgKfedZ9FIvTSGwtiVR1X4jdInEGqdfEMPSlBDM
S2m0UBdprg3YYYid82MqLVRkLDO/q9V8Km4UJXazQI+95CuDEX6Vy5KrrW0ORVsjBmO07xsCPAKX
Qn/JxMEeAn2qFulrp6qLaEucYz0HxNKE4LJaM+G4ozolOaxyrNtVajSkNFJW75mKSo+SRQccLWYH
W2k3nih0ddVEpGatsLrnI6EBmlkGChRWuXY8SaJnRaag2ClhaXp7YI4EMiYSXnsRU6hae24U3Q4E
bN15RXFBGaqp1/x4NI1NAg6UqC0B2dbswNCs1V4rRFDrXj+tdVLqwIY2Zh+u3Wy21aC3puRn0Tdk
R47jbMT7HDtfZK85rfTjHSTGtluCSJeyUWs4N6HLCcZH8qg+E8eRc85nu3hZF+rYbo2Z/F3C+dg5
rqWh97eyc4wHPg8hfUGX+CoTlQbJV8m7G2yt1DGUIutpcClqUJG/FK3hHPP5UPV6SImM0xkLrvol
xB2VBB5RI5g3DSRXAJ6JUdkm2sjfHtPSoScyp1TCtcqBFyzihDR1Nw8p7VItUe5EWiQRi3ul/tDC
ZInToDIT7+dB5uM2WfywK70v6w9jSRXgmqav2nFi6CZwB3rvXaYzHu3LYmBD7nP4VctdLa0i8qey
Yq6K3NZ9IM5EYfljP5WsZ9SIMrqlsREXB8Fp4yaBPx2vHQjb1xZJRT9qgmuJF5bNkkjYzPcWXSpS
iAGzatTWkhwwbK+hKRvNxWpvxUBtO4zNWSfKHUFxVsKCxkOmpjS1H8aumw1SRSY2SLD7s0sBk5Zo
GNdm22uNzgUz5/y5sXDOreaoxirNHm/ot5RUlZ0cl7yjavQEhSsFDvEv7d9f8W8+vEe2+f8kLGKR
G/7PMJz/XRAa+uNb+W9334oKhcUzq4Oc9k//8e/L3/sNxEHv+Q/knlDkVKAzS1rBfwNx8B8QC0Hn
zVxUbA66rv8G4tDU+QcGKtyKKBZcgwmGv9bCu4v/4985sv2DRuGieEMyA8OJ9vh//i+eePRcHX51
+NqT//2aTXPSXoUVz2+H8BfslcrR7QXZ8UrZIiQ6Y9PqnTt9JnwlojNDG2mSQUby5z7kzLh/9Yx+
X//19YxF/PCq8QiZAiE93iZMF/ZiRjgRR5Ce5jXFXPX3jjcZIX0wKugroRHwM9N1WLuDCUSXdXaj
UkPeVZ4ZQSxU+nKtMeQv0rAnL7FLLFzSrL97IzGm57LuvpCkFA0rB9HerTCn/Cvl2WwbhRoRa5wd
lcAg4mk/pX36jYjoiNpBRapibLOOWKZZXhBHudHCx6UE4VDfmvWgpnTz5f17P+ksv9w6nWULGBYq
ChTWx71eTQ+LkNaBvM9wNbA6k43dTcbnWWjWmR72SVd5wX8sgiya8xYqM2wEx1fypJoLg2Cp+9JJ
5A27Dm3vcMxdh46k9UB3tLrs4DBv3r+/ZZyfvNuliY04CeUQngznRHpsxHE1ktRY3IvG0Kgsds46
lxQ9TfoRK8vSCWUjSsy3ZXxVOuMP4kHH+/d/hVNz9cud2+gkVaxgoLe9E1WRSvqQMAltvmeh1m+i
BgrB6EpvRRTdTeVwy5HBCaMmqm4Tq/NHNW67vTcwENWMHkaGTjaQmTJAfhPZl8yk4DARyLZPUTte
2N4XSsv6po2H+YqkrL9UBCMbQ2CDylE1kDugwT8ZH9HcGUaOu+AuVT/ZeuRXygVx22eGxukHv1zE
4i2hBuZibz74niKOskQP3tkEidvJsyzqLbPAdkwfX17FX60S/2Kc0HtryXK9H1U9iSSKJTPb7+uv
v8lvR/8jeJl+P3bPYrqlSZzL/5oEl3/yX/3D35P4/VQ//8e//wAzIpefFpFt9Hp+X8R3//O6sHoW
Rfd0tCAsf+H3gmCbEM0c5DIImyjM2Qsp53eEEH9E1gy2XWQ7Jj3b5Y9+E9IM/R9IK7FwWYs7QX9Z
K36vB/wRUiIWC45GwEpMvoj/uvN/ZTk4mTksFD2LYAi5OGYu0H0n308DHs2u6RxuRi3bx1a2rZG8
DOhvTfa9OnZi6xaTz7rPppvIzXbMZlt+Kfp7ve/F2nXqZNtKIbV4euznzNdayPBEbBPyx86o3YVY
clxFuagjjC3Gkym/IiBajU23wwXyqc7EQ9eVm5D6CMX/nYZbrRwQG1SbsZ7XkmBhhTSOKJXbWMaf
Iqzxo02cXEX5iD0bQbErxTa21HOuwCYa3k7YQ7Fy7cH3UHas2N0tgqH0HjDD59Drb2eCUIZECTJP
XtrW1iBiWRYZRQj2nMM5BunJd/fmwZ6se8iNersIW7GRTXVRk7M52AezS4O++Y0nPFriXy+x5vEs
/OZKy5+/WtLrps7iseYVevpB0b/02hl78hKZ9Xqa5wKL99nWsAhR48GqfHyBxqEnjYFdbNzoOlFJ
E3XvSDnItJATBPGh95Fe+V49ELiS3dTxpVEVGxDx6zT9gJPHF4uGo85WYgkvVay13X/qUByp2uPI
wImJUW1JmCZwb5VKEPj8LNkACSfb3JbRyjE+KgCMO+QDKXtfNt7BVFdBS1uqMyN0BOyHlQwXZUZq
R0Y41AXSZP/V9/z7o3n9gF+wSq/2ML8eADp8vhF0x7q+PKBXTxiNrgPwoBcbWjn8xiwxP1L2FF73
qav6XUaJhIQ70+HQQiZfyUPJ9XAT8uu9/3v88T28+jVOVvkCVJM9RbyHlD41UUAr2g2cTSk/WOeW
9pOty5s7XgTSr+64qs3ei6ORaYHSOjrzVcgOrFfP3dGLjPntk7VZnV7ITKdyOC8WNR5Onmyr38e1
tU/VcJVDtCB1Z0vCivCuyGOhGHBBzf92Vm6qqg+oNOj00GdawrCXYSlxev++NN7ff9on7ovfj+Cf
v9rJ6mxiRevbtBMb3KGUwJw1xXUkZkvrNgpYVbe9jUGhj27fv+yfX/I/L3syIXsK7c265yU3dk5Q
N+w/ncytut/k4TlbwtuJg+96cbb8fvgnUxTZnpT0Oy41jVRGRLmKiq/v38y5K5zMHHFHironuMIw
fRXOfdudmZr+/LDAT1nchQGg6HiY4vDgtO4wyXbaBzn96BxGRwQCPfzx/n388XPANQ4uCLIMYQjH
1yHOwhuLlus0+ZKzsaWQq85371/jl1Pvzcfgso23FtuPoZ18360VYSAvGHGFyJjhUHdPrHSJu9dn
dS0z+o/gemkxrRDEbBL7srVUigEUIR3jcaSsSF3gp24lH5KhWxJC0kVT+dAjrFnZZDTT3uIfJacI
/0S/U0iuKcaHNMOFlpcbuotIzOIPSg5+pssCEBRbtX6K5LBR6R913nwjnR9q86SY/H2nvlBq9UKj
TEiZ36UPaXGwMslxmtF7PbXmg1b5s9hLiwqama1Jfdn3nL9Kh6+74atRMNJCWI9mIlYJiV3N9T4c
Rz8GzhZSOhPzY6NoF0af7hBy7eSwrWuKS21+o5fP6kWiVd8T4fy0zP7RtuY7qqG30tlK/YaQp49d
7vxMO4+2IsoOTQRhqt6huKSTEF9KHlwbU8GtOKQQVJJ0HsIvleKgs7aHgyAdVxm+isxCCWFsrcHa
UhwkbJCEruhGpyDDEDkUMrvJWv0qa546thDzzvkomx8ZSDnWxuUWhtLahMRITQpSzm+l/SOav3bm
J5F5LE7fLFB94UhBe+rW5uitM2LU51qsUXAH0iNiF6/00KbXM5Fe3bigFx6GptnQgeNAgvbIXVEn
RKacXqfTsNFldbUMFyV5apJiM6rp1jHjW17PmrBUv2OlKCaqmZV1NcX6k9uNG9MN71Br0ptVyeCI
tOwK/sV1Bc9uheLyxugHMt+HXee027G5C6Fne9NlobfrukmCTh98XbUvST4jbI7Kvr1TC2s1LMsD
tdMU7aZT4VrRrRU9YsReCmPju1Kk6ylmHidhsHka+YeSgkzvclq736WnBHZEFwhxbiPNvRNdYvKm
pB7v0/SbYaRsztQNz7ykntnLa1P9tSPIbT9Vuh2GOF9QTVxSmYraCAr6E7L3UAB/IF14zT7Em9p1
y7ZPdt+XdhUtQE+/qbrNoB5U7Epzo/hpG9/SHd+AelqPdbFG6/WZLgSrHyn2iBTmrFhX6CThSG10
/G9h5zEf69de3K+bXN9YVX4jHHNJV/iamPOH0q5uQJHftoN7VbCVJcdMC6MLLHV0/OKt7H50preC
/v1oKDmn9IeeiI4qrv2o+i6n58GMfRX1szmmO/h6bIQmXxEtNZuSZKPZzzljx4cuEdSzn7TQXBmS
9VDTgL+Qp0uWh4y25mDzHOqtRteBtvzNiNVUy0j4mHwbaFWKZCWP56s6z3ZovC6Lhi65Xl+PUfm1
5qd1uh641Qcyk/gNSPAC2hXJD1XW8hyGwEV5DfJlg04HesdjbnF2aIpdpxQMSGuT1V+Rjh/gAgax
bW6qAW9FVPtSpteuezfoVRCqlq8Q79uPIb1uUO0KKcpsJnHp2FH+URTWfhgQ2ExL6u4YJKLcELnm
W2r4aJhiR4bLGsbqZsayXsb0LZPAbMYrb3IAiYRs0chMqosaiR/Dsmj3njOvlKnYzQvQBPXPcoeZ
K+8oSGx7/SuZk0Fa3llIyHk59XDTVuUBnc8+LouvrlA+JlJcjG2II4VWRwTOS7lSSB0mp3rVzl9T
Ch1IClcW07WcBMV4sjLDO1lXG40LaXW9MYthb4b5RrTmzgi7/Zh4fML9xuw85MXRKqu8wFUPbDTX
RoOY2ibzTaEhWKS7SFmjDr1CcRZgy96GmXMZi+iTxwSlZCQc6D/VETm+eog9mmJ9TGeStKYIdXv0
0dH7G6P5aunRrejGfd9f1267Rr4foBZaTXq5EaRNq+W+XKCUeQZLnYun4w2y4UcRln4KlkzY/QfN
Ka7nLNt1Fq4AMsF1Jd8nLVy1fvf+KvjiGT5aBDnULgwEPHhAxcGrHS+1Ck2gmHA0sbGS6iJFqGFD
X7RoZlauh5CF+I2SI6EO9mEyV+jG16AEA9ONL7NevQa+Ro+iPyjxYzY4Z361NxvCk9/sZHl24IPl
bMgE2gFEvSL8oIbTSk/nldU+ouLaeG2xkfIvbXPUBY6fx8nWw0BvISYcBxtlzMjveZRdujVRyb7/
2F/KsG8eO9YUJmZ04ljZjh977LS46FBTbWwgNXZn7yyF3XYnD51KvJnirGkvBNowfFg2AGlML19H
ajR3l/ScPke8CqJba73x+ynzne5SR8Bl0blZzujxYK1MxpXZmQ9mY3BoRPFiTWRGOutGfbJii6/G
3g/2o7yVyT3GfOLmIj9rtRWoq35ncCTsMZiEwrdAAahVFmjm5zoMDJPdSdSisDBRmKBIj60tasob
SqEH05k3rkF0S3Qgo+ywfHO21j8idfmMHHqNN/CQo8UAw3kd9uXGi4bH2NYC1xs+trX+dSgm34nv
7AiVJ+KgTTHNd61CBbnvduUUPk6D/TmnPzRzNFF1MpRocyHaWNVO+hNJMW4RWCTA/mSVrVvyihMW
EiPlg47PQSZO8Rq/Bsg/39zLEevVUY0pMBSErC7D8kZlTozFnalsljKOO7tXPc94fuwuurZC13AX
emd2xm/qR7gRfxWjwDXgQFt2zq+u3jbuaKEGEhuEsG3Sbep9fJPQJCRA8NcQ/av64n1V8J/T3PHX
FcP//NdKkNvn6uYb8oTTH/X/YPXReLf6eFflVVGV/7Zv82/lU/u6bLn8xV9VSPSU/9Ag9OJmxhf+
qgapWdY/LE03IC1yVqJMzGz7uwSpWHSrHBXm3VI81kgZftWSojxJsYE/Yr7A7AHS9C9qkCcjGPoK
RVDOPK6zIK2pb5yctEWZj+HkFMmh6Ez9oq3VYmMjP6WAZEdrqw37C60FmUFzKgxyZ7YCMlPHDWnj
xqqwu25LedM7c7B8OWv9cz789TuR3MP5GGgSnQWe5etx7RTRKE341wfEzM7n0Kw0c1VYY35vVHn4
PEw52EgUnteWOZIdC3U2+ggwM1ZXyKtQ9JbMYtsacch9OuWloL+eNCSekQxcIZUshzNf4Quw4PTX
hf/Cxwhm5i2t20D8apMxnRxyVXrqukKafS/6qmn9hDDYgzvFtUuRtvb2JYqA23Gyqsg3IrJ9s16/
QSSnP/S1O97jSpytFdVB8ZxTmtsqox1+nBBx/9RJgP1hmfH8MCE1u8PsdKvGvfL4/jp0XDD49diX
wBDGqAeC7pRTpcWIixFMJAdbH9K9G5m4hgCPbN6/yvFx/uUqDFocDAhfHf5zUpbAsOsmjRwZcKim
172p4SUYm+YSjPo50vOyXTl5MR4tXRP+J41Xz1n+/NX82GeJV7s2N6Qk3c+8B/QqOTe0CqpE4VkP
f39foEqAlrGDAst9sogPjWXqXWwmh7h2jCs1lzIoy9S91op2PAOF/MOLIliRejA9pYXrdPJ90PFN
iFUW6SEt42QzLFa/mRjZ9fs39MerMDPQ+YYgBSvw+OlNhaUmI0Grhzwq0g3/hAhGF2X0316Fzuky
AQEEgT1E5MzRO9I1nHHjrKUHiJPomZEsbUI31c/cy0m3dBl16Gscim38GJiHpyRJOZpJUsYZQwHF
zrrUi3inMKcRnaiunKjgATa6vnImFw/iWE0rAzbCGTv6slk8Ho0AbLQF37QAAClkHd9papWpY/dY
yIZY/4kwVWwR+NBdiSNIu3OCRqhHlSkRPZ/54t6+SNRpPGUYEzoNLWP581efAQKyEIykmx5E2UVr
/JEdR56mPvMi335swProUtBOZTOC1uHkKtLV+VeSHtTGQ03UW9/0qfyk5OW6icYznuo/PUoWTGrf
NO4Muu/H1yIZIZ5as04PEo1WIHppBWReKKvGreO1MXrN1WziNsoLguPfH65/WJtAPNKPYTZht75E
JB09zD7uXLTVbX5wx69Z218j9A4Gyh9uqu7p592nBDLqEXCbMlx7hDIW8x1B3N9wJ67GCQ9nRi27
e3r/l3r7gpEg4J9nM4HNnD7z8e9k902sW9UcHzwoKY+k3Xm3aHTF9v2rvEgmjgew7bAqgCuBCf0W
ohUaxJVj60mXFS3D0udl/jDYcjd4aAaJHnZ2zqikX2zRVQHsN2+H3q/dEFt+jpX69vUTurJwRBlu
i5X/dKrVTOGGfZoeYkqnu7o2kNBIdQzyYonlVkuT8+uc0DsVsf/+M3g7yLkyxBbufoG+uSdPGnMh
zZGRgTfG3oSlj5oPFoc+8ArP+oDlTz3zzI+Pvcu0hbKCvQXQLR47rOzjN6trwCmtiDtFupPczzgJ
sLePSi1XxWBYysrUCQaALt0UeyVP0LWH0Xzmlv/02tmLgv7RWexJPjlZResJ2Y8pi/Tg1Jp3aUhO
bjZ7llXdtTpzVlbuKTbKu3R0SJ7C0eO7fTL5FvrPM/vCF03G8QBcmPIs5Ya1zJ+ntIiu1oh1mQp5
SBLJYhFXNcYREr+rLsAMgSUqVYq881GVRpfoQAObKPtmhVaPuM8K50/rN4XSH6gFYQ2owiJrV2WH
u31VRaAudjDNbPBarZGg/JeheyVkqX+pKM2j1Yo8d4UJWH52enO8LdLORaeti+lZHefkZ+N62f2A
kRVfM4bznzWWbvuvJ9glzZKVg3/zsZ+i0BJPRmYRZ+2hUnrdb3O2mq2GWCC2ZrqRBCrevT/W327U
WPoRzUGdXhJv9JOTgeH0LubjkfO7aOodiFeLTSwKgrRS/66LvgxzLsXEBZ4IZCnv93iYa13dTFLV
2kPCUnyhZEiEnFS1/3odXPYy6rJIeSQYnq6DzQRHe3wpSKgGY2WsPylm1v/fXIQKGr09zhzspY9v
BYtmbMN+oHaDI2OTz5G+mrw5ObMMvZ3xaYeDLLUWWAvz0clVJqWpsQxJSi2RngcIxb9nsXFuRf/T
RdixaOzRIbW9yQFwJ4iMbZ10h1zv2gBMxXM/deLMqF7Wy5NvmjxlPuel98bZ42QvK1ndPelM3SFF
b70n9BPBtqfme46fUTDPRuGDXTi3gPzpzpbDNToe3hFguOOXZDsNUMXJ4KIqsofM6jvUvvm5FKA/
fEDs+eko8gVZmHhORnVRasLyRiEOWdJPvtekylrhAXBKtc6lt/zhGE8fdpGxctgxDIbf8R0ZRev2
Bla6AznP9HnU3AkgYGibunPC61CX3pVuxqNPPkdD90+HOBs1xl3eVGlg9874oA/S+Ctq6ctHbbNR
4lyMxA6+7skmzbZ6uPlxKQ/lPHtbJ3KeQ8U1gvcnqZNM3JercH5YIjBZoHTjBe//anMrazPKVWHJ
Q1al0aMyiYzGTGQiZcrEsI0rLDzwTMAWEwmsNehth6nwcY9YuD9oPaRIYlrZbia3/AS+lc5Z41VF
eea3/MNIYPWGDeguL+hNbEdSEA5Ro5w9SG+B4szYMCLdA0nottOZmeFPI+HoWicjwXFqvaB80B00
EDwbC1/RBzNWqBGCNNiroxlvql6zrmrLUz44KjCcgvKEn2dhuku1aPSdOXbO3P6JUPTlJS1Mfd3l
a3iZ7I9HJ/H1cThp1nCoKxDsaYHRyhC1gwsr7IcftpZY9NrnssXZBcvQ3nhmKQ5UgGrVb3spIRRQ
O27XkxsDb4+dmPZPjPaUVC2vk46P0Y4WTmN37SaGYkHucJnTU6dCUh/sCmLJmS3Ria761/2wB7RN
l5Pcsm4d349bziMcRq87JI3RBlksUgyqhoaADmuEU0BUKuz0mexdiBFt21+E8gJ0hVzwN2lui2Aq
82gz0+Rdi5qcKWPSKRvluU79Ve+fhpIeBzw0lC8td5pY1k+ciubBNftoUyWpflUCYdwP6eBtXSAs
6yFu272iY4EDdgIDD9XHmVXt7QBmujQ5ZJAZwJp2erirVYdQ9lgdDqrSKn6MzviTbYsKAZrxd6Sz
5dkCbeaZgs/niMWG4PjZNmPXm/bsDAdFTMY2bvPnBi/H7v1p4+0CwEUcakMv/3VOc3QUo5GCqWk8
UGMb1pUSOz61vXNpPcvO+Hhto9JFAZSpCRUYldzjW5lkRkqPZo+HPm2fE+lepA5NE7hWq17Si3n/
lv70ihapP4czoO/Uh48vFg6mlRVVOAKLEPkKA/W0KTKcbrXSnAsIOslM+fWOWG2oeC5XM7yTa6Hw
TMPJyqaDiKza9yI32TdAmzc6/fh1XyrNhTdl7TctsXXp8/rsS5e495JmXdXSeh8KT2JMEoZH4SMq
9K10suFnamDMO/NQ/vCe8aLDN+S4yF8/PbsMLQJccrLHgzHBy1A7L/ZtgVvv/Uf/hyMSNQHOxqSA
LpWd05pmU+iKU2g8j3lO6wQuRwaDQ8tMZF2DLQDNCkcVO/y8cIXMttW+4QyPog0uxvYu7DCCnFkE
/jDwqMctceMcAB2ggcdjwYoiXJJJPR+GOdG+zQqBInzU6aF0RLvOR0DRZx7A8gNPRvrRBU9GOsJU
pSkaLiix+n2YZi/f4gxI/Dy3o4sJpcJq6Orwc6lO6p3Mc2PTj+PfNWtfBiWbLGpc5uL+oRB1fNNx
5JAhWIzzoXH0ZktEeYHVV5Hr0ojMM/f7h2+NXdayb+WEZDE1Hl+qm/FnJsUwH0Ib4fXgNa5vdBBB
zaE9p4RcnElvHy2fGDHfnP+pAxxfC+QVbaDBmik4uca2110D4p4ZXWaZcHdK3JsUH0jQipOpC2YP
2U9viMRPLaW+D4WWnhnqbwsSkCFJZCAmR18i3ozj30aphVtOWTcfJmaHVav11gPAkxSDTdleQDVp
yc2RU8DT+yFEr5zZUv7puYP2wI9F+Alf9TLuX232tC6zZIoI5wAp7LOMEGyMRfXYGuk5AfnL3vx0
QL++0slTBxWIpWWArVDYU36NuMzTNpregon0NCk/zKYNMCcP8w5EttFqhz4SOlWIurC3s3TRhBgU
4O4jCXVrNamW3qNcFHJN4d6rNkqpix9u0iOvc3JwYFd8oeROaKqbXpVNBZuyqeOoOTMpvJ21X5xK
cLdBoTIvWCejFlHXWGqWYhyEmzUbOG7KdqFNHGITkBRmsHry1p6KOWRljHr10aMZ+GnKKpVkxsYN
M/Qy1rx1Eg8yR4ZBn5VsUO4ypdce359NTidtNBDEgBpwW23ydDAIHL/lJMF4OadVe8BRZqGCMWaM
wu3f0boXY4dDKYDgBvBDtM+dkylrsIvMAKfTHUxbJjthTOXGdqf+y/v3cjoTcxVOmCYGFD4XA0zf
8b2UXt3XQyuGwzjI6SriPLuqMX8/KEnp7Ccka3fvX++li/B64KJcZdO0xA/QhzKYNI4vWOcasalt
rh5ggTo/ZMbGftVoTqQgXO37yM9Th9J/tSDDfX6GLgG2GAgIEzb/T62RwYgWbSRgsfVx8slpulYD
lld6gCy0VstBRS2WjeVcV/iOjO0PWpFgUK8bGw84fxuQqaHAVbXLrv0uhBZdt12NampQSNmtYkvt
4DshZvftMqSwlmiiBToEm8SEPQcMb1Xr2cLbFFZPSxqW5ToeTELYAKKjO5cIVqo1dJH6OlFckQH/
HOsf7z/Cl1DV40fomkv4EM4gkuc4WR4/wq7T1Kws2+7gJVpMTZNoj50HC+vGbGB/GcqDlc3Tl5kc
tL1bglNRoZNXa9oVaeUXZupdqNVcP5VQVJJVNqPLWxdpQkSkyCrl09Q7Wgufy1Ev4kVbdEWc1LxP
wqV9jaBFfo9jt4buiep5x+vlzRSDFx9UYYv7OAeO4Ue5a/vdLDJ1lXayNq67FJfyKgSReFF0ElMG
TgWVQuRE2OoKhWfUBJ3Rm49dF2Gxi9pU2RaZFbkwQvKyIYVVH67juTEQIQKpe0S3h+y/EhRJ/EUs
lvlt2XX1anA76yMNQPg8FnmHF5MloSXpYTgH+MBLRHPeBIDHlI6YL5UBEPKF3pvyQc9K9K5913au
Hwlke5cu5pxrJZr7j1Xlzs4qj9SvjLAOEk7cAeAp85Co4QkXJQImJx6gzhtZ1W0tHQgcQy2q0Mz1
1X2SZQ2e+wEuil94dTYGRVRacFLMeluUxRTvuoQeAFrXUDzqJkcYvCwxqRHFbHwObQ2OA3OzcLfv
D6DT+YvdJlouj+IfxyUUcCfzVzsVid7VendQwdYGGgExAYFxxuavr0LBjL4s5nq8aqehMHVeWDqc
SPbgpov/xsjQlGZk6bx/lTeNU26Gy9jc0KIK9F62J6+W3LCSRRcq3YRiqyUJ+f9wdmZLbiJRGn4i
IlgTuBXaqspVlspr9Q1hd9vs+5LA089HzcVYSCHCc9PdEXZ0Csg8eZZ/Ee20S+g+erExycNoDz+s
QkNpaTTAiHdU2pitNSvF2lxNL87jDEecJ5ezRvRSPhlkrI/Qqd8xONW0bQ6Ao+6bcEODOPdS1A+P
FZJcMJx/rTz6fMdfrYuQCQmWAV17mXkVbW8bilMxMGhwIYSGojTfMl5Du5GK6/7OkRn77ZKEJF5s
T+KlFBrcK3pdJ6Eopodm11ctlzm6JeSGu1Eb63bjyAA3jxa9ipXZyM3fykCKuEUNCL7iMmY1eQ8o
vTP709D3TLRzXYVGG6c7rKzU41C6LbWX/Xf2aWSj7A2Hdv18X0MCXuIWEQEbnC4V/alDTceTakxV
R/PWu/8dliknq9BFhI+Jozp2EMu5R64VrV2pijxJR4mOaj8B0HaiqQcTRDr11qJPh7PVWIW/W6T8
Ks+v/HGt43Pj9XLGGDgCRkI9fNn/iPsurdNRoZKXznTUkBE9BKMena28f3DT2v+ctbb++f5zX3Xy
5gcn0aXFz6wCO4pFJw8DT+H3gTaeItWFKNJuyN9eKBw/60zwx0r1uPt+9Km5BU19KonqqTYDIeO1
vPFGPON3vGMdqSk5C5d7q63qlpgbUO0M7fDghLr5hISd+Yg9nL0pjBHPQT1E2ajUSlSmNJRjrNFm
VqQgSNyhPJXluuYB01nt/c65zOKAUuOy8ebYRL27eEEpzl5akfDDnL4boD6Evx2FbksVR8Wx0YmK
ldUClu2D5EcaC2c/FejPtDmp6/0vdWN3cApAd8wfiki+eEFu4cN7nMvtQHZorw159xG9RnWrWkPl
BUaBW48ylg/3F30HOSyefs4oSZXp/M9H5PKzCCuNS6McKYZAAx180ft7USbNQU6K/wA8LN+g4vCp
0tJuZ+L9sanjlJfBnAD2Teucqa+QOs5zjdF9Un0wY2vcQFZvnwAWKfu6m+yHHlPrf0c3kg9GiI7l
AOFoq/ea+dir5lcE+cIdAZmagS+P/EuhgDz24f1MEkJJnme0OWvkkVSb4Uqb7BglpthhjcazGfX5
CiRqmWdzVpiGzWMk3gj+EovapjFtP+5TbTo1Y93snB6dCxfh722Yoeka66O5cictK9F5PRNBIRxi
oPa/Yzf/rESrlrF80vlsPb2Tp0SgIouicLuLw7o43P/QN44fiSjdZtQs2OjvYeKPG1gJ0LPqpkRF
nk8TRzmF5qF3lbXq8NYq9LMZK+sAy9A6udxNmDBpcWH16qmxSGb1vLePvco5uv8sV92M+b0JLo4Z
DIs5x3sn7Y+HySeDjL0JtZOfcr+CkpnzPYN8+tyLPHkLhqH/Zrlh2D6i6wYvKBi0zKtSy672SmKq
lZcWNXSV+7/q1rPTCp5p/ewhZ8mxxhM+Aj7qqifXdQCQoAfmRcTalVWuoEM4ajBzJIWhL4fixLJB
VaD8ZURczacErSWE/dxg3AZqFiHLiHTzV6OIw280b6Gm+UFQneLe6KjOkghSgJyQNWV4aEZHNNXy
n8IJmxdjSOGQ2SjvuZ5pImK8EtauXwu/F4++uVQGpbzMu+LepZ02WjQ31JFrFV3ArTb27cr1fn1y
acWDyAPA/u46tth4lPgOssGFfrIFwaND14Q6y2g/TE0aHmM5oSpw/2vfXJCe8HyTgyFZnieuumAa
m0k/Cd8Jt6joNhsATNpOUlV6A3442/vrvadBl4GaJ/xjwfk9/7Hn6Q5gAtgZ+ik3xk1gR/EWYcLH
yLQ/0CyO9posnGOvtP4udqW/RwHdPNCqQRuhK6pXOiH5Fr+C8bFoqh9D4sS7iknFQy4mZT9YKx/j
OqzxU6G/gtWjXYF/0+VPzU0rBtnCT20UpDG5XhEUBSzpoZaVrCx18zP8sZRxuZRLxjMNDAhOrpm1
W0YF9JZSU9sIOYZ7OItraeSt3czpRmgDpIFKY/xyvcAc0TDTM/1kRGbwEEQqT4Xw+cpTXacC7yeb
L4CBmCqWlAy/HItBJjqby6oEIumVfcpFEnsmOckepVV7B4LM/XZ/h10XSK5qcXrwLCRLBaB2+Wi5
qvVu5iTGqZ0M4aHJ9lstLeczM27xoVHxhWCUOv3wIyxT7i986xviaoMywww7BM54ubAh8KmytNg4
DVYZHYna45bR8/RiZmgxuKPe/T/WcwhInN25Db3sDHalZXV6MBgnBYU2eK9K9Gy7delloTlCksqK
larqxnFgu1BzoOMDsnsJgaLbHY1Dl00nihySuHjUD05n/EJnL1lZ6cbuZB4JOhmAEust+4Q+2qcy
surphOiheshD+xns6xqA7sbjAAB2+FIswqBq8blyYzCd2Ufm1GERfSQnC7eTzmzGL+pg5Xlu7Aym
MOCsKRuYShqL0+a6GaLopTLxpRz9YzsUxnOSiGyfdqN2oAuYrpy7m+vNIgG2TgJjXz3abDw0i6Of
4ngy9zYF27cq7f5RDDt5mdDHXxlE3GiLuCQxbEFUgtj3yx7PiKRraUVCPYlSRQtfuvXZCDNE630f
RwvVCveBU2mbMnX6vdXW+WMjE2WlArjxOfkNEHewY8cq7ipYa203ZlzhJ4Sqy32EECzTxtg4GDRY
V17vje1J5obzAkXBLEezuMKQqmiFAG176iPdfxoHeN8BUuArcexqQkGGNI/vqAVdYACkY5fxBGdL
J+vnjGO0nfJf9Nm5kA0UOy2UoR8bNQ2f1DaQjzpeEp5hQu8VslX2Rin0QyGK7CE1ol/YNWpHOZb5
Pk9kuL0f8G7d5fQ7Zv7VjE24SpOdOnbGRs3U0+h20INtGX6wZNwfoyZ6G1CROgAEix7TNPumB3n+
wR7RcigHWsB5GVvflBG0eFs7QCh6sOGVtBAPyOt62+YJXaWVROfW/uCrIXmIzyqTw0V57OQVKv66
pZ7s1oElifn8a2+bc3nur1GHbtxABjNK2nQz9QU/g8sPp6MHI1Ir0E7QXph/M3Z4Huo0f2lF3AAF
drWZr6VyQ+jtf/e/yK2H5EZAfcdCXBmH58uVZaQ3YdxPGsQOlIzCaPqnsaR1TGOt391f6WrKP+9O
rtl5NKADPVcXMc3x2wnbhkY/TU75UjAEOGhB1v7kasg/pUYqNvSIGrjvqfaPNhT6F6tJx6NhRyux
50aKQZyj1FVx0CW4Lp54CKOomOpePwV6jW7TZL7k0kHsnU7JdoodIEeB9un+o7+Hz0UKy1SdKwPR
NIurcP5Nf6SwJaqOyeBbxgl54HrmWYTpB3OAWrVhcJkmiLwnj8gnw3NziqTXUTqpLRvtgTTHhEaM
ySmvrN9MFutwqzNP2bmj6n4TriJ+KiSayj60A0SknKgECNXZSf47juUgEbtqysRDXggvnlpB/3rn
2AoeYE7l6t+1LhtfRmuQh2lsFfFsWk34aFezKgrbvEJjIMue/EQKhrGozLfMJ6yy2UaFj21eqcj+
CUpSz6RqakY4aGqYZttRC6ZyY2lKNXpDqAn0r5maPWv2qAFhoFAqgD+jZ+gJq2sGLx39WQKWrXKw
bIE5lpLn/yKLKVBJJ9362OgCkJpalRgM0DMsvKp1im+GIlV9i42Bg31fWPbfyinK0JQy4v98qy7K
h7YLrLnbV7vlJgvKWYTJLdAW8f1gDVR+a1MDFkJebO6cQCddhNyJGRSmMI1xApnz0Z5K7QPebtMX
THW73+aoyscW4uLWZtz3lqu+MgCCL5sXbSrS4/09duOKoRACYcb1rcHsWZwuOfux6740aLHmwQMj
RNiHthMc/nqV+QjraP5Ri+v64iLL7Ub3Y8U3TmkVOXtfF8kOYvWPv1xkFuXUAAOpCMYKereXp2UQ
OrolbStOUSurXWUKdzvh4r1yJ19FPlax8SKY6XM6bJTFpLfTQnNQfc0+DXg1bLBzQoKTIudY2eZa
6LsK78yxOPkzJ5m0mwzy8oGkTExUThLlVNixgQ57+ZqoY7tJk1x5xLCo3apuOGwds1hDVt1YeAYE
UmAQeqGlLjJWK54mrcA+4ySYRp/tupReWmXdLpqy/xwV8YI4mdotmktru/F/2wAXIQ/kO0UwtaKK
HTXx9vKZK4Cn+AVEydlpbIpUujrhvsFl7blrlGjaMv9SmA1rdf/MGDA+Wo1V7spoAnecQTI1A5XG
hcAC7aOJsNC/WRHbXyNksD/2iJ+anus3RfGZxkqExFEy5v5eC6Ro9qQ/xQ5/vMyneAyrBpE9HVGH
phmKx0roerWxSwA3W8Kr/THR7LbbuJ0oKg/xKOwZa/wtj/VUBiUyHdNwci03iBCQTKOzUNz+nGYc
QG/ECO+kVZn7gqZO+iMuNOy8ncZFCyXFNO2UKCL5Foej1qNKJuUvUU/dhBBOo//SbH9Aa0VW2aaV
7lOIclHzTBSNtUOjVeO31pKBgdeDkQX7prFmIcG4GVDUt4z/sjpQfxfQfqlK4wbRkxlM6iIBG8F1
Dq1QfxitCA1WWKbNryRLHxQiE+E/8GHxGC2b4agkicQYwzU/tdaELn8QpeJYyUngbSBGe9p1Ls6h
dgY+YdOE1hhu69bo/uvDwaq9SPaIx/W60e9RRsubHT3z6KgpqR6ga9nRTHEqRvZ2TifdL9BnwU3v
n85Ik2/ZrHLLtylc5f2p4ke6e+aJRmH8zXSqBt0XP7RQfOrD5ntrNhhKuuRbJ6eb4r3plsFDhWvf
Gw4pBtjPsjNeQgvGC+Z7KQYAQ5I3wUpwuEoS5t1LF4KpEd+YvsDl7pV4Z9mkBtFZbcIASQ9V2WlR
U2w7s2x3TYkqVYkV40rCed3dZQKCsu6cJWFUjPrt5aqqUpm56JzkrMQM4ixZlV9hDI5epSjlUR9l
fHCwGzrgJ2TNhov60WCYO2EK92Q3IvrbEhQeNCULjRgmuDDA5/j5R84SCz6vm/jZmd8R7nAZNbbx
IM1Ng0kUhC7fXblarmtCcmmLOSVDCNaE+3C5YJemuH9g9HLW4qTbGLYyHeIEnnlSZM3HqXfGJzXB
LqApM+0Q4ej0qqHH//a3Vw/9CpPSnu/AlX4lyezgyODksX62Ax+nX9zJnoSejSsfeo73l7FRzIoW
ZAszcZvpxOWT6h1mFwhLm7hVJgfFHLAzCnVtmxYQQUM9fHGwU0IFz+13csRi6P4jXt97LM51R0sV
zgum5ZeLE9B0G6yaebLMOni2TQxj0xyhJh9NgfsrXd8+gjYkyQIwqvePermSFeJop9YJj9nAEwmZ
hoz5GB+wS4Hz22M3VOmdQZwW7l9SxWdhD9IOOkIzZZyK43LhfAxBl0aNeap1t/aEYjc/gqEy9650
x8dESLlFB6fYYSSlrG3iOTdZftpZx4ImFAEEI7TLpRt9xI+0yqyTn41fx6QVn+1OxIBKrfBRmxW6
imp8IOaEW2EW7sugxQ+uSA+tEv78+5dPc4PCjvBlX030RClE6naWdUKDpPtoTdTTm7Kv9aOaKm+8
fAiokEoyMoBk+nJ/6Vvbm7bmTEekvQPE5vIdcGfGZRYZFtDAafKcLso+RPYQPGRjKj8WtfMUlyls
45jIGlCl3F/8RhihnQpThlkcU3fAg5erG2GOZ99A9thHBfIgeVQe+wCbCjyLnX9sPE02odngTczP
qs4AdtId/rf1x/u/4qqfxg7880cstoHr210/5aFgSNKr3oAzwB5DaB89QcQmoNlHu/vrvV8Nl/sO
8XwB0RCGOcnYEksywCSQOCuKU61mCpCzOE2+GyLOflhcFK9WCWTVa1UnDby2bI3v5BMaBjptgjFK
pI+zr0joYyYdoJec7jvZIHEowKt+J6EALoc3jWg3FQjWElPBJjmSvlqAKKiI4EpgCvkdcxpdgTmW
dMdU02SDfY5U/h1qcp77T3rjkiSLZmoM25GlAWpeft+qGEjFakecxoHxOJ7UyoPb1O5LnPndHrww
rKYR10EAC9iRJOIJxZZuU+LIs29ww1ybSl5/aH4Nmf3cp1Uh0y92W6MXspdFJU4A5epznru/OODy
aIeZ8yRxlNvcf/qrKk9nOXY2HXyuZuqXy4ePwAhWkTWIk6ZFxgerwJ4sjPrw4f4qCyE7kEksQ3k0
y20w1YW0frmMNeOzCV72yawU6ydgeCr7MTxrke5+1AuURgOlVb4bo9J87vFGesaM8amNXeU/6GKk
1HoWWLtAx4Vqq+qZf3Jxqd+qqZFEXq714wp2YT5Ly62vg+CYKbAEnWXWZKdqVHbOKE7SDibAkAGS
jIAVNyDp1qSlr280OvI0y9CtmLEqy1OWiFKKqDTsUyJxnwtcVztIe3SfgsE3NpqfwNsvpLute0dd
OeDXCaltkY7OORnc6KuGeY5n4RTbYXDWxmk4jr0SPHRp0Dx0GDx4gRpnOwbf+UosvQ7k9JBJ/xgt
E8vByFxug2DKcYpzrPCMKET6hEVT9UjFV26jSjc3wyQnTH9d8Ka6dB9A+E/b+9vw+mzNy6PpxxVO
tw6lrosMtDBbS1cLlu8rXxwZJnWMWrDI7RQwzyCl1mimN9cj+QaaQmxhGnK5XqJmdjCmTniOu6o5
2DKtj8hFaV6SKujYYsCw8nqvD/OMtoEII7ieLTDni/WEb2igNKJzz5iFFgeohhx7upWQcY2boIqh
1wm5ZwanwEC8XKYDzcw4WovOOjrFn0aswptNFeJ4+xyMCk7Afp6Wn+FMAudN9BZDv6AvsBcNwQFC
AQqC2NmYei/lxjCRKG4nYfzKQhmoWzE22cfYQANt5SffuM34ySQvAAYJRAxNLn+yo2E2WhtlfA5H
W9nmUcj1mWT6d0zalYOaK8G2bB3tWGo1v9bxy4fEqGyA94byiTLa2flJbByFkzjHSOvs3dihc6L5
ZXe2mzx6bI1x3MHaPiHAmLhA943m0W6c5ii0oHzEElXbxjkCkDi4/Z3o9xxYSfmZHWI8AyJJLAOr
cBEgLZwkPmc0B9qaxlMfRSZlNy59Au3G+wfoOjKymgH0FxFksuD3nfFHCVdb4WS1ThCfrRSxWaBW
8Va3GsT/6SmvJL439jJLgfZFdG6ulxebLKWljh+lE50xQUi+FWqYeUHSNCs16c1VeHHuzOfi8C9q
lz6plKDGbflsTFVwgMChbFsTHeT7r+1GHCBv/L9V5rD4x2tTMKubrJhVQgPL4k7Frdt38cpWK20P
k+b/EeYoA2fNWAZjTAcXr04dZG87vRqf7dEyP1VdOXn9OOKVHCruYyfDtd7c9VUCJB3LAsPBdolB
3CKshrXqmGkP8VgH7LeHR9pi9C2wF9FJAy0k/LdjVIm/j+W01GwVIDwPSUfh8p3aYxbgx+3H55ko
c0RIHUtpgHS7MIz+LYx4rQq4cXNR+gGvBnJvGmyEy+XCwFJCs5XJOdaUfGMb+VM7KJ+yyvyt98bZ
HeIPZma9DFX+t6IfHHDGO5T0+uxlBeZwsTDdEUtLiel+B5w9CmykZbOxX3mbNxI0buNZ2JLCmqxA
X2zRNvcbP1TpTyFjAocDElX7LYc7o25kQtjaTKliPWA3iOt6K+h6YpGJIYnfIyoU4XaGHp001V+4
oJ7CaZKFZ/tTY+0cGU97BMinboPkQ7LW37pxruB1cGqhwM+anYuoPmDkO/kKLWFbZvNsv60OkUii
QzLFwhshaa6c4xvhj6RwJt0z2cQiaBEtYAimo+PHtNPq/i2iD/4QN/0vqDBrGk83whIoc6joM36I
JecH/yNgVIPvZmVvZ+cgiKBJF7Hptbo9rHz0G+fWmQfEs+YKbRtrkS6IbNTMojOzMyo/jNdURWwl
dDWvEG6yyxFt2taIlO7ux8JrTMEMeQEnQUUwq9ItX2I21CSbXZCfpVY7HmDKbO9mVvXkACo41GEh
z9lggq8vUGaLU9f6UaL0vqXyt2BQ0dPtI0Xu8WnNX+rOqV7MabVxeOMzOyTF8+SLbi1Uwcu3Lzsn
CwIx5uc47ZInR53oq6v4RJeD0658ghsfmq9MY5ABFQ3KJY6jbRFwsmHin3WUnbw6V5B0TpHOvv/O
r9izBBFolaAOuBDe04XLJ1JtqaG0lBRn+EsmIHHDevQxhfs+Vf37gWZ8wpz1wxQH/YHMp9iXiV49
oz5Kq8Oyqn05tTB6lPJXXRbRHsBUvqv9dNhjcxU9iD5902MLYrdeTv8GsOq8VIFydv8Zbr0pcAlM
RJGaIwdZlA6KnBUge6cgl1Y1AnAjkL0I13gl7wiyy9qPZN11qFVn2g4IsMs3FcD4A9jnlue8NRO2
Y9xHB8TzkXZTusxIt51RRj/DBGbwttJb4+s0BqW9kabp/2AcoZ37QR+++HpQfsonIX76+dg0e9eu
43Nh6f6/MOj0nAbijLKu41bDCtnxs5UjdutVzZ3vueX8Lot4+QyTWxlVVCTl2TCLFJ+DFnfpqcnc
t/tf5JoPw65iGjjrJUOKpPS4XCdwRTkM2CmcDd9HTEF+LSQjlEQyAWvo6jc7s9N2cYX49mQ1XjfI
h0aqz8X0d1r07zkw7WeGoUxW6JGq8/v4I1oaKAvwQfP4LLBq8hCXGx5iy+g9I3abgzvJ32Nu7zu/
rb8YQ56uoD9uvAXSU4p4BzyiQHJ4kRloSaXGMPDyc230NpRRbfhqhFgtwCMShxinu2RTGpihWGoR
PktUR3el6J0DHNXYE2Ft7XLTKFb0OG9c54SvmSYIRwoYkLu4GaHHBcgL0Y+0jSH4UTcJbrwGyK23
EbvzbKNUeoF1yugEKNWZ0VNc1cbRNCDPbbpAU/1dxN/6mdoaddEQxVBK2mr4jU8KfNU491WGe7jz
rE0x3nO2y8OHASSdEIbaTBRQarn8kLGfDSlkUmrCxqxfjSoUX2hJ0DkMmD6gFYWwZLGl6nB9fPHs
6oEvUh5Qn44UT0aI3nuV5XfJvso782fhq9pzy8Pt9XyoOWeD0gPKEV0M989X8EVriIVzW6/TgeuP
enLqFRNGjl0qzRuW8fwZtEBHos3a41SM/chHZ4xGZ1salSx3GjToZNu68fhsdaSHW5qzA3yewIEu
0Lh57vV+qYi9UQHJ3UmniQKvq4203E5qZdNlA6H0oARdqD4qU9gcktDWM3zBnfwstNoEI1xPNRY1
AVqJoAiULbWf18b2CyJG06mUADMmaxL/YlMuqo1vKvXnrtW7xNPVUP5Qa9tMPBCfOMaUTZL/6/t9
8damk8CvRHPyY+sgvoKtgI+HxcCIOPVMBZfzzTQMCqZCMhEdzdeirD2N+I44r2+DNamy3Dq3iVXp
NHaD8b8EzlHljW7D1DRGNUlgT47i5KZrGuf3aJYMYu/HHPcqts1Hbca00agVtK0WG9tQTCuCFzOd
RZUAGyIeIA5ZFaWKbSHW7BCOJ5vcr5vc/KC4qVS/xIBb972eo/kHOkRLnpgDDuWmKWrjlz4M/mer
x+ObgUoceDWeKJwOtA+xW0Gj95+yn/zWgzknn6DZq/Bb+QSvUUc9t+sCU3+LnDbMNuNUQww3jRqj
v1EbnvShnSDhhnXF0qluzOZ06o8o16evhZpycKq+Ko2tn6rpSUNQi0lSOybpDsJu6nsFdlDlLhnK
7Cf2RL2+LXSn1beSE495hDtKaBmpQ1WHO7zxprbJ+GBWQzAbslVOf3C1wpCb2jRpVAxpq9cYRiBv
ZTcj2K3C6F1r73Rlr20UWBItPPXZ8cwOc3WXF2O2habqpp5RaTlu7lb4n18GRQRIMghTL0s1ET7C
51PI/WMj/K1ObfANJc/4k4YZvfNU1QK9wHJmJ5jG7FXIUMbdyWwCkybTZITSZmTTUwJHOt9xQZpv
6Nf6BMsuCH74VQDnXuoQZmtph7NnFJByT1Eq/zlMsqR4CdpEl/ggW2p/cEawZvupLopP9/fYVU+W
ad8MMiF6zIgedZFphJEfp1HXNmcZO6lnlSWG43p9btSg3vQWiqRWKn82g+GutJ3n6HYR/WiSQyhj
Vs20ZRaGvox+Y0wOFk9jfS6T1PCKDunkItARXfTN6tD2qwyzG885M9XnBrQKjW2JV2riXBsc02e9
1H/qUvpTnW84AHyzJ2zZD+wtrCV1468LWrJQnpFMk14ccKzF69VFoDmT3jfncGZBz4Lwu1QgwH//
I17l8Aw07Bl+CkaJDsgyj2umjOOpZv1Zq+zz0IU/UtV0P0iz1ld2y42FSH1mdRRg0uyb+c//SD78
FhGcQO+6c4EA9paiBV4mw4x9UtVrafyNpQC3I7NMAMTibzmXkBpIBfLH4ZwjMOwRE6YddErnCd5a
svJU10NPutV/rrUodWOjAKPUDcNZJugYtRUjwGBCPMxIdGQuuAgPeFfYXy2LG7kM43pDz7/Y3f+G
17EeFw50JNmkdEAQOLp8tXaSgRlx7OGso6+3FY1wH/NxWtPmukZc8qjUsXOqzFahoXC5jKjjpLJq
ZTgPulYclEz0TzX+WLvalOMTwAfHqwIZvzopsKF0Fh8Gh9Ztlcpy/ra9wA9519CmxUT1sfwhwxij
g1u1knrcrDeDrKwdoI5im2AuvL3/aq9kOhkScI8itsZZnB9/8W4RfAGok9bDubGMQ5IG/0jHid6q
qto4vn8wunCbGMFhHKoHkA1PYKg/t+y+TWkbyrNdjyrEYXG8/5tubG8+ALhGJp+0PZblRNQZkTN1
7nBGkzM9IBMpP8YSQGOt00r6+/AwK1ZRDuNET1tv8fhulfajSdfjXFstQLQkdj7F0kYm0kAl6v5j
Xc8eaBUJhp74XsBBA7uy2F9AnpQwMLWzBLBL2afaubo3SbnyTe+60PoiGZeKh6kmmW426xd+URVN
+RA1A2K4Ma9M30y2VZwq7ku5GTvffApIo+NZNhUmQ+tnxg7An/g5wQn9mEbcuV49yN/DVCT/ctl0
OBZKZXqA6suNbA/A0J4nH2PGv9+/iELQcUbYbxYXXYRCYEe9EYxiPFtGYcAMweYqpJH1yiShWqm6
bu0VBsn/i6qib7k4s0rf9cqYKOPZHftxmyd96oUZFlPBGK4KuM4d1st7mS4c3Kl5Ukq3zF58PwTf
Cn0SrGW1ke0VbVXC3xfImueolhtK+AwZRtkmkOiPfI8PUneLlRc7r7D4BbimE6HYQui+LO+Y1FWs
gZx7PDcpCH8EvlRSswBVU2XiPxGEf0vVImdsOmVr9+h1UgIABHK4hYLfrNG9yLcZ1k1W2KXT2aKc
wR40Q45KyIqiCJuxcdD+/lwyH4bcDBcdmO9SUA6b37q37VE9uxB57EivvhiZ0T4MEtb5/WN5I+zD
0pppTSRdVJ3GIg/psLCdyjS1zhPYjy++CwghdvFF9aoKFtemR673oVAATmBinaJH6k7uoG+DMgGB
VDX21/s/5/qumwHwNH35vrQDl8zGHMnautBmRPDgvgGfM1HOdaqVCHv9MSEEgSOjwzU3bJY7Odfd
qKr0yjrXZpjsZV/zyLoZP2gtfopJ32orbYgbD+XQErHmLAyRwCW6gQY8YhtBbZ5VlHs2Mqf1VRdu
u7//6m48FbclwDSXW3yetV/G165sajrkjTjntZU/JtBejl1ghAeqhwFgg6r+LRSLcDA3roG/zx9q
qaPtN1U6jeYozoxSNC8jm911qqQxHaTusa3w/Lv/fNenH5oPWCymMyhc8u/L58vyAPUHLbTPmgsM
yYd/DvOlVR6CijabNtWNN+WOfZiU8L/7C79/n8u4w238jj1EV9YkBl6uLMIWwZCaN4sPlvxtmqTS
gZLWO6tTvvCKm9eSef82ahzw9WoK/abEipSRrrlDDmF80UIr9dzY+NmQHGJrGOZnB9Hivd/a5iay
rXxle79jo5a/F5QzihZELIbiiwuoSTDyGjrDPlepku8ExCDP7pr4zS/QZlMlCpGuL6MtRdb4oWjy
kpo4iHZaWyrbxhblJoRv7yUSVNH9F3l9DoB/AMeY+xWMdJY4EL/ndVjBELz6OrD3MWh1L0aUcu2W
uL6oIJsTkJBbYQ0cXS4/F3gynIeZXr8q9CPPblUp1N9D5yI8U7byRzH45tmuaBp4E9MUZx8HCAh5
UaRpBfp+tcR1N7GLjym3HZwrvLZ/YjjV6Y8OlkjHPA7cQxjHYN8cHxr2ZigjjIrHoKmm7Wi57Xms
LLzDRE55vVGtuMYD1rKyr2iJT09C5HWG+F7ownsAcg4+WTWnnR3GyTF23T57A/U0IWrRVZj/prZI
d7Rqim9uB2u/r8Pklds5+88OIrM9oj2Vf6lq0wXeUkb6qz/Z9p5iJvuhVkVYI87hD9lW8DC/wBao
04YoNL3pRoI5V9OOqEoYssbDtuxqfye1SnsAvBL/F5VarHKxpUngOZlZV+jUifKp6er4d0VKioy5
HkzfqkIXH+OqyxKE4xPjJdNRFzzYNg43CH8PfbDp+g4uWu2XYXpIZd57aZgK9lVFexWc19DudCzF
PygBIG3Q5ybevk0sEm1lP8w50OVpmGX4Z/EdQF60zYzL7dCOiKHaaRu9xi2a866Q+tbI7PZ7YyqI
txh9+1jbirErKoZcE6JxKynaddhi+fduHXMtJpmLzCGa8J8xfWx/8sT4ng0hNJUwEZ4tI0Hr1e5O
jEvw1+3RML1/2ub/8cVzI6ZKjgRQnBIGteXFc4sIR5oO1MArw5z6eSjsfluHQnuMaYbtLT8Onsn5
lZUjfp1OWGTm3N4cPTAJVKuXb1tJOZecJ/217bLig2/RS5WZMmwzZu4PFXnbk1Uk/r7EcIwhAd7V
TpLkH6DnVivX03visnh+cBEo+oLrRCRh2fpoa12T/BbzdQoFiLqhcyxlF+uW/Dg4o/aixSHdXr9Q
S2MjzKADtNRbb0aD9wFk0apHNb8umqee6kju+zw3X2pXIt+UZ5MqtyWJEsqSJTYaXu/6+V7GQQMQ
GH2eDep6XbADTGrGW7Mw3YeEyoa0dEJif6tpeYkmGT1xjJQxO6fbFFXoEwZ2yw12fwdcZQR8BEIh
/8ATDKGcRXUg2riWNXnOq0ufFvSZm3mQJKd9Wct8h+9HtL2/3tVWnzto7300xqvgNebf80cPKEBr
G0fI2HhtRJ08Y2ZkQDv2nfRLpRafk1rV36pCWm+4HjYrxISrm2VeGYXBeU7NDb0cPtWG0jS6Mhqv
sh5m22El9QDdrN1fNzY30y1aJHNqOnfeFy80c7NB6mVlvEZjUDxGboo5poUdd5akNlfZFKD3p8cv
Gh/3H2tMvjutGT2gTL0m7HZV9vG44BTgc4DBMRjQXr7otDS7OAo64xW+xPhZlXlxdEuGfGGrBF/v
f9Nbb/bPpRZZF7ldZppEztfMoTk5lErmkSHJ3f1VrmI0oCIgNyB/sXGgUzn/ij92TmRrKgpLnXgN
R0PbJ2qUPYB4N/DiHPNjV5baY6AbeGqp3f+w913LsRvZlr+i0NPMQ2nggZqYvhGTmXDli0X/UkEL
7z2+flbW0W1ROOcS093SlRR9RJE8LIdEmm3XXnvcDpEozojKr8N8ADQh1g38AbD+mM+JyRAoHdS+
dlaucqU3zNBI7MAPY6LUxRpo3Ic2FXbV2LqZUu5bPZi7Op/DX0sqIHdgusOpVjWk1Sdz3Hb6QqhT
X70ax37cNpEoH8Gi62/bqB5ZGQAnijLb8i2SheQRvdlv0izgxLVlOGc4cpUwGQjsXF4khmVA0H+i
Mqplo496mSyuhBKOBBH1DplskLLU+xLPHbQE7WBJkfa5TA1Q2713XuPUELIoI+2qgY51HohoLb0M
nz/fHl8dPIVHJlHZBbUiAXc2XZ8q8gAeBzTsKDWDZ/eCujG8QXZ0JZMz9MtJhhWoe6uDGgE7U4TJ
AvGIKH2qPDmYOw7To8fbWfNoGdSKAitzChAT9TLwNUSbj2kuFT6rhkUemZIPI34ZFVFKUSSDXIUK
/pNxs8wXAJHnSQHiNk9Z1vcG3ntmPejYB6DXGlFmo2zEPAHWKYFZjmBkIoJSaRCbCFyCTjQd081Z
jzudlFm0cMpYUV8KFBFskFnoShSCBtWDAV3aENS/5B0BR3n7rDSjcrcU8mBTZAJyCzIcpyXNUpT7
0aTksbPQi/pbQx5qYJTDZI1OgSpItcJUIrDecomVcGUWoC7Jx57WY5yGiLMg3UvEPgnmulF9BYTi
DhVMBpRoAt36NfuP4NWp2OVFdPKUqJTcfgTmhtS+B2bHoDUqiUDeR29tJMXX54VUIXI3RvVJqhvZ
gf0dPwdiqABhjWAxwobh0vMpCHgRxRDRbed9Zh9yOfDxgGCsaCwCJAEK3IFXmroW8ahmVRJirKjK
BZFlZMQ1bdtCtBNZaGxF8jPXF7PElsIyOg2csBLgi5aJXRRRxD/nmFTE6YFF7xZkXQA94RUl0H8T
awvMusFQFgvptEDzEJCkOwhOm6L26BsIaVSaxTlcMu0pEcOdOmLmstZR+ugfNLAxCJRQoLcq2HFQ
K3Ih6fggvEGvojbqWRJOcdZoVEPHTSqMg2a3sLxXSSUUJM/97rEDJzSYO2dsjq+QSjBwEf9c8ro4
aGVI0F+rjrqp1bOuJfpplA5BvK3EfYasrCE3DPyUjPdRU0DJG4ZXWr1E47b7AYVqspJTT90msEhL
w1RSkSyluzANbSEpZzTbV6rlMj6AJX8e37QDWm90/SISY/0EaKydmIbbmgbpTZ8cP9+bUxXKrwN2
CiQysDsRz5vMg9LlPfoFYR4iIlFQodCWdAxHaGa+vxLF0+tMjLxAPudtp+F+BCqSivoMLJDMDAmw
IV/21f966f+395Ydvpyr6tIk/iXLwbLioW/fr//8j23wAis7e6//D3/b3182edU+f0tPdfn2Vm+f
8ukrf/VGfP7P12dP9dOv/jDTOqiHY/NWDldvFZTaf7av56/8/33yh7fLp1wP+dvffnzJULvCP80L
svTHn59yX//2IyeQ+l8fP/7n53ZPCd5Gs5es+uF/rN/e4iD1/ucPbhU/pa/V9APenqr6bz8utZ+A
EUJAbAnkJPxMnr7u3n5+xgBOEMEF5ENQoYINkWZl7f/tx4Uo/oSkPt4DjAtQvLxOGhxQX56SfsIe
whtAqoUkHCJ8P/7nQH+1Yr+s4A9pkxwAxairv/142d0fBCbQ8BKa/XDKeaB3AXSdCCg0IwgRyZUl
W2sTorbr0HOCcg3qtSRx65Jp6EEAkqIU0XvFAyWv09eOJq9BFEaGVEY1zSodWRGD55GAMwstjNrR
EToqa6vSQN8PU0OITaFVzorq1Ia2vLAXZ6cEalenarFJJA4/Y74G4rVVmbpytzlrbueb54aqMdNq
O+nXObocZNYZVFnDdVIC7bP11/ptdZ28gkP+vX8CfkbZDQAHhw+D4ibnOTwnPy+fzdDEpwB1D7pa
+AoY/BZm9Ti86XfZY/EoaVS9E95an+jPYs705+wxe2zeUp9EERmfewAMT6gEOVvN8DYEQMZA4pGs
YWrmdOG6CV+0CGD1wg7HbSXTIbSGzK0jEEOBp/UhXrzDiEYDB5/04aEbZkTEhUTvk1syJu6JHueV
fPaw6J1+n5dHI3YEY60ubnIJlctkN74vjsZ9s0mux9voQTYXMYke4KwVLUW3hmVBQYGJ8tf8qjuT
AdxZJQqQiIw3fjhUP+/Vj3tzdpgTs/sPGqYys0Gm6f+/wAaZkwrTopV/P6nwjTUHuRCMGQ4EgNvD
Y3sfTKpEBJuQlmiyHaSFQUAgHqOxBWLyZ41FQz1XizB3tYmQ/hevNrXYuE4AnyhcVoSnwKIwtYhK
Zcw8pQWbcEM1e6BogUpDFjIcero0IeLpiC+VBgzFicxj6ox4gp3+tcj9OICpwZrE0Zifwc1qK3Zn
gu4Q3YMa4ExJFYNDiqj3A603AFLWCm2vjaf+9Yx2MjdwSkDmj5+LGohBEq3yE6qCCtRJjnYJD/05
WCU9RYdonpW+Sd68Y42smEY9NPK9WexkndTr4EZAtaeOHAyBR+PEws9/KDnpdYIeTF0I1BRpQqKb
UUYQlo8qM6xJfabatbep3/2ELW4W2/CqQ791ZCtW3sF7GJ/yHgQ6NN11rL3yFHqO6eZMmk15q8U0
j8lGL4l2L95Wryhr2A933dpjyVVBUCUZXIG/AFkpQSXXsgXCFK+gY0wz9JsNaedb4wPSoj4DGWvw
7uPZ9/wlfclfypB0Hv9fzom2exV2MtQubyaCAVM5v0GcHzDSOLKBLy7BnIRmI+iF8SitA1YZyIAS
Hvc81fYZNc+ALKyBpJ5jXp1f5ol8/77Mf8VlnpMm05bjv7U0mWRZvggzTr0J/kkJ0WcuWz9I6qLt
RcMfYsXOJe+tkxSwZxQBqfUKvbnAkUYXsjLnb89dcqIcfotLTr2+L7eJykiEJwHwBLzg17cZqVJU
LOVUsQHtpz2r6PUdUJc72szEEmYvNDGH/+kLSd9SeujcA6cEIT00a5nMYiBlvmRUBZpWnM9nKhtZ
R1IdndIABHGkoO+tKu89R1+iwEoGJ6a1QGSMlFqkkrIcDJNzcaIdxZC4g+znKx+dTKgC1DpoO/3C
0gZI3nJX5EgyawZEcniOUnaOrntJicHyVv+jlf2XBfp4O5MFSqtICxAqVuylTBPqd2j3Qkd4TSMp
wNSERtot9VIWBwzKrAXDHRHue/QoKw5QHOeWIHam99v0KU6IDvQunVO63zymH8c3WVcviQW0bcD4
Blj2LigKc/ccgyCLhqdyb9xrjuFI9zl8A2PfPbfb3i63wUxGcG7Jp/RVf/ElVyf67b97yfmOm3iB
sO3+fsCm2NLMT1JBWsDMK54KENug/OupaghggvRzP25ua02zFr/H1pq7V+XX4vGfvtcptOdyzHlP
Awm4QP7fRGpVrR+HI2hP7ft7ge73HqnJw8PN6TQTlbgsznTxPl5nIk48IwVJIb/OsPKuahdoQCKs
zrbn1O5z7pYu6gtNjcJAdivSE3thy/RMcgLbbpPvUvL0tGLmwjZXGh5EJn2XkzuFaCQlOzTfIstZ
o16aROa/mpipfCl7IyhQIG5nyAVcQf6dUWd2XFr+QfTNiBYZFdxypCmYko75qtiXAkVLUR0lYze6
O7MhZ8ZyCQl/sAnApPG7jWVuw1z07Yex/LMb5pt6+8OGubCLfbiO6nsIRSbYMK0FOjZtVT26UDKZ
rSxBSGD2czwUc+t9yYx8uF4XFpWALKVi16x/SXq23MfXIGxQAe7xmR8w6DsAO2qdhI4c0KV8HbUI
HtKCoUQvhrs0h7WYOzGXhfgwoD/8xMyu2CRh8K+u2JRfbnpCp5jmSmuWbRRgh6QJzWwBbjE9O4rC
xHeZ+hF6n7LFv7xLJuLyd98ls5Mwkau/xSR8K4AIYDAI/Xgh3/Krwh45jMSxA77OZuwxI4+51dnb
R/Aks3srZOTNM0nFKmbsH+ixMmXinE475PfJwJz1QO8d5tyExPlcRAJk/Q3r4MOglEmMOG5qA6zV
GJRgI7nNoGiodlRJb/nXmt0MpGV+i7+qVbauVjjI99oW+e4jMkUveGVOF86Ao19bMrldWK+FIz+o
rKFL50wLBw0WTePmDOfkeDaPt6j9P2gmGlUR2XFRR0kNprkIpNHeMVhg10Sn+DZrYh+QNbX6tW+9
gSrIHGnFcvOtXCvoFnh9QGhqYcJ2fsu2Z6YcavK2oLYb2brZYgI1Qs2HmkT4+IgarwZ7i6HtTFqS
FfggLf8ZqvrZsysLrWjxYjDt0peDuiXJ5mAw3VRNdwkNpdMc49BYTMzKqongtlTHwwpeAfoEGtjn
TXoX4JIaU6/0HQ+Xibbg3oXv9aqx7tC4boX7eYnoi8Y2Dx272xnkDuEtene4SqiN1qSblGQueFqh
jO07PAVafaKuVshJ4uXyKuaxN8FCI2Oy2p2OR4BVCdCCRDPXlcm/7kEkTtav/R6dD6yGlqwya7Zu
6OutBNGfEPB+s5C+qngfeMbNkqWbhLTW/boh29gF/JlBQbCO3m/XoVuywkR0aO9v1umGf1jOSst3
u1V7X6AtA8kz0tFhFW5CtwGelSLzQ5pVSNFh7CAhfBhuhpW855flIzzTM75v0XQYXxF53T2o9nlv
kCfnvSG3t8IRkOeeCIQUG5BrYo5zs2LCvfkQubWpkdbM3IeKNaxj46qz9C2meUF74nrEHshAnJQ6
He5v5iRw0/ArS+uX0znlLM4bwBNR0ajYKqnMGHeKG9habmYHZL/t2Wilm85kB91GZffqoXJNcYUh
WoNlUjZj9c1Jimk13H+LpJibnwkmqayLogZxAZ8fvqnOW33fmVtQoiLF/SiykS1JQldPw4aaso0z
kBLB8g6b1ep0nJmeeaE1MfO/C63vQuvfU2hNbMff81DOyYdJAPb3lJ8gf/yGMEdaCz2tOL3qV2D/
hVKfRx/sO9BNJSuZYHP9WJmt1VqN2ZijNeJ3cttbvYXcE+XPDasCWrK+vI5npPhzgFJa2VPqipZo
GauRSVRkqiWZPk3MyAzMkC3M1tGvWqd1FlRjMGjYEr8DWNQqeAyI1FC9tNLbhvVUI5uGma2prlrz
yWNLZphck4KUx+3MxWmAFgVCzerwKDoWMuRp4LPDYohh1UCa7kLik5snmT7leJy7+DAa7LeEGocM
2vEqsg9XCqthGLXkKqMbqSHRZrkrXmR7pBto2pRsDpu7Bw1BAZ84McyH24wsyXjR2lDTr+tbFbYC
4hk6gQUIql9ybMgrn5t3PqDTO9Q3nu/wPDcqXl9fkQ1d0dCMLM+K7QTGq0IGq7Fyk08LQJk3BRss
zUpYbnOjAOVPLLY/19tYz5m1npjyAZjEUq/MEPnH6jWYvYYa+OYrL0OV85Vct4xnOPkyKqvOzN3U
Nezc7dlgypaA1KOEIEoOKzww0RrM8kzfCvFXivh6YqL0HAsuM93ysfz8scJGB1IEM0IrMCsa43m8
2spoYI5OYkd4tneiLXxedEYS9kkGk0awRpig4ALaDPfoT4z/lb1ol2ZnVe5oDgyW/tmUiGT1JioE
YE3nsMFwM/gSMarAPOM2NHwPJqw3psPiLsyGJuvClPeaLVoCAkGx21o5Q2cYWOAqtr2BlcmsmkpO
TmkKPI3pO6S4FtxxJx+zTeFKm9qmvukx4GUp6kAwHHGVOgEhMM/Nwk6txLQ6t97VO8ESWLrCJ22P
DCVX1F+hZx1FCwlsYW56oscPjWFIwjCkwW2Lv2MzYz0+sUU2Gc21KDprsNqsMRVrxJ1ggKIpn2mY
Gr513BCMdn54EBhw9M1yE1jOEtA57XrYNxYJXM+lIEey/bntMysqJgGr76LiLysqUGz2uaiYOrvn
RllEKJ/nwbEKgqIyAY6FwO+t87H/WTGccZYkyAj+jHoP6gnIB5EJ5oATeLYFOgAlkbLQSuwFfWnh
sGLTmm4Agpz7Cu5Aw0YzYQH2s45DGNPYXrF0W287V7vvsZ8VckYcdlwNe8AOGE6FZ6YW4Ofcv8Dp
HSiS//hIZS+QnXTvX9U0Xi3d2q5tHD5LtoG+cv1d5iKpT43LyYG0Mz8XqSC3mJmnSUajbEMUxnal
YssICfAT3VB48tuOcvXYmOrLaLUsh1ocLfU+dkdIJTTcZDLjcpJ/acCkarSxYwYYNCSmYsasskPL
x7x5+DdYhBzPPDOA8PHbMzPbWwVmbFV2YYvPXPZGkKwp5GvIMts/8fclQKfw1wbHAMoXkDpWbPE+
yF7xmX+C6IRWgff7DGtjJvTMFpjwdp3Y/FVfXlm98Vdk+PIt/tNbxVawEp3Cxm9cMTALWtkJxh1g
XWIL/eTxM8LIIjMxcwtjwj2m0AJoIoERcKl/Zj7uI7HxvU1sfj88cuGtQjY6GR+PxX9jnLiTDK/i
V75877me4O+DsN21TgKRy8WuDgNCR0AhoIfITWAzbNAGEPZDTJZHdVW58VV4pdxnLsQ3dGu9q67F
Vcd6Cxx+dnMxcnp49tyYQTEBE1ljp1gFhfo0gpZrTGgMyG+wHNnZRUZnrN6NJqQ75dpFwnp5Dt+P
PdZAwCk5mzmtaUkFBlK1K5WKSChEzDcXh8CKLN/0TQYmaRgnC7aAeueqq4BCKK2zOTix7UGlDdbA
EjxXW4gkcINCwVhbi6tq3+ZxCnDaQAmgfvZqYCLdGFb+rsKwOFN/C249NhD1gNzuymOnDKgfG700
aWobV6EdMKj5M/TamcIoGXC2TPCnUBUziZTMElGgjIIhxlbp0i7calNtdPu0LaAqS6ixbQcdKmHg
JY3YvWipuOkKE1SZObY9P1+gHgT4KbJk6gEItXbWS7cjt/wODUwMhozhM6dxkM+Fym1wQDBaVpoN
yxDayk39iIoPXHtpEqi+lhAdUYOR3jhn6HnYZQ5C4W7lyqtqI9rSvfKivVRsePGwMysWbYxN67jw
qzM6ckcbiHKYXwlZI5TDtqN1b7XmYoulheXp2UCpHRar3o5N+g5mOPr+HtPjK9Lp9HSzewrJzU1H
XmH1nbFgtHHCG23H1tzaE8lIrniIpSLX/CoF/pHhWkuYhyATxQVfX2+XTskQBmF8mxVm5ywPHlbY
wEwVsKcHbC2+pCoz8PLSQrzJ7pxsnWFhuCzks3XG0hTYBwPA8MgLwerZAHiF8F5nySvfWWEluTkO
li/sOr6ZkC3HFjrTkMJYxnZA93AI19EsYGdS3c5c3RYxcfJKu18gNJTauC26k5hKB0zMhvoOD+8R
c2mbspnsvf17BnB8aJ+x91N8AdeGW+CCWsajSyyhzsDYjY9ZzIQs1Av8ZRpe+uCRTEM6So7mpW1f
IU9yidYVpnTxSfiB5RYqPxTIoFz8k/6e+x78QGc7KB/Lc9Dh2EIF2rVqiUyh4kaEgG123lrH37Ur
mHJAPEeh/OxqdMvNVHWTW88iaW4gxVi6v1iqkGpcjsFitVIrWjV2AXkH6/U43DR2eQKZ7LayRQJp
h9dBEtriGn1JHS6ZQ0jgDLqKyzpYvohtRhwliC+4GUswQu7BinWSTsGmeRB36jbaeK66a+8yuycL
vGtp8hApIquHJXwDLgu5HEZjLnaRstAMkR3h3GqQhV8+e4G/vI1CSnhMCmxYbBvHswwcMr5KPMAI
23otmj31bzsLr0I4t8V7ukNLNbdfQzLb8ckz+RhrBwFbhsBdbcKCTW88FsPGRlz6rrsr7YYVsDsD
yLcIn49dYKINHcRLiEM8QGmP2E1PJaUwq0tsT6wTVtC3q+cYTk3OpCP8OJx/7gKFtugiGopdiHAp
t27xu7X4SpcItXLVyUUzj67zfyHMCJVfAMhTIhgL7xQbETaDHewHxDgX+MTURmU0PuXyZYKfFbKJ
h1UhuzAZPna1iPh4A7NagIRd2h3crfx9ByykpW94kFa/iDEPtjueQhVKhp9wNyxuiaPPCLQKD7TW
Zm+O8BWW8Dlkwo8wP65LCOwl3FQPMxJjzkHCeEjuIObcM03gzmCtsBMSiDbu8MLxBGKUJzBqfD53
dxpXIBQSHMdJv6iiy8w4C3yk/tCtF66Pw3z5suJVa9d06aY7AWDJ9LZdqVssFw+6E/9pcYQiN88n
DckBbKXdmRkuvi9b0QBc9YtCBR/2XYQhcCdC3RlMxjdXrtHN2V1cQTGvk5vW6ddcMcN4sPgngOUK
n8iNChglVsoChzuDIw7RMzzvyq1Q/hAQ6CF88dUIIbQlayNZuvnCN3IAo6CzfbiAMDowBckGZaP7
3HYCK6U0fmsQqDawug0SIQXWb8kCbOXaRuuNgtBX7GNMEJ9t5cq3+a7mHnJxx2cbWhHODvb6NVdD
i2v+Wv6oQSuH/1t1Q1u64pqTe4O+DTcK3iBeTbHtZgzCWR97ymHw3cf+7mP/UnwkzrkTk3A9ak1R
vNohGhfC+OWKo4KR98TFpLSdA2XOOy98NB8AAN+dl+/Oy3fn5bvz8t15+Vj++7FAj0dAP3NdJpkd
cZEk3pKLb0ANEJN2bR028UwR4Nw1JgChf+oa807YJFXw3Qn77oR9d8Jgd313wv54J2zWip4kqv4l
K1qfkcfTEg1BKKJk2SNT0lHlkvfIXZ44TzfynidWOXIM+UeCYAWyu+olh5jDN9URNx6ZYkrIY6iI
NY2Iw/D49peoEXB6Bnt543HZiL5lSyK83o0rhLdRL2mqdoewARpf0B6gx4x5gL/xgAyPeXyJs665
fzyH+5q900mu4697p7Ppr0sm/YNn9G+a/gLn5rcMHlAnciYrEDdOIeRd2YLmp6355ke0DvE6HnO7
vX29HegzgqqgZSe3eCBniKavARPs8FPmoXUe70Mcyh3Z89VI9gVeWlEE1a8XZA8owSrdp/vKNg71
nXSQd/K2PyrXuZkjoF0AOaIjXVUhtEQOh8MLSM/IAVHNmBwQihpX40pwgUldjXbBVIT6GytDdNS3
RJq5A8CsBfhfwGcD59q3CN7dknH1EBP9+P5+8skJaQCMdcFeA3Z8Rw5Axj1ESOyhVwy95bDNhbW+
XSPwvUEPYvr6GlJgP5D5Q/T/tmS3SG0gLqjyGwaEE6iQhv/mz/C7P95iLi5zhE9Gq4nLKzio4Pj6
eWby21H0Dysz8e3jIFpGRtQowCrzrzVSPvSxM3uWkXudWNcoxLlriUeuenJ9qWW3AV4m5oYA/7IB
guYGNTImesUwdBYiPG3XIrlipUhehWaAxATuJUTM9fYVUJvhMmvvwL6E5vtcb6kLnPQro/rDnUyM
6h69xdVeQj5Ae8zvz2+AWdvdSj8FT9oR7GrH/oDOTynpfca7zmtUWBKQmy9Gom+NE4oDFbT1CHk1
Tf+cvWhI8rEFsNghrc6o8KIoHJSOmtl2pH34fAXkCdPVpXoAgKq/n42JoY5WaiDsPeNsgE85QJ72
jadAE/oCDiLCPBJs0VfqJrESKzZBQn+KTv4WrZaRuQuQEeIxbY4P/nxMlwK7z+ZyYtajF5AiRznP
rSBDpVBkopAKka16YwDHxfN5AMSQyrlgTWiNMn7RzIAEEu86awXsEiqmkNlEFrC6JGXADE5DDBWY
GOSIOqQw4y1yRrCaUlt9QInqDPIYXEAz8oY//0EuhyCh1oMFxs+zBQbGy5O0yBtsOeRnQMqWZwd4
figFcKkzvSsOX2qRiTvfIvcDPFq952i06ibGb57e5knmM9LPPJ3O4Uw8/c1B9ny/BzRB9t0uc9NT
mHz0rsvlulBYAV55BJ4HJwT8ukIGs2LBpkeU7knbj6bDIT8GzaHukfjFKhpInFbI+7XWJZ2GIDQf
cez2F1jSkkXAryl7jldoTXklwERIkSh+z+1u/fp6Nt/fbzZviX11SCOSpgTnDzIqYPjh4wye3pes
AkKNR8d5zJvrff6zQ+QbeWskChqH/82zQDxWjvQiguvlJZ+MlO2/uL2kSYlEo6TBeZCx5RMiXDAI
qNd1+PR2N7JTEJ49C4hPA4gSCN7VChLjlNOB5PRGIDcJu7k5ZSyxLncImXh8fU1Re8el6Ofn4NsW
4i9n81Kg+WEfCX0atHKDgRZX8V5BQ0oGpJnd2hlHgdklFmncSHczF53TlpcKsQ9X/a4t/7u05ex+
mED2f5P9MCeMpUmw/487LXNi94IM/LBxv4vdP5fYnVhIfzKtPmcoSX+AoTRndEoTQ+nPYnTOmf1T
st8/r9mv82jCV6YqOFI5o5gKO3oiHdWs8EA6AlPPOD62QO7ss95x9+mp2ooOQN7sDUgKMyZv0daD
JQfsAWtuAKOnwQrmhZOsgO0hAPvAvXvpqWpXwJKBs8rWrHGbIRITEgD12m10wVWklFcZ+DdLWN5B
RP1jbqMrU3gsC3KM4emhWHPGlJ29vYl/9he7vUvDlq9WDwz3ogjqaTRP46UIHzSGkVRJAKJbFMsO
NL1uAJFR7nR2z01zjoXtGYxxWl7D/YADEjnRWrtgRQvabDkONLR4mUgL9hp0nyFohxpz3B4vHmDh
HiArK9ku4fJzyFGDDDkHXALKQ2WsKSjfbfSDJZlIOs1WRWvZmJ8bcrM3N7EW/lI3J38T+f1h5Sbn
bhAiL5VAQGwjTKCS9fEWcY3be/jRwN4JiILY9kFBxKWll+jkwT4cc5TLiBT+yIw7wdXWZ3tockSK
M5iMYhUj2Vvu6vT5Gs7e5kRn/o63qfIZ/ew+J/oPPfcCrSkRqilMjiWNdiOCNFYA6fXMgy/P7k4i
Tw8b20P9aLBydwjZgJ0Gz+yfAXbEyzKKGBoPKwzmo2xXrmIlB2mjOdracJKThy4Ezuezx0f02Ygn
2nE8L/XM6DFicNtaawT0Pv/4S8PIzz5/4ubX6FGXSTqkR4kW0SgGGmh0+8yLycSNQgX8ToHAVB2O
0ORI9JiJjiWuOWyce/C+5bOrCuzi7yWq8hGx6DYyFSEczkSm8dVolgTgNNJ25vnq84HPzMty6v/2
mrDwR8xLcnxA6dhxzsH+ttb45XBO+y7kRe/XcoELrGtUEY9AhYIti2aI7SGEuiDXfGeM8L2fEVe1
XGKjki3FA6r1jHYy5A3/vx3AdXNTkgc0zSIlwShR0MYjhD688FVJrqALUeB0QhzvHa23AMt7n1ld
mc/CJ6s7bU62yMdFKPi4CUiVAYO/X5L7AgFgHi1+3PJHWoYWTpDvvAhq88AXb2GXhH2+WHPnbjkR
43/+czdtOvKPnru57TsRuM1vvn0nQvevuX0n4vr32r4z2nHazPAf0o5zAvgSyfpgvv1pBLD07VlB
IkpHqyHeIAey58PA02ghVqrWKfazj/Kkys5A3INg4x1kHT3BRLmBvGOopeBJqpnKBVHgAuNrwfbL
xScJ0nispWwh96ivTWixC1FRNKIWdjC3F2avfWLKTgqwPYfzL1FM1YNsCjjPk4pCqOd1efLQi7sg
6HVYwZkpUNPFJTw4NWSnZecHQNKt3U7AfUjsPcRdtLaxFpD+DUmCqpyMyfQk4J+D29u81ChEwD6w
BAf9WYiHKhIkaXigNTQlJ4L/k1ihmQBijSdR/SHBgJaYwCT2xO3oAk98LmzBuzkzOROPYCgCsFCe
sTJMRyX1gGIaLvHXGVTPALOS/ylA9G8fhUs1Da+tQbUxHtHJ/X9msXgVdo/actniOiIjvDbgcYl3
FniYW028EofXI/JPeywInvvy5R/4a8AfDKfwGiVgAPFzmH+OZAZShqaE5KBBUG1Ie5R38Sw7KLf4
34D7oyIJZeE6KgbaS4EFOqnhGTMlS/sLel9ciVBQPfhoPp+y/0I//bKdJvop8cSkySJsJwFeUkGe
PeIW9OoafWK4aViRlFn8Ab5HEjN1Hx/vBnYnUzDX5TB6np5ewWADHR6S1+P7KsCuz6mPzZCwubWd
3fjcwv1w6v6dNv43aaMM45dVnCjVojynbZ5gFS/mPI9U8C++aNx8C61r9xo1RKglQgH5xegPsL7X
z8/o1EyO77e3oB54ezPA/RTBHz673MJDPe1m9f7+jlrCk0PfF0jH8sVdSYSfZ3pCiV6AEp0cdXip
jQI3nq8NVyffHMiMzJu9u4lG/2vd3bzQmuj670JrVmhNXMM/TGjNWgoTH/M3tRS+aWgvRUFEQxtR
ki/BiQ/y8nzWgnjooQuhpdAJGkc6g4AH1d1IVk+ahea/qxkZ/U3KWePDJSe3G0iLWgslXNLXxdde
MMBKYZRowFI/Kz7KT1uxtZNQLFkUJYmVjuBIVURQjSoRQQut+64D0X6RpBVdCPkhaaXn3Ee/pnQo
bVWPKrLsWmFuxN80GH4ZsTIx5ZIwitRzBcEJJpIWdbiA5Pg0d2UybBEfrFHY6+SgAbl54qCE1c4D
P/+MBr5E+b8y6D4MYWLQJaWObuEKhgDHmovoK8/khXKczi4mnBaG1w16wAkdYV2d3mNgIT63ASRu
FX02gonVlPRNFfkFRrDl3vHrccsJEfcWOP1qzmpzswrJceaSc/M+NTt++3m/MJl/dtcTe6LKm7pb
LHDXolXAkgMurKCIfSHUUQBWUNgjzgsnRgCTD+8ZtkMdHzcNE3JMgSYIGAASg4Ml4davirA/ohwA
Kb3ffj5T35Z1H7bHRLX3RrtYSCmGeQtt/cwtTFhlMDsR0uAm7T2zWwo+opwcOMniiwJiIU7baO9K
7ofwwm7HueaWAB96x+MxFIXot7fvp/fPRzq7kfmafxA4v/1Gnl3SiSb9g5Z0TkzytmcfJ+qPF5Nz
p3Ui1xMvkrsoxx5MyPawmYnzznz4FNv8j334pdHEJ6f8go/4sCnDXlaFcweVhNNS4QCLoCkBMQmN
tuFdTTa8Cj6g8S4DpKoB5Rj4NUD3lZMdyBk44umVZxwezM9PytyZniJ//7gzLc4YEVMS+d/CiJjR
RpfJ+7Biv4E2mt0kExmbjIGmo/s3NolAQSXmAcgLawkaoKKc+pbrhAV57Bl8flsFiG5AACSyzjtg
EW1gGU+ozaczlsnsmKbS9M8wpol8/S0P08/tKA9fzvKk/+Xkz//4v01Vl09x8JT+QJry7an5IXv/
4VQ/1UFVBy/VX6D1JRcB/3Xryx1vUPlWpj9sn0rc5NO3el/yT/jS+1JUtJ/Qrxs2g2EYmi4a0C9f
el+KivITHkLDGrTGRH9gFZvq5+aXkvCTqqJruiCIaHGpoWPm35tfispPoihJ6EwmoyGxphjKP9L7
ciJR8Pmaik7ihiiikxu6YE50iYgO1Fl/VvtDtChlJizERz0q0AkmFXT00E5H6pdIq32YrZ+3yMeS
SW7KfVACuKYuaehObUiqqGriVN7mlaGnMtopH8a2aa1AQPdMv0Crzc+vMu1pyy8jKwYUioEu2Et8
/1qvi3kYd4kktodS9NONHybO6Ic9i0dFYuGib4lfSd426iK3T42TFueePTOCryZXUg2R92EWZd4U
/JIV+yA7M6NthnEcyoOR1ehpnEdLq8tV1RKWLagtKzVaJYmAOKzvAXdctJK7iNBQTc6WsROJJaiE
tXJYN74cbcVa9NZem3vPstb6MzM1NRUFQeIdoyVZ13kTVLTy+/VMCaOvhJqopIdQTn1LS0OY0Km3
sLs0UZ1RGlt4e2OloEFBsQsWgN0LY/4g+n5IE2V8rdEy9yWVankXCmWxSs5xv/XP4dKJJf3/sfcl
zY3j3Jb/pfesIAYSxKI3JEUNtiTb8pTeMFxOJ+d55q9/h676XllUPrEretfRETksMtIggIs7nntP
44B5na1zzwgdUEPnG642d50+dK+EgWPN0OSAayCtFdVq+qaH/WnhCmaFR2zNIDj+L2J28KDrs4gy
TQZlaBmP7zQZ8V2Rkt4Soxbcqp1XWbKMVavhZXfgoL1e+emgOqkE8cL1j5gcyDN5x5BVTLTnYOKm
VILR9vx4s0rvNEMLo7surelNHGsvIcjOV6zTG2cQRzl6qFTr5dL0xssHoBkS2kOq4NzlVMwRz7Uq
q1ZPE++uE4NvjQZ5if0GI4FCTbHdsJKboPZPwtVQTfCiylbKVjGv73wey6JBSEL3TYRc0HPS4LM3
mBKZpaGeyiNIq6q18BRg6YtRPHhp0K0MkMavyXDiXnis6IB6BZhVq6B0HdJQpPZBlXITscJ3jDYe
7qPS2PgBWMtTBQPmavJax9SqMQNJjHKh3/pCQWkgtEQ5ifKJPV1TZ4Y1qnkOPmwqj2UgxWnQunZV
D4W74HeS6VmdyQV+usFwPgbXCLiwZ4dD+yzzMmGMxyBMtr3XKOueQEiBNTKbSAsdUpf9O8v5n0GD
AUOjPphJY4gFZTwPf1RVJ1jaENP9sIk27Vw6laj00zYb6TFlrnrQ8vZWHfv4R1tLtGK5ORgnCxaR
WwpaLN0M1fZPTSt0325yYUBwiij7oWl7v5JdZtWRCuSVoZV0m2plZboi5Bh1WxeTLeHl29iU7PO6
hM1d4unzDQHGe0oMGDJVzBwzL+O6VkZSPfqJdlsqgfejYpCtEHT0GB1FhhZwwEaGe1CxZHsRcOGa
fd+6W9FqKnO4H1GTDz550zq92gOG4WJWExu8feqq45I9mMVW+FbKNCJUDR1C4KGfjzmjso+SKm3r
IwuT4oFqWr3uClfArY2IoygeBt+2qbhJh7x/SrIcB5iQDMmN1oCqLcK2siKe5qGZJ2F9VAQrHD9N
ZfvXo/1XLtz/m4zmEyHg/+zWWVkW/daVw//6y5VTiCb+YJSAXVA3NI3r//hyCnTcHwaHr2bAiqL0
o/7jzCkG2M9VdFIyXDnVVTFd/H+ozCn5Q2IQtyo5p4TBQaT/xp2bTMk/KkUTsN26Bm9DYyoMDaTt
/DELrdcavXTZQ6VQ5C8jr7S4n4l1rZkucJIQb3PoepOM44KhPVeZXwsLgeMBYy6Dv0NmWiRBzlSr
vJI/gIYwszPho5AtxiVPZfopZ9uDpwzfF9zvDLV+vKLz7WlpGzZJU6v3o8L2iig+XaKgt0jpd1H3
0+NhuhNEXVDT548WO5utOdPSWRWXeR+q6n3lu2biexirWCWYJKd6d0ZeLix27jH+tRgHn71K0VoL
0zA7xkxJXCheLOannWpLNHOC+Dca7AAdq6dE7Xznm4Tf/XV0313xmQ36WlCD6oQTzjiI7+dOcttU
rHRrQe9LL3qgLq9uS7fYplG09ZTuseSDsg0oUjF84zYHrR79BQ9h1obz9QFC0wgRICeVMLvT8X/3
kVk+lLLO6D2WYrcNp4dAZvm6UDqx6bIGhW29wmjENqO27qf1KXJa2iDBmqfhSxCkW2VbV229v34s
F3eOofkcvrtmqAiK4MOcf5QHK0nyOBB3I2/QtlkNgwlcOuZ95mLcGH2xJGOXp4AFNcMQcDYMhEXz
ey9bvdKNYtTvUk161mAEp5IoNyTJCycPBwz8rOn4GKd9b/qFYmkdpgZ2Hah+8iHfUthaW02yk9eI
Je/gQp/guzA7gUmMixEC7LHnB6HSPuoSOYq7TEULY6xtwR3wloRNsYLjSda+rt425RhuhpiUC3Xm
356J5Lqq6wxa0ZiP1StjT1RNi7WFV90mIvwl4ck/Ea938LX9i5DN0a8x13TUSr7ijHtbiYpWJhhC
qHYYbmXvUvvfy4UUABkhThLS+AJFfBNWhUK/egXFNeVldKcasrBqr/mMFP4jrQy6IIXzw58IFA2D
TboOITqO//zwu8B1OaIn7cGQzbss6LbMFadVise+p2/+WD/1AUbJp+OiYzpX5hLmjRGYMYmYEHzB
s1vvAj9HF/NIHrg8BSIzI8OzecJMb+dhbil6IzCst6lNDVOLXW6GQWCzpVbqL4PxXdV/fQPlsLYE
ZhWid775zCsZHztKHlp01+4F2NfYn5w6jX7QSguy8EvoTh9sdAWMsVaeWf7WHc2Q/1v1NP+MmXqK
y2CIPQWf4f3SuVN+kGYDpvGytRSx01PLbcwQY7Df9dIWZMeXaoEz7xYyNt3Et1OYiUCdeYmrDli+
w9w6svHopg3sMQAJ8LFTNt4TJ6ZfWuX4FGM+52sa31VoFv68LvSzOPLyI2bi0IRJishOJQ+Nnlha
8aOlGHRgwFftP1L1PoeAlBLp/IEvhSZza/i1ezalxxDB61zMTG+rloE3BDF94GAU8S2uTmTBjWfp
/bodH1wPk6/ZBqbBjLp9WPVm2b2N2SHlu6FzuvhRgM6VA0nHTn5jJ/ku4Nsksjx9T+nm+hF9+VUX
0or3wmC5Ycb4XEw0pSmziJGHqHR6gMda86j3ttFbGQbIogAIsgdwT0Sr9AQnvvhof1VbLcWo8B5+
Wezk6bpoDgUxqTRTzFmwVUd7rjK78a1GmJxYstnQcUG0Z4HfX9fKiQolA2/RkHNnKvcNN1FYSx8i
NPJHm+G9pLdeayrpD4GJ9IkVeKbYBBwfvyrCFcYojN792D31oC9JbaR4FrTdV3F/fobfv2d22z3J
/DRTGnwP2F4Sa/AscTDavYdBOYGji1WP5H+0r7wtq2y/d5LiKWQbMmCwSHP03hIoovg+UW80daMG
poIBO+pL0JlltqLFToD/ruRo5V/nwVpH/uA1Mu5jd6OXpvoAUsfr4jA9iGs7mekuqdZ1o9Q42WB8
q+VGCicGhsB4b4Znxu6ur3XhwUkOBanDTCK+QLZinmLhiq9JmXLyIGuQEzInwTx9dyP38k2AQfb6
YrNSGWRmtthsZx1Yg4QvIOcNMJEMv8y6XAU6itliJbKdlpgy3UX+mkc3bWsx11LgP/XjQwC8CVjw
wmPbHDBgQs1Bv1NgxHFmavfq7RiBe9WsMCAmNhuAME/BCUSoBVAAr9xBU1ek70M/ANGeYrLusWKb
sd374SrkdjLcMs/Gfw4+9Mz2lQea7q5v+cIN+WvLUptSWQj55jYf3iZXeDqQh2EtgVctrASDxj/Y
a6dbFXXcYI38eCvswL8tIqssFl7pV731TJamE4cRxl+wBnCQz+2g0sVchjlOXHrrEJPYMQl6tCcN
rKWY1CLIaggPqbbOkPJwem3jx1b/E4mazrBrYqbZvkOSwHW6IDRp+DyNQYlNF+iZ5D5tbY63Ft+O
1bORmfxEN+iDZNGq/CwwuDt5ldmDp1gkc3yAgozHkdyoOWajGZmdLlKgnqfC/pYreFSIgCmaB7+Q
xN8cqyqvpBg9HHKM2eGjFQHx+65Cez7rqP7lVkP2hefQfpeiHnxoWrPWTQbkbuWEuq1Wa6QBr9+6
OM8bX37QzPC6dUuSqu/JgzFYAeqN9Dnktx2YHY6YI9PG+6I+tsGx1XdNeEP0HUoYjWLSk1aaPvqy
dDMKTQ796dmVa6cpQhe7x6Wkpnc0fMvPrObP6ll85Pbw4N9r77prihOkyx23jg6Ucmxmhlk+GI77
qlOTPZPI9HST/4JpMTSze04O8AHkUd6F6AVKnK61qGIx/C9q5zvl5/WzmOE4/j4L5G8RoQkUnC7S
VqqOKpXSkQflJI/aR/hTMkv7M6E3Nd+qxNEVp4G6vi132mc5ml5oFkfsPXmHIy5fgW3P3hViJ4f6
ga3y5+Sx2Gq/ygNETk3M9LUxrBpG5yN4SG/dGySAlXsQUWyzpWhiHtJ9PWOpEgq/1uCGOkvCUxFn
dS+xCRxuCeYTtIaVZnJQMLe+XOeaSaINrk181uBlTRFVYAb59WP86sOev+QpyOPIYCDm/hK5bzLe
VVJJdN+nD/7PFID/Jx9T/NdRY0vMkOtMZGXizomlA6WphZb6Sk3jpnpMH3ChzTbJ7ZSbMUdks6+f
Ot800GagrK9/4Yz396+L1vSvchUCLkRR57pGJqLMdQNnBBJb4Itjs3+E/dfuV2FgVXc1eqX/Lxec
KbcyThpFnyQrLRFKmPpnCmYv1RxACTCY455jFDy8unTBr1zc50wW0ih1jWSSBfdp/Kip2R2aT+OR
3Ifv7bt8jhf854swDqr726nOS1CKnvy9mvfsYpQYWIvf6U/Nn4i+g0X44tJis1KeN9a6X2kI3QYw
5PZb1ljecMwydA4MaJjIXn2RAOYZm/CnMmDQVYcrVm44ASyw+9iITUbv5LjJ3YOqeaZWPvN0zyFu
LSIv7egWp6xfmkn+Wwfm+/nQc6nzQ0VpWABVW4CQwbeHpzTbZKCECEyG3PcHylNpuCR4k59y8Rb/
kXR9lkhMuzrWPR9rurgHYg7DSpFOWp3gYyruij0pwk4fQs/E1rU7N196aL8zd8irqBTVfURO85EN
itelvBkT+uD+Ut+9Yef+kGSV/pnfEG4q9TFIFnzrrzTexX7/WXBeiaZem1YyK+iDLlfUsPvI0qST
DI8p9q4VZovnHoBFi94I+FmRqjs0WzjySXdc+4KZYLalrDgT2HL7WILdubF9cOAG5hA9XtcpF773
5D5AlanCmDKac/ya75VdP7iueup6xIylGTe7oXDaxDVzn5qB/HF9ucs8xWy9+b6iJhVlgPWiYRUb
myZZ1e06BrWjbo0g/UvsOrFpcR8LO0Lw/NTeV2C1XgXRwg0vbXv2iDqUGN2uxWcYZGeAoAS8RNWO
eD+C1EqMf69lZpuePR8tzEbD9bGagho+xitixGDlgApd1UwPTFx81erHZG8AvmesvH6r/khjk3l7
naEaYUeuiV8eSFkCW8msUrcKgpQm0vhWTp3r1/OVJDwTu9mX8nPlokVua+QZvjQGeUxtefmtD1Kl
dh0iU3jwq62X3QD3MYDYbDRZuU7xIPqWmtrwUfADz+FjuwEi4MRmOZIJ5b4D02lxiNCpDP4bhVo9
iBzjWzSAo4a+blTf0mC4dKtXYksvwFgDViZlk5HMUhGoFuKUtD+v75BMZ32xQ50wzpCsRtlnlnrQ
FD9sAoodtunxLZcYSYsJbPq2BK0M+8GirURoP97FvVXrS3b0wkmeDvfb0nN/wQik6qtY2ucrIddh
h0OwGrSpoxETTwFzPpa64S+NxWzJmceQAjfw933Gt5m6Va2+3bXSUfWfAhAHdc/kSlQL6lq/UNdY
lAKLNeGwNBXAgHMh8hU10NVwICdk4epiy9V1AdgKQ3LG0XxTAqsam8OzAs0pbRrswsgR/pogE9c5
FGMzaljNbQJCJFAK5XaIcZqK5YoVDW3emdpD90PuVZD28A/lbfjhQRY9/Oja9mMT8TFmWbYPJSrV
4FdMLLk3AhNpxorAYZ0c1QDjOY1bmTdmzV+MYl17O6O0ugQBxMJT+rKJc0GjTEd9jzKgSeYooViG
DfVqRT0Fo4n1SpStb9tfGOIyOsI9SkxpSG1IAbda/88GcM3AxvMpX/od2H2laTwqDwA3xQYOYA8H
j/sr1diwymmMTfDDe4z2Cd6l2WurwLDjdu0D+VQ5vWHquemBUqp/ksqq4b8aZQfQDsusrnHG0AwM
k66RKhpxmC++jnT8p4sBkIjRkBUOF1z4C+fqSw7+OYGZkq1lJasmhLxX9L7OEUasA2Wjb9+LBJ2k
yvb6w55xr8KEzVabKVlfMQYl1XHeSLJsyw+BqzbAqFTAf8zQsZtbBlgFP+PYLNAEmK4pnOYdYkzE
VR/lWxiZMDTun9FSBug32gb56GkeBcof6GQ6fwrAuqlBNIbkBLQgq8zWsxCXXN/4pbMybVxTdYEf
j4XmGZe0iGKSlD05CbRHgIAQ/byZWf+M//SoGbpW3dkjZv3kZuptvJfra88AS38f+re1Z/aC9Uz6
PMHaQWXyZ/Gifhr5JILaS/vSAe8STsOJBMLxH8j2VMTyXlzkVDYRztoz1QUc0u+M+veDmGXbPKlm
XdB35FQn1giew/tEs1SMH/VADXR935ch0ezMZ1YkleOgJOVITtWQbowIyTy8RlsFfyq5FbDqCgIX
R1H3Q7OgVhZXnhmRKBl8FU3ikKjCRoKrQLcriJ1BCIcIBdgcMCgapgbmyMUocLrKC3327apnpiSJ
Qs6A7SIn/a15Ln9AxvT30TDD1FSelU9ftYrCjnsTnsnCWf/OYn+/1knNfEsEaFUSGiLCWWvsgYGz
sLW9Yq0e4ECy4/DOP5t+nTPc9LggTjOc53+Eeyq3A22Gou7MV5WxqFnbqQT1ECsEdy2zlMEp3bUm
a3t4043WbPzHMntNxWjy8CPwTsPTmO9K9qMgxEzIXRehAoNaLEqBLoZkU0ung8mC0mK0QoVldf2g
fi/+/3zuTNf4bk7aGiufXCQBuJXDzlRblzyj/NgUS2ne39r4KbkFDBygmvP+zDpWJhKunJzSelXo
GCSW9xbBAOoJanDr54rpBk7u7xZTn2yS7wsx/LbwTBoKJTPyRsuwS7jtsQkbiLJREdkxXRkYbc3N
prWT1h5fUAiJqFMrlt6gZdNGY6bE3B+2asAh3AC8avvRduhvKIrh9ZqHDtNvdXHf8pOHUdTttu12
WrMf+7VbLSjs35rFf3Yw79o00oAoVVJArLhVIzNdQj6QDR3CH3UPzDX8nci+LhmXKclJXenAjKCb
VlA+B2jEZORZV8Mj88WWjZpZhrcVaRB/pDaPt7SxK5A8gsNTtUq+GarE6REDEmbpGL1dOnH6rCX7
ON4j6UYxxD449uPeoFar2IyaZb4tur1A1CSyl1L9EYD5s12N8WvMt2W6pcYmxsyOaLzNk9jM42KV
hsiXU+RUyIPv3gbVaWGzF+8ABQAGKIqO9DhgxHOI4xBoga/3cARkvs/g2nED7JQ10szGOnku5VbU
92F+xGtNkhsv2YrQGWOUZe+1ysx1042sNLe6wJaftcSALDKs/MSOqN3AV4MTBufhoCirEon2FHHb
Tb3OY0wDiYdVXzqV2HavFDNHYHpxIDVm8qX317f3VcU9ewCz7c0MgKKNQ91W2B7H5I0GEaJVYb7V
u2EpIPduMYIcc1Ew3aS8RxZZUBz8yhM3XENCyuHgUdbMHHvjlgE6Z7rC2BXZ/QpBWkxXDY6JrTPd
ColVKes8B9h4lSSYT83TU6maPLa6alMLUxqW6tvaIREWCS0cTWnYmmclo6NH70mzqukeKfYqsBtq
o2JbJmaDluTCDHoT8NH6rS/M/A3ha0mdOB9N3bW44ZTaSy5vr5/VpWs0nRWaSbiqGsgbzVsnShIQ
IG08uEZ8NVBH9SNzrO9SLzdrQILQXM6tqrnzit04+d79Tq8XkpkX2mr2ATOntGxpV+sF/D8j3BjF
U14fhG4JetO5C0/8Mq6drTT3xHKNARMFZ1t1VzVCy2F4Jfo9FdsiN5tsJ91NVN6IwM4yu1oadkcu
VNps8ZnnpSas6N1JJgvMoRssPbYlhKHfqVNTxG3VbjXf0fqV6+6Cck3Cg1eu9dKS4CSAWVxKnV0C
MGZfM3POxpKnxA19ckrSm1psDFQnmhU/ZT+B2ysAH6iWfLILD2W24OxJAtHDy5Fi+wA4psPPot0m
hmfq7EVNHtLBLqr7JnnFqcN1cftqe13ILwMf4D6oCmCTFDoQsxfAr4rGfTry6JQAjQ7n20hNXifB
qpbjD1dkGICHHh4El82bV0j/JprCr0pjnV0JREOppmnroXQPXZmkFh+GXwYFiJoQ5bOs9Tf4fMOa
JcOH7znt2Ik9LNbjWJXlgrN14V1iEwzhMvq9NLRWzSfeTaV6wQISncp0AlXoRb/qYbbW18/qMh+C
cJzoyJwCv4Hy3Ne/f/Mla9EzJfSEfyoM/UefJSPormsAfLMaJabIJStAlW8ltBrgaaicNiiqs3Zp
r5dq6esrAB/F+C302BizBElfGpnnuYN/0nuUMqPKs41CD620qfQtL+3MAGxKcoYWG91Kso2i3FYh
PYmCPDVdMC5I7/QavtkTAz0/QE1RACKAGkLzy8yvL/q+qH3X9U49FrGLID75fSVMtfZ+dWW52OIy
eyvTchqXyIJNwH6ARWfLRUaqqaPMsPeW3eo0IA5htW8VNX1yY8+Mcx5sasrKVZ4m70WESIqpmXJT
qeNr1sKK561QTK7nxcqLkw8UQL2m0TZFyxBt9pxZARQL0dCl5utavOD1zjFA08dPVQh0yQG4xNR5
P/YwZGgJA/LhgfYofYwF0oclSbkj3Wjr1vFeUwTZpl5fm4WS+LbhJYrjlagh5UVUmELPnoesiMxA
pVuaG96aGTe6Pyh2KEDAojUg59DY0v3OxrjAEVK/YFYUuBYVqX5t5jF3g9u4VHjqqdfJwU9Usyt4
aHdGUN2MofuoBJFyT5PRQ9W9F5vYz9NVWlF1HRrdQQvz+qbvkSwEvPR2CJJh2zBi5a62D4DrNgdV
9e9c7NNqmhFegK61B19tOvS9qaGVJeFoXX/Bc22H3egAYEkdmGLwx+DXeTRY600oA02tTm0oQb3t
4/Q9pQrgXKRipZUBgFjhq9BJ44AQx7dcD0AakURAwWXw2cq06XeK0iEbhcpyGlXuIQyQgvNG3QHf
hYVW1uK+piKDEzRg+Fubgz5MKV0b3Ud0IQ6Y10IAlQZYFA1feH9STGjm862oXS9bmeTyIczL7EYJ
uicKVzPRxUGDIFmZnldWHDQbbUSulPVad0h8AFoYMaJdTKJV0ynhjsWhiUA1swF3Cm3KYO6/Tvz/
97f8r0nv/s/9Lc7nz8/yvf78+dWL/VlNXdlffT7pZxW8o8clrYN62P78318/5+/mZZ39oQLvjFoa
9DrgjXCE/m5eZuIPDngwQxUV963puOy/m5eJ+gf6FxgDnF+DHkbHxn+3uxD8C8wipASQZgLU2r/q
djl3RqdeF6nrXIUjjE49A5165/IWsDBLZJ5Ge7UKLGLUKy9SUMtMzTihpicfv53W3V8W5HuvxLlF
/3s1tJrpRKLVDM0Z56uNwUCUIWyjfaa0m7JhK64uuPcXK6BHk/AJcK/DjvIvr/SbMe/bosibNOF7
dOJRy086JPyDeKmGcnFqSK7CXqP3mgDPdzGJKjGE0mpGXO9zLQYOr9HQY1Imzbprcn9VjBkSywXh
C+7QzFHB6SFexx/QC9PKKCCcn14dpEGeGbLaV6JRbomb/srFENtRJg1E1d1glwQIfg2dyPYwoicE
5VrkQdJWXyxenofTf38JxI+hLxZB1HzQKTDvnSJrVu7rNDCcbATA0GUleVUi4W3crvZWMqbc4QED
jZFUhOklKOd0RpvZhdqSbd9H0WqIWXQjNFeYbUAZnOQi33h9+5qlHLjdrKvstGiMNUm0Fqpc5+2N
Tkr3wUW1zjfRklVbhWvot6qb6Qvx9Cx2+c/+AFVErgAP4yt38k2KYiMcFA/jvPaFL0uHad1LhgkD
aCanws682nPCPmf3TTYYZuIK/6BBItBgU7hHN2RTEB0MK0GHR7cxstey4MOdm0S1DdcOXg1clgV3
/9xdmz4XPWMSniOcfdQU5tY8SYehSaBh9mhT1dedQFGtByLcKlknYf/YEg7r8pEJQhkBwQSsFDBO
M0HUYplGY8SDvRoE1piCL6Kv7euaYmYIpz2drzHzCVmtdwPi12BfrQDVazGMG4YPZAaKBbkw0e29
ooDLZbZqLkn35WkKgsgDrcvotpbojD1/Zrmq6F6PBvd9UDvov7sNUoz0N4abAX281zfJoMW/+dl/
bVIiITU52dBXc2Qqrf2ojAYa7GsQsQUP4aM8prf6DvJOXsNb0IGt09v+SNfCyZ3qyfsEJPn+kB+y
LT2ihsIbS/vVYbzlMVg4/fPY/fK7Zu4hxlekQRGNwZ51NwO8ijzVV0pZA2Q3OmEgTD8xLNQgr5/G
hVQZaPKHGwcoPdxohEHn585HpaBuE/T7ukh/8WhYa2621Ct3cbdfawiGjn50P8L9OV+DNFWupgzT
FZCAQfIPlGXoDmj5XR8tJHkulfVspenqv6mQMPRDVy+xEjPRh7/TNqH9oYFoozrmC+7vxWVhpa9u
Rx2WHFXlKbr6tpI3JGqsTxMjQl4AL46+DWRcyPDeji8Bsq7xVBESCzXMCwPwtSaCNrgiBhBYM7eB
xyNz2zTv9zIG4wsS1q4wVsLfG/JUxYCiFAtmfWm9ueOg1Ey2BOshKgWqMtu3Y+p45Jdeu1sPOV0a
LSz4O2Gc0oRIDMDdwl/nh6rSVvSFnvV70vn9tsMgFkvExlIDycXVYaYFvH0VsHhMsoHHf76KF2dN
3GlVcRAtRlj7FUJtw5bAN2Z+giDWs4zM3/bod7n+0i5O82tZeH7w+YCfmwcZY5wy3odFcVBkcK8q
kVO70OOiWhU0e5MxSrNAdF5f8jc7RcIV5W40IeqI12bPoRAK4e60U8wPWWWJu9UYdypNOKNaWi5N
7hst3VVye33Vi+cudSFglA34THgY8y68JEBfbJfrwyHgrj3wYeWWa4FUdpinH9dXmg/qhreOUTxI
AMD9RGHwwiYaWVxyn41sz/fKke+6Q7TTwZfx6MJYgYFjna/SFRdmA+CFtnCdc2/0r6WnRTGkR5Pz
AUR9xgYqkb1DZQrUpPADtVCaA2DHFTp6Sqx4fau/XQ7GH4h1tGtB45wLLQbvBKz30D3uGaCr7O7Q
jLuOu+EmYCiuFYiS/ju++j+IGL729m2xmRugB4iRg/xrsRtDeSNL3CPzd06xB46+UIgJ0ngYPHC+
GSrymgWqruyLzgUBeTZiFtoASN71XUzq8J98mgHh4Hxy2PEb42uQyjxfhRNUHWiSeYe0kK2TFtVb
FkfxJhwC5lxf6Tf7wSpwwBE8Qq/McVYZoLLJ6I/Boa7CYO/z1LBbny3V3+fvClpfp5KhkIYpVEh+
zU7NI8MYaMqQHn2F6evYN9jj2Obkz8BHe0Whxm/XNzXXV1gOIDmJ4SSQbkLnHhkv29AfY1kew17a
GJp07NBJqw7EHip66nKC+u7Cc/7NBhGmfl0X4nJ4aOcXlhf+WIRFWx0ZiwGcId1W80YMgUfZrGjF
w/XtXUgHtgc/cxo2gS5tOZ+eWWUZ0oNuWR1rqGOkeDF2nItdIrWFBo4L2YCx+ZqiBbfdwBSladPf
HAU3ytM4YFV1bOLsJmhuElWur+9kaYWZXAx1FEYo+lTHQhiAEh6NNFpQPr85K8mm5wSpQ3FjDvvO
s1bQ1quro4Dzpqg7Wm2VILevb2NWOMN7nU7qn1XmWO+EVCCNibAKf8qPQjXHlyizFIzwug8+AAuL
P1Gry8KFrU2Hc6YkZovOfFPRx0OWZFg0KM0a7Zdk5TIb8GttyV785jnh7WKGCorh+GNuFdFEU1TG
JG8ZsJR6n91xV+mAMMBw3bRcKTUmWHdLGNu5/Z9OVAAvA3UNr4N+lT++yZ7vkdit5Fge0QxGkfY+
sHBTMTP3gJdBvXVBC14E8NNyhoqJgajvQnHM+6300R0iqWklLlDb5HfeCOoQdjPegPZwPa6jLdvJ
3fim/OwMM//MXq6Lz+9ewffFZ8qDl0lXji0WVwHvYdldJMoFAf3dDaLgYExaeBrMN7OKiZt1bZtg
BdgT20cbdJSAa9vTwOfIx4M7pG9ZGiwo4d88Cm1SURgGhyE8SH/N5BMJPYO2TOmOPSGYpdXe6ZIC
MlLZBCVzFLWROkR7f/TWq9FKz6TZdejMThc8usv3j7lPKrIymLUFMIc6nf03OVLKtB3QLDAeCUkt
gSR83W81+fP6Bf5uq7A4aCoxgMnhSIuer1KURh/g6IcjoWguNyWxODPph/HaHzqz+LN9Lp/SpSrY
pcnBzr6tOZOaikRF6nYedpaCiDF1kiQxkxSJD+1uYXfT158rGg09okivTFPLJFo8ZrsbA2Q0czIe
EygaVIcLMzFs+lO8tSj9JnZ1y55Gsbq+6PQzr6053eu3e3Mxv8mL1GE8+oDrqf1LjibB6yt8xbnX
lpiZN0aC1o+5Oh4ZUkXsptj3JvrsQV+n3ihbxQ5AAhKsMSIvyMxgW66TX/5aPhqpff0zljY6M4FV
lXsIEvrxKP1gR/uN0POF0PTLwb7Y6JQiAc8rPNY5inykImpYX43HYYcGQ32dPfs/23LrZyYmSnTr
+GScDmSl3KsfmK2h3Cv34aF8jh4LW66AZbppFtyKi1QHShdIqFCO2i2GEbF5DeG/2PuSJbd1bNt/
qTkr2Dcv3n0Dkuoy01I2Tsn2hOGWJAgSBDuQ/Pq3kKfucQrSFcNV0ztxxAmf8BZANBt7r2ZGFdbj
TqkfiiOqDijN1SsDLPQXSwu9z0tPuqt783005TMXdWl2ni6j/Rp+ONbO4ZugDVvA/KW4QegANbdl
+TpZeIgoJHaZE5yPUvmwVubbvSUQt/yVPzvrbG3Hxc599O6zl/whu595qJ/Gha16ec7LmAGEa5D6
Svr8+a7RUTWfUg0x9V+291AM23JHrRdc1osSCJfJB14NONrxEaVGkerq13OH4dZyp8P4qVvnX72P
8/fgnj0XkG66119BNgBFv8FiA5r5U7/98y2DfpCBlg3KIJaq/OFoSRDkUzIdZtMNRy0y56Ws8Uo+
IIf3O4Ty8Tyb1h4gBtNBv3Mgej2up1/1Q/Vgbtq7akd29qbYcntl7Suyy4GNWsjsrp0J76Mr1/Uk
stIsm2w+0JlqYT1qa97TJSrR1SCQKpVpK6oeKvPYpxDcqpp+Pmg2tgNgxi0/3f5O1+5eKBn9HUEZ
hlYOXKspzp22Oc55cU8nb8tLfWE1XLkHUSmCcBOyG1QZbSXNyPN+7iZ5jPfBPpjWvTg11cr4Vwf7
+/h/0p/s8a/T8n0n8sp6d7HYcQ1CKQw6ccptO/ucMDIl8z5N7f2UrnvyWmXd0zQ/BJq9cPdd5r4y
W4KwIHqFUkZWObH8GbwnElTO3iRBZAzZ6xjs9Pw+SBI0KIHL7qp4HpZKDlfOSamNitwFX8xCK0v5
WnwquobwHqI4vbGt53k3QUQl8TXQf3aT163Kzl3RqloPzbcBfFbbN/HSGda3l8zlx0QLzXPwGySY
CJJf5weYm1m13xT6uM8TdFDMyVuj9g9PEt5+bH1tqW2hECFwRoNSg246HIIsCDiiHnYers6KVhOj
mR4SPEXDsbNXTEt3HQWdiSabDPWqKSFfdDPb+enz0PSrOkgX0pCLTYLmEQyKpCQ4OtyeauGdDCB2
stQO9jn3sQftGp0TB8obdpHmCw3hq6ECCA/JywnPYeULWxUfRY5kfZ84s7OiFAhPvU1Av2Bt8adL
GC9tVJQ8ALRQn0Dz73xi6djpeZ/q00HMAMyjEzRmP/PxdXbIg14OADxBR26hxXCxa2RI+c7H55Qd
MuXItrllNgASTIeWdyGqw9sxMOLcth5RQYkms9tN7byZRb+Qv8lJO0uuZNUfYsKGrGyBQKak/iyv
PQqRi+YwmNyMJm0Y7gOawNIQshMhIfo+B2RqN7gTW9gqVxavhCWjgIwtaztv6qfvU2R0vHjqU94i
crFhubd1KmgdGHiWp072DY2dVUr09ZDGWHibIfGN0B3chdV7ZfSYU1wfkOjDy1LljdG2GafM482h
mDV9AAjELlZQbawj9JPbH0BhAS7V1cbjAG31hUtSAdLJzQs1fpTAAMaEBCxemedrzBkAEito3xwa
R8vBCXU1CinCAnopHqs+QM96uveCbL6fmqmM6r4hoYDAXoxxoGjhBWMkpuw0acSK52YCLycZbOCi
3HmdMwJ2Y9OPu6Jxx9CrS765fcxd3L3yp8sjDkJzaKioL6pkruasoUlzyAXUm0VJ8njU3GBhRygg
5r9mCIU7PHvRZEAUZYZsXs9jFaBCREiANKkz6pXr9J+Kghj3gw9+gj3PT2lFwV4llr8ifsP/sEcr
v5Hk7wL+gi7OxVU251WSQU6vPbhD3e/mhlbrUfh0YTovtz4KonITAMAsC5XqOANAFvzEag9t69rg
uM7lV5FUQeROk3gpaNFHXtbnW2iaiz3jNn2+/TWvbQLsQ4jp49iRTYHzhdjYgnd96bYHQWxJX+JW
TNgACX4044xakLU7AHyn2dq0sAXkP6ycPTjOYWQB5RhwqNQ6t68lY5YUwt0XHTo4PbwCNmYrejCd
QQeH+7e1hUz399uDvYgJDir0UsFCx4XpYv+dD7ZEV8vIvNTCrvumaR9ykUSGrscGPYpULJwuFxeW
Ektuo3dFgBFmCFpfJ+YhACSz8O17WCLcQ+h4Icz1IclOI8yGLctV8i02pwBLF7Z5sB3o4aSoNgK7
/qE/3Z6464P5HUX+ineDcYOh63SCrGng45YxL8qHuyydFx7XF2tRUoRxIgIfAig8SqjnUfA2KqCi
XpgH0azdeTtZdyOsjLuVwR67cWH5XSRrKFrqcNlAiQ9pKm6/81haN1GdeiNG9Kl0I4euxmNq7W7P
2sXWljGgkoyGLBCMgESexzAKEbQdJu6Q2fCtSNritQCA2wemZLbbKDGYHrYTtO+bdOFev7xezyOr
8BIUh3pjDriO9xEE9XqWb5EnRdr8vSnzZ6Z7EE1rY9PVVt38Jej1eCLWAlRczt/Z9pa/ADpGQPwY
wM6pGQ1ud79Ix9o4BB5de1q6yoLTJMiqL5+61FrYBJf5v4wmT2lABZH/q+/BBskplGi4caCjEQvP
3cDMZdVmZiw6crTHTwk1P2XsxRF1LDRwoPpmN0HP6PbnvrakJE8Xw4VNDdCs55+7Kg1WkMw0DsAr
x237xSohBdL+0FttYe1eW1fAaSCDko44eKycB5qLwCdN0xgH64UM6775wvN79oMmz9w+AOLz56MC
VNbAewa3MFqT58Fy3ZjaojCsQzX4z96s34ux+NA15aem8Bb2y5VTBhiN36GUPTmSfMyD0bTQqzGf
UxcaUt0I8L1Y2B3XlqZ8tACkLC2R1BIeL5veJgYcLAJiQ9+VBJ+Soc/Dzu6PViG23IVgxe05vCzJ
4G2KLA8qCC5W54Ved11WfV4YEAHU89L/RCcDrhFNOd9ZZjZFaVk2OxyHP6leQBazsNlKgLA1ZMOD
UztQ+dNxVSV5Gc+wOPkw0Tn7UBftd2bQfJM77XBa+LGXn0E+siANA1aXhD4qX9wpIKMMMkeHWxKM
ANuvPvOgq1fwJHKitMGRbCMVvR/MQAszvdNX1KuH1cShaQPZKEjQZgKktr7UQkaDJYGey28HQTy8
zmBUYyBrUMXRGlwPAjxaZEuDD2mqjjyQJrPjwRnBZHK1ez8hS7RyhTyMqUDXUIqtA20KICmeSec7
IMjMTuQS7yqSyfuS+n32QxQdfZlEr8FpPR/El7G0AhbNc1l+Zn1uuaBXagXKwujfvIzcz/c+NEHb
kAFN2oQT3I5eC0q0LzXXjRLPHg+4YG0K8i9ggM11KLBIAlDmTfOJZB1kD/XMnO8E6Zwnuza1NmpS
CjekwKTw+dCDIvno2/DjCqfRnKsIHJR2X2k1ypmGkRefUT2fCDS5Ne+LDXvfpwIauEXY1b34NrUu
OrtDScqPkNfgwOtSdzgCPFJ+E6KH7GHFy/QwCrQzFnaEnLP31wNasgBU4AIGW0hK2SvZkV6nLZAj
Lj/g6I7TEeTUNLSyLjLE5vZqVhezGkj+/bvMRWi6aC2OQL2vx502RD49BBAIuB1F/txbw1GWSIU6
DxsqRHF0YGihVMsgx3w7hDpjKBCgdoc7Dv47JtJlpdxj+5rRVQYZDrQEfzQrd0MekDBoCChyBapr
t6OpA0KrFUhHaQcFvhTgycq0kQoQtpoOwyHPUNmZdDBxWh94/9tRLi4ylFdRYMH7CnxEsAGVaRtc
dxwMLQdIIxtWTSuFAzvvueNiDVn+cBpmtCN9+PXmxR+uCryzEBjivCZQ5EA9Kg8BX7hjx3iJxyW0
bxkE5jyeh4O/MDw5Se9XxVsUdOdR3sB04vo8X3t4zwHEZlUocmhDbPYH38ihQ2P84dpTo6ifKk8g
bOAyPFMJrVZlkJzQexDr219KoWziEJQzJp+IGA+eUGoNuXdmoWc+wTuxS2JKvANnc9h1P9HHjYq5
XhHX3kJNDGcXPD+gQR9a1jjib8S21pa2wuWyQe6D7jHab/hdaBedz+tU0p6NdpI9Stm0KnDvClbH
cwGIlNlFiWOveffUmsHClri4ekB+gaQt3C3ABoAKunke1Z4Ce0LrKH900XgL1vl458xRCo340+2p
vtx6uNpQepCocFngVb6nXTatYVZa/kiNTlvrs4vWuAOJittRLuoreGHh+WO+8ZPeMIfnw0ld6uU0
NXGTWsEY2oVpAOUjJshe2KEuPCilcd9Geaf92k54seSsXgLWqQPFL3hrfCDj06X3ojLQSuS8h4Ae
lJEBvY7YVAqIE5RsIalciqKcMXCsBL6Z6d1hDNKDUwLg74GRs7A2rgWBycfbnKJm/CYT9e6WGUVJ
6Yga7sFKXVybhV7Vr9ps6Au7UP7W9weKnDFclnAag54DjBeVJegh6fFZ/rYJvWrNRd7EZaY1IGf6
+Zq3nK9uL5KLYSHFMoHUAIQaBxW6OudrBF5yxKksgx9SFxLI3S/uvN4OID/x2YDeAgCtjIWA81jd
ycjNXaYPDj9QLw2DHHkMWkTZ8T8LotycY1NhBRgIkkONh/CTmF+41/zpClBGonyaqnCaFLJ//GCw
LwIwynyeFs559dRDJiPddf6eK+XOKnnm1mNm8QPjEfQBoTeGjUrQpQ6TbiWWmllLX0YujXcrmiWj
TwGy4ofS+mgUdcjEPQoYC5OmHqnqkOSPeBfEqK2pIvLz198xnnnH7XD08EJfCHN9Gf+eOeUI8Eu4
z4CSxA/T8A3qU2G+9ERYmiw5znfjsHLwV7XR5gcftXytfPScj4b/6z9bxcpepFQrc0IRI52AB/a/
WuUR+kz/WQy5BN+NI2cuTNgGLDEClnxvAJpFT3SxHb3wOVTAqZhb0tYBRjJAC9aGaDeHBOntgVwc
lOd7RYXv0RaDqLnJD55BttwToCUchFmvrPrb7UBXVzDoARAeBOEDlcTzGdO7JAP4EdseT4uVj16N
I754kwV50+fEWWiJXF1l72Ipu8XPQb+smHzKNAG0RB+M4dWFyMLtAS0FUfZKA+1SKkx5jg11SGGX
48PT4d95/oEb8HvalA3TiSJo2rcoZhbVDuR0NQg36nnUV3++pAGgRHsDhUg0y9+M2t8taVczoSSt
6Tj83TqyoUOK9zJU4heiXDmbUUwCmggP2jc/vvNlwPuWJHXT8oMVoGOMxzU8N0MTqnAWuqqRv/Tc
vPKREA4ZOTBxKEpctOC4laAfL7C8+ecZpavCgsOSt769Ei6Kqm9P53dR1PU2OvAeLhCFlyv5ctnX
j8UTgdB/HbZDyL/PH7KnRcXeq0NzAKFAdoqOhspGLrrc1Mysx/cKaJwk4qcLPTubLtm0XA3zrv6g
XNeejwo5OhFIPMjXEVgvqu2L/sftCbxyCJ3VOJQL27SNonOg5HMg8GzS7afGeIXh/WaGDNztQNe/
1LvRKNvJaokYuhbHnYCwgYl2Xjj744dGmJ8YTWML2r7u0G/QkH52vDqCMu/d4FmbwUz//Ng9G7Fy
R3msQFlVyBOKdNDhNGMo24RAPWz8+g/lONEpUipIyl0FDRBmgKLCDy1EtJu4SsLuY/vsbQvI6ERW
GaMPxqCBuk7Khdm+cn29H6SqJVgYGi2EDGwQyDvDhmKYnha+p3zAKmnxWQg1Y+1h64i6BT9A7CD4
1EO67xvkc4oOnLM4SNelszCkhZWqik+lBmyDA0AhDhBZiYvpg5kXgJdWEI/8t06u3ytVhV7mToFi
U45IuclXdn7Hi2FtFMfb87ewuQPlUi7LPm3aty9UjVunv7cg3K6ThePxys1/9o2U0zHRWtNmFr6R
XoqNMTSQcU9XZi9Crdg3Rrq5PaSrF8y7eZNf8N01ZtRNrjly3gYD2T/08Fu2qWeI3tivXoc9D6Zw
D6PD20GXloVyrAzzfwcFjh3HyiETr/54mtsFsoXa9v1rJ6NnBmK3ZFgrY4OAclX1HdLzrmLrwtFD
lKJDFyBnL6jXqNPt+/l0e2DXI3rI2GTWBvzl+WzC2Jnwks64P+sA1vbkoa6mqIIpk+74z0UQQI1r
CWx0ARz/a5S/Yyq3QZfmgXAzvKUrWKgI69MIxX3fGqJZ5GvGILxg7oxgZbV31iKJ9eI7gu0JZCIk
o9B5QmlJGS4MnV3ampqz7+rPFrwmOrBymcNiYOtXfzixSiRlkEFAfFuUqbtv9MeE6zurxQAJnqpd
/trVcKV3l96pigI37gElpLLZrckVrpEgpL2Jzbv2aM4RemYjVFTaEEASeBKmqzJCR+bo3E3uM/Tw
yX0eL/UzLjp8bz8DAB5QaAwDnCGlJsm1aqbDjJ+RH9uv4hfE1Xftc/OSPnnP9Yp+7Xf9C3tEcLTQ
4sX299UP/C64cl9Mo5gT10Rw9wMs8QLohxihRSKrjYZ7CC0/jhv6yiA2+XNJPuRyVcvZl9hbAGuQ
cqqwzMIqLb8NMnc/NvEwhAH8eLq40VZ5t0rg+BqbH9yFJXZx7ioRlXtfp9NkFQwR+RQ8mdVHY85h
9TjETXKcIW96ez1f3CTnwdR2ox5UGc9auZ7BAvOble/xeAz0hcN9KYry+ag2V0lTYEhwRUlJgxsk
DZnx/fZQLs48ZSjKISCATLZKVy7QrNyYHSzlqmBrNeOqKSHWwxtYhDULD9aryxKIcywMiL6gd3p+
zMKgukFfLHH21IcVOixFnCLW6F22RPK6Pn+/4yhHQE6pOcyz7+zzFLQna1/rG3h43p6+pbHI3/Du
AhaMzkbLApyh7CNsyGILKow+CFaVs74d6KLT8naSvJs1+UveRZoT3WIt+mVwjQn1p+B791LpYf5g
7ui3/rv4BPEMH4LCS1nt0hwqd71wxlFv0AffVy20kwVkk6VJ4OvtsS0FUd4HFjdSUju4iGwtWPk5
dMbLnxDdXN2O8j8cSr/Xg3JEaDpgOIGJdddCodo+wMUy+Or/wMvHPWl63MMddsmh6/bqMHXl9Gct
ENx4Cjh7zjZWcE+9jy0IB8USjmQpjHJQzFNtZzTFR3LSOoKkJVDAnyp4XwbNwhRepJtvh8V/z+BF
r0sHDYtYEz4UtLLh64vzSBLDN9As0TVpR3n7gy0NSzknOl3TWeFj9jr7e+LadzX/htd/JOAZcjvQ
5UMZKCZ4OaL05II3dMHMLu3Kq9p2dPYj+HtkiMpnaOejWP8jGGI3fIHnztfbEeXRc/aSkwElfx98
EDS6VbqXPQFG3qA3vA+s1QRXAB1793aEK3sKEWSfEDcwJBeVxR4AK25pGiLoGU9QsaPtemIQ5fMK
Z+nqXQil5jiwoxzsDCSjfSnFevmKmHByyH/9R+NRcQ6+T/WcA8Oy100YdbdN7LZ1BKfJhRW+NBbl
OjQJcE3WgLF4Hiyw0HjQ869sWCLIXF9wALqgpSuJhmo5yw3msuq47uwhxr1PjnyEUgRe83YM3y+Q
7xoeml0IqZx/Zw5/R1XOWTZPOrNGRGUSmvSxcz65SzJ81/JurLvfMZR1JwlQs8dmZw+k2oMD5xWY
lXt7eN2/0LUft/Hwi3x1NlZUrs1vehcGn9m3Jdn169/w75+golztBPAKg0/OfjJ6vE+DGE9Tyl5v
z+X1Hfw7iHLmMoMn8P/EOIV2nLKvc/f5z/59qH0DiQjwKrAVwMG4cpDvrvuC60mXp7x/bMlMY5AF
f2qjvsQzvOCbyMNB4g6hBSd1p1Uoig/AoEFbY3gstEqXTvOJ9sX3m+FTMc39Z9usOAyx3L45EVqi
HNpndo6HQwIjkaJPx2MuDEDLJ2qKL4ZbO2MECAac+2qwWU9WnXMSjShWT2EJga0qLLW208C2591C
Dqvm/nIUQPqacHpCQgkdmfO5Cnqr7lKbdo+ZSeePQ8WHkDS8RCUTAs2VUe6kjOfCXlLz5reYEA7B
fRFAs0+92i3al4wHVveIs3z4aQgiIiBg87AS0ta4tubPhT68jpazu70urowVmshS6RL4COBNlKSW
BEaHbr8uHiEI9CSyvFpnJQG4uUdPARJm2cYsvZ9/HhIzi1UIdUa86JSlPlFgKsXsCAhaQ3U0S4af
GjaVbekfO2v+kPR0+MOLH3MrP+XfAZVDmDgQ4uWWJx7RP8lWgmofg9IVoTmBjtW2yR8+RxBNlgug
DQqUOByNlDTD8GuXpPooHoMkM2HT0JBnNxFHRr3kR9sMS7olalYjw0HjCAhtxAOKQlmsuGBMl6aV
eHQ8KANZEyz6UgjBQdC+SGBkyf2FV+RF2gsaHaB0QKoC1Yb2kLrHU8dpa7jAWY/U+5Vb6bMDDc+i
treFjtwtkVYk/r0pyg+E1w82WSrIX+wToOigzwAVEWBUoP2snGNB4zsaAdPu0ZrIl9Fu092kp10k
qu4Y1BYPoRbshaReUmG6oDpg1Gdx5Wd4d36KxBV0Gi2MmhincbLXmWPdC80EJ7UOZ9aFLeC4TZvs
iDAAgx0tkHGqhTNCvSMcqZsCFjoQaVJDVcXJNNTXtXz23Een0P2YWU4Vinb6U0zmWxQsGpQsYasO
WsX5SA183UbS1B6plvBNVVoUSR44HLcPgQtxPymsi64f2KDQ3XZ0lYXj+czqWa/lT+Po9q9m6cMd
MRGJfgjmpGLwj6/crxVpQW6gOctgQ047H4r4XlV/TKGS+aQ3+bghU7dLW1as51SHuwzRyF9Xwf+q
sv9Drp6/VQPjr93Xfymt77+WP//rH+uc5O+11+X//Zf2OmDi/j8B2wf7/Z3sumf/E+AtEBmBsIPC
gFw0/5Jd1wzzn1hFYMzj3JA7VwLbW9Z32X/9QzONf4IbDGsOCHFIvyzT+sf/+79nggOt8t/vBQiU
TQqhFGxSnG1Q4IKZPaCkylnIfZp3jtnax8ni012qifbTkNnat6ptHKjkVPOhcMsphrBqv9fgQ7Ar
xgwcV27Sx6nD5bewX5Wj8u33QCsLGFJwkF2I4yrVDligZKkuNO9om8TadbY8Jihh9/bsBeEQ+F2o
aayCYajpryhgkmBA1maUdEW5cCednxxvPwRoWgAHLJkDIl8939PJbFpJFfTGMakauspSyKIiI2u3
75bI41/vzffz/8a2+v0MlWEkzh7YBHxK4JHVTHmirpZ05pAcNXiMROCiFrFf6nM0Z54Ld+XO34xu
dw+7hjky21n8HOsmQ/fd8XYuKVBILhq6Lg3eb8YyrWK3mtOdL5JkWw2BuenaHK36chjvXaqN66Lm
9trQs/a17EB8gTAnCVZ21cCwxDKX+mJvZB11ZECOo0QBTjLw1ErO4kydWQ7gLR21qrqvew3ubM2e
GfkDB6G88aqtYcNAe3LimrGIZzkuYuAJery+Rr7NUvgi6cnatPAOqyBDWLI1Id52ZMNL58ApTEs2
mgk/J20BL3L52Q3gz3FVQgTahaiB8qtNuHJYouv8YwYQzFbzC2iY1nzJiPhqFLBXbHguQJxBV67k
coRavJ9X/nFyeifyiDmHU+uN69uLSxELeltcgENL8ilKHBARU8KkFmfIx83sNNApf+oN6qabph6H
ISrAU3lqUBzT15ZP8uPU1D16lqZoPmS+3niRW9ioI3SNKeYVpzztwxp4ZwYU+zQvNWyvzAZkm6AY
C70BqOSqtfyCNrSFo3xyJHWtrQKt65Botkut9GtbDesQMqt4qKBMoe5oUTd6mnVackSeZmwHaCzc
c1Ov4XbsdDBVcXBVAv+2IqRuN3M1+tHUcfMl4EX12YGUfqzBHwilryxHGaf6kWdtsBWwt3okHXDn
bjZ00dS7FiycW23dz8Mck9o11tDEr2JWdPpTOc3jnUlMtqDEpdSl//rMNtyp3mpZl9SrqsxNs58x
f3pCxV0zYSRuM32DzFKx8d2qinpGwUaEWUBIeNF8qDzGQ8ao/awRw73r9VSLnBwvp9vLT14dZweA
J7NrJCtQPMIZqlI5nDGFvyHp0lNq2un9mEOAmGq6BSYYZ5BPgPMzjrXmQ1u2SxD68wQfEyIjwxMA
hpIwWoSuzvnZjTdR7+YZSU+lXz5UeNy/eBr52VSJtuuIu6Rjff4e/CsaKFFgK5vQskO882iOYIVl
Ddhl0KyGdRzz5hhPwTRKWNnGNa9hTYm31MLFIYs4yuTCkQxkBA8YOnABleQ6ZUg2AlhuHBMQG/cZ
9EIiyGlXkWlX7JOXBd5qsquT1c/zxhn+EIP8NmSoYyCjxX5FRqqyesHRLACYqnF+paAeWi79kums
iuhULFIRrswuFBxNJPGQB0BLU0kIONQ1HerkwVEbICsVZrx1N2lliG8D77Mtt8SDJ3xvawj+zYf3
8VMCnaG5AVomSL1fg17yGMK67NHKzS/9mMxbjdufkVdB8lsz+3AyiyGeaKWtqV38Kuwg34MtziMD
sPGIQF4nZnnS3Du9dZr1SV/VAekgzQxrVqPXvPu8Zflq8pv6HpSCZGXOLtS1+0cOMuGOldoEE++8
/DoxJ4g63el2rBHpemxrLQY9rI0Me7Ziz5j0hZ13Zc7wiIaxpIUkEmpEyvpvPWe0hnr0jpXTBGtz
gLVpWSYFnC7BbJ1dn4VDWS51ZK+sSA9MOMBtQf5BcOSz7597xEn12qrd4GhZzH0YB9eKDa/StiXO
0h2bJvTXZ17HBpg8h4SLJfk2ucuUDQF2B5jDb4TQC/m/ztEnNHoKrJPMAkQa8nyPtZU+GSVjC5mh
QtB5W/1AQSJBgHs6/nwzDXn3sG3ygrjBlAVH8JGrR7/X0XTMLT1uJTTGzEDxgtYqilE+9F+KgbWh
24lpoet5mShLkSkLr1so50MkQTV8G8tWCM1h2pEyqK42ncceytrgm6KBmFfiWc2dOVPrwZzyCX42
XbDuM5ZtW51nC/pPVw5bfHSQX3CBG9Kz5Py758Vgjw6rveOIQuYG8vqwYSWM7cnkPHezbqxu3ypX
1jaIxpAGRWYJUR3VoZBMwh6qyvKPeMy6YW1VyZr4TH/QgDfZUDKZexG4P27HvEhQMCxbmmCBB4OD
SM2jBIWSrm0I/9jqmbua8uprMxZ+fDuI0pGQywpEPmgF4840QHpQd23nwXKtAKH5xLR6CNnMh1VX
WNNOCNd9Trym3aJgN96lJcd91rT5JjNM7a7Og25f8t5eDTCPW1rqMt0931W4QlHlBCES79QLbivV
q6ozWYvUAoSwFXSwhgcyiDk2ioRuO2fSN5llwdAg57l0jRB3rQBRGLaN08Jnv7LeUW3FJSDNcJC7
qSkzA6m+TBnLT15lActCs24bsHo44NmafIH227DKR6/aMDB1t05WFnfVMBghh5ze5vZ3ukxrgIXD
14JpIX4LHunn652MYDiMCc9PqKpxBlRNYXxE+xxP4ZZmIwtlwtfBWjjNTp3fMyu6Hf5NW/z8k6CC
GKCuBdIxpgHv/7Nz1h4ZT4dgGE5JweeI1TCtEozBpMOG2zKyU7EVEJ06wS4TNuTFXG14EvAXqDL6
J5LY40MPJ48vkAepDxCnSV96WdL1O9rctTPuwqFqy8e89WFv5GZa2LsgwA/T2Gw5BX6rKB1jQ4K+
CqtCD2JCG6hYGsUSJO/ySIF9u+Seo/ght4QyRIPRbGKGXp6AURnjuqHAKRPTjVHuHzbtaC5Jzlzu
bzyskajC4M7DI/ziqdrQua0hU3JySpgeNbDc2lhaZi+kbJfPMQ9JmSwEu1BIwHZS3pYupxWdA4ud
JheWXSl37swyMJEjzOPKIpMV83ns4eNdaYfSEemG5+0PkZs6xN5pvvO7kq4rv82PKGknC7/t8vbE
Cx1SdzjE8fq5yLJYSbWuNKviZOapFVcpK2LWMOtJr4HRuL2AL/cPnK+RJyNPQDS0bs7Xb2P19Wgy
szrNU1U9iobV3/qJSOxMLTZZ6+dPhtn16zyYvaUT9vI0g5sCSi4Qm4ZtCAjD56EFeljtbLb0lAOC
8JI6OCAsb9RWeudOZjgK9o0k8JZH5sh+dEnixp6vNVHaGkvM8MsFLh9r0BaDcwUUM9SGABewxxts
pzppYMFGxgAovOuy2KsCMDj0RUj+ZS0GByCAFcjMwJSWjKjzgTtmSUllltUpt+bx1Dkz2bSl3t13
ICjAVcwbnrghsNHLRl9lJkFtZSw5OIzcfIAhwLzVE0CYgwyv4yortbu8lsV6AjURh+bph9Y3e7jb
us4GDnRTTCDNFgZTP95bbt081WDDLiyhyxwApzimzpHeIqCnyv38LgFLGdUTo2yzUzsK+rElXgMW
RwqPEd4EaDkCmgBJSH8p4zrH/sv7GVUDiJNBNQAFWHy286gl80EiTCg54bIsHhNqeHcsGeBG63zx
3W+NDteCUiPTPZnLYU8qQKVvb5zLUwpSoigSStETWftVVm/bmboISElPuB+72J7qNhRZvdT5uzwJ
EMXBtkQ1Blqx6tsZNl7e7HKvONl6S1GXG4f7gtTeBiZOf4b0eJtQHDrgmEPmDl9TJU03meuNoqdg
MjJWhq2X8Ngi1isBHn0pe5A3xvmlCWlSTypq4vxF1q7cKEGuuZozFeVJpKm3NlAbWGs9b7eesETo
F5q76dv+k+bV/nrqpu6xL0aotfUiWzWuna+CKljSbbj8mlC5Q8EAOooAn4Azfr6a8mLUGpuU+EVw
pNiUqOFF8KhcAmFf7hT4XEAUUvrWYPgq/d0zEmOqDVGeBr/OHwZvcKPaH6t1C2uvbWD3Tgx27J8J
7OG7AsqOvgWaxxARRIFTPeGxqCCF5E8nzbN+gvyQrYe2MIEFbrvn21vi8ikmUfOQZpUvP7DC1PaF
rqd+pxdsPvUlBdoYcngrVFNR/k55dZfOqRFqcwdgnDX2D1UPJ+le2OXu9o+4+JL+20WGTQk3CEjg
Kl/SlHmpn9jmSXgmiStvGMOigvjL7SgXX/INrIZxQo4Wum2qZB3KQLzSNas+DWaT77TWcB70cRLx
m7ZoSvxk2/GaLOyb83sKGSYaTZhXtBpl/Rhc2vNFWhi2aHp4vb6mjvtg9OSpBcoiLDPjmFflr9sD
fMNN/N6jfwUDZxKyxaDTIBeTP+bdqQ5jtK406rR/LWcHSBevc+pQc5tig66oF3UsmDbU71zQ13A+
BI1hH9ISONLC05wdLpnhfnbhV6/D8DDsqw7mg9nQboqya6LSz4tV00/Ds+HRIMLbiWz8avI33Gmd
iAN3uHBXvAHuzsaCfjOgKbifUIXBn8p5k2PLaXMy90dAC8u7Uiu0VYo18iGhvAx9npurYBJDZGlg
cLIUVRIITLTbIUdLxHaod+w8M19B9Q1+bT4Bf9nFHVqUVXHUPVptei6aPZa0f0cBHVh10Fl/0ZDA
rnzOvXi2kyYkXq7do4fxayTBuIEWjHUyiccj1MbJdx/MHhJ2I2codHnFnW13yb2fwoV8zhxjlVMd
9B4uvNg1UFe8/ZnPdwu+MmZG6qdgacksWPXEoZ0wJu57/VFIZAlxO9jvCIS6HUXJtWUYZHlYtHhP
62jk/H/OzmtJbuRa16+yXwAKeBOxrwCUaW9ZNDcIDskBkPDePP3+0BqFWKiOxuG5kWIkDoFKpFn5
r9+spewqBrFOqwfyaeptld8/Oa415rrf9UX/ZZ6S3s0ID9tXtWQcg9hOuQJNMWVPGqMOLtLbJquz
fd2ZrT9p1lay0+UYLLRQ6ggmLsQne7Ws7EDCPNgceDkibF1dGRWPhpezsXjXfIG3MaDlDGtgYbhe
mIDnImqUuDPkkz2EnY9LjuXrfVe7XaqnD1Q7/FYliOydprWlx7hUeJITOjdLU+elhly4s9GZXlDa
S46GkdzTZhg2vtM5aLh8JuCzBWKAjAOMvU4406O4l2MMtE6JMAyfm5ntkTYPZ1Exes/oUAkGlREd
sHP7aTcsk49nyXmt8++nU0zRGKPxvfSezneckmRXqTBD9ZTao7jurLF1IfyVWLfM7cbHuNhJwauo
WTEJAxtVuPacPypoy7kuSbw8cZnI9nqnBD5lbO5ppRreZZTlGwO7auy//Tau0It7Mf8JgLN6oEbX
d+Sk14DoA/3rlOnalVxr5YOjNJlrgCL4YsrmpbGvXUnSrHtqnQX7uUuSxySpt9Sl7/18MAVcvXWK
Sg7K858fyYkUMzgafMVy8gHADXfkAuRqSav7eWdt8X7e+bLMeOBvi54il4VlBf52lqh5W4dJZWkn
NvjghrqQOVSMyj202WxrpJfVer7Xkzm1nMlsOIgk1yI+g3htfEyYw11TWA8zwLDfD9KTOYTmbtYH
qLdyKX+WLWHttTRVjpVTE+Nq6xNATf2qFnwF8Zd2aAq7x6RfybxoVLYOpHffkTWGAg66B7ST8/Ew
0ywq50BXTkOv6s9Yn413Q1OkMN+7cG/T691noiBVvJ/F48drbBnpi9FxsMaDMWnQx1l9CYkbU6jn
jsJep6r7IVGHfY2g6Y9qsLfZDoAB30xT8CUHHD7/fYY16wRFS/rJbiPFFTYAahOlycanfue3MH0X
sgZ9ZJMG2/lTrDESThSmxqkBq9zpRf5a6/0WDvzO1CXbAJonpa284OrnD1GkulDsYTJOihmZV6Es
hUe9K/IbU+Ty0x9/G93WIdmgEwTY1lbfZkqgBGkzj2rzKCBem1ZlrmVbuTPvzD0wW74Ls49m5bpT
wdUrgr886qeYQucwh5Z1yAphPA3TkNxMRTneFjKdaq125I3vpbztK6vZRxw11Dwc8alj1/c+UZit
6LHrPSnd6EQ7OZCmYCeyNvyepsx6N+JQwaRfKZGexr34VLeS/QxyVV2bWWz/oCSu7srUdD4rUVjn
3twrwXcpb6SnUDPKh7ZM7caVcmvf6jI9dVFZceDlqZj/yqZIGB587wRi+kTasDnhHeqpiQkuQLe2
vHVmNdxrVQ/fUxsWIydBSMl3CLJAkFIMIxRbXwNdo5O7zH+uo1MXlJHfzuVY4y7ZGj+COLD+cqq+
1txm1iJBQkM7abdRFBP4lwNl+qnRlcVOsRqzuqlTIHQvtmv5u46+4qekt6WxG+dxOMYik1ovUYqK
bHvSS14mZMEvmt6VOj28InjEBf8uKpIi9VqMoeSrutWtHyTj0YCJy2bYUTAO8UHMIZCxUJqk9JOg
EDcOJiWOGzhxP3smfnK3SRWUuVsBltfeKOfW12lgWrpdrdr7KI8VyD9oSKVdkPbNvGtwbiOMutBS
0mPM9lDWAyVM1egzURyWUX9uExsMqqIDHhE3PnCcGmOQf58z2EEt7bHwKh9Uxi/QJu1nPxJG61LW
sfk2OSpVWnjxPi27vPa6DOa4WzhCaABZRc0JOUdyfFTlLniB7G2QOZXk/SnsJfNvp0ulY6yJ4mG5
olyxq8Jv78O8/qkFmY1balYWiTdKvYqLuBnA1EzFmPvcS9pPZTUPyaFV2u6LPdrEsaujobiGVls/
kyidb7GEregyl1gHuEoheuHObZ5QtsdTdF8pMHHcjiCX1Cv1YL7S+7mkHa3n0yNa0YM1jbp6nASX
bVfvAg17wrGe0CVKquXJWahcp6FWjO5YGC2kBBGOZGuoQfVVZT5yR1Zax50zBdMfS6rr2M1gwvw9
FCN4mhKnyGFkedY+22WdPAfRPDtuLWL9tg1lOfH7SVgJQoXRflDbMvAQO0RflCzTWne0e3Mftrno
PODrxrgq5rn4++Od7Px2/Lb/c9IvlHx8vpfGwfmmKc0YeQJjQqPjbPk0YlmYu041SgG2ZQ1EOnhd
uy7X4/3Hj32nxCbwmkMfsIOEBiq88+emVoPzW2AEJ9MejLsqDqrPTi6RRI/31N9VbQSwQDqxC2nk
+eXQVX6f6sExzFT9yTbifKfaGB9NFXc/lqSNXaYWb5yM65Ghl8gujsUA9FNO3/Vdo6sDVSvypD0l
Rh/fJ2GT7uxeWJ4+N6HnJLryTDmyRTl/76EGBzLwATgi6N75sODWDAmry3qqXUt4QsW0sgjVeSdH
u8nZW33+8+PvsC4vlx8JKkiPcvkIxppq1JdqN41S1Z+CuTrUNjf7UUwhvCelPkIF2rjCvpkf/n6q
8Ljl4rb0It+y61c/r9Jzc9J6oz8Ncz/sdXNu/RQ260NUxP1RcDJ4jdFkO83BBrLNRHCMuON5Qa2p
ZL4LbB5oXRMekjo7Xrza4SnjeFKRiV2EheSdE1iTP3fTtHEavvNRIC0s1ctbU21NW9DTBj8AIx5O
iTqZ+z7T7UcFU3wWe64c1aoLdviDb3H73vkyi9oCr2IOfuJEViUGyMuQtlU+nJyqro6TLUnHHoaf
C+t08EXbb4ku33newiHEoXphv1jyqnrqk7RtcJUhMyI0n2OhVvRAQ8NLSuc61Kf6jyB5rOMpKdB1
AEAtt3iueOfzPGvnaAChGk9NLXW7KIpCz3TqrRvGO7+J3wOYRPUO+LdWd/YatOxkrMYTgsXB640p
u24H85njoL3hir61eN99nMW3cmQ+mbLuklGuyVYYq+NpFnXmwTMZdwYk6KtJKn8CPG1pjJcZsFpM
gGTwaajSAP7W7M9i7IeB6KLpNNh6tIeiXOAxHSqf/niH4HQgUIqBxDFVXm3UuSnZQZ4Z00luje9G
2j06av8rnMZf1tjnu4+ftSJkvk0LqL0a29ESjXxB7w0j2xpLOCOnzJo6X01E5vaWNO960eiHySqj
40DF5Up2H1/1fRwQUKyNvhURuduQje6VshH5OTXCx++1vlkAuKEdWbxw0cNwUq4aWE6cElyMIvMk
hX2/L20yqlpJto9ywZH/8aMu4IflWRa7JFRMWabzuFqHtOSMmLS97tRRgrtQtaXXCnf926E0MXts
cEqttREGqNOHHhrd6XrUm/IQzGV61VKJH/5/Xod9AaSeNhA90POFmioFBEU96sEDpOpqVjl6IWgM
91mEr+00gz01faFBvYeppwaj7mfdXPmdkjfHuMuHDcrUBdT9NjrowpcZvxQPq9Ep+wKDtFYCHoZf
fSP3KCyMkVLWgYbgm+ocu3qU5Qd5SkkGz+L+fowD51DZglp2GmSvLuudhSXzwaGD69kSyTzNnNo7
Uimk+67J0+s5VbN9qoKnQfwb/S7CgaVNi2GDILS86PnifQs0BVJwsMVGLHE+rp2T9b0ECfSE7FN4
ReFo94nOFSsiHcG1IyfwUloIN7rQTx9/Ue29yYwsY9mnOFvAA8+fLPdazQld9Ce2jtLnXje/Qkql
PB4t+UXrheM3tW7sB6OaDo06Jocpc77GIlCfurksPxeGsHYSJaGn4w58AAuWXCdRjF090Oq2Ee6j
RXCYuYbe+B1JFnuz6gOvMI3MnZ2o+GSnne1mLDa6TjjXKlHd3WCbS/lvRfOuNPXBa+spfZRUtTlU
zTRt1HWX26YOIQv1KYAOFP81mSSJWuiyQzydDHsS+1krBi6e8R86m3LAkSTH/ZjON1wcrtDnozzV
hTxksTmfQqPoPKnuLaJEnPyqav/UC/jtUUtXe0keXEr41e6EUz835laWTx08TmKQ+mqf2lmwUQRd
ThuAAKrhhazN9rwONghpynITT5QThBfbNVA9uXPpPNqZ0u0+nqGXxyj8aNi3BNlQh1Cbng9dolk1
/Y8K9L1XjjIZM56pZE/lZFybgH8b++3lOlzCIiGELV4G7CurwXNAdpU6aLRTYiYkloST7GWTWd/J
Cvhe0Ar5OBVy8TmV5y2M5Z2fCR0PDvWS27O0dc5/5izVHXf4SDs5WC++NqH+XYlk+acUO51PkNgf
poYss4SiBKIxnVaA+3UqXqPndltitHwie5sI9zq2DrFNKrQqIYn8+AMyI3j3891Np+xCY6czK0DJ
Vp9QMcewnkRgnSI7vGmqMrd3cd2Gt20BWIUeRLdeR9Fivk3Ii/1StLBG/EHpE9ubBzO/xukGTnkx
UYR2rU7Ryx3I0MAHcNLwnLEgkseOZfEVuDb8VFsINI6NrmBopencXz3hlCXYeJYJt6ptTH/bHJdx
L4yLwQSlyMns0iXKCg5RXZtIXe/0a2tIrGfoj5xdaum4DZ3GU9vG0BSnsADtpVSFki4dy8Yqnq0g
azvECZGBVKXqn0vs0U0vHBh4VwWXanxzjtQvZqFo45U1TsqXSK+eB2PE/8gg4SeFMCSlX8lqEt3B
RmrQuiFHaeoXzQSHvox5t3BspCsSVLTajdI29q3S4jrcye2TIaDig7lMvXokQyV57SjUf9KOlh6H
MZuJ+LbK4NM04frH/V3uycCBsHWNbxXlVBT1AaUw0eSuUddw8snVDBwvAtNSOHLSVnerwinpMsQG
NrxKAuTqJeYwPk2VDDBnzHG5YDhhctOlrQKdsUi+Kt0k/cXuAACHDKxkP03No4LfUuCppTk0rlEk
yGodVWTf4AeBxSy4J4590yx9zaGAvtaVjsuCacZqjuGLgy9ZVs/NJ+Bb8s0UqFMvsjyGN60Upod6
CtuXhljJb4olDfWhiXIMvaNUrwHd9GE2DzZUT+Gl8FHGndkgy/yUzzFpR8aA4NcFvonuJdGbYuNS
885egnYGPgV9WgqVdT9DAXvGPKGbT3nceK1llsc8Sex9G2nSfmKduTSuFN+SxUaRdnmiGaD3C6sW
TSThyetbdWwU6RhJzqka4ZtOcmJSI25qIy73q0XuCvC6dEShtq3WdKnPgdQXrXSiPGuvifVpDupQ
YAVtEA6UGfpWJXx54PA86l9knssFbu0zNBRBZMV2L51KG95yUMSj2zfafYPIcL+1X11sVzyKdheC
J2c5ClZbsRIgDsW8UjrFjRXdRI4y7xQQTV+2Wlo7lSb5RKqFz6KN24dWb/O/wzLMfMcYSBY1S2lL
lnbOtlxuQcvrWGQVcTgs8sPzk4FOX0eZoEqnejYnv42q+LGpg+kaTYDlYpRd7Vn6EYmLoXFdmyUg
J7Pba+d4CxN4b2JB/OQU5pa5mCKev4iSS0kcqmH4eZCkxO/0GaAy6IKNZfPOh347mogZBBcCcz5/
Cih1HQ9Wa57UKELfo6XRrplU9WCW7Xj8+Eu/84PMJTceBRjKi4ustcAwJ6kIOuck0k6/UsM88csI
0vnHT1mRq94+oLnAKCaMObqb66ipzBkSu09Q9OhqFLhyFzc3Y5Y1e7bgaac6NC7MPFJ3czgouN7O
hm9Gk7TRPlzx/t9eYmGM0Kei2qUvtpzRv3VyRVUniRbW0Wf8/OHyN1Ye3HLLmbJ9FutFCHlhOSbV
ICNmzenKTzNC2vKaVWB/IgcPicjHg3IJoi1CF2Qni83Doq06f50KV6AwiApEjVY9q/hbO2G1V2fS
AP1ICmJtV6ZdK183VehsWVZdPpomHWc53iWLIH0tjQ9Vexxz9s2TpJidH9Oz8qCqO16TZF+TRvs1
FvqW5cSCipwXQBgNYI6FzBDCMkLi818rpE4250WdXo2T9iuFCrwoG5rqFOlYXfhhUPUaLQQH00rT
iNXEK3JYYhu17eVsR74MdxHmKwRGCJPnL2EWnRPHrYo8WNYjX29Fc61LqA8+/rDvgDbnj1khRLMJ
8URkPKZySjpVplW6FlvHjVWpyqMlZelDMtr1pyyFB6v2LZbE8B3cNImj+7I2Ef51EzkmlbA3rtgr
XdCyAthJORppOqucV+uP0DWBQpSALJ0k1Sz2/LH0TpfpvmRRVN6m5uzsEiRJfhxntZeHHd4j0jx+
k9RqRIsshK+EQ7hx+XxvsODTLvvcYhFET/z8m9SVE8xhPy4SF204JEhSdsFS50rpJLxm6mm55Ep/
aO3hFwxi56HUB9OnTmTPH/UlurJJ3daxhz/eGLm/vXWBOHMdNq/z1yqCUDXpMNEG6jUcQNsq80uk
eLuNqfLOSuTmuBQrXAwgmaw2gShD3TjGJToCKROvUjVLf6uxWk47gm5TGY68IryIVrIfdtqcuyLI
u4MmCwJ/y0gTjqvqjfPo0O59kmCLWH5TxoariFGOd20wWhtok/LO62I0wMCgbwGtXueWKVFgmXli
i8/alNj380x7TpqS8J7dHSeFGYKMZknNcxMF8bVB4LAfTX12rctW4iam3uyLSi4PsomG2SDv3nPm
uO/cEaLCxkJ/b1aBOeP6QTcNoyt5Na6TBdQVqaN9KqcZs92U/OcmVat7HUn9X+EY9D+jsda/FmHa
+o3SUrsbzQgBFLXj4pWBWNcowHHAi/6Mqr6sQTZciFS0rehjEFh0PrH0WXSSLkbn1CZIKY18yP1Q
lwKvLJxoYw6vxBr/ftYSRbsgtabOlzt/VixpVeR0c3Aq8aS8StQ6pNvbDB46CnNXdW3miSILSOOa
8P0MjezQpQEBalpPhhZL4qBZpGmNSo2nZY9KsMmj6DoDjXiuOnVyU2DbT31ltwfDGWQYETJ/c2iL
nWN1kheGWXr6eLVcbt+0yrATM8kUBXtZI+9lHxUy9inJ5wTyxHGwIvtaKYrvHz/ksvhaiF7Umha8
c6ilqzHT9UAZpUFOPkej6rhRmBl45CWdXyv2tFVmXx6KkH9oizAN2AQg4Z5/H1XE+SSFQfK5VCLT
rTpZ9SWR17d1VrQ7mbVxlKipbouyrn0Js8drKxhJN9U6xY3YvnbhnJkPSC2VnZ2ZjW+FItwR9Rcc
DNpjL6E8b2rol8L//BjnqqNCT8M1Cs+AtakJ0G0alvksPlM2mhCegzj9ko1jpbrO0A/JQjchoUS3
ys9Gx1G8JPGkV33djBBkiFZE3KOX+3IsoluCdoNXY7CCCH9lkT2zj4wgoMacnPoocJ6GrEzupJF9
yJ0nQItdrpbRM7oKGel+UkmwazstuBVOUGWeUrR43oRNE38H38wiyJcx06QFdFcYY9N3snj0LP6K
azvJM+w4nT57qXW7Sl2FaM3aM9uxw1a9UdFNsXgVCcZD3z7kStp9laswh2qTtv2Wgu294aQEY/+H
NLoU4ucToDEMKeVYFJ+NXIn2jpHVfgkq9deA+/mOZ/8pC38hz0GKxw0K5GWhlZ8/TwowFFZ0SSD8
MU1fq7D+tXFG8nS9dnbqNI6HjxfTO4U/Lc2lAYiygh1ozV4vRsmaS0W0OHc0KsDNZDufo86aXvuh
j6odOQbWHYJ+hL+kK0pQfuQY754+TwNpo9xeu/ez8TqA25ia0Nanw7A2r+NvNJy2kvrPACv1Va7L
+mthD86+HMprE/HQNfWH8YhsQHYLO/xRRXC3Ywf+utzV9dWsGOFOnlhqzqgM1MxFcwAWFTsxzN+4
9WQb7kEX2xAER44H2AjczRSiYM6/lA2xfExFiwdCRvUYA2/hND1k/1TEf2Sx9lD+yl/a+tev9u57
+b/Lv/qjKKc6xsLmzf/rv/90F/+oSTX+u13/qbN/Cdewf56/OJud/cMuBxGYnrpf9fT8qwEP+4/B
2PIn/1//z3+80l6nEq+0HwUKjOVvA6zMfzdNWxpzH1is1b/yH9H/PLK35b/YFdb/5n/s1jT9X9wX
kTyhATDoQlJHDL+aFvc0IPJ/LWEtwMd00uW3YOP/uK5Z/0JZx2xnqVmABFx3fnNds/619N8hsbLu
+W9Ymf8ZhOVtwiL/yHVtbUUEKIjjtAMrf7EMRC++WtGtGJU2JtP1boi7YF/hAXvTDoIc4h4HxKQe
+rtubIedotCjoLqZr7u8gCwkJ6k/1DZEQ6McfQyluZXrkbyX0Ki53Zxm15UpV+4Yxd1rnJmSL/L5
VI/dp2qKvw9i7F45E/WDbOCsLUnAz799jH9+5u9mZqt9AwI/5gig86DyC27ImX8+/QcuvRhBwC1O
y9m+QqwtfytxxacTLh3eXlTG0jls4uhRN+MJN/FiS8n9Bk7+96jjFXgDyLmUeEsdcCFfNGPTEfRC
5Ls56vdf7GrKH/NqFMWxh1aY2/W4V8ZAjqje1PCLEogI5YMdtJ/lWSmexJAXBGqaE5I49EbzMUvg
rLs0ufMvHR3DH4gtsgehJd31oDUWsLFsiKtRQ7AgRbO4Mo1Gv63rqijctOBUcttOjI1b4WDnKmrq
UOS3EtyrxN7yn1+Vzm+/G9mThovcclnnDnQ+9HUVdZNS1eMdHWztOQ3baub66kidW+hN9bcSR6rp
9mk67NHBk+w4DoF+DffwIVIrx1WIfiTmc8rEV3Bdrd/axZfy+PyrsJ5YjjDAwWOoBM/fTiSxcNJB
Ue+EoTnf8zRK0Xc1CSVPNelftWQwpl1Sa+GDCMvxOoUhVGEORcYVFuOwBCS8x/G3HJJgY78+r02X
UVtEkcwSmdqRSnvVNmvixjGTuhnu6lh8a5d8od7ejiBe/pbzX7/oPrh6LTawSyV2/uv7wAhrg1vi
nYzDs1fXA36zXB5cWB4vSVW117C25l9wsaRdNMsm0iSIGvusbLPXLC3C2DMplEzGYqGDylPQ+2hZ
EjfINOmgtXOPCXBe0Xh2LHFvNiJGEzi1O+gk9lPGLS33OKm+T0YBIjVGE8m0yIL0F320s29WVn+L
DeJxoJ5hPuIGzYKw5LU/0EtOXBLMheo31sCDE7P6ycRLfJxOYdpubB2XX2IpbKA5oc9djIdXNVU9
D2oholG+w+K0/aImk750Z/Ev4mU1CXZc3OwDMor0Blc1z5o768WMqizxGi6Njj+8wqKuRfpz47WW
iXn+6dDNMjto5Jp0jdcysqZp2mQonekuL/vGk3CFvEsmM/MhVXZX2YBRoyQNw9Vc9MMJVivwhjCs
45Qm2ZeNN7lcQksvicY1iPrSUV7dcBRgcpGXkkx1XcAgDFIj9LGP4iNBKqLV2mjmXoSFiCmr5ekb
eHytukXDACaLPc8uMVlLLjRJ0//4zc6rYVy5mNq4KkCrIUvXQIFxPrtbLW25jwf9k5Xk30uVYbKN
KIH6buIRMKobyNN6nvA0lP8gL2wjXMDW9aA0GiAAgyk/NaNWfdXHNEK5Uucbd/CLk0xFpOSouJDC
XaR3v77jSZJqJF0VKk+T3Gg0bFJp11RZdEMGjO1P8LhcOdO+lRamWo3jxN9ENuRbVfh5MbkMLENq
wzDFEkujlFmBWbND3dHkHYXZiIQTznq5H3S52VkqszCy7Pvese7sxhRHK1BV7j99cGfZyT0KfgrP
wLEqV9Zg3gd6UG5t6MuW9fu6gO5o6W/tMz4HLbv1u4nG6NQ0SJ8crNi4hulsOtmS6zWRRzqLSsZA
sip2ZdQaz3EDjTBUOmOXpIHt9jgQb0zB8xv5MlK8DfPBpmyjafmGqPzWI9DDfBwzWUuflAwLKozI
UhciveLb/j2u9OaLkelEHGnBVjzUqjlx+eBVvY87f6epQk6fyJmvXa1s5N0oa/Trs7z6hMkZeoa8
VNzJgtTflYgeYi3f2zThtubrxSIEYWGe0hOiOFUv8I8RpfaYj1L0ZOEP6wZUxX455u0x6LTiKRd5
ga4DnkIuBbmXd18RAHxtCEgaazQJQzNbj6KLtTtzHuf9EKVbhuuXy4nXU5bJzH2ZA/BtHH/7QJ3k
aG1gifhJC7vIHzGzehq0+WiMZnijiIFNvpa7e8HN6cbsO0LS6ExuzJFlRp7NWF4B6w5836HioApe
fSrcVkUESSp+kvWAhDJDftbDqdjR9gqumlZR3KILonu7ssqNDtZ7n2bhgi4NNMjwb2Pz229X+Z/D
bA54MGrzvdYxPbCnij1HsqI9PvTpxlx4wyIvfil6RM57TDDhXp9vyFOKvkmvhXgynJScuUAMV5UZ
GBgOZeZV3FaTWza1usu6NHQHc2y9erbjwyDnM9qSSroe5eFbJUS3n+oq3+EemXs6IRMo6wvdH8pg
+tZEmQlhsT2ZdansQ1MLNyDrd8eMcpFW19LxuaiY4lgh4rKLn9Sui3dSgjw2TsUXQT/GVTJ9iz21
jMjFiKGU5hxDjYwS7nzE7FEOOmlOxVMVWa9Bk/SHMrOjvTxHfxXCuYXVuKWHXenT2TlwvJVlmFpc
lBCpvuEev80KI4nnNJKd+EkYiG3TQP0iL1b4AzH1Vdck7hxb7b5OimfHvneM4j4e4va2aLtDDQSx
U91GYuT/8CDnlUA1uecCO3PMrlZIHlo9cmj2EKXB/FYvrJOq9k8zgkp/Doot6vxKOvPvEbDfnOUo
9xbE5HzQ575M2m5q46dcmo3UqwdBY0gyQlRT9TjXP/Wctptt49O5ZN6map27MSEKjSc30XzoY0nG
Jtg49uFkfCKiKv3OcBvTRl26knq8vSWmYPR4iGgBfFsD/xTeWRUPsyBPO9Me+lGZP7X9EF1FTtpV
Xg5RJnP1tEgRscHqEtyrsJqAv07nSTGF9jIYfXevOGn6ww4rfNOgh5EK3pid7qtNrt3lrVHdhqY0
PeWpoX75+Iu+mSmcT2w2PBopoIaL+HzNCLHsoKDWz8OnNJ9mN6jsapfC1D3miA+9uFM0n1Je9bIu
Vv0wSQ6Qi7WbCbLqFzNQnOM0qLrbFcmxrkZ8uDsR+bLSkgtPUI0ZWZar2slwrUoDybcICJtGmb2Y
/dQZg8DXa9Nxi97QPa6+v4jbkK6N+hk/4uQlMJzS13V4yVUqvYxJq95HeT3iZg4Fbqgye1/lZor/
sqNeIZ5rIZdxA9kYm4s1T5sJLBxjcnXxiFgKzd8WIMC1HFrjLD1OWI64atbAtYMVtmEE8nasrL8A
Fxq6WvBgqJBXN18H87BCwZv9qbGqydeN0rpS8yL1E84iv+4UWoJJ1e4aSZlfBFiRB2WveyjK4TUK
8vkOEmtxnTopQdN6+V21sk9dQsOQc/bVnMavwZBF8C+yndxU2C6qbXAIVMAdveeTVDU0wD8eNLat
5a4M9G3hDHM+aGi6YAQ3ivSoNYnkzjUpAM4c/ZMgcRZS8CGOxBaGdgwPV/B1SKXrzTGQSlAm2cSI
MGZhBb1FURvi00YewYPetMS2R9Z+CPJy8cq/M2oj2zh/Vi3TZdkv/R2avG9pdFS45z9UbjGtGCcj
e6x66zUuD8SRScHkWn8JPdpVrbVrrOQGfpUzTPt6Gm+1yjkMY3dXRn+HauyNwtlAKlZA+D9vBO0E
EgSVFF5D5280V0DhoTxmj3PYakeNhC1XmWKVJASdQD7aIzd2EcuvfVVlbDpNfshbc/bkoC98GW+T
nTbi7ojVoPgpEeBzPWVS5oah0e1Koh8puDb9TJcFdD7zl8OEywtWPnherHdOqL96Be8ye+xJp91N
Ax3M2IE5+vGMvLgk8aGAct+CMJCYrx2KUjmSWzoR2aP95vbTDaGXKqiGgwl6/sePuixKaIos5TUS
IjhR6zkR9bEpFziwPcJQC311amFCBlnmxtg+eYkmb33xd37af5+HFcDqgFR1IerejJNHkdpXUAjZ
A7T2pkmcRU64K7XoLrfL61QrPfL/XEi9VZ8fhoUJ3FfX4VaYwMUdC5HmQqpY4HRMj9dmbWHWtvU4
1eljmdD8Kw1QJV1Eh6Hoo6OKONrTY8I5KPPxzZbGYPfx2L8z/S1wJUCDRb7Dbr1CGYya7lJljOIx
1vX5YFp1/RJMlXVnacN1JNGAQmOk3Q261C3mMR0BuhPqnlwKb3PMx2ZanPl0PSW1cgzlxnHzQB2P
UjmFd04r4ttWCV4/fuHL6wacfyRtmNvpMGnXwFFRmoGmAaI9NvOE7T5KBs/sheHnuil7YZrP+8aS
HgobpfjHD37nrgV0AdcDb6EFO1ibOuAPNTA/gugRAG/ao9547m19/tT36k/ZDufPrUKzVKtlDYL5
Ij1LjWzjFS4nLm+wzJSFNIE7/GqrgngEl6ufo0enaZ7zslYf60Yt3SHP841RXnGjll2RRzHCrMil
r712uZmEGCqSK3jUWByFVQ5gxYl210lFc2NlzX2ZO+Z91Hd+Seu5K6Gs1eSXAtjfd1OxZW31zjdH
D7rknbDxIc1ZQJPfSgp1sMy506b4UcPJzyWTprm3zcR4Uu35S4x9c23m2YuMFee3jz/55U5LEQP0
sRR6aCLW5joQlarKUhvxqASGcZBwL/ZQN24R5C63P77mAi+AiuGWuxZckaQbzImWR4+iHvsrR4SD
B85X7mZTf2mUaYM9/M4cYmeHwywvDGLEw+djqVdmMrR5IR6lynlN8zrZE76DH5yjDRuI4uXlj2uy
jZE6Bn4K5gGrbbZWq2FsklQ89oPys8BAY6cEan0K7fRHOrXyT5g6W3aU7/04Hvpvljv9qlUZVVRx
pg5Cih8VoUm3ptacQseUjqkp//p4ZrzzzUDUaWjCm+UCs7bUixDXzg1n8wM6EBSfaWsezZiweXUo
byYSITcW/ju3pQWcZm5QoizBa6uySSnTAKxJVR7mKLfuoJTWezuK53u6SwAeBh7huNkdo8Sab+mS
2dcVvaIvsHb9Oq6sqzoK1GMdGjO9jNoKf3RtOx66cvxbi/6Ps/PYbRxp1/AVEWAOWyrLsim7c2+I
jmQx53T1/0OfTYsyTMwBBhPQA5RY8QtvGOKXqCzqTTrFYgVf+cb6c1XNm4wYBVbRYjHUsLSxNs41
r6osfVt0RfQs5fqlsQg2s0qqt4OTr1mGvDlR6LLRpKZcSfl0cUWOvijg95aqZ8TZATu+c1N/jNu/
mqT+IaA6NiHKHKPv6mm6kTtoiBFGV1Z+1n3gXKmLlMMne5KQVmnMDdCnY9S3K3fK/axwmVARQTOK
Ywjw+vb8pT441Ijn86rm8rVtnZe6l7WnUrUvulylL31Whivh1f0tNuepM8aD5IJi7mLvFEU9SWXp
B1cKaRG8IMhWqGW1h/dPxH3JFvnjf4ZZlh0yIv4+N63gaoLbrppt7CTnznCiDd3Cr2YyfZ2AxqWB
dKn04SeQ9LV2yeoPWMysMaKwLTonuLI79lKPByLuJrJLUrhvC3XfOQCoEudr6p99M8BvCSbU+1Nw
fykQlrDbkYHm7oKZcru0vV/Geqfl3D64p7h9xFhj+1cJ9Hyb1l/eH+u12HibBfBGowRCJY+ezV0D
LWm0SCBhHly1MnqRFYKwpDACd8xSFRt7Ld/rY1T9JXPBIYhi9DdFLu2HRjezo15zFcdKGEK40p1L
PQby36gpzMTNEgnSU2GXf4rap8YOVfsz9QUIWlCRD5IVo1mv60P6IDnQnrd+goCjRfl5BwvE3KRD
Mj5GcJP3KorAT6qdFHu/S82fiHGib1SM/lewZf7FZpFWrpq31p4TZc+XMbNCdfZ26n2tbJ24EOLa
4vCIxNT0B2/O8uyr0l7r1PZsWB0F+ElQ2bLg69E4Vj5hqrJSIb6PU+hmklaTYjtz627xtjayTsG3
UsKrwTbc9FH815lKceiqPr6Q5ZRb5Il+p0kj/31/M7wxLgEE2BtI24ARl/AQ1RimIKu74BoU5ohC
qa49560dvIAcv8oEcacBPOQxixrr4f2B36i20sbTZyrDTGWmh3o777nUtmVJT+Eqq7TuMJn42/hp
tE01NSlAvwrB29j7Z6eQPst4pTyP6qge8JcGkNCE4c6oBTicQvci23pe+WkaQy8OCL9olkejRgdy
bhE0Cimr5hqR40WO+qOgFrIpvqi04b+aVOppoMYfzCa+IH9lur2aIlIZ/6khEz8C4F7jtrxxA88V
F0qdYPuxvZ7X75/4Na/qoDKNyPEEkiY/nHyKXcTA45VdcB/80DfkaSGUpPatLHtBeSIo+k6+7aV5
63VYZlzqyKkOfVeZaw5kbzxiM2QbSB4CSAC357n/54PUbNKEqfa+l1Ju28VOF+0DUKFuaZndttTy
bpMU6pq2/xu1Iw44swdmlUgZysrtqFmpCiCGoePJaQycCD6nsalzPOJyXXzD3Nhy084MD0k7cv0i
y+9v+8l/1iY7RJG7LNFpqCxYPU0hnVFmhgdb2PLful1TUHjrMgIiR22GkwiHYQnMnnoEkyY5tT0Y
v+kxV0sT62VUHJpKbb9wgfzIFK24DM0on/lV9sku5WoTteGvlRMwX3q3JwBFFk4n0B+TmuwySHVi
SVIahOGu7ZQVX0wjSU4kkBGhWNVvR3q7W5Nk7aia/idJH/tdRxyP3tiwKSRk1VJoF+oQGZdeGtE0
nhKxH4owdzMEoR6SJJT+6+s5c0fJrInacF9Ccux2dRUQ0lrOZXKVy6HdyENF5b+JPjnooW2GyfnP
W5jh0H7nniYYI7BeBIoxqQIWv1pACt1GwAWndD9Idrm1qyzZmyEcbR7dZOW+vLsI5kFnkhkqSqgC
LyOEii0M6YdBeyoxG2rTiVs16bjyDC2IDiTvGmq4TOGs+uPI1tLDjrzVzGW5cLy4jg6USShrZyBm
I7dtT46wtjZWJGlw6Ns/SfeQS6chlr2u+6TmOX2W4kEa4m3glr8G0R8gSu+N4pPvIKcsOv65at7y
xpxwpol6ubzAfC9liqrMkqcyzSWvoXGws9LuxZqq6DDnQR/Bq8XHROBxOlbOi4V35blL4zlQ8eld
ySgdUuqXraPAo/u0cnru7jhEJFguVot8GT++RfpKRh73A+z+a0s3fR9UvjgGJEknbNNd3Krio17Q
DSZlCJ5sOYoOjsKp0vuwPTTglQK3se0WOUkmDQHsPwHdyGdgV9NK2H0Xc8KvZ52pINJepGAzz+4/
N7EeFFWjhIr6MtKa36fZz6B5rmduVCL6Nbms+6IQORWBBgeU5pdOgWgxWIwQzBiQxxWSbXpVrnuW
GHq3fOXKB4V1Ds1afZjjXT23owczVNCqSeWfWgv1WKLfuH9/je6zPVRceehU8mJg7Fy1tz/InlqH
EER1ri3Er8PQ1hMOVnJAkRLs0Es79eKx6pxveAeph96GvIRBp4phrqGxhuWQolOPrqhvlPVHVLDb
XwWA+MmV/QbrXq0NfHd07L+gg5U1CvDdsvHDKSHOwh704e/SVD0upgljQ/2KztluGoS1kdT8mQYd
zwUNoPen6a3BgEhSyyIImQe8nSXgWIGeVIZ+TeN4vJgGxqV+Rrexwf7uiHSdujLe3Ynm4yi+6OgW
cUrZK7fjQTOhedu3fBwmYW6hOsnW6uS1W+7NUdiFKKSwE8HH3Y6SpjDb7crUr8gJDpuuKAHgONqq
ysC8hW4eUW4AKoA8o4i2zZpbt8OAS46gYgzWNVXU7iJLTfspj4N+29a98WJrmUzVMyXDiKxJcusa
n84GbKO16yWQMbtWaRXHBSrVXXOCk9kHYPT/Ws1ofbXH2v/QtxUqGkEmz1peBKybJKR8QxYn95nb
DZW9U608eLLiNP4EsBqMjxjqunIHUvrjGAwIboBuBTQ35ijvE5Wkp6iyBzeQ+O8NkMnihxN2x0Km
jLtx/EqtNlOghoVbmp0ibaIuUbc0SHweQLCOcWFyQhSp2aFnoux9PQFkXgRiCNzOSvwtRDAjWDnD
d5uTl0rlBptBqryIy9iYrGUK28KRr7rIBHQtqEVNUev8KlSmNRoNK5tTu4uKALAjhYTx+FyHweTo
dkGb1Ii7JhkmT+nks219Uzrte9PaFxEm4IErN4jOpf09D8eXPoldBUB1GSVHbUC7xNlQMN2pWnNU
e0SbLDgdfxP9D01hesUqfWHhFmWyb+gqC1/aJuoz+rhuHIUPBY2kjKJdKn2yu7HZ0I55brEQzZVs
JyfStulX+uN3ycD8lfT/MBeBaQRG+vYrW4L3Xu6LycOcg0xfrerLEJTJbzF1H9+/Xd4cCU7C/zVG
aO3ejtQHWtjZoT55iJ+OX2hyP7Czs9PUNMnu/ZHus00+ioIySS4sD6gQi4sMRKDim045ebkxgH7U
f9VJ8mybAAHzDj05hOZcvE7+iso/hEbtJlFy7XmU47DfFjYFfHnNOeoeazP/Ih5F4kiU/0iJbj8e
nW+Be204eWFtIfTcqvopV7vQtRrdD1zgcsWuUgfzkCaKjcFjSq/GPNeY/XnaIGVbS6Fa0pmF/WRp
BSzbPqlWGu53tyRCFgpKuoTW/Ebu5dsfmMskf1ZuKZ40OdHJsEsiwLi+rizMXQGCUYhr55WhT4Is
+O0oXe80sB1U2YvJ+/aK2sN9HJ3EOPXEom4T+va3NneuWu6oRzOBe+hPMhg5mCCH2U865Mi31iNE
x999OCOihAhZylhB7lfS05Vt9IpAubnSiTZZKx5f7nPi7cXZiCO9UPRQaj3L5BXsnEgcLB3PklSZ
YNrLQ52cHYQwHgVe7i4MYflABh9eh6wKP/uBVl0TGIU4S1UmtxRYOmXI4sCtKge1uqodN2FROzDk
2nTT0WB3c2EFh661JMvVUBRxu1ynbCYnmOnqOUqD2rR3srT+Fau1zp5BGftUGn6ATuXYHDInwblG
6eHdjJbYU0ZQT+zzfhc2UbUdRlWcaT7+SUfRHrpCaz6Isbf3kgif7VFx2IiFIr73g+ygqZ7nexr6
w87vjCde7UsNZf7QSumaTdVChZH8AwFfGMk0s+fkkwjtdjsUcSXkWGsGz8xVnjfHaIJnlJrdPvAn
EPalvB3qEQnjyH+i+255QtfHB+CD4lpNpe1pBVlnm1rigEsalvGakz80bQh3og6GpwJ8ycPox9Yf
XUm1LQV/2S2loj6iudytbOz7t4JGAsE/f4H8odxx+yGIEcTGGIa9Vxm9gooviQjbtztUmSL/YXf9
Khvhp24zds0+HiplDakwn5vFTp11+5CemIUqyOFvx09Lehy1nHaeGkXWZ0WqwT1bg30eeiJSApDx
oESi/NQaQf29lshS2qHa1orfu0Fri+37p/y1tb74NTCggFxB05+Bt4vLbgw0tWuLxvKgy0UndAvA
udqTYV3MYXyZsGvu+HVIkcVRp1Fqj+ofaZu3v5Q2GV9oONQftQ4LqZTg8DGqZOcZzRf86rXMepLq
NPVC3Yn3ULHwcSowE6E3He2bCZMm1OJIbZwx5XmtQ7rqqV4ZJ1U05ncA4OGHrCiQZHv/Y+/Ckhmt
Cfyd6Jxa2l3rN9cCSp6V3XqaUlT7KK0jD8xNdAABrGyqEunN98e745kh1UaPmTIkaGpwN0sxkh5s
faGome0pvlTvLVjl30kggkfhFLXXxpW8jSql3bP7u4M+TMi8Jnr3uw2t/AcovGrHjapu1BF22vs/
7O4BoYBAA5y+NHCj+0xl7LRIz5C38oqSJmcX5+apUPs1CZ75GbrZWnRN5mSbXjFpCrIGtxtdU7JI
VsXkeI7aPHY52laN2p8hDSo/3/+ctwciU6SACJJi2UiN0tBIutB0PJxlskfTwqkLzn19KGp1TXbt
PjvlowDzzd321yL5PLX/5OboJWujrSa2J3Vj+jvLIu2ZHFT+ZqL04znRFF6SUXzVpKTc4hg2B4ip
g0zBaLjOlNbfJUmKQOYW5nFMx5SnRYqQDJS6Y08S3rkaJUU3hcX95/0ZunvLX5m4tLZViPh0DBe/
emwTO8q7xvbkDEuJQVawWRcaemIDkgaX2B6dR8nIxk9TGYcrL/NdyYWhZ8j2TGGaFXAWu6DLjZBE
L3Y8NA+jndy/WGjObnsbTY7GDN149NeqT299LJqX1DSou96L+FdGILQYjUmP0xlvMTswt12RBU8s
K6Iy0ODCi01vqXHNcFirML0CIBabnroUh56+Kc2bZWo5VJjexHlte40YlQ/YnPauFrbNdqrs/DHu
WmUvat/Zj3bVFG5g29PWQG95k2l1sBdDSdgQlN2lNypadeUof5+imSaDqGyJ8nKbkkaiDO1WE9TD
Nm7ky2Qg5WVEYbdVEl6t0B+lamuEBm5KMCaPTRNar4yEYMcmaPBAHRMMJqvRk5phE1DMqTd1JDVY
qBdVtkOiUselxHEg4seZOFayEGfcKwo0IKHp6rZ/8rOyOEVB1zxGTozGb9nrmkuBQ2AcOIwbs5W1
j+9v3let/ds5hXw+I4WIQeCjGIuqQFSFOGq0seblkma4veggDZZp/SjSCT8Uo0FKq2FqH4jpP5VN
omyixhTbwgB5Q6z4ATkszAKUrIMw2oIT8NO+frR8nEpxVlwDK9zfRfxWMApgHymsKfrityqd2Uq1
SOh+JbXyw7eznYZ1zddgEi/vz8r9Y0YTApU+eW4P8a+Lh3tAkxPcT6N5ynQlWAWk2lvWsVGLj6Op
rIRM9+8FA8zAUd5MwGrLC9bKUTPREkPzQMt1T0rdGBsc06Ttf/4iHmcWiVI6EJwl0MccVNTcdEnz
ylEl/upaeYcT189QR83V8kEevD/cGx8Flp3WPlc5CJyltXappG1p6/QpJ6mnz2m1Pi01v29X1uke
YkiRlu9CGM7mcUIh+vbFGPOqb03yA08Ogu9Gi3ehO/oQ/2q5iVzZLB7EOKBJPSTVLqpT/VkN4w/v
f+lrnLE4QLREgIkQwYNrkhebMhmaqVfKSfOaKY53Wpr0xykT9rUx/GfgFOM3GHk8CUaVJ5+VwkR8
mar94ECxbqNRe6zU8Iswxv4RBkP7UI79sJcaGe0kO873TuHX10DJAzec9O7kJz2Fu65+GBPdbYIK
QnStFhu7Sx+iGGpOAmA731ngaNwKqvC2CkR4jjIlX4u95hre4puxZqdpwjtNtrxMkhF8wt/aaXVP
pK3pTpY1XJKcEEuLE9ULLLv8UknOlYoUNx6dAmANitV9e3/i71INogH4e4RaJNGQUxfzboQBRWnc
ij0bctKpNYyWunSqP+Sp3W7TrPnRGE22B63smeWoHd4f/I2bSDNw+uW5B0ZAz/x23+UK2ku9VWhe
EhoXtWvUxEVw8LHVKyDJ7w/1xlEi80ZCDiEJZAKWxWjFEuMoRbnt5f0ofgZO9r3sQnllF791kFhG
4kgeWAoT1nwj/hN6SWYhS5LGKNpoQrBJekwhHF4/OqJzC6mOLhZitXjZZRbe6v6fMoa38/6H3ocW
GNEDSuEwq4SaxiJ3iyNJs1stdTzkuy+qPj6pY5o+m7Me61jm6cWJeBLToluJod6YX0gMc72HeHpW
Yrn98qmp0ZRKCXDzNFb2hRMou6CQ1uL1N0fBF5q7ns0KRvh2lFRJO3T5fceTIJ5eEyFfNGVInt+f
wTdyIuhhnO+ZBz/3SxZTaLSBU7eDaXtFol3pEgauAoHnrIVFccEIoHzRcn181K3uM5rN8jPy3Mbe
r616n+hZf4qtoDm3RrPywN0fVJWSKkxgNCfQ7l/CdUtlpGcELsvr9PG71NXNQ1RCH/SdvMORSW7i
jWb2sMMjrqCz5Ov2ylt0v694XR2GxymJ9V2yCStbDpRYIavQ/WY891mfb+umFDh+Ppf1tpKybEvR
cg3aNC/o7RUJR4DAau63oEawfJmSUMj2WCqWZ0351yTugJshHJH30Qut2x+a1P1HZxGKSFTpyYVp
vCL5NfuL3G6xuIuVAPefySM2aw9jZYhDgULiDN+sHhUz2Ft2pWCAgQY7XIV0Z7eGsu3BMWxo3Ldr
lZg3vh96CnkC9xaUs2VWJEtFT4LK9dwWmbGTIx4p1xbolcd0Vh5qrDK8JrOV37ITSMgXtJsRMWQH
KbhxA4Fc+6zLaNmo/pTuSl0Or4WGaDT4ZKiW75+Z+4OJMQL8Xrpv2EugYXw7axFapXKpElMqujCv
ppM9Jm0brhyBe4QLstNs8ZnvjXgjT9btKICO20ihW+YFmKwmiMbX4SYSzbBPx+YhxE97azTTuMuQ
8Ns7WvuhnnBjw1nP+fv+195DghyyVE0GbkfviHBwkTHiTtISxkqK149KfAqiKT8VukECRAkp6lxH
KvTvPqqbWzNr40NSW+NVaOWphT74rQ4K+9EpUIwh56tIa8asTE+BmqZnp13Lqu9vDUILGY7Z7CpC
KW9xYZo0fGspUkxvUqXpT1AjVJR3yjbzdXfUrGM4RJ8SpZ6+52hMrWyJ1+LJ7dllbOqHHKm54bxE
1kjtpEW9M5ie40QuNZFLU2qFGztIV0nnafpVpb/LbviVR7YLQO2Ume3ZpiDhZhNxHnQWxz4N0aPV
1G5nP0QmogJN6NZG90dyjNP7C3ofiLB3EVsAQovYFXWT240VhjnYwCDUn0Jb/5t1onhKUVjcOnoX
rox0nxPN2QMM+DncgXe5OChyENVSWvTaU6GM+r7UUm3fJ1a+qwFc7KhT2CvhwH3zirGQkAJ7Q5SJ
nubiYTbkhoZIk2hPVY9YBxJ5+kFKBJxekZi/1MzBvqTMQref430jtvmbH+4oiegfEzOUvqMkau2r
rhSbPDLXgoY7dS9O0SytR8l+BnHLS+SqxO2ej1pjeoH/BCigqIpdPoa/Qv2rlCpbgcAReuUPXZZd
ciMZNgjfYB3xszGmZzOoH2rpaNpoC32UkNmUMLt15KdKfRT2s9mBuA0TEnFtWzn0xpFbGkDhDvWx
yQ+dZK1t9jciP76EKNrSEHVGrGG+IP+J/Ejup8zkLwps4eewMuKtNFWV20Rt8Rz4drzFmNb/2ppK
jXMiBNR6VZ///qkgk0CPiobBa6642FmobalOEJmqZ/ZCuRSJ9Jxqzq7t9UcFedgTxn2f3j80r7nB
8oCzqwA+029BX2AR7QZKY1bhEJANG8gLG9UO1+xtiHJ6XNe7uH2xQfvrEpB0WeynMdu0IdBIMz+l
Zf45kM1NOb0MdrGRjXPoX3IdCwyp8MZh18QYqTTqMdE2cMk3Sta8vP/L33hImCt4U1wjSL6TYN+u
VinnVhbGmuqRVg9PYZrHL6hfR55V1MqGt4wH3uqCnYEu+aGudWPnC1Vs6wkg+vu/5NVQdDGHFHg4
BhxQct/lkzbgXGZ3Yaqj2zaBO9AfIlvaFKl6jUW/c+IXJXpO22hrS+GxHJsThwikwIiveLmjZnR1
wr0aSteu+DxIZ5CTRvU5kg4Vhi+d/UvITwb6dcVVi/OPZlDiVJ4h2Kt+FtnJlCX+l8CzonoXyU9t
RXUuo7EShAAhmviXrxqHUp2e4dR/SLKSAl5DH2SSrM9Z6zzOygGkLmsc/lnIcRHu4fFI0R9NFyos
kI1v12V2pjGUopO9Cm0mXeLaxxjFjL9IQ79pCX2EdR2jjxT8apqNmexqwuuUSzj8xcd20JRN0HlU
04Ye38EA1jxM6hx349bWvqOFZ7pWljyj5+BN2b5pPuXICsnG8f0FfSN5QFwCZgQpJlcbUqe3n4Bu
DOptVTt5emhMl1BSkTwgW7ymhZ/uxaQmh6jO+8c296ODLFU+YPQ4xQy6r9utZMjJg9Ul7SkMulXd
+fsYDQADkSQ3LcJ15tKQq+9iDcOgcfKGRpyjGkdiYfbGUbExpZs0S6K4mzbfCUTHPUFc96vBnWZv
TJHsOk7+MffT4SsawiuXyFsXJ01fuLWgGGhcLB13+0H19SiB0kYspJxrXcXULQ1PEV365y4NxcE0
K2mnVSoYNSrNZyvU1uQM719/Sh9IB85MZKbGXLz+neRERq6B7wi0+KggEwBGAMbWwxSGa4HGPe95
LrNQ1COnsSEHLBkjho9sX9f4o1fbY3dGbesy6WVyNqCtPQYxSnRlD02myuTwWwCYtgEFlLJhu3B6
4BVOt1mU8CoWmmgfnU5VfjhSYB2RFDef5XGyHjXhyyvMzfu2OqUEtjTYJa55hHsX09MqsbDL0hm8
Vk7P0CoGTzQ0vt1QVqkHCsNNuKFdc7D051oewwdZ0DjHJHw4N10cnBEiRCXaDsenukoHT0kj+6k3
LPSzrOZSxegPk0EdgqBGvyAr42vboA1vIsyyctW+FXlh3INoE/gAkBiL1woDSB0QW6s94YK6RSTB
3wLj8bpJazdOoa8Mdn/WiLrIk+ljAXnCbeP2FgC6Z4dGWWpPg9Qqm1LSZp/z6s/7d839voX1Q7uY
O4WshwftdpA4GqMCKGri+XqYeaVdv4zCMR6nuPjPuf88EC3S2RySR3NRp4P57ne6WieeFUjZEYf6
31XinKNeRBuc7i8Zsb9bxel/lnECrj77ZMyGmgQ2ywury/3YieQ094TlBJ+1yfimjuFHvYgBszh2
e4zD3N+/P6X36zYPCQ9AgzVDPrB4gHxY2VY6NbknBbZ5QfZHvTTGGjjqPlKbEYDkr2Qb8EUt9Xbd
5F7rUlQ+iHWAfuyiZrSpuebRzjJT1R1UdcAqoYtXjvF9JmhSZUUhB7oayeAS8GjZWeCLySq8bDT6
A0+w9FIXevtURfYPp9IvtMcVatDaeMl9Shwr5+GeG8Ba/jv8/PP+iY+FFUlTFNeFN8kVNnPPfvIo
gcrqO2en9e2WouJHP+2OOnD3vP2Z2x3FNLSDquxDGTU0yj6VxO5xc5jKC9a7LmX173ZRXR0EqTet
8hI6a3KNb+0E8i3U3GjaQ6Ca//yfH+zIWVbYoygpGCPV3PiOurOdPF6Zl7e2Ah0X8h+eQC7XxcmS
ZSjSRigXyODEwSkRIZMTZ59HG7/7MWqrqzXpa6TFN8ZEugj2ONe5zcctlkItR7Oe8D315va+CfpV
N+oXQ0q3AgH4qPQ3FSLKbfcTcYmnqPiQOvZL3kkbHu+z2qdXXQsPWb92Ju5vZ3AJM9qIrQmQb1nZ
HaZ8bItYybwo7780ppVTEZHN06SnqGqUxWpafD8JIPC4nQmH6MFwsd0ub6FWJRaxaeslnZ59iZMk
2FelPX0WowrkShVw0xM96p/iWvVPje68ZBzoT5koiYYsdAYrH4yZ65iB9pI2mThFhTX9SB0j/Pj+
hfRGqjID6Ll4iY8QT1r6ZeXCAAhWFWiJE7wca0v1L02vmfVGN+Ovg9Nc/azeVzklPleRzOxTOWH+
nJNvrLwB9wtEYjt7ucyod51a5O2ERTa2Q0kNelGuECfVpF7at7VTHvLCoFuo5GtKbff1ZsYj6Jiv
SnrUy8YUiMMyyqFkeaILYvS8ymJnNHb0mFb6vrEH5ZL36Aq0Yoi2KzM+xzO3KRkYFBqiYPDmDoq+
OJOqNWk4eVutFwvZ2ImsVg/daEhnv4bhkWKU+xwGA5ShokEiDUrvN8GfgpHArHfyi3rbp86aXM4b
u5X8ECAUoCg2wWve9M9lFGvVIKc0bby0Uc0jkax/Nowy29Kly78BtnV2XTJ8e38e7i9A3gowMXPh
2VBBq9wueDMGfYm7YUchnJTUVmJrMylonr0/yn0MA1LplSSC3Cn9x0WgFJWGFFVJVXqIZdTgB9P6
YCuF/DyFjljpt771QTN/CHYuAAHW+PaDiiYpR9v2C28QxA0+mBZqQtW08s6+tiRut89M/QVeweXK
vC0VrOCDks5ksv8U1XShzTHJTgRQF8zqzY1ai3JX5MbPYtSHhw4duT9OA6Vds8iwkyqGuUEXYYdT
Uo0B2/RjIDLa96ovXCj0GloCCXLQhZnuRqnTf/3XlWBfkZZAGAb7Sc3wdnoqs7FGABT+Uxe21Gli
eHu5mdWHvqJ8+/5QbyR9BCFzQCmz9lz5i6WoU9R8gcOUHlSPHw1Z3ouoOn/Xx0GADaDtuAk391GT
JZr39jRrMTb1ysabh/h3mfDOmkMvk6odDsvK8nMxmrGqzGiaJ+qd0r63RbATzmh/7uxEHHF+EcfO
qGuvC7VL3iXBmvjYXQsBE+DZ04LaOII4M83ndrrFKCxR2L311CL5/NDbankSZbAf/FnqTY52WcSp
DjV9IjePv4nW9E9SB/2vId94KaRO3cRJGe7HUP06+Fl/zMWq4/Xy1kHMFDQcbbe5msGjPB+of24d
JwjgjIy6uHZO+Tvse4Oai12dZCPOPa0CMKuJrP26sjXm4PdmXRiUQioxKgEn/1gMGmSInsMpj66p
pgcf+sCBX2REKMgktDztAe41cqrhUdLUZoMXcXZBqzzFChjLRjc0irWEYPnszXNAJYeayRydkG3d
zkELlABIni2uveT8jNTma6oZh8TmRGZl3q3syfnb7r79n8EWR5CcWVCut8RVb4X94MeND1IArdz3
p/j+kyAuzq1cgluC8ruXVekCTIY6cVUbJ/1oJz45CKu8qYYBe2QyypXTvrziKXMoABcJYzhpKPMs
rniVeo7wM76qD4yfk6HHJyNuig3eomvP5Jsjzf0bUlReruUNj18m+Vs7iCsuHbbhZmh3ucnQaZNL
8rhmY3l30b9+F1EvqN75SZEX39XHMDm54mEPKM2m0KK9Zs/dK4GEYD8M02by25ciBnVEORwmjrUz
gvEop9O+SOPHcRrhV1AUT0hgCGxcZFX2gRZcUJM5iyBeCfqX0dT8W2fCuT4D8njPF78VGT3Lj0xH
XMNiVCGAZPbL1KjZrujQochl0W/z0fB3ejGs5Z1vrQmNLgMpR7JZ+oC3BwifwqrKekYWmDG7uIlq
DyLxfTeQ9ew/ko7mj6QzPH8nSBSe+NuhJGyJjUogwxUKK930WCNsJKdfdV+7O6TzlQAkj21GlLhs
a/phLDVRF0TXAl4jzYKYMAwm4f6/H1KeBtIzthYCJvMh/ufuNRE5hKLYi6vv+E9J4HdeRU32XEr9
8CTQUTv9f4abebooXeCgsniQAe7gLlJwRqF5IERq/iXELHeOZP9UE3XYvT/Y/bvCDFIfp0+GYTeR
2O23IbeqFhHmmFd9wLByiMI/pVwi1dVG/SFJ7Wuk1v8xtiFoQmqBiXytMIN6vR2xm3Cta/WeNrhu
gitOhmqP9GfrdlrZr9yud5WOeSyIOxQ7uGBnmPXtWHFnQKjKVAPIhrZXa38/UAXdDjikbq2+OUs9
PqJ2aP808g9qoB4H8Zjo13z4FKbXugJyqJ8VMMxqSDk0mfZCGtRNZWWflJkXrvTN3k40lKTylZ99
l2fys6nvUaucZfoA+Mxv0z8bri+EOTikl16MI40bpVq/Raec2DWM7G1cGsWXCMVA12wa80mRu+7c
Kai8RJazZnt+f2HwQ2iE4YTNDBKJ3v4Qo2oqM4oR58bETHmYW/PHQRJwWgFvr3z0/E237601OwgA
U+ByIg1ZVPuQ8TdKJ5UGLwsDFJtQDdwPcpV9eX+737+3t6MsPigPisKs/GCkjGmDTddUDBxs5RBr
NLX8oDi8P9prx3D5UbPfGdR0C7GE19j7n4VUJIR37KoevSBT9lLtfyxs1d/ENaTCEE+Ac9l/k6Lg
0iqXLLqa/TkqX0T0eYw8w7+ow6/A9ozoqsaZm46btuw2hXkFJuclxY86/llX57T/HTTBZpIR4Nmr
6m97+jm1SNnjMeDsKLm4rf+tR158dM6OjZ5Lg/j316a4BgNGfj97R8OkoIJxfYwkvGeVD5rxLE0f
ZXlHZiv1z42DXlh0MMq/Tnfqlc/I5neUIzHfcK3wr+RsciPFc+RozjpDP7MAE/jYzaJf9NPjEApL
/cMSf7LsbwpD3vZ1wozzWJ8V9UvhPNktCCh1myElLIHftpITtifu+/N/l9sQLIMam1WMqctTPlic
f8QQxBCSS4EebGlRto7yGRl+41fjDMFDqYYB8vCpcoIuoV9yYH0uurt4U7//K17D5MUuIK2Y0YJE
7ih8Lx78NB5syFx+7zVVgfmAfI6K42g0P7CQoFAUJn9oAibbKTF+KXa0kZUf0UilL3P/R9l59kaO
ZGv6rzT6O+fSm8WdAZYmjVxKJZX9Qqiq1fTe89fvQ83s3kpmIbmFRmNQoy4FGYw4ceKc13QAcSo8
65SbPprv0uaLOf41S2+WdEhN+BzCQ6e+CiArirm8T4rbsd3FhfFZLeQnLXs1RrrHKGM4lO02zsPL
BAaIMHdTmh0cuRdUX00MQ2PQU+UkR/CvlfBFoHLqRJB0dmqu5bdo9tuKVWkbw160c5X3Nh140MWF
DZDDKiWXqhyJM22cTp3KR4qNptqPM+KXqea3ezUGkYf2cC99iRR/32Z5+px0inYfFWn5mBS9et92
ne/oQGN/+8CmLIMvn7ngVIH4rEJXkSRamMaBeGoQpC0Qr96pfW461MzsagGiXV9Ol4FycUle5FSh
2y8I0POYjG9xIE5RwWhI3u6mssshwI5bYIiL5iiTzSlN6F8kNBE8Xm0dA3quLJUytPZMOPpE5PYI
lNlO0+c+y1iDfUgrTcN7SAicOACdOUvfMeP+oRelYud184zW6L5OUqcf4dwrs7FlG30ZyhdmHac6
dQsuTuvbYBTz43ZC3qAstQGJL0V40Swhcny8jJ5psSh/X5/3y7OQX8jUI2UKEhlY9/m8I7xR6ZTG
xZMswMxurbDZ9UExeoq+lTv/Yn/B0ueg0mgkLvSW85HmTJ1DIQC2YCB35gYRsEZov53th/NdEO4p
qvk/Bq37eP39LqsgfHFyDlBEgK0BgC0T/tNhpWQF2KIwnU8D7PBPGSDFW1pfBYL70oTtr6Cfwrwa
ML3hjq8Kwo+iFdCuiqbSaZUAKAX3vH0PI/Wow4C3xbTusYsakm/XH/MyYcW3diEqUAtZcP2rzRbh
7hFPjY52h+IXELsa6SmvGv2hVOfIGSIt9pS+2+p+/uLbUwQBgQzumtvMGimQI+VW+4PEF+HGPI+S
SbUbPwigAP3GKrvACLLvYJqDgIR6w/VpLeQ4CRMwLdMCsyLHuiv1ov6Y1vPHtExmEJdWq75NDRpd
Vpk+0QGwdXwpv5aWNu5VdBW/1mPyogR9vetbRfntDA1eis5djsejWrGmkMlpVofNWNYnWhsB2ki4
wZdjmW2Et18tw6XT9362LN95tQzTqgQ4o1X1KWpmUEVpON2aCPjZEtTB+1YR1F08Vp4ot9GORER3
I2NACjyvT2hFKB6grHxXdOJXaGezky4OLPgGj1sPeRmEFwUs2gBwLNihayy40cpIc2t1eQqhgX1U
taF8mM0Y4+/I+qLVYXIf68arZGUt/ty9+tAYUQfAs+mfEKf+HEc1PYpKTLeOhgt1LmVRzqOkQBOT
D0S58HwLm20HNFzvilPbfYnQIbuR/bq+UVNt+JLnIHnywIKb6U/a3YxH0GOLKYwnZmX4pROHmyHb
cp781SyxXODmge9DJ3L1OF2L+U3X0FFNg7B8iZoi3PV5MnvXI8KvRuHuSt0HKgbcYfn8pTsw3G0F
zP5kmFl4180Rqr/6ZLrXR1mW3XkSBzJs4WbRqF1kXlZxJ01BOYhVUUHE5z4EmbLyKlObXV0IAdmP
8W82SJYvyVjUokkccelevdSgmeU8lnJxwl2svRU7kQRwMDb6iJdhjThDk5e8BY0LFB3OZ05uxYCb
t14i0hEEEMubp2KU0h8WCozXJ+9XC5Oy09LCYr8ssmerkaQ5NFLBak4cZIh4dJJ/kI14r8fNtC/Q
hPirrOVD1LbTt36cIgeYa+d0spKgFK28xNjUb2zgC7ws87vEWEjCzDM8hlV6U7ZgMGIMXE9NOBw6
VbPNuESmC1Nff3EVT0SnyAblOWTHuIUlemI7WO4sdt1nfBcX5qdqFTTri8G2QnRrLNR37/i7pp1k
bY8FOoK4nI1a/83M4s5GWhKD99YSj02BU6GYtvVsh0oEfC7NlO/XJ3tJD85WKt0c0pMFzk3PlI97
PtdlN86ofU7iSWyAr6jhHCEFWFg3nYROSJaZ0bEHjflSSGV0jERhdq4Pf/mtiYvIpdEox91evSjK
mWlYW3OcSqd0zJIX37QOZTyPBz9VdiAtQbv3jb9H7utbXsaJoxW97hrYOcgzdnnTPOQbTcCLRc7j
LIwl2uxYEVy42ASS3tJcyqQTzfv0JpWD8G6C/vdaZf7WffMiEi1D0W+EdMf6Qv7mfOb9LmwnzSok
qgvF/ChoRuOMMj3y6xN8kR4yiolLKzUZmBIwSc5HgVqQhsjbi6eFHOykcpsdlEIa0BubxhNbq36u
NK33KgTXN3bNBUeAI4+iLjfYpYbH0KsXBCxe9abVNiesk7GVy5Lmi4BLiDtmg3xbtdJ0MELtcy4C
RIyLAOwkVn+nqQvN58nAUpZmco91SOA/p4iNH8oeX92irr6BWX/kli7aUmK1N5M1ZichbDjHKcv8
raYL3wSBRPlQIpu1U0ZcWYdS2JUgJNw014SvtE3k3dRbW6YjF7kmr0sVFrIq/9IsWSXiaRFZPe7S
dB6rGllU6leuMeP3GU8SRgGK1aFrZSRbRaMltJ/vX0ZdWjRACXEFunDTNGYzyXq1OaHytwfVYTSf
NCqAQtkDkfY6cutKTRy52Gf1C7o49jDctJAxhPxLEIMNz56CpnGXMFuqKrXOJ39AMEIuF/2zgxDj
ZWW9loO8S9rYTYuHNhRwQNgh3xx2dD+k7FD6ClaWCO1ErWOqiRfITH+I7uE9nPMg0RyhLdywH3ax
Ee9g4h2MdPDg4bqo4WXAE8Iayc88PIxq7jVx6i6JYoooYspf8zGqHQ+tGgD4BK4Cvtj0FK3e5SbG
0/xvMIjYLZs7NY1cXziC3t6nhuQkwXeRpxnVfSfL+8af9hk1EgSk6j6MORihxl/fY5fXXwoc9McM
7pVL3Xjdks71RqRXVYsnv5vtUph7O8FkEO02605QpuA0MVv7ETSTK+tpDfelmRGgTKqbSTf+FpSq
OKZabrg+LQoHY+jAE2AcuE1tKvdc37ZEhS80L0CTI/tFqYs1Q+hfG21YielLQipTYtLa4pCXUXWH
SqtE0XAQbtU5kB5CMY3sEEi3NJiqJ9at7zWpIt3iMf0ViMMpN2iRL2IylTMn8bDzFSt/VLJ56+S9
jJFgDGjxU+al60Af8jx66bPaKs0EVqqkWuBO2RjsJtmonq5/v1+NspAWaNaQeNK6Ph/FKkWthxjY
QfUzsRIrEMLVRRTaro/yi6OObAbEGtJIS0lsnRTWXR76otJ0j9ggGTd0wr7KeCHYdSa/jSJ8PkXN
8H3s99TlnKRuELAx4tmysyCJbplfaSNHvWwccDkFIUBLmesT3OxVVlNktVYHQlI+1lauOEqRDCcz
R7U7jwJtF1XhKx7FvTcA8HPygtQLA3vDiZL2+fq8XM7+AuNgPhC5hn6+nhYtCsYY35f8cbaMV0uN
cVQLxGLjGLwYRAUKj/sFMk70mC+aJLnVBJh9xMJpRnTzDj4i1b9mLDai8UUytYyCrCGLH4ISF4Dz
hRRHLFNFmoSToBaz16Z96XV60R+sEhyEaYbxrosG/ShMprEHHyhsZOjvWghnhwGeZQBDF3lyyjPU
Pc/HV+Q5V2Jt0B60IUKMHXtWWxpxq6mKMHC54qkwtKgT2lZEBd+cUE+Lsr8mq1fsKEkflQapskZO
JgdBnM9x3wMkCoQee8XakB9HKzYOJm3n26TpB3vC8N27vhAuDlBuf3C6EPbCc2bRAT5/+mLMsrZt
teSUZJXkUn3K4VPFFIyGdl9L0VGPOnFrT14cnwjOcFYvWrJ8Mr7c+Zi1OtZMIy2eDBclp8XO5HGI
kQ4xxkL9YURKdBwLatPSPGv3+GHgc+nr5bGZI3M/Ie/oXJ+Bi+yT2iSbYNEsRW2M2s7501ho7Ptl
NJdwLUzcVrRI+VwhKPy3MAnqxu6/3BA0zqDMw4TmLLm4oYajpvqJAFyhEvJkR9kBuBIyihujXGSf
zBooXVgoy1elrXL+Qh38honaRXzyjS7fxSE+qAnyZTtkzoNPVTZEn5PCD3c1ba+NkS+jG4JgGIfi
ugXPcblFng+djIOvdnpbnrqh1dwxFLt7HBhi/AfjXaGOyS6A12nXaVgcDTwOesQanThX++/XP+ll
SFjEjThwAdBQhF+jxXxjUOnVNNlJ08CJICnS7lvNcKR4Gp7KeJps5NHLQ6EOSCz7jbwxC5dbiksV
EvmAJ99FPlY56SDjEjGLQ3aCWhPaOYSpvdppvcsO/BD3ienlUrzlqXZZkwP8QPwxRW411FjWFWnk
UGdEvkz5gYNL9UhQS49Mr8zcNlGDr4EgZodQnCH4F0ie2pR9QrsYO+TYAz25z8tEdop2Lmk+KuI3
rezY9EmZKLdKKlq/u98WZjWSGLCrabgCKz9fI/Gc92Y5juKDKsgf6ZL3VJxUtHv8fuP4ufgO4DO4
BAFvoUwLp3vZjT9Vy4UMvERZMNAsnIws+2pgO5kXSE/UdfLJz/ytXvLy+84OgmU8Og9LAeq99ng+
3lyreU2rX3yAetraoTFGjh6k6cZbXYSrZRQko7nrUH6m+no+Sp6kPmJxg/ggCBk62HjDHWUitk2Z
fd6ocF0mT4ylQmV557IRSFahsRwjKcvmRnwIdflZWYC1mLskjgoi6k3txn7fN+K9X8rPkd7YMjj7
yk7qwNoHGd3SfDT/ur6t31Wq1zOsgnMgpaC5QOp4/u5KZ9bRaFXigxmUk5vroe8hBRLfSIXS2ano
W/tYDJPD7Ivx36WOM6YNJzn8ZsmzgnJ7m1kehlrNvg6M1sZ6PN/5tCr2uplWB5Qm/xr1NDwAnxT2
YqK9+UlSulUtT4QpQbnVhiR7iOYifK10f/pSo91+SAtZu+0iVT9VeSs5xHPsV9W+uuMgs16kvNt0
11li9/kM0MQEnEO+AYMN//jzGTCMIo47uYRdKHW6qw9Qx4deekpi2bGKQYOVzP/dDDW6fYoZOFUt
VBsJw2WvnLICXk1kXSCDlnLr+SP4uhHLQQ4XRM6FG0UT7jolaLyqNsbbDK2+myZMX4e5j29zEQ1B
DCZLeAexgtdGkkV3acqEKsEs7XGm7f/W21R1/abGoDmFfh+XwaEmydnHHNleRfbjDdIo3jVmVt5U
kdI6ooD0vjNPMCrnSdHvcz9SbbPIhDtJkSr8FnNivYFmU5Q/Xl99vwixCINQJ1/0fBBtX8eTahTK
uKsSGDaTIuxUlOh9XWkQ2oikinAZtd1dJli1WyfzIR3m57ZK3VTB+lbsG+2YxfRgSQJb/5n+p+VS
1Dh15qBsRNfLoMdDwgHhWkWOwUFw/nXMABxVbTYCWHG1ummmEMnEFOZSbIJRiep4tJteETdOvMvI
R6WWphMlL4uDb628F2NFVC58jFMVBPMzmmH1vRjGWy2+ZW2frf2FfKSAyVz0QBBAW52r6DdXvAQC
CiLrX57UwSvGIfHaIa4AlG56EFxGP4oKNI9Io6jvA2lY3vqn88PUibRaOkmnOCnR9y4bnZpINzZf
ikEVvMqvcSZQooepkeRjrISakxToxsvC2LhynI7PwN62UruLr7s8EmJe5BYENhoq54+UN2iAGBNK
OsjPfeHfzEmzMvuRFcBUAlWMPk7+lhD7xbd9HxJEO+I93HPe9XN/mgUMokd9KnzpNEVa4LTInrrx
WAy/WwJGBYme5SLySpOIovj5i4kistUJDdGTWkvBzpxT80uHdPshEwrl+fo+vkgOycwYhk4UEwhT
bLVD4nKIkR1GRk+sk+4hSm47q8YI0LKE1EFcSBEdWuyejNr7DSThjcEvETKYfL2LR1INot2yxkTM
CX5mkd5mpwH5uz3Si/4h0YyagoQkQdzE3kr0hkp8Ec2w9PomlXApKHovoyhul4PmO0GgTxsh/TJt
Xx4K2DHzslAK15x1M+kFDvYwO0WK2hwpaotuURTWPglqzU5oGh17Uf4QaqOTiDGqTVFy8OV0q6x6
iQXjMaiOLPI2XCO4SJwvAgVIJQY/Q3rKK+l+EqPgHq1NxSPLBsgkVYWbwulwrU5M3DHH3DtN8o3k
6nJ/kVVwdeDyQDXhwiYjm4OEo6WHI96pz6oqBMc2RjVLCMvWRcvLS5Vqa0v/4q3BaQGQhqMjYpKj
LgnfTxssRa6zbbIiPU1lXiPDWlrf6lDAja5NKF0Opgi8g8pBTMWMRdpUXjNaFAmub4rLXX7+EKu8
IqNGlNR1l56EJBJ2lS7EXlrEwcffHgVyPz0eGrSQ8NfwsKy1JCHJ4vAkDyEYO1ES3CGHxHR9lHc2
6vlBQRmGliG0bUQAqbmez2g0iWrVTnl4CqzB5TC3s+RTqkQuXKXdqH2x5MdYu2mVT+qQO0as2oBo
bSvt3EnAarh7MPwJPeYIn0LRbqNXeU4elPxGU9+6QMUw/lkOP/ojrhIJ0MtucMwGqEmVHsjMd2Y+
fIQIdWcG/aey/lbgkebV5XfUjn//e0EA5AwERMBBsGYlQ/rpgi6SgxOeKrdmJsh4RTSbGc9yXV9P
pAmIECnBhSSwzrfRmB3JUKrwlCBcfyi1yXB8GHqHySp2oWAEHhYdtTOYseUYYOkOeSpLNgCHZuOL
/mJ1Lqwv8M1gZ7nMrU6HBlEPq0Nf5DT0sUJzA7NBcamQXl83l5sfbhnrZokAyNWuo2DZWX0QGXlw
yuf6ZRBn67lqjPZFIFDhghIZXHFYwB9+e1DSaeAg5PWAt9YJfdgAogpNpIVmsUmPM0YRtwDL8V/x
x12aCL1LJrrldHr5olyJmUiuqthpQ24/3x+NOoZ0hdscVRXwgZoea59Ec25dMx8ll2UU3EZVlu6v
v+i7Dcf5YmJUwEkATcDjoFJxPqqV0Uerpjo/tdZpLnxHCvE31FIUxzK7gGEwD7sOjnb+MoLBFYeX
VOA2p3r+cCz9Q0mtSk8e2u6IcIttmE999E2tLEefpkMyHSQFdxroX3CzsmKnDKEdK89Sdq+ED4ZF
GTjQmid9lnaTCGa9SdF4bOyIY9WKsp3fZvsGqcxeat0WuUyjSV4zgM/elIKZNWsAi2GLW9BQD4fr
U7LclH6eEUoSVOhwmzUW5A0AyfMZMWb2tjhEw4ecw+FQifiiVZhBHoRCVOjNoaHQGr3hZZ26FSLf
s7azodG6XXSjFpEaVFLXSDHTysKZQyn9gFCmbLcI0D53qfZYy21wxL+FFlrAXPtm5ntKzPbWu0E9
xC1I8kyfkMvqMxlXXj26Qf9HdQhC064iZBqYtz7PGbZbo//p+mRd9PuQluDmby6yg6yiC6vHcQyS
UK114Ymr9wERlfKmMIToVIZp4wmlVh+ErnFTTSxdYSCBmUbR9HxVkB5jM7IOY4vDcUdJXZ9k7MZ7
SXmezL522yJIHjM5ljeW+0WityB2IORjTkIEpfmx2mSFYFWd0dfKky8FXBRktdlBJCi+gDD/Jvgd
KmSIGDii7Bf3wWxqdqVbnZNEfeeajZHssFTqHdzD4988goHt0dlbrrELg4NK8fmaS4pZKKxilJ/8
Igi9WBcatwtCf6NytA7Y76NAkcHeDA4+XdrzUcYyDfNhXqw0pqjcYb/Htquq9nh9SbyrsPy8igH4
AbwC2g3Cj5R+fS70mZRKbSpoT7FkVTu9VienROkVPrT4ijLAzZAoiZeY6Yu+aHRMTeflfVx604jo
r2W2tVdkY3Kwcku6QWzlc42Lj92Fz2EYhUglmx9jTRzdXsmLG+rsOtGBGxDKKpUjB1Lo5apR3Vl+
ph3CsMwdaRaSHcVZzVHFzEC5s0X1DZ9qJ69U9cVM9NRRE6NCP85MN06ui+3MRDALdBQIruSh74vx
pxwyKofZarEJfCLX8bQdeu/O5PTHyKPMfzs6xX3oQvE7ld/at+jZ3zjCliWz+goLuh7gzlKO5JZ4
/rERWm7lsG7lJwCfB1icam24urqXuC5c/94XZLH31wR1gSAVRHSQ3ucjYb1oZux++am8M/f6PnkY
d+VR2sG0tgNPssVd5ij78lPvGU/a3rgR3XwfuKEt7K4/x/r8XD+GfP4Yo951US9W8hMqwbaGFFyq
fVPKfS3rwDc31vh6J5Erg2tZci8yE6REVq+sKks1JURtbZRy7d4wg09Nblkbt+9fDwJ2mrIeB/Na
95aEqqr9NAM8HeGmWERx5GEgF228ynLAn60TdEmAQNDrX6TrOH7Op00bQqRc5zI/6V2AezNca+Sg
i2Bh5vsuYhnfaA1kjxWYOUdI5q3Fc/mOC5bw39Ucytprxh7F4QkeKqNXYqLDnpyK5Ya1ZVy5GgWw
14IywH93aa9TwlPO3zFLqfxkCE+cqOBmnT0DOz6kXKifrq/ANTjy3+NQA0cDhFoYe/58HDRGfHaD
mp1GMR6PYT4OdGoLpygSg+NcajEXbcvaqX2tds0ETVfA8PNLo4n+XurxpGuzvrBZCYUnKXV/O4VT
aM8J1O+q7vR9UI7HLjwkffR9wOvPaaX61iyTZ2jh8b6Qyx+T7icbffRVMvTvN6IvRA9rQUCv5RMm
WON+myvZqbKCp0ml3FvznTSIoDYqPpGtBmhUlpJo/t5mfh9XpUNEBCejoj17PpMTQEgDDXMKMo2k
fUyzNLopO650rZoFdloZn5tyyw76F4sERAoIZQpqvO4asZCoHCRDFaWn1lDDgz/NppMqUKPe18h/
/Rj/V/BWPP57ZzX/+m/+/KMoJ5q3Ybv6479O5Vv+3NZvb+39a/nfy1/9f//pv87/yN/8z292X9vX
sz94OdzR6al7q6cPbw2mQu9j8gzLf/n/+8M/3t5/y8tUvv3zzx9Fl7fLb0NvLP/zPz86/vXPPxdT
j//6+df/52cPrxl/bVe/5T/CP56Lrg3f6vyP1/yvP/43phr1jzb68ccdf2zWv+zttWn/+adh/IOu
Eaku+SMzD6jpzz+Gt+UnivWPpQa4RNeFyP3eJMyLug3/+Sf3un9Qq2Ab8/cIvO+GMs0yNj9TrX+A
GYBLRiefVtyf//eZzz7L/3ymP/IueyyivG14GBbY/4TFRVeMQ3NhpUHiIj6tEUExbjFtMQeho2hh
85IoRoKri6S/9qLq71KlB9qH6br308T95yF+HvQdHXc2Ko0bylwc2QxPFFnlgRSp/ZQrRuykSedW
3YOk3aXG99q6m+MPapw7ff3UyB+qNvayxW7XSl0pfqnyZzVK3H742mmDXRjiMau/0+HZYVNsJ/0B
8a/UGI8ZTQe9e4JMset9RA/VwIniO9l6qSSa301ikwjbFiwDtRmdqcv3fSjZpUhqVO5l/Htb6qHX
X3eFvmOSV6+7OnuUGus2FDBix3g276OHyu7szJ5dYVc49an0lKf0U53akiPb1sapdx7XLkdefv5T
ajZgAi364HhoFnWdDVz25NdfAin2qjz6uxu1o9r8vfGyy7e79m2Xg/inIQtNB9WjMCSgGW9XebvW
pTFrpztt7x+KI+6Ou+frQ16s4fPpXVMRp6IYaCMwYkjOmZ5mR90NG1eKXw5B0r7wLSggrO9TUtfP
UitTCB2NH7NJgqI9BhXabcWnLP56/W1WkK7/fLOfxlqtllSrjapfiq7BQ07j5y9zX32sD+NtsYel
8xC8BTfySeVIus2fwn3Q2srLGNvD5+tPsarKvz/FYjoGXYjKyJKbnX9GNW26Oo7TxGlQ9JVcxJY4
ow27n7xSt8PAjiRb3sJL/mLpnI25Wq2ZVOsi9muMyc2px642b/EXCEY6TUUy7zbe8HI0UgxqXhpF
WjKztSs15SchE9DDdYxCUJ1ATsenwIKjnEyh7uaFohy4tLW7fC6zexWLTRf4hfmKD1R3aCqlwrC7
6U5cw+WTEJnJ25To6u+tOsIjqQitP4IlWr4o1J5/A0kTJOJfhISmFi7NbJH+gxX5t4owAebzBTDQ
9Eg2QsZ5foCc4+JyCEgYThH/AGE5H1SUMiuV5ExHAl5r7MwM6h15T3S4PvtLFPgpSoBb550oqVKl
WE7GdSUgnSimRmYzgYzGlgO0ut5R/tZz7aUWIYSNxWTc0pUC85/UuhFRcdW3bo6rFivn3pIk06cm
9wJxjHHL+ZtKJTBIOYYuL9MW8zQptSgFkjKrSDth4pUVWLaX30K9zp2osurbOKSckETS5FhC69/0
HTXB67OyCjPvCFKENMgD6bAC0F3N/VxYbR5gOrJrFX0GtzZXt3FZVUe1Nt8UiIwHUKzxxmH8zn/7
6VMsg3IOL9ciKE/8s5qGQiniVshDBp3G7LnMOnEXdVby0ZDj5BAqSp3hzzDNroo3AjkxFm6jHQE9
mBwTkqBqIzq9xXBetaWWmgr4ZNYiV0KAbNJaYrSXxbAYqrnahUgkIdwzJbe+0StUKGt/J/rmX8lA
EaXg0iEFWLe0VqVvXHIupwVAG31+EyIrhsZUKc9Xhzb7FfyvCllAlkjo0K6RWBVpLxagq4rwQ67H
8gDkQ02nPSme+MUP6+rVQANZx6x7mImSY+V/v75AVvRfJuadjQcBBJEu/llfY9VgaIS+knv8uxUk
Cynizh9iINyHHMThB0Nro8oW1b6klB5M4w+MADTTTQ1lQjC4ruNHM8syyR5kQ8A2r5rnj5GsBJG7
8ZSr0Lock6g3mouGFbUDpAjO5w6lutYYjFw/EAP8O7wIsy/SkPg2IoroPPWTtEsUHAJNI6CEAc3u
SCsaXxWztRxEXTtHxRPLmVsNdagyASXYdhv3vYuvuzwhtTvoGyTRIKdXV+VkUhqjo2NwyP3JSG01
1yVPqiBpSHUp27SehptC8hWk+qCpY8mbeXFgSk6oQuEDBDFsHEbLxv55Dy6Pw8eFa0hpHMmq1WIr
K6VtwcDrh5iyHsdfmHmJXw7sLWlLzfAXQy24VII7V0DKo6uajthqXZS1KNHDSXwTazovg1JT56e4
sJX3LpN4/lbwbak5wqFEYOVCXlNqqmqstMQ/THX8Y7KiGNkNKaSphMV9lObqCyXc6rVTmsLW26TG
FbyuHbRkTWcY8RUxEDXd2NWrWuUimkXDA97jgsDApkdfRdhBIYjBQfMPftvGf42poj5ZnXYUg1Rw
Yrw39gT54jYNW2uXC7X8UZqQnhriud2NQ4QWvS90t43e6zA1erP16qHNb5K5yfYt2LgPFcexJ/Vz
fby+oS6/GU8NCojLHvcmcd0cTDm+TPRI/UPXG/NdFCH+MnaVeEh9cdrau8v3X300aiDIOi52jyAC
lvzgp/xdSwJLHyPNOhSl2r2YdRxA/Vrc4haMvmZ3VovvqJk1byFSqTs5lpJDMVFY29V5rG1pP6+T
4eV7LcETA69FVJm4d/40A4K2ltHL/qHt6gpwl588qSP9tDIclcRNQZvjKK9h8eW0MHr+ytlaMNPU
UvVmU8QlHXd43EO0UjOP/SCgCBNX4YigoZLiJN+3vXLX9XX8mmmxVhyMjAYOtDmJK2ANKXXjdL84
1ZaXgXsAPo764sI7On+ZFn0MBJJ5GR9e4C7rlo724LcHgH2dp2VpvstKI/YaenMeDODUDWSj2//2
UuLCDUwPIhAYhfUG0JsYeHbDBrBGo99FZTrv/T7VbzM52UIDLunpaiUt8j8Ut5ZAixbN+evGYq+j
Sy4KhzD1NbdT+tCl1ICHzTSa7oiWCGqL+He0hVE6119yCZcXIyMhx8CAJgERn4+cgoSY4qQSDvmU
NwdBjF4LfHocfEOI8kmZu0KWi15WwRXAqLrYiHu/2K1L9oZKBeVRPEpWazaqyzQx5zg4lkWg3fnd
JD7mrD1bgAay8aLrhJEVdTbUKpyNbZiJJkq8R7asSRMXE5RO1NPdRFbn9prfuYWUJhsh4pfvB81i
Yee9e1idz26m9BwfHRr4bWD2XtsInw22PqZgQ7kx0i9fD3Anzhyoc3ENPR+pD2W5NQuJ1+NW4sJf
sYHWRV+NufdvlMxXnzVx/nZ96Vy+HKEPwBGGRqAOlbWUCzry6RQwpccktcqdkVr1rhG7YDeImbVx
B7rcH8tQ7EH8BOBNr+nggkJTX2lZJ00cF5kt6gXX/WhG9mPQlNwzayysMhM+YAGM/PpbXk4sso6L
x+6Co9YY+3xixzmNLcJ5cFRCMz8KJhChVO7Hh9pYMseo9F1xnLOtpOvyaGFDIE61pPXAdS+KjbGZ
StJkBscihIPBiDLYp7nG78mu5iE7Qv2msGGWQd0fEcKTbtLJEipqf3nwtRjDrQrAiq6+JAMUXfFC
I88Hcwe053wWCNFjPieWdahMRBoHtYGmUpN+6mGFZj8RxGnyWnNlmrxHq4mnmyTkbqYHAl6uhlgB
REj9pyxBDKINpQLSedPdVPEwfcmMGNm8XGy8bFT028iPy0fs7rujkSfJMc2nEWp13B4Rbs8epdFX
7ttJSW9EJQJDMvQVwAbatJHZGhuJxOV3JxzC/FmuVLQAtFVoGtSoqIFegEjoQreWH+aaho32Ja8e
on6LyfuLsZZkhaSWewDtw1X4HyG11llNTzKKjPC+6qwvtDrEWzTREcUo05dm3uQT/uKEBZ8FYBqL
KJ1caV0xiVA7mAMAJfh8ohkiKcFBb8MR53BMsVHnaA5o66JYblmJa7aKcecXk78xxZd3Hx6ByM9F
DfoPOdT5oioiTFBmGfBmYuIeLenWq9BVgatPs+zpQ7IlbXwZr5CuYHLpgQOQBstzPlyeQwAt8cM8
mvnU3UhCVN3Po9zfpdPUbggTX56qS7dAp+VH7mwZa2kt9MW7aQjz8Dia+k1Q+DUae5nhqipc/YbZ
JH/3/WdARbpbqUO8cUVaVyTZrUtZirAFAIc7m7aaWIhPitDPQsSxCgkjnyLzWAVK6BWWUjus9/nQ
TJnwvelTyTMx2TjlhfAZIV7D2jjfLxc22BUCN/c1yNTI+p1PuZnGWjbieXDMUT7Q02p0pUyYv3bp
oNzXoSL2Tjxt+Z4tG/M8o1nGRM9DB4ZIOWL5Nj9l5X4dDxjBGFBilTTyfCkO70lZh421e7mYkPmV
6B+Dy6I7uIbbd2gYCXmFAsyQIyWRypV8UGo0/WEUthu1zV8spmUGF6YINuREiPMXsmplUAcjjY9p
0SBQ62svqagntwjAiAeJa5Sj9kV6F5cimtc5Ft7Xz7/LTcqLkhvKXAWpd75fO36azlIqusQ3y/gI
JTz1Rr8qdpWvVfZYKMe5N5qNnbPqmC8nDeOxQmFNqYy5jktq2w6oPCAFHYtK6A66MXq9OgXe5IfB
Ic5N4cHvouZGDOp4x2mVOJLZhoewxXK46mosEMUOod8uir6LXT1BZiqMw9RqvktK64NS1OJbae5V
p4MkxH8cB3ta9OO9Pwv4VVF/fdX69knR/w9759EbN7a++a8ymD0bzGFLspKS5ZItyd4QTs3Mw3SY
Pv38KN/GdZUEFfq/m8FcoO/ChovphPc87xO6/vP77/GNBZcHY52lT/liE3U2F+JcSzpZddmBtmfm
S5e8C5fUIj+JqhjH4fa6STr1apx6mGUTfznBj75QJL75csmGYF/jpIix2Vm13ymj1KB65Ycp0prN
BLod1vpkuL7otEdoqNkHpUGTDB4nzD2Mmf5Gryz3WdOGeacObrLXRfNFjuWy6RKsmzrbHtFOWtbe
VQy4iCbpwg719VWlcdgcGosGpKKYFYXK+M3gd0vHqHZYDl5K83trncGojRqf1YZy+2xpb8o6zRJi
n7HWNbNtX2vVZmnmhMiR2AhxqyaHpK7mb+9/0beWAOgxrGpoHNHHr3//x8wwtUwZiNrIDo0tLV8V
kwDmHY3Qay1x4fDyxiQEfV8FuaC8DnTF00ulcSe1rG8ZO4rQsCdS42sZw5HVjWna4TFyiaj2xhqK
9QWTj03XZNqfo5KiXd10GKtap9mhYbYYnmAkeGE4vq7qTS7BHoWJCQjy+dKiLIQNKfGSHaLRHvZA
IkkAsXcMuoLzdq9W3p2ijyJk3kQX6us3n28VwTFkbHr6Z++zj7OhznQ3O3Sai/RdU8QjyZzt/fsD
5K2vRi/qxWN2XcvOyroZo1PADYWlbPK0jYjV6HaeB2WvOEr+0Y66S/bIb18PmgCnFeAT62yFwcWk
bEfJ+xzSbAMjR2x1KFwBjTGkl/2lFuRbX48ig4YnJdUawHc6JnMon7HncDWn08prHALyEKnusp/y
JWi1+dZupudYicXmf/BS6YIxy+lLveKSevR72qiyskNS6+hPM6fZxloh/TialVsnVa2P/4ProQFb
L0dQ1Xn7rW8q0yuHhHiPWoOQvhTVTZTx6UYPKHMQ4yXZ/Ru7PbS0lfW7brrUx6ev1agK4aYNZx9w
TiUYiZbYTx1lY4+85KCoMME8csnAWL1kP6pKcqHYeGNRox5flfgr5PvK4w0nIZvt184PNc/mR9Ka
7qas/TrhFrF//8W+fSWGzuoyQlF+NjsSOtde3iTFAaJbtIlTr923Kb1yPD0ucdbe2ntfAgBWLw9s
ec/3BxiFk9aBOx8StU++w59rDvPcOHDhMwKKbFkf4qlyb0exRAHFUPdsDd0lB5c3GikwlzDbpmoE
iUWdfPpla/QWVaTN2UFV0AeqNq5B1OkQ90tvATcekK05pbZn7OMDXSUiiG0jYRhE9R47/2H3/uvH
y4TrnRbKKCzp62JFh4YOcuPp/ZgKSmC9WZR9mjWa5vdOIv4ue1P74AgnWXbQmmZz39e5+bNoi6jZ
2WY03kzNaH3p+noCXLa1B7ua2tt+ahF7aHLSnzJMWq+scTAe0f3mqj+TT3a/uFMa+2q+khf1IQax
yL8MfXUE1JDkSSzS3dLgLH9FaTVOG1Tz1hfy1zuXZSQLOTji7F4vR11qxV3VoyKAla8cS9Os7xUj
yTK/Gst+9nNLnQsM3ShMwyay88RPY3JcMcyu+nAgETK7MZOYtIVRQTuzbWnPFn5EgMBOZk1NzWMh
efPzrHO5qNUXPwReuY9lmbLjlpMcv7v1XNy6WAY+mYSyJPjvJDSd7dGIfCkdWvMYmZV6SNyvfaO2
Wn07NTrOcEY2lc96x2rYtvEEaXOmY4NFUCxzfzaTbkMwhvetmUX3WC44HYaaVRIgkna98tBz23gV
53GphUtaal9KtYof5CRSvP57O3f8Ru3TB8USNWYIzuxO/iLhXxZaZt2Mbv2LMNvH2FEcazMVlfbc
9Gk17fWZnusdAPv4vYHkvslVBPI+4HCmhXHmGPv1fTsfsODtZn/EGvHaBdepglJSgwXpZDrdxsCu
+glBav7dSfSh39jsNF9M4Ywx2Qj2/MXTetu5ouFtYls3pM5dvczJNytPI+/QKo52UNrWqEjkGOQd
ybQdvkvlWJU+AZZttKssQdD7yvrHtlhA8FFsGd16k90+RPlIb6WF9qBtJiVaXD+VlcNWp+AlGCqp
tzyUZkrLVEbCRVWANAf34mSoPpdGjakVfM9+byZCHEeIq4cFtWyIL6J6S0ZwfSQjFpA7kg0NB2cY
ho91tTRZ0HZe3vvFIrVPasRqsm8Lmd0saqve4xFcmn4eTej2bUXJJ3+2RzXZ1aka76XdGHMQlbN0
Q62zb8VsTz+qBoOnoDedaPDjsembUOhqgQ2iVao/kyXKYSwti+qGOoa8z/pYD9/jLs88qHeo9/yu
VesvhpWKX55Z9A+Gtchvi5pqE4N5MkITJ3fuJB6zD1kfz1bQzZb13erHVg2iqVFr4vpcZWQYJlD/
Jqt9wCvBBUuMYCEGlbTsb12XzCUa60R8y7N8zDYKZPRnPcdmNgV8NHzDTesyiNP1d4qsIBkBcpB5
UEehfbcAS/NdNE7uPc2lWPerXJhZkHOkCZFamI8pjmtXVTNn+BimGjkCSlwNpLbrZvXVG8FWsYlI
CbCo0zlON4ZOMEzC9iHo8DazwQDJDWtjsis/O3OZJH7i1cwkM6VFFUg1aeOtrOQ8b4oklaRyzEtB
3yuzC6LXqu4esexc+cbkxCHLQPtDdFP5pBiZeSiFp2e+msDpXMMPuoM3TsbjklfDT1yvIBmnaTzE
gZbmURd0ueamZGEpCoSypJBf2lH18gAf2u5rnGG26Ovj4jZbTAtwmM9k/zjOhT0HiMsa04+NgvAS
7jspwwSyqQmQbM7NwZNZj24gKe+KsYlK323aCVJn2VvHTF0MDt018hG/qdrpPsEVCSPoeuSDSobu
Vq5eeUm7WD/ViMMPjlXxfN9maJThEWR9hWXiYDHU0zq9ZwGPh2CxDNwYzWWOv43AbUvA0EPXJIY+
vxmyfPo+RFXy3Zm1UffVAY6Jj5eCh0FSvnjHuSP0JOwEDaTr1fDtUyFx0vHnMQYhH+1O1TbMvAk9
3izzgGZ98bFUm/6HVWfX/ZI+qYtlym2NUQQSvwjJ7iF32loNawUX1BLW6RhGsNxGvximug0ZCyK5
rxMT8YjWONVe6MsQX3VK4jghHSvlo1wMO9uk2dIeu1QmR88dCGbhZX4ifvOmtLwnjo5ZFtqSzQaj
fVaOfKjkDRYWCwnBDOAvtRzqFOtUxpZaxPj52jH+FUFZldGycXOppxuZp+mnrDDiL7nWJI/8POlG
oFF8pyWfo6slxjzVTxUmiw+kI/4WZqRLX+uV8nMJH/Kz7Iqm46GKyfa1Ga+S0FOUKvajilrETzpr
JhVwMayjO+OLWeBcfVM0OSIzOSlkxFSyV9qNO3ptTCRGFDGYkhw/SoxtCLT0aI6MRG/mGwScdY/o
hfpqKbvB8acm6RNQjxK3HYQG2BSo7uQd+k5oX4YhJhEzHgfXt7W61AIRK+M1gxm5pmPUzkC4zFjX
oS36yfELQ/QoPD0IwnNliy9l03QfagpEGeiGN5FsmAA4BzoSctUfa2IGN3ozaM9KYrm3mHF7/0l5
+n+aQY+Q4Y96bWXon1Dor9M2/f6tT//kyb/8k99EeQWi0F/4Yrw4fUCL/4Mpz4n9L07uq4CH/6dn
wwHjP0x58y948PxLRD242nH05sj2D1EeEj0H/fWP0VbTzrHsf8OVP6t1uQQaYkzd4DRxwEc4fQbI
WGkO3ynuh3vKQH0TCztnss0/hyIdfzZN7hy0BuM5klhhLapmF2Zah/BNwgvVG6ldODKeZxpyN7go
rYJmNNS8xXP9oTalRZlES34/FvXit4pxheqneJysRPeZfO2+1KoqlLhobWtv6Td1oqVhqnl7Zam+
Gtlo+33nlmFTut2nySja3dCazYHKT6X2jaabavCep1S5hI+cOxm93DeH65UUAGxIcN5phY71Zy+d
Qcnu1bqjF6buqqpHCaB1aqh6Zv5RtEN8cBe3v+r1wbuvSLPeRnpe7EaCXK5Rx7Q/ZDl0j3UR3VnT
Valpv/4YlPe/Dwt/yhPOlX7rHa65i6vD2UrGOgf4AZ5N7AK5QySe6tEkzPlvUjHJp2pta0NjxLpG
sU5Uk9oA1MpOCZsF0aytJT4t1yJMuo603NIcP1ax6O5wfhO73EvZtpUR13e1rLZTOhR74ZIJ1PQy
vvEmdaY5tNIrJ++SHPYlMe+/RyJ2KdpCqy0iqkUd0f05wTOV4LC5QjBHbtgjgVxqa5j+LC1z6yKx
JkAmId3MSpZjZymRdj306veGOpyADa3ug3SY2T56Elycos7CWOnI4e1Rr/mRkG3QLLXyo8wUF9cr
22O4o5xXJgtvVyeRv6q5o/xIqGU/1daDMXg+JwL3pmnSfreQPKX6Td8SyRkRnBsodUFK1WzQWXVr
o3iyncZl9VeGOyNb9Kclm8xPbDOYhApDoXLs6qT6GtHpCTW9/8X3ajS/6DmVI6N1vbs1ObmiOkvr
Z7Ofxk0UD5G8ojprL4yXU9wNwBkmIU18qhymP924s2UBu7ami7tUPCwaNMuKUmvbu7V5iT10erJ9
fZkzaME0qJhckYgHCo16p2RLsiuW1uMkJYgbhD1+W2sJ1CwvCagHy8cqUqtPniE/lbPy/P4MeeHf
/jGkHCjTQLcrgQ6GOvYxZ5C76YxTZsx2fVxKKDUS85w7sXDKs13hElenlQGLeLsbJ+o0axi1vzHt
UG44exXXebssfgXl48psPDuwqMTIhBuHMJ2d/kNBTdcFSmP8nDBh2+nmuC8Js9+L1u6utTLX9rbZ
w9Y3XEFobIvXGfqkp0Qdptt4musPrctp0UmwA7HqTr33ilE78h8U5iZrHim33AuAz1lbks9Cz4GW
DCQKaHPAomeo6zTbBnSuKTri2uDDhLvNeA/4mpO6B5t1tK/segjiPtumo3ho4NW//ynOpf5cn+9A
IiT4C4L6V2r3Wk97uzdz8xgteK5ZkeLwdscru7BhVWCYAp4WpQ+psho7p7brm/mE6Qy8k5A/xz9F
y4ubPJ/HCy2vV5NivS16xIhuaSXS4jtd5dPe0iF2TsZRaPOT3evanZUm5uH9h1+3ipNhuF6EjXiV
E+hQxtn6/2xWzEkeRSl15ZFTm7Gz9dGfbNEeZNtfmHynIPT6kS08C5CL0NhfaU9nF9LJjutM6KHH
JSvjQBEi6RCr5knYweV4JBnrUtzl+oOnT8ZCvQZ0vBDQodGdPhmi60EWmtEfY7PbqMP8gRT2oC/t
nwMSuBYmKp3iMnz/bb4xlEERafxQKsHTAcA8vSjN1hwAfqiPk8dpZ2kfkhkadit3ZMB/d8BR8Ove
yMYI1Sz5W9fLC+Dd62fGKHU12aE3A/nq3FM/tUuz4wA4HUcF8+qhsuePOTAIkEU/fuh6/Tu3pF9B
oxn2Fx78bLDiW0v3Eio4fuG0pCEsnz64WcmO47bRfoDlv9ypdRqUiiauRke3Mp82Ibl2Xbps6kiI
7ZKX0ROY27C15rzZN9KV39iOxH0WNRd9PE5x8zVCAxt8xh5VCA7ypGqc3hgaaGY2FfEHu1/mj9Id
rKuyGfWgLLvoYRk7356KCPOZ3NgWtXftdIR54oP8EwyLk5RTpXtJ0bJNBM27BYJeWKqMo8ay2R7q
+hKh6gyR5nYhlVOJcrcGtkKg7ae3q+gFZP4cx9tKDLDYK18Z5I1m3XrGHOqV2Ma9vh0VBR+r5cIn
PBs7cF/IUyFGms4lDG/87U+vHMVVlUHGnj/MVU9baLb3Og0cvxiVya8LzdoKUPG911wS9p+tQC/X
xTqZXp8DpPEq9EwraLiZSbJ8MMY0DbtOYAeDh0/g4PCxfX+Uro/wx5KAVxIuVLCpEE0BbjMYTh8R
7o3WOzjg3s+Fqtw5o3JTLQriPKi3gSCrJpnN6cv7lzyXm1AII4q3Vno52wvc5bPxRwy4mRLhsRxV
xyOZvRQuOEm3lL5itBrBHku5AT4qD0YjnQOxez8iFahKOJV2pS6t5k+jMmyjMnN3eECnl3zjXtb3
/76SlU7hUaHrKtsMTFTzFVd9SrKK/Ws+lhUsbw1RbyzbFL3G7MHrNiysUoiVVwHQnlE6jzdRnHZ3
qZRIDdJivHYIdN8sk5nhlF/bG9eei8Cmedr6SdUlX8yhw954qQI3S2Fqp3Z9h1fPctvmZuP3k/ks
XVydckNOV0Y3ZJdW49NF6ffDwTKC14VnDgPtbFFKO4w51HhYjoCRduAZqbw2QLQ29UKAk98kJtYf
pdZdZe53WSJhgVOJRZ8sPzKIPutz1BlBUi7yx/tD4nSicVfr+RcB7Or9YDAsziYafIchl9GMmXif
Gz8tV1Z7aO1O0JRdtUmIwP7i0prdapF6qdJ59T64MlwdyixvZZCer4WqM5nCqoR2TCOn2IIAxsE0
e9qFnf50Qq/P57BwYWyH+JVS/vz5oj62R61x2yNL3LBrDeup6RonRDp/ya3jdD7/vtL6MvGJXwnO
554TdHxXCoFojxYc4GcLa/SNVXnXukZbaZzADxNPVv77X++sWlwv+uKWA1pi0DvELfd0EXGbehrY
DeQRYoLYEk6n39tNhbmcUPqHjMVnk8zz+Cj1NdOsG0j4SdZcSdSQECameE8zK4Pn53SXVprTne6f
G1vnMGRcAtfWr/8H72QZp8roagx8oNRTgKS69hXwXF5HkbEcxFxH11FObjB7Gv1qta6u2FoyoIOc
jGjAioRT2LYwrXhnLZl+VXT9dxG7v8xKyYO+mi+5u78kQ5+sPGuNxDvEBAW3FUbk6e3qFTIuxajb
Y6uP1nZpxgkfOVuNd04zbN22hsK7yHJnOsR7waqbjsPg4ps56kvy1U5gZfGb3UEj9+4mMrr4jlNW
/91qcIOzVoVvGdfil16l5RVcaCPImzi9xoJzhjXW60FeW95NorvVxpRpfdcK9aua580jCwOkCKwl
nDtyMdnulrG9S8bIOw597W6TDDW11Kzuqm7MBoy+soNUEvt4YYy98SlZHtiv1rWZIXa2acSTYpS5
kzRHR80+edj34jLSmFejcLFJE3X/IS4SZT+M8t4Sy/IUla73hRSc5xyZ3ZaFt9/kNroQ3UJiOnv5
fEcWRnKFZbp3dOvpX/JL1hnBLgIFngM89NlzwlMmcRMnT7c+FrPZ7725qGl46DUBBYUV9ot1KY7y
9bTnevTjeEFU91AiTkdO1hcW5LKIrpyuq8+IQ3wIrHnQph5QzNzbB8+ClP3+J3m9qHEUY62mZQE9
iJjW02uWjgtg08bNkfxG22/1VA+THr8ypvQlNt7pSellHsNPxYUbBTOD4BW6pwyDbXZcyi1dQsfw
Hb8TtNuCNMmrq0JGl8Qor6/nYdzrsVyDJ9KSONslndImbbxYxNHtPOXTWENdiaNk9me1HjaaktUX
mKOv9r+VYkgrE2dMhGmcbk9fZdf1fZsOKcjHiEP0glzUd9NkIFens/3ajqBp1qU4tOogL5z0z+UK
bH4gDSZmIi/HQk4sp5fG+cuuM5tHTT1l/DI16fS91urlsa+sO72xjB3QrYpAXdXvlCa1tjmytwNp
i+Om1ogCVipdhC7Noedcx1hisjvDJ0t4whZ+Z/Oz4TR9VTQ2nsjt2n1lGkrQmLJ9ksUQP0ln9osK
jw3mc7o1mr6iuTnMI17zvbwWi7hgCvZqxK7P6gD4r9XGGnB6+qx1G83lODCMYhwWaRlG6bZkCaXI
LeYLR4dXE/LsUusX/2PnQZ9VLaSj1Swu6hQoRfdMezzl6OA99UnzTF77pRyuF/DjZPfgpARnBkCW
k8PraAtz0DJBBG1xZKiqV5PpKgQ1Fp4gY5UcpFGmhHM5SYW8VL9v2mUgYtQQd0jLk6Bty2QjS5e9
UHEX9YD8fKOUdbFTlL7detmSbmuyMI6iSyHfGlPlzxY6okXpf61Hi409YPDpT+1SC38RS3bduEvY
TK646svLgWMrYnD6oPRc2AFWZwGskF/BGMq8kvVlfiQhb9OzGt7QHcQcEJLBtiqVKfQm8yEZjJ5G
eEGrz5we31/5Xi0Pa14FgdyoBlR2o3NMoRgH8Pm8zY+wKhKQaMU2f5WjOW4p2PvPM0muu/cveAai
sAByRZckJ5oyNIs4Dp8OJ7WiCQRttzgaaWNfuUO0NTjtWitdsRq1dh8rwryrhjYOiSS3/bQhh8lK
pkvQ2OtKj/vA6U5b46XwE/bOFirZQmNs9bg4ttmc7qTnJbvcJMEDTgQRtrL7pRM+uNfjCaNSElfD
FEC1qwc+U5RbH4eodb8l2aXP8Xpa08njGEvDCpQF8uHpy5EdIdfY/lZHDV+CJ8RZRbiMdrqxckX7
+P6HOOuPvXwIEHkOh6sCyWW1Pr0WmnTwLM4Mx5qEM1+4Cfl+ZIeqqx8v2aNDWsZX0jCrrYaPRdgI
Rd/CVJZXaFygcmh1FpDfYoAmVFm+03BpW1k7sKI6HSQOee7BWQu+QOYwxaPIE8mFTfvVeYcuI0TC
db8m0Qpk7vT+TU2JajMBczTdEvLGVKVbsE43fP81nbugrOP1hVy7OgKwJJ2L8lgNLFcfB3EclPhX
Ojj7MXWfxMrwsXAc3ZPO2fsiSaOPBtoiH/NYbQfFcv6cA/QEhYoE5sINreXh2ZrhsubDYl6NWTgD
nT435KdYReEujkrFsbtEh7nJZz27Smv7Ezkfy201f+iyTrnGv+KTXo5yP1w6jJwtWwA5DFMbOGfF
XzkEnhUVsaJJnRTT8aMGdrCR/SJDM1f/Li3U2aVD7GoMp3ZrVIPclMBZZTlcQM/PSmhuAH6MgWsV
uD4NvPP0DyOLczp6anus+8EO6mUsNqLLHqtM/RZ3tRJ0WWKGmd0AzxracKHQOBt4vy++sv+xZkOZ
cw76kD5tZbZdd8d4Sn/qymzeAIiXn97/zNard7zWvus75iHXOKkzsNm22mGpR1segVfdnWGO8Xah
M+3zOfB8m3GuppKyxbWmx2Lbp3CizHQcN0qSRJ/sesmPuXCXb3Ym8rvKzaadoeXR8+zV5I11aroz
NSPZ6skkt5Uxy63b9xYJtvqyTUviSlbQZt+PHEhKLNejaAQ7lZjZT2ter6Mlz4NdlDsIVd5GnZP2
zs7njnPmqGzmbPaul2XC1XZqcIeMnezTMDmGr3Z6sU10OH9RM5h+koivTbMV8/Uwp91ucMzm5qKR
9lnpwryF6Q9JnU8FMsJuczpVykHLO2MylmPjpT+M2R0D3VPUq6L0SFgWazgr53oXQmKqj7sonuuv
cdJ9ySWYcVvk6fdalP3tULf1Rzch8DUmn2qr1Inwh8y1r+sKgp9VipFo7NkLvMGqIK6Sb+dLMeu3
xLLr0K/iYr80i7p9f3i8GoM4+oLlAgYgoaS1czY6jFJxytFN1CNnh97vskn5CGk0un//KvobL/Al
YQfxCSfsV74rdqqO3hS12lEWUyimdBPPzgbiKRLgdutq/UPi2nuFXOGUZS8fK3+oqnut3FXxY0wm
blWmvjHfuiPBA161ift90faf8nT03TENZkf6TDa/NsZHix3/wkL5xs2DzJLiYpBXwjQ6T1saYaXh
/9O7R+mIMnQEbs+tKyjtTX2CIGX0KV95xk1UG4QFSZlWod/Gmbg1m86E3gW6M8zIU+psXIJmGK+W
xP0B0aveWdLyrhpa2h8HlSaDq6jFz9xrky27ELxD6M6hFVu0OnV93IvMKy7s3S/9tD/2AAb2Wq9x
hoTA7eJRf1a8aJk5FkmiKccpN2ayhkVPezi+L5Zhul+Wob5tlcR77Oy5D41RkpDgzNbd2ECKFVDb
4tRMt42qzg26cj02fJaUjA7SZIeQQovw/UF0VtNwr+j32ajXTg3g4Yt1/B/nBwctHqxBqR+FomiA
zQIucL2kQa7oyoWjypuXAjOk50niK3PjdL7HUJyLGJ7HUS+ziPNXUxAA3tmbnOF1fP+pzuvH34/F
c8Fu43+vlAyT1Wvj0tfGEfKF3JPjqIXlHA/ARuo1518/aUV6KHBK2M2a99h7s76HFtrgUx4voa4x
O9RM/Ltq/uWeUGu6ILPwxFgXTp/fFB4NvKU1jmky/k0tXVf6brCjj4UxOhe+6tnB4fel2IT5oABD
tLVOLwXvHr4fPITjpJWfFU+Fil+lhN4pauw7Ih4uaLfeGPGsQEj94BI49HfO++WxKRjxS+UdPWmI
77bieVibuXlYpeZQ+C7Mh+cJ264uTJOKjEFX+elag7v4UN+XHPukDB4pglITOteTojrRYUlT7MkB
QGm9iWy+MENfL5xgH3SWQEHXRvU5/jkOUwmmuGQPi5Fgp7Lo4w9Dq409PCGDhpsuD22VWheqovOz
FR+FXQ7GGJgrVT294tOPMtTD4mlD2Tx0ErvzTNB+Kiu73qL7nj+0PUyQSk7GN5blOsyRvn1Y4FJv
TNhvvz/XvyJn3qY/WtGJv/tTL+NTT+T/60yQaff9sVC8onDuf31rf/6vQ1es9sfrf7c/QlF9K/75
s+6E27n+1n9MkI2/YG0ibaNNuxI1Vm7lbxNkR//LYhTR5/ovf/MfE2RL/wttE4Ix1iEszXHq/C+3
0zLgipJahVXpGmkGMPZvuJ3rYeqPDYdLI/2kr8S5w2R8Oety8McibmOsFw1lqRwUS5Zbr8zsjS2i
L001W2R+RcZWWvPnUcjPf7y8+98X+JNq+EKUOrkubo8a5s9QWOhbs7KdXtfrycoVXpRdDXnX3tdq
5wlggkg8AR+V34oqUSDQ1GIzOBiWHXpzmocARxN0OYOdbxL67GJj1tp1hoolDlCha9csEIW2bQtV
PMMMjJOQznX9y5DSJIainrLbmQCBvxP0HJ/mJWn+VjK5M4tlkkGkyZUznstbu9biH1VbfqZHVcsA
jrfi+kuqK88zp7L7AsiwquhOFbaB0fygj2TOWmpDwGOiROoHGqv/iQ75/zPuf+OR98egeTXjHr9V
8lsvT+bV+i9+zyvNUf+iSQm2BuQE8L7q3X7PKyravzg901sEAOOAsM64f+aVZvwFVQOuC9AcOaq0
U/87r3R+cEXK2GI5e67c6X8zr86Cc1w4aUjXCbRzABoAWs+NKzL2rLwu3fZhsCb7yY3oOjQIPnfK
zD7Wuz2FBIz8m67L9UPayuy6paX3DVhfD6ZUiI2CaRtWF87yIcaEF1dLY/kA0ufsOhfV6JIt/fc/
3u4bU/J8419vGMQZT1t2YQSrZycPDMvS2kry7iGaYZYW07JsBoGEQ3C022q01cL3r/dStPyxBLy8
IY6/60JAAfBKsZh1FjyCQu0ehtRTHyFFfrDLZcYrUxk3cnKf8sIEnK0K+nlOKsNcAtmTWl5sst5x
/VoZbvM+7oKsGKOVdSlvhhGTtbYvmkCd3Y72UuZszdl0dkRPejg+6ZcQ9LPFkyfQ1+0Yl3ooAdD0
zxaxRYPins8lDWSrJMS+lKM/Z3EKZ6ErCLJyHtSs7Q5KJx/ef3Wv6gEurK8uviyhhFhRh5yunsqU
DeVSTf2DiDC/mcmR3OlxnV6XEsdQrzdbDgaKPMCPHff1rCghC1kXYud5Sd/81p1wfSjAMOdW4yEm
1J/7B47JRh0VjXywMGLdZ4UwbuicDzepbPr9jPj2XrqNtu07tT04VtZvzQ4/VFMkl7pErwpJ3gnY
89qksnCngax4eic1zHVNrerlIZ+FDOaowK54lOPnhhG0c+Zi+tROHWKeSXUDba7qO2ZTvsEnlnjB
oYnwjxvcjyP+uk9Q9PRbfMCHR1cpijs19ozdhQ/4erKtJz1GDdkXbPDnH9AoHa0o+lx/cJsxvaVn
XP9IahiWVpV2t4nBudSYWnsH4aR6AA1qr+yhYojNS6VtVZFPW0PYy5a/Zj/ClQAnbkUN3r/HdfCe
Tk8iGpiXrIgQEyjST9+nIuPGjCsS3cy0M3ZZPSNC02nQZF5+qU37whU+vxbziBV5ZbVCoTu9Fh2Q
xFMnU38YGhOPT5cc6cW3RTKmYU82iB5keJZ/GmiFqz5eWupRt8bJwa55zoqNV7ctWist1TtKXoTL
WyduLPsa9aj2NBhQqt9/MecYJQ7e3KHF7rIe0KntTm+2s1prwffMeCC7J921Q4TeG+fhndrPRMkN
mX7dFMt8SAGgwtKMtAvfxXm16qyhjGsLDb8vnITOo8ClWdSyQIb/AAJqfSkQoeLJXcYdLOzKVB96
8C7D76opz2l5wHr2mwKGb+igcwMRUzvrK07ncxX2NRGzWlRbhT+RHPfZMAvnh0cMr+9MnXWdl5rT
BQCAGOAntjtBB+No+CNtbVMiNIjdeNOV+G1weUPSYBiz7tDGdlT7nmwEXn5LrsVorYdxCXsAyCXo
RFWWgR4hZxi8xqr9OLaaHqxG5j8boXk/HT3uIp8OaJwHrpt3nxwrYSogg1p+oeEgYywebb2hgTSj
cY1NEjp2KE8XEufruhi2Xl+v8X1jWe/iARQrcIFaq6DQ0X2jajVwH9IGtAM+ZvbQiWeJGck2Ji70
GoqoQv5h1BqFXxKimt9mdO/bQDoYG4RplJZWWHX1p8xuYfN5Ms5DU2sNsg1bXY92A24uU9jkS6Yc
EOvgXKP2LdZKepl8qLvK7YMRuowaVN1YXGqqnpFPqTTgcKyEA7gVL4vK2cIXV2Y3kk/vPNjl5G2U
BW9ptN0pYXa1+VVYenmP2zGCRmFZD0ALyc8pKf5dSvjLPRiwl0gSZhGG3XE2JzSI4WUieudBKZt8
py9Q8ioFcHiIK7EvHX0M35+DrxYnfBco+uCieVT9WCyfzkEHk9qZ/DP3QVFSevEJXp+WiJ2ti7mz
//6lXi3VdG8BJ1ioMVDGXO/sUqyxmWKR9PbQisTxSRyPtzTtqFM6Pd6Wulf8H/bOZDluJFvTr9LW
68ZtzMMWiIGjSIpBSuQGJlJKzIA74Bifvj+wKrvEIFvRub9lVovMVKYHAPfjZ/iH3Z/X++TRuMZI
HMmLSBuPcTK1mPoknvzgvliobBZpuxza4hd2fuaJSPLZkzGn9VZULQyeYxaBtFPDjis9vh/RBTun
I5xsEqHFZwMXwmZs4+mEGslnOxXS3go2IuFDjuqojVGJAhXToNbu7dJszij81mlkWdwbPqe0Boux
y6DIhRJ1yq0spX2G5fIpadUjMuPbVnUAr3GxMeqheXyUO8U0Urq20Zz7OdMIfVIDbnpeSKm3mzKL
/RgqGnj88za2QY3F6CWPkWIT0mOuPesBcXZ6gB4cvJOW1Os5fXcJwqShp40mOxch7cejjWZZFUg5
GQf3Tta7EXw4LFiDGm4lyhwoh3uXDcoLYWDFw0bXPErjZh6/oMjtntiAHxNz8jlGryvSh2IITOL7
w0X0ky6aFMWhVJX2GkPxAqUZ2DcytdTPnpcxb4xZZXDY8nL6gYiYWUV6n9EoZaSrGd8D9BUeU1Vi
bGE5yWPO/BRckgfH7hrDR/3BMnlA+nmex6hZ10Fp6HPFaxalbWFaJASc/j+fqY87nT1uYWagI8ND
U3P95791OfpWqAmR0vheSyFBM12zwn5xjV2X1v1ustpTZ/iz9Xhv7HMUC6FTHuUzvVW6eoVzx31g
tmcI/YEyKIqvaH7QrPP7E7Hwk+8FRWed4rBvgAkft1BNY+zMFHjBfe3b5X3D/OPGjLG2GmNXoAEx
J+foumohvfV2g2XkuLEm6gKrN187IvN1ojTUVeZ42JemU54FuQv7MIUQHlUxkAGgR51/7rXdsi2F
XC5nN5PfmcfHJx7js3fGdmPfI51Pr/84OJA66L2WJaR5SR1mbvw85MvPbjBfSvuUEdfHGLvyFW1u
DnI4cijr/X5A0sGUI6zPe2tMVFRX1nM6CoT3HevURP3joWYl+mpsBYaWjErerzT2napmJ0gOTSrV
M7owC9J5DLDCxoYjEM3SybWozuMuo9AehiVMkFp5hrgH7aAyNCVOwLw/icH8IJen5v8UkfbR4bZr
ZWSVqJND6bbeGXYY462aFycaWy8/0/NObZXUy6versXWD2L/hrJEnAC5rdnA+0jHkH9tYq5yyAhU
Hb8UZH5wGEzTQ5CU47kovXHrZFj7/PnQf7KKg30JRQUdIugxR4e+7trOLeSUHZYCU9iUBGyToX75
z7ft2jqlkKOSI2gebaWqbbDjNbP8oDokNWqtu3dm61w1ctjQVfz150c6tnEg16P25Aql67UOgo51
jFFoMDVQ1vmBG3tTJ+gHXY2oedWRm82tsW9T5Xyxy8H0NnEJ/eRuMVfzrlYY8+0oEY3Z4lg7P5Sm
CG4HX2tezFrY524cSU/urQpkJMlyjfe2o7z27M+/fT2/7z86HYu1HYfzCCoCxzQG1xi0YDHG/NDp
cDdcdEWk1z1AOb/UnfKVwVl1Iuh/POTrgszweGmrmc7RTnfytFjQJcsPI4pVJBUadPoSWIuIh+DE
JvhsKXqOjGkAdaxl/ftTXtZOUlnII4HDnQP0NiG0A3lzwtkAVf3n1/jZUitKhy2A1iGR5f1SrZkj
b9dxOZP/5ptFNsneheV+nprGKe3dN0uU40+2SgLwsYjH+Me/X2tKjbywbNUcIP70d77bmt+Txfde
EHownnpjtn5aQ69dr/JmRuSAff+etppdhEiDG1mI34r2MDS8dvxNvNXKPWlei2KxiyjR8mqK8Hxo
zU2PRCl54DKqq1hAkt6wJa1lO3ZZd1sXTmNzjuxchHWp2idXE+5L28YuUlbWNKyOiQhfX+SApPNQ
043xRlPSO8+RPCqvEneYrvQuwV13gd1CZTe3rrUBNW0l4ZSnI/39xYQLEEzmfKknUEQjLk//rh0n
fYlw36jVrs31fAltV8gnrbKFh4t9mj7rYrLQfcmbttxKz0TwWk05o9kxsbi2ZL/LNTqm4dAELv4H
vSgRbpzn5kuria7YGG4bkNonA9iIyi2Qes/yoLsCXawt4aym6QtyNA9Ki+McFbl5viyV0J//vI/e
8JhHHxe+IKJwNH7JG44ZMaZV2rIAxn2okipFJ4e9OkKgH5hlTFh6xhtDX3Kdatx3h7Cd/OIldtsZ
EmXZtnfN0I5EDAun1oWcXW2wHtV3pi/zNBziqTtHkNA6r+dEPJbJ4DCgqbMvRZs2InJ7S30Z5NiX
KzB2uMvwmXrtxolWLqC2cQhRJCt+SUfPMqA8pYkpTqqMaeuNKv+eTUo7VQZ9wJMQHygneRcIGtDC
/MCECIJc2VbdHuzCDF6dWnENt12fVwBIhBj4FYD4wyXFQHmF1wt972rr4ActETOIbLzqdhVcDhWV
AR4qoT418avmFZa/aVppAnW19CeF5Q7eddKur3kkmPG2IIcPgS3D+ABSSA9blYkBMr1y6i+KDxCC
Q3Hd8z9/9Y9BGI1PA5qoa6KrC9Lu/YkWfZN7cR+Igz6Z2s4I6vgiNYZXBaVnm/p4z3kF2lh/XvNj
xKI1DpoPJi+tTgYi79fEMKRVwdA1B4Ou9UYCcd+Zle1t9Xac7/+81Mcrn6pu7SICIQQ+4x/hwtoB
0FBj5PKQGEW6dQ2854NpWk6E4PXieH9yWGVtV8Kdoen8BsD9rZqggewoJ5XyMNkrE173b9Jek9sk
HrDiVPPXWlJkOEMxbf/8dJ+UrsylEKHnw72RMY7i8WzYIqs8rzt0pB0/dG/Rr71GT69nz2aXLppx
KwpVbl2C36ZwC/8LvdLgF6Bs7yxrq/jEhf7pz+HIgNJcZ2kfbnQ1KLLH0lWHSRjT3s6qgwlKP4wd
5BVnkbLHdX++w8dk1Wf0rP20zMNdFRf6hSmy+kRi+8mnhy6OTBIjcyoZ+2hnu7nd1rB6ugNoKHji
ckw3Oko+J/byJ7ECgBb4WJCfHkiQ41pLJr7Rj9kwHrIsN66hqc6viJKTNAelrbYru6ENufLkVm/s
7qLit86YfQfYWEq979Ow1EsuIlcvGvqpWt+uWv6JqtANz5bXvuy6fuO4OKQgViZTd7PMJuBMXZur
jR/zFxszHURxhr+E8xpnCutcpVVBtGA09m8drndG1r+P6D8MVGhCsNV4mdBdVzmGo8y2N/zBTvBJ
PiAmEu/NoePWBHYpzyWOJIo+zh7mYnfFF3lY6iF/qGpT4FOuO2HKVGxXJflMy0I2F1NcDzuUI4yL
MYmbTTHq04mC4gNoa/2tNLJwM3V1KOIfVPVnw82UcKYDAOX5EWuCIZrLvizDbIVRt12ugYDTz5bV
2NVgr8DLmLTzDgzChfSS4MZMA/WUO/0p7vpx7Ft/13o2OLJA2SEzv499YujTznHr+SBrvGOFzIbL
3lxxTf2c7v4cHT5biv0I2QR5rJU7/X4pNN4st1bmfOgx7YyE7sgIMdNq31tpeyIAHt8i61Mx91ht
WgmB7OH3S+lK12KncufDejNGg4eD9jzGfpTkcriuMYG6hjUsT+TY6wH+Pequi4IRw8KPkQfmhUeL
GoHsM9cbWFTaZZiYE+qR9qRth4R+lC7TUy3mD+GNBdn1UJQJKrCxjqtUTDlK1fVKP1RdMO8skpMp
chCNuhJDa2/MAhFdfR0mLJNDP2QwHoYWnIxAAPh6rJP2xBb/5J3zaenwr3I77ht24l0LSwQaZ8vW
D7QrAcFkUGsbeg7hOFbGTrbmtHWm8aQp3vpSj146CAs+NYAA/nd8rvwW8RdT+MsBfR3tcgmcOizs
DI1TvCn3HapbW6vVmoNo63KnL4V+gAHpbOglict+VNca445Lp7X1u15oCsFrsVyR6Tcb6WrOidD8
yf5nMMYUArwFoNTjfBZpT0bLXrMc2jSrHvOmN9fsKti1QydOHLVP3gpZBrmzxdYASWK+3/+NMRGA
7dI42F6/nDOlmM8xzzJ3TtlaIb6sOjVGM2GvUagT+dvxLUeizogFtCS6E4z+jh8SKIlO7zlYDu4w
6xeqNefbONd+/DmSfHw86AnErVXXmin1Wwvpt/xmnsqKErfUD7Uoqs3AX36rdbsKA7spdlYnpotW
VsOXCkXAExmOtSZo7/cbpDVq9TVbBPp2zJOaYT7GVWaZB7HY80b5mv21cmK3ph/Zw01GCxi7zAU9
3R91l7x56PXTuFGA6UBx6ZW3ZYap65HwByvgYKbiwexS52xi9N+ig7nwX7Lz4IvlNa2+Wep5+Wsy
EWiOBJzCe9/N+vux0Z4cZylv/Rbkwo5tkBgRik/WX/biNJcBWJLlQmVeMu3irsie+wRnnjYD2xDZ
jBgf1QypLcwoEG/KAIft0AKyIk/s9bdmybv3tIqS6CvkYeWUUbq834F+OayTOLd4yDtdXha1qfcb
nBynK2/OymSbBqXEnpupBRqjnl3dVTjV6ailVKUBy7ub+wibM4hvtrQSZGnwQQYTb8sfWtXn69DW
BPW2lDhwTzVaink9TLixpWPVXGpKAZtA8Do3w6qSw9cFJleyC0zlXMxBnKgQ+26VRfR7ujMmKf7w
xa7lSbP4D3t0dUVA/opbn/YbLMf3L6DRqrEZLSUfPCtNLwVCqGeGkzdZlCdunRCBmiYLq7SXXyhr
8jOk1NQYyt5t5siWmibDBoVsWKVzaq2i4uVwlkxFsC0HibAcOGzD2dgMOq596TNq9oKiERsEktMX
m7mUwqOuyHfDQu8kimsPhcHRoMdYuYutdpjs2SeK9Q/HgqMIRnLFYnDxcf7fPy3zCzEUid88DINs
dwm3ixXy5dKLOAvsPbuk2VZYRJzpSWrjLFcV8kTc+YDzgVKJsgN8JTop8G6OLePsvui73s+Gh8Ap
xrOiqeS28VRxpnSUP5fE6c+1sej2jW9yGaMpG42Nm9+lXjXv/xycjnl7vHtESt4GVEAwVvjV+3cx
6FNm1XUzPUCUVk+eMfog5hR671FR+MjPJcJhfjSZwvy+6AuFUeIVyU0Nqn7YlXOp7vBx9CK9mMt/
faT/Rmr+T+aSv32kD0jNLz/6tn+H01z//L9xmqAxmX+sUHlkxZnUc23/B6fJ3wW+xjCY+2TdUn/j
NPX/YiZDmcVcFTSij8wRX/lvcVv+ocO8iy6yzXzceTv8b+Dz5Fdz+68g2R399e91zjFfFlmdtx9B
TQ90Ad2n9fD9dt1Bu0BcXDbxLbcheV2aD2HXvQARmc+EjxFYYWqhclYfFD+JN8WvVpMHTYc6q7x5
U6NNF3ba5D0aOE6l2XSeYbEVMdSEITu8QhB4eXu1/73L2GWULP/77y/3cZf9Gv/H868fKwD//V7j
3/pbR9lz/4vLkJx9vRlWBcb/bDbnv3y+n0Hp8IYJZhv+vdnMACTxak9Mm2qNsis67e+9BhAfSCHJ
1toFZ3rNEOnvH/j/sdWOSgro8SBkmKtTpZFdASk52momrcF5qHP1VHqTv3OSZP42kmViZwW3VXOV
+d3tFGoEblkO10g8el/BU6Q/RuVwCTlB0T/99gb//QN/3/s89W/p1vp73oS2AGMgB8O1st6yv239
bEljhseZ/WRUg3+Jkpu8gD5XRlNhnoI3rI/2n4xlVQaAKrZmLKsUC+sdXWG0C2bysyl/FvHer5Ax
90PMpCiEJe4Z26lt8A84ZXz16ZorR5CF6VMd61YjnDPXk8+aXQgceA8GLMq3WAWcKAeOLsd/P9tv
6xyV3o43DGOfzPkzbumbepdcJFt5/kMPtc2p6c8RUvLjUmuB8NsXk0DhS4tZ6bMXajyUGyHQFuqb
LHqVm7MxtEJ3e+rLHY2BcKjh0XiHIOpRv+IAHZU7JZ0NfBhz86VnGALguvZNfEZbGwl55pHu3tNb
kWw8fE4waBSaiICPNAhZguEPUKIjMYlcpm9LJKymxxSEoWMcDU6LmXztUS9HQadjwp2YY2WSVI8A
uPPUUwmciqK4sbwax02KRv/FVyPQAAqQyYF+alQ1NioJuVwrHPcprgZ0aTx9qJnFBCiDTzpCushX
oiPVc4BkWKKmvQDA73pzW06e8SqargQSaXXqZ9dkLgRKRkPtdvLzuFjZKIxZJ72Jox5v5CnsiC8H
ZG8NEfZjjZsOaimFj5uvW4nQGp0s2GeIdgVRJRhkQeLu6cwl3AZB6Afg/DeGqvPu0pKoSyMpaORX
XYA4UaQ0G77xgJ/CFC016QszoQxM49JBNsasYkVDTDmp91LFZhcxIW5xSO9V9XUGY/XPpuZvH3uN
kDaTbEIiotHvN1iQBnCoq3Z5SY1F7VujpmLvZ+1EFncceOgbkV/TpqKNBGzluFk1W+SOQo/1F+Hh
PTKkOqo6EEqjoJXdiVrpw+l8WwvM7sqVAiT5VnP+dmQqVJHbrCuNFx1dU53FBHjVYTBQq5edXjKG
cmV1n01pdnBVEP9C7bs1QzxBi2dccw17+89i7toyA/vgEwZBD8N7eP+CO3yDuGtmHr1O3B1qauMu
NpQ4a2dv+Rdb7//Zwn0f/zioBHVagoyKQXGtPaz3S6V+nCcmOl9PRMcSgaROi/rcL6J5zpLIZroY
eS6iyIneBFcd5fPDP3nSdfl1YRI/KO0rzuYo5NOU7jvDqKynJMfEZgzQl2wmpCOcwjnV/Dzqi6xL
uSgjkCzCRF6TxvdP6o/wuXMSzSeJTcztyJB55w/yFMdgLSr/c4e9PRA9XN4o06U3jYz3q6CeYs6e
Eu5TI9M8yjy3vTZjFaPins3I1Nnatz+/QAbMxyvy3d4ov2Qg9D3to82Cel1ZQWK3fmACWLxUBhoh
e81B0C7MVDvUV/QWAFLEGCr5IcS0pNgufl6bETYdIkCSPbXkvnIlliKN4VXtbhg9QB8UwEBzfbiz
28YxcMPrsY/m7sIv7gXpB6PYjIJWbljljPhpas1YJvh1m1zbsZaej53N5Z0YRMw9eVT+c6Fp02MK
k0isgT0UUvfpjFLKdh6Ueo6zHDdq3+Fm2NLVRJZ2scbpEdJILvdZkHpj6LZa/KWFdljsc5kW/m7B
XyY4VGhHXJsSFlDoFEmXhkvtjnkRTpY2iq0d9MbPHDswQTpRecN5bQ2NQmZ/Ujdjkws8zNvREftR
nx19F/SQtTcrgPlxsoX/0KQJfzjvzbKJiooxDvZsogT5umioPJeWMZ05XpLl0Yydl33dYMYU4ECW
uMZZ2pject0zjsnPrJos7zYVS1KclUalu7s4c4YbtuJQRrFrlMWZtNv0Yqoy9GKgdeTpHjZF5XAG
OqAhvpGWemQJvY03ky5GZy9AwOOeZSYoLDQmLl+3QZ31uCiBDG33Hg5BSHVZE9j2JbERPqj4LjM0
g3Gk6+P5yV/dqodAw0Ln1rWl0W6DFAILB901uFZ1BmM4f/n6GJqaqVAXcIqJbjp+mVdFbCePi5v4
X4uiqiA11KafgOJIrJx2uxscwCOPaH7rqMXS83BweQjaiplXgAprMzolfuOxZ38blq5xNlYX5JsZ
/54q1LHXkhtvQktoU7a93FlyaMs7A0sjC9hv7GGHkQb5sFm8skZCwoJJtc/dKn3sZSC/oZufvBZz
kFgX0srl5cjYNd4WJW5F26EftZ/DtNp1SYsW8FbPmuAB/af0r6nK03wbS4u3FEydxXZ+k/hYcit9
FHhXGaED1NoLvcosbjXPxvGmR3F3hzKkprZMUXB3s7rl0bUVMl2G6huCpjGhiyt0M9v1ysriCHpZ
trbGXLfbFUM3DeclP/VujDvzYmJOSWvRa9DE0JzAFLh3jcxoa/D4W8shCepc2BRweXAlO5Qptekz
qZSf/SzIfPwvAALSm6SvtQen6wzuLH0uxqvaNPP8Sg+6SV1mzggpzu+gwYT1HOiXidZiu+ZN5lTs
qsAbh+2iYhSdcCoeD4lb6vk2QMH3uhp1/yGIu+BJAMURIVLbxfemBa6KRAwoRawxY+2rzP2G5EXp
5U02G0aHomjt3+XG6PzCujf4y8qV8a2rYiAjjtMmJl5wC/+CMwl3bblRV28KLci/LkUJ0rpFBPXO
4D9Z0Ymtp21PE2eMLJwtSLYQqJJbJmnY3QWjLW6cpO2uEV6tC16g7MkOy1L+9KpsdLa575RU4H0w
h1Y3uFAlgZFYbQ9t2Y8rD9hqa94xeM0eB1n1kH2tBhKMlwxfNewAn1M1OjxKGsQ09iAZ3Q98LBCw
pY+dmo973sZxCgMgTu8N14DkzBhbmVHDDWsoeFU9iibYeA129zqMExZNWFPpLoaIjvciCohlYSMR
7gyHbmH+iBxx95fnDeNGKhylIOJp5TXTD3Wf2YONBkk5j7cxdlUdYBPIyBGSFvVt2qcmxk65x5eA
1NzdWc2cgk+1imwKeZe4jtXakPycHSBIBMTaCzBp6UmcE5Xokn1cWrfSIa7hua3p3xME7jOMohB0
0arCpfuLT0+Jkd5UzV9gSxl0T3PPiENwp2gdgvs1zxwk5OarAAl8UlTTyMdNUXjBeEHIMq0NWPgG
5yqLUx/FMhdiiwdWjzXF1LjfXEQ0nJBhr3YjSQKybQVbWkRaUS5YrWZ1+VQUpv3ACCKFFaQhybOT
pTGjx5fVwZOKM2whAyTxJ/SeggHb79GFc20nfiAjRn6IFDZJ1dxI5Ev7qOumZGT0CJMBUblEwWaC
Pj5scNpR0yYxYrRS0D7q6tBbhEcvv89xCimmVB83JoDECww9RL0dhZk/wN6smm1tedrP0mi42fHY
rhSQpcqswJCNPfsI9SW1sU1ltLw/NwOC1rh9F6VLUDUhHjeVEw1u31vbTJT6lSWUfJpqDWKr78zV
+djP+JjHVtuauzL1hH9uNdVA0IQCp4AOGWzqmhaACsGapc5uYhgoNnGySqFNfYtUYK65AYTXYXa/
2lqRvFY1OLgwFqm6NHORfa0LIK+rjIdADyZur2hqCCea+37NwZYKmfKc1GgK7baTuMalBUI5gETj
u35wuhsLsWG0fTrD+4tmxaJHmh17z2ahdRAOEH/7MUC7WnZjNU+wXpPhwZ8GAbZca+ce93GZ3HiZ
7f6sSSPQjQPQ5G8YFhl3RYpIerfEy1+Vlcw7X0NcfVu6UoqNrXwsHUxg6BL7M3866NWYGHv4hxRd
Theg6N+Ns+i2ptkCF06kNp8t5uA/z01OLWbrxXgoM5npW56ChjxRhCq1RWv/1h6F/ZqgtxRjCVJT
683l2L3k/dzdqLrBKESDf5Jux2aIXyaJj0qUOLgqRrZX45JWzxIbIJSefmpeqX6qij8bUiwXf5HB
zpdJmdtb1dzVjMrKqJGxX+8gZzvfulFruV8XL3f2yvQmLFEGrUDWq3G9a4eRebp1/CSVzCet5qr3
fQFGcGGQRIzweWarcNyXpsYTM8z83oMo48YSOrONgWedTclzAZruYWQcU2wqb+6+dgiqSXB3OnJB
3Jjps0rr4imXncuOLNzqB8lS/loBCyZwNf2EM6Tq81vM6aQAvqj7xa5ZaoqeJB2Cb0auq1urmiYc
1z07t/EItabzKu3GKwigj4Ejm5umTjK8DX3DDsdGLe2OgZqHa2xs2c+yrIshkkkToJukj/3Xufa9
dDORdcaMlrSx5s+tPlIJ5yQNDWOagt0kkTGJrDzPrjFADCpGfcZYbeWEBDRBjTCVGVnshsAKyy9o
eXbywu6kOW+rJZnotEwiV1t27aTOUk03z6o57yN2YnwNz0NHBCoX6t6UqCxzPTlEwcwecZlO63Bh
bvQ8NEPPJW1Uk43/4DDhLVG60zebc4oPpEl3mLNJBDbzOb+CE6TDzlKGv0lcMIARFMpMgTBOZn3j
TiqRFznyYLsYzgR4SVVW8Y3ZFNUPoaOcGHJiLARdg9LHiHGJeQVIVcvppcQ9kb5DNZpTU8MxzOp+
HxtWNWzN3sstMgZNEP2HPviG8nxzC1hcXQO0hcHAlK0rw6DQBvM5STqAh6jyule1XXtRXwKO2MWT
OY4H4LXCXG1cMLpE7r+80Wzyi5AORH62xpWSlFgA4XTQAKz3MWiZQz7ItaNSwGfc96YkfOjj4nZR
KVpnpOONWNIOfJL3Us9zeat6C34k2tLNuZb5GIFawHXu3GXqpgu9HfyHOHZUcj6jmi82/YLIz6W5
olTmbSJyEecb4fWyu8MuvujCRNh2stM0QLT7omqIU8Yo4tesgCaCZodt3VSAiVWE8XDenZnK627K
tjDVOTpgpgc/VKd1UktRIylkz+aynbU2hQmwuKjDmmrubmlNDfrOi/Xisu1m43vVVMGrLggHiBA1
erWF4lm0Ya+Tg0RJhxcEPl8VtE8P6xQRdlkxXCepw7UAgQMBMtNdshsZeAV6kUs97iYmn2TqbSvm
jctAuQuRldNulNKXaSdB8ujcJP7w08+xHSUBoACjY6S0/gxhIwy7g9KlsAEyLEMEXPgOYsZX1Wj7
9Eec6OLcoYZzd3KQ+Vc/6ZcyLJaMcKmoX24lbBLsdIfZyiIvmL1fgYptgZhxnX+j8otvSGNW62JT
tGd2XjP56NvExkjM9IjDiaW/BE0yn80CEVmsAEzwJQgSwCLy3a9sCv8Fw+KrJVthdl/tiV0Wop3n
P1DFwryPx3YYL7mM+x9mbfZl6IAJufFbtBBCN061bFNievZoEtLi6xnl1SyL7AGAdRinY5JsTF2t
SnNG1l4NosqSrTWsDza5ZZdeVH1v3vhx6jWXs+MMWSSyfHjSaLehQbiqaPIanPQi0Vw2GQGo+Ymb
KsFfiMxByXMYsyYUtOFRdJuSAEnA1Bmw0gqMFzOfwDl41LCMxvveuciydP7GRsDMrcBB094PZlMf
aoPu0SZNVxB7mlu81aTo4rsqkA0SjVLEG5uB7mUHvQUrUNVWd0umw8xCIftZt0fdC2O31ABV1JxD
lRTtI8V5+ohGfP3sSLt/GUEJPg6xstoQ8r92JcpCNLcDDkBAkMEHtpLuqtnfWIa7HOxhqMBbeqhP
kBQ4T8PsgWML4tRt+fxqyhC2DpLuJZm6+nWOvSC+ANcS65e6ZgI0VCB/AH4HefGdH9F+w5zcvc8n
MX11kplA5LnFcFVYWkOW7s2BCkXq0rT34rm5q1Bh5KtUqd9uzNbI3PPUy9J9heMotY2aYaAzpUdp
217mV+iLL3rC8YebYuWXPb1mcoMaGeY+J5qEtZ9RzMzKQqRv7hbnoRU93dSsSYKdMmCO4nHqpQE4
D9OrNyKtBPu0mXVc1YoxocZPre57R4uGLv+YNPa1m6WusUdlIVVXtp94YosBMp2vcQqmbzhj9xro
EL+qr2feXrnp5qWrLlPTxRJF8kO9rd+3w1dvYvoe9pU7ducDs2PzW7JAjAjxzE7c0PPH2t0a+Ar/
ldWDZe9yvUGwNtVwrInmtFtywCi2O547sR3Tc6O5GtJFbx5sn0nQbcJLO3OSWrTnwXq8oln4+Nwu
be+hXzBinpm2bX3hNKI3zvS6GfkISTYUu1S6dQ+ne4oFmZIvvIiimcvPMnN8GRozd7KdsdiTukjQ
ycy3o7SsmpRm0usLhB2C4nnRatlGeWWj9KS5SZudZ76c+nPcySsJziWOi3saELX9mM0OXXFeiLec
8V28cVdq6xePF7Xeb7mZ3iqFPQ6cVakZ0aRXw0GA7/lOfTS1oQRN85hC+yPJ0xW5fiwocYKcxCca
KjqEmwLo2XU54VHPf7OT1d5LJ3jyQTIzNCjJ+tbMomnui1Tl3wa2VR71rpcz/iicgqMgsqY7wzGK
OjtuRxIrQ/a23HM3zg81Kh9BONGWucsZHNahrgn5zSjtPonikk1xier9Wl9aReVcmmUsEE8oaue7
D6B4jMbBaQ5VOevOln4+XKr/Rc/ddMCbWE+96za/RJDNwEz1zGJs+X+nm5/M5j60NFGBX11O1/H4
2sZdm5G/ta2RWpWzWubgKSvdcQu+zN82pXFikQ8dzbdF6NMiMQef/g1s8dsiRenSoKGj+jShdLAZ
fCs+a5wWJ0GzIV/t81MQ9iPYzjpop9HEC1phLMB0jwaOk5cphURo/LQE3QIHchQUd5l+Ddmt3sWD
+Zj62bzTpuWUZdLHBzWRc6blTjbLuzxWGMEiy85cVWBK7ql6v3o7XWrkGFFbLTC+i17d/cOvx12H
OgFEC8ZmMI6PGreONIy+pBeLCXq67KcCapFedPIfzRJoSL9bBZeD93vEa5xxTiyLnkalNZdmw33n
pqqNbHw9TpD3P2xHxufsENIRHdwVQNz3S2mDIun2kvpZNaDqK4Z0N7NT94c/v7b3c6H1gTwbgB4D
A4dVwBq9X4X+j4qnpayf9VW+N6VIpDxMX3rasNGfV/rseX5f6eh4TZNEg1Wv62fNT9S5RdNuYwXi
rz8v8mHXrZgDcCzMYIC4AF5+/zhy1H0dskD9XI5JsWuxV79JElM+zbKzvoz+op3/eb1jHPz6/pjU
wnpk3sKY3Tn6Sl3RIsS7yO55XnGMiSbqKoId6NxXLfqvys3FWT0lh7hU0y3MuGmntRZqzkAl3LvF
VW7oxKP8PtlKPzGK+uTDYoqJfzUwC0L925Dut0BjzEk7CA7cs0PU3HcGY6ceAvb5Ik4ZdX3yYRH2
4+S96WPB+X//zluGFlyXk3xWY1tFXmMWG5r68Ymp4mfP4yHAw1ZdoRyr/Nzv0blUhhCjXannvAxM
mj/Vz6XUqihlMnxipSPQyNuZYOZCrGQP2YgOHcdMSjZvTLruudSGeIvju3lGb72+odgw/g9nZ7bc
trJE2S9CBObhFQBJTZRkWZYtviBoycY8TwV8fS/4dESboFoM38cz2EUUClVZmbnXvpJqpPzwhqI9
dg/DC9o8uke6sdrPSqv+MoYwvLAPqGdFRfpgyO7yJtnM2dlW3QAC94beLqbxEOlFoniBNXBpcaLE
3GUEB7qLZ1SqbgK1RnRUU4XwzbatHASRdvgIbl//YQZdrXqlHmBlPA6OQKPFlT+gZuFM14WKkMdL
zQK/HhQc4VVVa/lesorwPdNy6cE2xmr2Z63IvklaUdoudGa19CZt1r8MbP8PUhoolwRfZ0tqOSVl
Ti7eAXKv9d4X5GmZ1LNpv8Z5rNyViVC+a2Qmtp9/vGdn4zKxi/yQD4XdQl1NbOV0vROMFiWzCrmQ
SW7S64kctx1j+5FtRD8YtDtSKLvkX/nBYobgjHpgYcrRbLfapqyypg08UvoDTNv6QHRb7wcT+3S9
Nlr/84f8YChsw2gohDcDv/vP6vprH0DCA+VkDrpDZuQail2iZHqTvyd1U1yYzrPSKd0FyxJVUOUz
4pn0RoLUrRjFfBgbazNLpr0h7hWbVBl/mUmcXKV9fOFLPXs2RAEKCEXCKdrIzgRTcT/qc2lr3SHs
uDQamfKVqFqGbxW1X/9xFhf5AfSK5eHoovjTsfPXLA62KhVZHQ4HuyehFMTpuO0nXfFsFd3u50Od
bz+MtYShFmEo+/faoM7CWLQPKrs/6AF2n7hDBI9KawgPkQDU8XmINlWNlJTO51fBtfaHlPX9lRRH
hi/Hwny58GuWQv5JCZ5fszjlwnOBiEwT+Om+O2V5JUtxNRwSLpbuQK/wlRgc0F8qlSMyFPZTkEyB
6yiN+WQNlbzhmm+8NHkuk29xdonayq+f/6SP3vrSJ6PBmCS6lFcnAa6nI1UCbTj0vRzf6Xkqb6Le
qG9IaF9aYH+2gNXT4wrAqwd9ysGwdpgD+TwOo9rjV2WZU+hS2B96mgfxUaNbyJoe6JnlwmX3qnix
gZRlOLcYzq4xShoAgPmM95LViNlt1YlCgjVkdGDJVlv81qM/CUxyCDfk8rjcNkzUT5MkyYsyStJL
lkTy8+fTtkzL2aOYFlQeGZA8Mcvpi1QF3Lws1sRhnIsCituQ+Y0dFBdOqz8IzvUwvBuZdiau2We7
QEZlVpnyYjoUStRspNoy7+dqrra1VuVPEZI9r847y43yWrm3krh5nHudGZtEtwF7E26tLu9vaXLT
r7jziavP52BZrGc/zlpuIyplHMhpp3OgqE3axXMyHYRi9C4RUr6J6vC1DvjGomEs/zXkhYyJYAL7
IR2NFHex0+EcShlLG8F0oF5BvTMQyaYKxSVx1AcPRXsMCS7OMpQC63230bpAjtVqPkimvKRcMQEp
p1hzS3mW9pgT/w9PtUge2RDZeDk/VjuC2ks0mDjldBhNWbqR1JJava2mm89f1QfLlQZ2BEmL4AtA
8OpwzqswzqWwmUD4zLycbJB+5mV5CUWwpgbzSZv0odOrSj8GY629m4ShjnbtJMohSKzmpq9RtKLy
CUjp6pSRcrJ2u67p8wUKRtdBqweHkqypC7glu4uNoibbRcQwkSzbazawTsmOCfYd5bZPKXfiYVpc
WMLn80IQDOGGkAUqJh2Dp2vKzI2qCHDePFRpiANbnatu0evRhc/4fI9lFCZHh86M0PePp85f510j
2VqPxaBySAon2CWDnPtTg+eC043ahQc6X740zS1Km+WY4ZNcfspfQyWy1jmJWhkH2yDDj7JeReDa
mHtHr8UN9XjN/3xhnYUprFmGkk0+GLaCNUB3UmAHjJXsHHhuZWelBupgGC9m6DYznnhqH087aHPV
j8+HXctomEzsFrhNkFriMIEJdfqckL5IZTeddKAdS71iV+ik+6oG5nlbsrrvJfRG+3JKK7gvtMni
hWJExo9AzevEm3FpOLQ61XBPCRzyr5//tPMltfyyJVGD1Ier1SoajUbTKbG/Dg5YEmdf+bSjb7kV
pxdG+WDeQSmQzMC0i2T8n7Dnr/ccoA8KpC6RDumIng24Yu2boVJTFIya+j4243inIeO9sAV/MCpL
izfJ8U2b4rrvVak1HNtryjfcYKTrEJfEX2maqK9J1kU7pS+MTepk6QXp8PmSpikSWJDMrQIR1yLO
+XtJt1M9O2hG82ND8HvtJIJe5qwhQ9+W0S6Rp/7ln1+gswizEPfQ7M+LPB2vViUZBo4ojqwxQkTO
tX1MS9+FPeF8mUDWo6+VRYICEDHg6SiUG2u16czqaBrzO7LM1pfb/NJhtt54uN+bXHL5OEmQLvLi
00GoWqkVfVTGsQqsPRuTeWtFs+ZGRmns/m3SNAwxoT4iUEGvAHdxedy/1mOhcausiFOPeWfXt1Cu
dU+EYXDBSWTNCgSw92f1cdFjmyNDudreLEWiKa1nLczxmNOROToqBDZ1SOK72pKMu8kMkz21CWdw
x0yrKMjatM74jjEYjStRAaATv1O3cKg1yeWKU2i020TOTjhKUu2KWG47F7syKrlSqQxfnNl2XhpZ
Ugg08yZTua7D6L7wUa3X959nYl3ztWALdd7gPaRlz92aqRuVDZLzcoM0sL7pZv2B3oRLOJv1uluN
tubk05LpBIXDaH2nZL7WoX8srSC98ExnC295T8sxRMyB6NNcLTxijU4BkpMf6ySV8EjV0Dc7aD8x
9vz1+cI7H4nIc+kPXzRO5OVXkU3U9uE8T3V0DDEPd0fJ5EJXcS2fERv4/zwURigw4BSCQxAqqzWe
FzUdsZmIj4Us1NusHKlg1eiG2d3NC9v72bWVQBANA8oVTnK2vvX2MCbcuodCT48FlBoUInrnl/T0
01wMS8s3dLTNRDOV7OpTEfwatEL4WqONd9EUQfNKqCZdCCzO183pD1o9vBRCI2wtOT3S2UM5UMml
qzCD03nhwT8aBi0lykpaKwyO0dN9pMGxcGgqLT3GTSj7jZPLj7Y2lj8/f5PrJCCza0LRZe9dggfu
vqtRypgmtbEDQjTgHWxkcn9HVkTc0hKPe3CucccEerOZp2re9BjQXqiunH/xhMckAdgo8QRDLnE6
vKXTo0tjYHmk9mbdlWoJ8i03Da+Pk5ImiIjo6fPn/WBWTwZcRUuBGmEX3NnlsUtxtzdD4Ge9PQwX
lshZUMa0klNFcMgzsZ+Zq2k1TEFXfVBWxyitoh8lADj64uqE7gml31QZbViRolPQZ432u9CUTA8a
oFO6tJLM3syeT0bNcDafP/sHk20hCLLU/9SRa9pFArY97NWgOeo0fd9lkmW82LQD0riYKfu+C40L
W98H44FTIBkpL5EpyJPTl5tmvRXDDG6PdEHODzhTjo91bQk3tAt5X+kgPT5/vrUAmDMRXbJOtYlT
kaYDazWgVtWlpdGGegysRjG2SZ4bqhu3IJ3cbrCjN+hs9oszy9J7lwIWimnXvoraNkOCNwb5fSNY
qX7NmXltEB7DezNHR/ZrdFoyjpGpkfOXZda2qYqxdHVhW7/NjoaQC9P2wRKl+ENCkK8fleW6TKAL
Q8qUrm2PTtYrdMDY7W2pBMGFyTofhbspTXYqkQolY2OVtunjkRJHNHdHI2/FBvaFfFXWdfHPz8Io
kLDhJ+MIh3LrdAnE2Wh2Or18R3NuM0+x09Snx1n7148ahbCK8tVe3BZRRKzeO/hxFK9aOh9zrnpb
OZ6DDQ2z8YXP52yr1PiSOe/YMJdb3qJJ/juwW5QcjQy+5Ej5Rmo3UaSjYdGyRNkAy2j2iSbka1r0
FqdbKuGoDJ3sQqR89kHxC+gARR21xEcs8NNfgKkO9xxNHo5dJOm30zBOtD9jZanmgoaOpbP98w/q
9JLDmUt9CK8z7APJgy95rdPxlKLv29SsZ4qQ1XeaPMvKNftZuElmaFewVZJNFC8eLZ+P+gdL8/+y
af8Ny55BGhZF4Xk2jVaYrq8MZT50k1Y+5VbZAeMZB7pyU0xkFW+2rPjGskKcUnQtGuRrExE2EVxS
ZP9WUPnzUwzAUYizF8QmtLjTGVBjGssKnRwYNmc5vdrF7CkxibBKOP0/FVb/DMWzco1HzSpT0FgN
1dGomxWNiXIEBc2uROlCJ1AUXNFeeulivtoo/4zF7YDVzG0ShvSaPqwFUp41IpMPThWHlmfMU/pY
JgGdtITlQ7wZ1bB5HnDOqHxiPcegzXgINW9Ks/pO1uZA92F39Vd0D6JX0cJK1sDJFPVDYTiB9OiE
KSRXI5aeJYWiv1uwup5tPFu/fb5QTj/I/56CfQUVvkbW8Iz3MMVmAzJZZnkCiASob3fKg660nVcD
0HqaxSjfoZmpf+b4XO+nxCou3MFOA+7/O75Gsw1UOO7k8uqNxVMrYR83z4dBMVu/lWhviwmWUH5g
GfL5o344FIebQuKS17aO7QdRdB1AXPmgx6i1e1uCVhVk9Jq1KEM+H2r5qFdfH4co3zt9PYuYbLVl
a5k6aQUWIYectlI/psvqVxukqgceswEaRlKjqyXnJpKj5J/SG//N54Kjc0g/ssGqqw22rBJrKBGU
HERWN28JJ8eG/1tfsqDR9Zy1yaWK/EezSlYDF2+CNAZdvUA6QCMjg7Z5kNFX+kiU7Jt2jGw/MpTm
wtd9unUvz7bIdjnUbVANlH1WQ8UD3iRDXGsHPWdL9WCvJVvNqesfiM6RTWF5GH3//D2u5NL/DQk5
g8QKET7zuhoSjWkXDPEsH+ykGaztYOtVvUFrFT2NTjseClHRVR2ncfpl0LXqjj23uLOMMPFq/sYL
J8n5osJAAXgDFHcCYj7Y032UXs6BeG/J+9LCEZOLADoVQxHNPNVOY0SYSfYcN4LGzqJS3z6fiNNI
5888LOkyzs6FknHW8DRLJdDoTtMOOB0NN9kcZL7s0I/8+Sjna4lOHQp6JCL5TIHenD4h8I0Zj/HQ
OagSpvaycFQsGoZjOHXphaV0PhKNN6xZdm/CeaqIpyOpoh079rrkSJVX8XGazrdGI/VQreLu0j3m
fO4IeWU8GGkU0RdV7elYEVX5une69FiFTvGaCkpqtGqqmzCk1bgZwnKvoHnbIOHVX6TR1Nn2O0ha
eUFTKbIWz+ppPI6l+lIk9MEc6HRk4XqAintxTDr9XbNUV0BXrew42kniO23c45vdhjs1pir6+Yv9
aAqoIGh8v/Q7st+cDkVjs4gMsPCA6kS+k+ei3JSRrlx/Psp5qAWJE0wSECRyhrQ8nY7SBS1wA4yp
jlD6tLuGHA91XXlEj2PECA+E9UqbQ+d/PugHj2ZxQeOSBjQbJMkqvqs6NROofiriZlC7na4X11OR
/HsMRZITlOvSl8J2tN76rEiWhJiSmjtAFnhxBFdSliR1W6RBciFA/lNoPT28QFRhukT5niCZve90
Gk0aufpm7slYy1aIyMrpzDc7lKJbLUjFAyu9pthuGh2SLcUAoJDRiRO78LIt0xvtyLziGmymCD0y
7GJJ0WmU26sZvSnRL+qcwsoUd9Tm9lkVUZNu5cRUboxYhggOSRw/IQXtCpY0wmJVkgiWfxcILGxX
iMz4Jkg5VG7N3oNKbLkPuZ2lIeGg8fgHQL/+Na8MfiPtEL3XwOB6psV2eO/7lFytliZF5TsqZYdr
mkOln7OcV7qbV5W+lWVgix7phAGNso0BYVPKPGZMD1Du0mM+zlidd+pta6FXp2oQJO/WUON5JRWa
eBzHgtxZGTSl8O1WQZLZQVOEu5Y0hnSLx0goe3mZyhFCIRlsVoKWWfLUtFPfQnJzT10Yid+lgbSa
2kuAuF5YWX00Zht4QdPJ9s9CA9/r0exe7s3CFoqbd2lOTtzqksIfsgTFazFrOZI+MRumpyKNQHNH
V0i3ye2F8IHgz34ZIHVeymJ+EAaz6C02Ngq15PTWAVwm1IFlUTRHHGtK7ITotLhNtelXjFPKY+Us
ouZYElex0tOLoeK8UyO8eW50o9/CwIj8WunS7dQb5bXO/n89t5G9aQtyDqHciRsugIgzsRK/hryg
XzgEPvh0SSfL2LzBdoaUuroKRqgOhYpVyLEYm4oLWUPTt1kqm883iA+2WZIqtFuDuKK5YU2tgHc5
mpPAS7vukbliDej40zygDAgn438YihNUs/7YGFA2P/1yQ10b0adr7OjObF3lZmj6StY51xCIpgsX
zA/2WtBdC4WRAvSy/50OFWjIBQcjy49SpKJtpbTB6RE2xe0gzXXkNl3gPHWVmJ7+fTL/3LbokyEj
st5t4WSAI7KC4tgbuGVg3Ys38Bho3hzb0YVg5DzaJKFLuMnyoBJNF8fpEypakTjCdIpjqeGDaM1I
q6IoSq9GvYdjOjbJ9vNH++DKbsqAYWD1L7XYM4yphJHlqGfZwrLXEd3UZMPTBNPPVh1ImslW8F3K
APk3BAU3kPHjjU4V+sJBfXYdJF2ADxLLFNozRN1VXKT1kwjIY/FaE1RLHRWtvWZ0wX0uKfEDtOFg
m/MTXWQe6aaeNHHhMD1bVVzbmQGuZ9DpKEavQhLdSkL4IblCJl1pf7CIfym6XoKbTpLrinauK2ds
ywvv+fyROetgeVFuJL4mm3f6nou5cBLOQfUYtjMAdITFtVvJmAbg1tg+ptmIkr7t871VN+3GnttL
na5nuxDPTOzAxDP60p11Ov5oZhFyAk096kHT+ZOhi7tkNi5FoX86vf8+1YlxaROkqMViRk+w/nJG
kuQ0huXGkUxsq7hhgSUrysbWuS2rMOsXboaU+Totcj/0FoEbgJAQjIrM9bz0ojLt7iPJNl87BwMX
r8TaQ/FzbSpV1ESDgSfKOMpPUEfs277U+v1QBMGmQ2aCj0mG/LSkWrooiYLf1pSWb0GBW0Nltnni
K6w2zWvrKYl8QD3KFZLsysSmdUAOE2rD/CqpoxqhLQ/QfQtw+28avBraZTN1rj0TGNg3O2gQSQTY
T15BrrKvlWlo5Z1iDqBsCg7k0JWhlg9YmpaK4RrIn2r6hVCdbzo9Mu60OBxGly7J6qEsc1V3m6KQ
76Xe4NeLRGg3oaHnbyKNdQhkLFwvLyJUrjPcVwzvbXU4tOjPdvSYgPMLRC5Nl7aGZa85fXnohNhm
FyonR+3a4VOEyItrIfTj3ATBBNBoyAG8lrpJIKaY10QiNC8qYxk/gmF2hmtko8hMsVjXLK9rojz2
IXLHXzRJsl4qlRysOwpLf5owb7hXmJP+psgc6cKHRYfx+mfr6FdI/BkYasrUWlYHLMgAZUwrZK8a
mmrkvj3KVJzdG8e1oNNCUiY9ggJ2QRuoWu3gMBso8nM0J+VRT0RmuxTUysA3rTDQd9j+tHd4nHc/
MROSvjq9ZDQ3olBhRChaj79U7DTitpNEN3tFKcfWbugHICZZYCdvqMHN2e1r5CBusagKh25Uf5oZ
clq3AbYRuHNgiWArsjGlAWYc0H1DtAHHVqoFYjAHEJGxhbWdxJ6StdUbVB+p8dMSJ2ZzHMS0owVa
VzajgxuTZ0mVATlaDlLnK5SuYiLlYwPgCvCB/ApbTBhe3IzlA1eucJ/QBN67SlvOr04gplvVjvPA
i6o23PdpB6nEmSQEInKTzl+wfk8lP0wr6aofTajqQFiSfSj3IvAjePQljATAIr6S9s4Ps+yVr3HX
Zukm7ib7ZxaW8z5HkKhuwWVJLYZMI9XnRpcfhNFNr+QnwQsMssGOh9Gx9UtPe4RvbMDBlyLN7YHe
rzJ1brusDA9lC6jJTXAyxm7NCYix02gEcKI1iWvqXfNklHnleDLuovTrZb3xlo5zHTD5pVFtEJdK
QIqwDXnG2rSU93kHP8FPHFUku8rB788f66JUfHzbRullkmgr9iNZCWs/qTsx7bMaHzsPBP9wFFVZ
TfeQmKXkC+LkIDmYVWBIdI/V/YhiVoml9kmTg8yGaZCEZXLVz4MYAFsXk5ntx0imK4LOTMm8sigT
S17ZhOW3BNFf61aYEel+EqZyS9WcrISLCVO/o2APa4P7QACHaDKrX5bZdd/xV+aPKEY0jbSLqO1z
oMFBMrHx0rZzELR3uSRFMvrcRF2QzFF9w2VOSd027AMwh9NAhJHXqpPcT7hCY4tRtcq4K7sUBwur
T/qrUWsrzJPTpho2gWRHi9GoNKW3uS1nv0gzmHeTnmD9FQWqAeBmVMw9WbTmTddavfYoCJi34NUS
VIYigC4oEGf7QIFAbNGdEgvAPjKu6/3U22K3dH3yb2joiDZ43mjzNVW7Qr7p9WSSNqRp1DurFZHu
51INvVXv6f+8hopUP4VikIprUMBVeochqxM/NKNm0f1PQuNa6dvyBuVqUQMnl+bsLYoC694ObJzB
Kg3baeQvWti4SpVbe55Tm7fSVLBfBYNZ30PMlH73XUVPNn61GqQmkQdwF7Ik2I86GJIbUSpheEUb
sXOlRMRIHos+az2500rVT7WxV7diFPjt6JWZxV6rBG2+VcoBKgJVSCgDSWnnFqYuUa9d0ZYGiiyQ
Q4S388g3RId/C3Kh5Ie7pS2qNwuCA72JKpW/rcqL/uEgKcZpO8wGsG9qHD4NcpfXbk2C9JWycmBs
FEmk0yaNguC6Ay5iuSBlsrdBqWnPV6Noln2M2di2xlQtNqrD7/ArJ4xvjZjfB+1MSWM3suroTWtj
Q9st90f83vPK/BKm8MxuoGOWtxQT4AY0dooaaTHtNTgtpQnopz5by0apZt+sgDu324Kqep45Zn/X
fdp0LlzBkOZrmDgO/LIpPgStDeEMBbFToXWfRbyzeyX8LuaGtgJ1sFuT/alTVE8LMu7/+NLp+16G
Xuk2zRzrfk2qolrAYJHBhRzDmq3ZT9TAOiCo+BC2KbeHAApXyEVVnZ9p8HHoQg/q7mXSy+q33Rba
gb0cZlWphfr3NJnqn1XdEZ6ZUpwws5oVlbupqawjL3euvKqzBIdeGaXPUhUruU980eOBBK79Xc9S
S/EjHpIovlOUjRY3oFD1OBKVa0QxvnwkCrLB5WhRYr8YRlKsCpgFD6+cUsZMvZQm1+qdDC5qToXZ
n0db25UhdzKvbuTgm1qabUHtREq+of42vk1mV5fkKNoYK3aQRa9k3ULbV4WTPowiZyIMp1buGk3q
7iC3qV+TojCPVgCC2wUw0t/Z2NiEnlJK8U82Dj33WgfWgKvBu2eLC2b9Hvg/BIRgmoA9EUmSXOns
CqQhPc4OGQyoQiQ2gtK6MifKEr4eyAlnniZHEjQts7PdsY/1bZpV3NKLkk3WnapcftXjzHmhJJxH
qK/q3iAAS6yrDstvTodKUX9HSWtmXiOn8VuJE10OZyDJbvUum3s4SaUM+USUo+oDsBKvTTtEI3F0
WSfbsphSOJsp/CkAFz1sryKNtS+EdgDFKmwafsxSnPU3KdVwyBNlHaru1DiZ7lazNFQbdpop8ghx
+LDaYoZIJmtRf6gLKX+rYyzfr0CDybtkikE6IlafbrQhj00X3iBiXTXPuhdDD7tDBb3k0RmVqL7q
9V4POX4s9Vkv7OqJ1qjqscAJMEWwXxERZly7t0WglrKLrD99MG3pzay1rqAKkbOjjkLq8W/O4oG3
nQhb2QjFkSBulYojrslEY41TANu9JTKRSZ/FQ/wOri+HwEXaNNwFvVokcA0rXfvG7q0n0LtmFRIF
ZQQun51WPFrkrDVgA9Os79oppeAxZv3IdmHG2q8CqzP1IQu1YB938khhQBdA8lokZd/Y1TllRJvo
QAW7VHma7NyJ6V9MjG9kPmTrNrbtIt0pcEsyl6pWYH8t2GpHDzTJOL2OxP29qwlIGru+hRW0JZnb
9tRbqAniY6Zz5I8TlI0RdGW3I+Dgayohmkw3TjLLwUEnAzVfp5FSlT8L2YTAJ8/13G97OzSPjS0l
k2uKOXrS9FqFXjS2GC/33AC/U3kFOCzocJduTDCjLxEuImTb8AN15WgaTF+3RXlwYiUDcQaubNwA
uFBR0JQ2fyLiIuRRL0ryL0KZovE+C5rK+M376+XXNKCLCcRmLMs3NdtMuOmcRs3uIjYNoM2dqj3l
dTPmV5KR5M2Nloko3I5YypkvFdzWO+Dl5nOs6L22pfiv/AYIMTW+iQ9M6ncsxdbPR/RF27bX+tQX
WalXFJH6ekahpvW3NCk56ibpCDUGduUDIJaq92UyUrGPgq8raXYvdZJqjlS/DsqsCrod5UHsVSWb
rcdJx1FvV85qI3wrtsfQs/mAZZ9qlUjYuFRMTbQuHX/1yWRJHr1j5SFXAqm6nvKGIKIxad10qfVo
SBT0PH/TOnPirJjqNN3qU5aGdxA5YtxMyWb6SsBNDjoANKatNZBX9YK+RDdEMlN+pFF3JFK3rfZl
6KKxvuYaA8qHJ87fq0q27qtpkKSthDR/ctums0ZvKJRY9Qw2okfDqNi/wdgN1qYNO1Nzp7Rpf3FT
lp8h93RHtmip3JYyggpHH/OQ3iJTvU4VSZ+8AeeX71IgzS1TzmVi28S9fJdwWWXHmCLsje2hsVqX
v7H9IuSk5s6R11K1A3TT3JtNLYutULix+VquTq2LR5Ec3FapUt3l9GdAKRhDjNvzEefgjZJk+T7L
6cB35dpUf4qo5vQeLABFXjDUyiZsJbrYSxDdWz2cZd3t+iEuXonAko0t2tJDRgZ0uDIQcEBLAvrl
OWHNmaZOE2du0syh1w507rmRmrZ+WOdlQ6eEo9XeAFWNa4WZhikO5Pkcg2YEDrFD4DY2O7lV5Z2V
wfq5q0o2nTRuFPkunRX1MXf62vD0JsS/s18qnNx2ZMn0Mxw9D8KQxQ9ZmdICpqugf7dsWqfxy1ay
MNCyJSPwjMGSLZhSc3/Xm/yDW8ZUlPio9PEtbVX9t2PPztNkjEpynUkmcDwJP2tuc3nwQ677+SFP
JD12x042jgNQSh3Wq2SXW7ZbQUNmkivdPR6YRnOvVmJ+M4K6bG6aaYT1HQwLoRlgLvdxDpzfo9aY
w2aYnEr2unwh+qn2pH/NCpFgfsYyHTdjO02gzo1pNl0VFrBzZ0PYmv2hr8fRH3EHu8961LFo4EcO
PoX2I+HFBU45V6ZVRD8kAvafVhDOnQfmU0bBDtiKr16TKBImah79go6ba8+doHyAzqgd93TNTsNV
4FDV2JEKFb9rWG8EpoUwfi6OqJVfgp02/MoMHTDoC2MrcTNaXZ8zIGiRV1YUp9i18Dhgbrlx8rBx
cyyT1I64rqhxQfkhFe8OBHL4XQkQ/00v9foDF0Zr4oJMboJzR7eeUcDbaBlUNQQxRHa08yg8gv8p
0VmAzJWC5B4iqCVdgzvIoS4Cp1RuGiWf4NBqAwl3TYr6b/G4MBt1M7eQIQdpvtUSas5LTYYqC/o/
dFehETeeoQPMuZKUodA26kipFuVyDrQRol782FbNMgeNobwIEVM74UDsjyIap3vqx+NDnORTcK3D
JagJuCrpHuJJiBeRVg6vKH9wnI2EKPfY0uTg1+jHpjFFaNrbEMVtcOPMM52Xk9WaV3Vu1b/mALbq
RkW2Kbn9rEe57+DN9Ax6sbmNNBJTbmlCCXMzzHq/AuztUcR23UQqU3Lk9iozktZ4APZhwfocy5y7
OP0EV4MqCHyp5uq3CM/goAYaqH0vbyYojnovJ/tpVvSjaCxrcNVU4egETBXpnhpxi3QtYbSj25tD
9zrPJRyC0rJyrpJRbN8KoCHBrarp5D16IirZFZHZPi9WEd9mCO13jlaN0aYtsRXwjcSyHoJIN++T
uJrf81bqdI+/q/4dZan5PtaEza7DfB1AGbbwb2NLPSIjTVWGjETiBmWm/SCNF35NB7hP3M5jdXAH
Av8W9JxTPdaQZVFzYdSZcuHFC4CtB6T3ppN1gd8fn5MO1xgCJQmNPmAfqTiQiQfa4s6kpRmMIZYA
7U4zm+5HI5L494W8+JJzPkl+0Xehkpuk95++Fqq2/Pe/xCBVyk5XhF3xzo7k9uFv7IW3MF9n+7ko
ucYW7MfFdZn8TOMnBVbdhdHX6Vn6d05GX+WwlKJyZMvqi3cuUXvizuqt/Krvux/mF7bHSvHifldZ
frf7fNh1Uno96qr4UGh2FeoSo2YaKpvZeIOFeSNJjSsa6LrGxpx0r2+HCwX0szTj6lmXX/XXTKcm
pKygG3lWiG6Wxfy+ANHJmPYOJmygXyg2LC/u//9iyRCeDgdQVZbTgIc0hepnWe5N8m+sooEvRhcK
Y58/GCXq05FGqR8DdRiKdyEND5QQGEnzTHvgUgNTq9uqzvPn7+/zVcPiPR2wKgC/t7jXvFcpNXBm
s4gfPx9hXVY8XSFn3UBGUYUSuNPinbyau+jXpLdRXBjjLH+7rAe6cWiVpXGF7sDTp6AYb1DkU4r3
4rrd6b61k67/zWED5sVqiNVEibk1OluoxTt95Jsmf4+USw1qKx3B+RCrAg8SQgWOEk/BvZdTtlBd
zOpfar/ZzDfOl/Bx9qL/5ev9a96W1fHXd2Sglm1h/Bfvkd1jBb2re3KOO70sdll4VUjfUW1d+JQ+
XG9/jbgqnKnN1DZWyogmMqIAV7z2UsH3w4/1rxFWuzC5Y+IBMpfvsiRvdUm/NqFAB8FN2l7oPzmr
g66XxGrHDVD9xlY/Fe+oKa7pCPUmqyGiyfy+2QPs9mSl3SbFr0a5CIz6cJugQwvmzNJBbKzWO4n6
uaIYXLxbX2nkuMlf4psSVwc33elfScikfrIHfv91upvcS7ZJH274fw29+g4oykxmrNrF++Ace/GN
+184Nr6tvcvhvZRFO107/A/7x18Drr4KGpsLbWqs4j3ni3O6F0T9ngxe/PNRPn6Zfw2z+hRmirlW
Dr6MLUTZPj0+gt32QRpdGObD5f/XKKvlj0Yj0npSZe+5hYMEEW0cbz9/kEtLY7X81UmXaKFnuiqY
ud2GxJCy8Ck8gZvWJX3Vh9vuX0+z+gAkPcVWSWGs0vasrXGwDiCT8wtTppyNgp0zxWDWueJgLmau
3kw9l6GuzkJ5V00xPtL0Bah2MEME7cnsT9HSW1t34Z5ipIbNUpF5/4e981iuG9vS9Kt01BwZ8GbQ
E7jjD48hKVIThCiJ8N7j6es7yq4qkcwQI3tceRWhvCkDYAN77WV+Q16eviQ4A7j9pIJZT9p8snNL
V92mFAYHC1sVZGhlfnajty/xQ5pwA2HcFKdubIa30dSoGfzmt5POTNYIn2ulrX9rn8MH60wPdROV
R4xbPjs0PizOu0xIfnvNPMm7WFJIGHIzIaP/ugR3s/kKVIyR+WeWYr+Ynh8e8LcE991WBLKNrlBO
HpR/i4/xNj2bG/0EzM2gAbHHIyxEYPpn/kmY/XP+gJrE2ycMpKHVQFOQEs3XxfpSVQ7aY3/eM/8Y
0357rne7ci7bJGfkyqEECM0WpLMAAk7oTmkzPKs01Yv+mxV9//M15Q9fi4VomKbe8CuAKSDdv30u
Re6rm7Zk8AK+GIwMjYgpdQys0CIsiY04drta4U3eGkx21ScIpMBYwVVnUFrjLE2WguSxthQ7aw6W
lxQeCSicURk7m+y4q7ZgggzMfEyLIUsvYGOf3wAr9iAvJkxxBQ3pQIYU+euh/tfm8j/gYv32fj/Y
XJ7i7jvc3OL/MF38Vvxo33pd8kf/y+tSVv+6BSLAv9SJwKd4638bqwoA5f9CUQTqOEA/lXDHh/7f
ZpfKX7xc4h8SmzIKMzdIfVv2XfR//0OQtb+Q+JIoOG9MA1Ac/8br8hai/meHa2gzGICZIGSoGthd
6b0SpW51dTX0xXLUplJAtbBnnB+G+IPEqRsKCOn+tkinv//i350s3/G9b9cDvQVTgr4uig2wlN5u
gkbNp1iyIvkoFDhiiZGaeXJcRrQXUXwa5a+ilNFTDbpkJQSnPH8SwpoeWi1/5k/8S0XpzYOj8wk3
ip4aNHeDzuzbGymXHP3FtiyPlRIxBaVVERQxksT5FO3q9lubF8FKiRkNlWpkrJtGew3b8VqghOIi
o64dwV6c+9IqVrky3htlG6OvrUoXWQ3WHcLRfggGx60bFJkHgI9uFw5ASJ9lvUIHOx7LT2ImeKn3
LxLKPjRyANKgcID6vCtZK40hFaYY8oHWXRg5YFp7fHe+ayDN49ZX5W0vrtVsq6absPObbp2155gB
8cmqNklvGwhnCY7+s9zmKfPRFVD11vQW2WsimyjF89J+t9tDeZjLfRL7ZkFxiqEuWuMI+LuaF270
2gXTE+IEb9m0maBD64Uv/9BSOxV8QEDLcUwQQVtHX6SvSM/PBhZbW2k+oNxDa77MHHTRikcdmSSl
/F5IWx24trG59XsLF7nj3jEq2omuNbgWCKocYvdKafw8cvsezqBrjO6k+RlylBiKqw4C5ETU6tKf
sELQqXTP1YPxrDxjG44im8F0DeQVdjR+3n6hEMYECzgP03thP/j66iX0mFAKhi19Kc/CF4spAogR
3Z9yPxBQHPuO7thAGys6LIrTfQcFUGOVCeRghwnM11pcaxbAGnvW7DRnBGxrki0fkoOx0VzjCoEE
3HPwszV8E+V15se78IW3pl1bnipZz4ZTE+rvMQldBSt1hfgLc/RD/GVBkh1PlXqDmZB1Nz76wcHa
97vgOBu2dl/uOj/bT08W05NDUTgIuEMeDV8WrLqcedv42ia4MKqk8ZZGzlQdyA6naaWcBgGAlm0x
IbLTO+uZbvF+ec5fioOprfLKTSYn9ANHXo2vSWAH52w/Otbe2kSe6LbYdjvV13lj+tNj6DQOjjcY
mxqM1GywthlK7iAAgKY41WvyasEtfQVylIibwXS0LS4nfrkbmdYjV3JCz6R0WdDnYsVsbFN3LuO4
3pec9Ee6KZ/mZGVdzP2ysg6DhzzOz+GYHa0zKClhdrLj8o1ti/o5huuDraGof5K84lyc1dSxeheU
UpxifQc61tFFBh1/h7X/PQb/A3ni3yL8h2Pw8K1po29Z9o/H4O2P/j97cUP6y4LtbuDcLSMGcYu2
/2UvLv5loZHJ6Qem+YZq/u9DUFL/AiMILxf1bGzK6LL+9xmo/sVpZSLkSA8F8B41wv//GYgGMcwf
6GM3Ivut3ngvejxKeZaPYpxfmklkrlVL9iKa12Fk5BdNjGJ/W6B/OALf1mt/Xw0xDrRi0HzQAUy/
PXj0JBynTEDW0IhB7OZneQnvRrz7SqU7lEqE2ZlqxOt/fU1VBOQPSQ/yEWIcb6+ZJ0FE7jelF0wn
7qbYKtdTN62qNvbEoSQQy+kutqRPzvq3qcWvBwVdeUt1yW/w637Xsxj0wQKll2UXedGW9dCZm25C
dUQwd1msf8ZlAC/85gDkcuRJKDxywdu6Mol++4zoRRTwDEX9Yt1pg29ibRi7ZvpDnGwJ84s2+REz
vyyKpz68Ssld0h/N7k4p1pxPTeCI0OxB7UnfrMVOArePfpjhD7N8mOovUX8Sh003vCrqxky8vnO7
yM+Se7W906NdBiZI8+LBMSLG0CuzfV5wRMYemH64I9/3zaaNXHUPADDycOmcy3t1uEbFMYvuFuNZ
F1YLxpjmKtAuiuFW8llULyZAuRsyuJZle6ww2RFWKaccOs2rSV4LYeQKyNQrFzPYKCtjq1Q4MBNj
jTvrcfmmR26udc6UbeNnBrgvuBmmwok2PbLXh1gHhQS2qTxBaHHU/KcpPs/mVTORLwrwzesBQZ7l
+gWsk8uMx67knwP6bog+F5Yd9n6rbAYKWiptW6mfguUcFG4b4TSE9Ek/8MSaI8xPBhW4xPQ73jUT
p/hi3+zk0DYUqy1+y+2piB2QMTpwxhDPKMvnWwgrt0l3+EoY43NPHqKucNmKy43xmWLFu67P31/J
L21atN1UGBTv0qQ6CRvAGJZ+GeMcjLbO6EDF3MadMXDnQwgwpG1jZV+MNfItQn1fdurwb/cFm0Ek
6ACcBtSPfsbbD3U2ui5N8YS+dOa3bu4ihzx0cfRqBAKEZLH7563/YRfeth4Bkm0PKQZNzLdX07AP
BRHR6Jestx6CqIpsQwcnXwzJfmqizziHH4KbeaOWk35SVJDiv++IBKMxCL0yZfcTczMmcbWrdsaD
UQEpHPOdbsUPcwOc6M+P+K5hxEvlqrD0EaOBwImwxLvKekasT1RTI71vZu25M9ZRjoUVPkrwI8y0
Bh+BiUUT6ZPXpuMaIwi+5Sq6j/PhrI+Fabe9qWzgrZUejAEX3P7lz/dn3Nb4f2oN7g/OO+h4hDYQ
8LpxQN++g1jW6A7LoXUtqgNQJd62QdporjXZtRSAFLYqrud0LfnTRhw9fImAM0SVJ/wEUTkDKALL
C9zs2jF/cshYD81O2tYbBLlW+BX2jUu3zzqAhGoih98Icp0/J2FlOdiSg7ccJCEwRz6gaBWCoi38
EPbttkQp19aP+A1do628a75m29CPVoFXe7LhFIINN0JK3OCiPf95NX4F4o+rAelYhBUPQvfdAYie
hKmB5gGA/oDEifIdeiNgRsZdGCExpYaIsSsfqC7kU7ZjISaa+aJbNQhDI9NjN49gtYXaqa/VYdwl
P8sXnsOobMALf77PXwKWf7rPWyfut1kJulzjiG62dYXhs1dnezSdaNOQsZZrYV0QRl8l1vYpPS5+
cB6epLtiP297D9eo4JjKqyBygkO0sdYhyfNFQYfJmWM/LtdWj0OMK9Quvqv0bJd0j3mfSWc9cpHp
G6GSwN1oHU6wwbRTjxLUWBu7YDOepPN0mQVAm3aV8xspeIC6uXW/ouxRljuEvRbNb6kKytMcfBPL
5667FLWjNLb6lB0Du/TVdbVKztWhvJNTp7yia7P6dF5wO9ffrxu8cmaZGkq/6ntlgpRxXQ4Fz7zG
j+JWupM2y12yb4/5EcvZtfBFfWzt/Iw1FaUlNSWYEK1DFtsZLB9XogQY+dd88rLCMUunnTbNeKIe
zQSnkJymdfhzWUPt5xmxv2irqPZgzpojw25cjFem5oBT6cG5qp5EU2Gf7LTULVC9xQHKE6JtXbHp
/OxrfRW2/cb8AiT/i3QYjrkvnDh4FJjDZwqeHOwpwePai7amXm+0Fc1lP9TlWlFRTPSFZDUulKIe
DAYRGFZkJ4c/f32/hCQ/ruJNYpi1vFGs3359c0KOk5PzXIMDyMnHfqtsogfm+m62ryMUCDwBXm/p
R62j4+uAEeNB3/R+tit2TPVc61xuJk/24Q9jd/dl7uzsUK7/fIuwN9+9aWjzNKHoOKAeSj/zfUez
UsupXiDJnDNzFecrUDt4RZiNr7MfEc0j/u/SKrBby8vDTRhuq3iTGWcdi6diI1pbfdy11bNqPZjd
tm09Izxos0OvZA7WkFnq75Xph4Pdldvudb6LAheQgXIuOrsRMUK21R8pdnvfwlP1KuteXz6E85PZ
3EmTx68ruL5SaEbOPDomVvaGcwPbSHi7uLF8XUq3rd153JbJUcE9MAMKvMoiPw7XnVGQ20SOxLaz
lLus3A7igwEadk6OS3qo6hWW8rdo3IIVMvA6P94AiL1huXLxoCtHy3LZmEP/k5uvu5UhesnFbO3+
BWabol/TfpfIfokoh7DS55eZXFEv1gUwwV6HdmIoXorRZEP7IMP4WuVm1BJ2ckMmmCC8ALOcNdAc
PtEiSm0xWdbdzfzb1Snmx0jCvHmfTxcjOg39oTVjZEEeYwBYBeMQmgjW+C9TGU2ljCGGi4xQ6Oyp
71L8IJdbfVki8VJArAFqnGwgGSlejSals9TGJyfH+1QGSi8YG5NpDdKrN7WBt1tCzBNVL+O0uYSm
+aNtSN0UVHnBPIKOjyr5E5LYu+GHSa+eUlVDIetWHt4atW8v18Wi3kKKDK94nNd2L2HvgXnkd5Td
bnn+NkpU0YmNTTEMyh5ckou7nasuYbO2KmPblMq/BPzcboi2KZrt3BQS29J7LWgBil8sRpN4kczg
CwZqmk/iCOVC34ew8O0oDFadwqEq5GdYZce4Ns6ajvN1EYpnY1azf1nIcjukNRoauKgOUoy/yyyJ
TVOYi/JyCZpxpYKtj1SGEXpd+9YiCe6S48bKEn9GBH7b6LytgoaVBukDer+I6L0nAk+x0hlm2YuX
PmbmxkRFdAaJQdRU8eX9OcK9z2Y1DSsC9E/pj9+KZuPd5y2EmQqhM+8vXd0JqChAlACzqy24k5rp
Vwy9dDeVVP/PFyVVfh9WGXli4cFHzqrelC7efnhTI1cKZobyJU23DFrzZBOpP6xMcdLyuGQOJrC9
hR34tyIfbAXiQAKEXxGPpnjQQHJW5bNW36vdJageC/E0Tbtius7V49y+4HFLR+Ma0cLrXmIdSsSe
bDktdumyNud1UYMcXIMflYDV0RWXlBa0fu485cDI8sFJNka9TmFFqKhbSObd0njxsgZjP1Xw/9j1
p6I/aPoajoYIi6pWhWO9rNX5kAqvJTXHImtOK+NzKfgGRy8WQ+Glty5G+VgbVEJrgxsx74TQl5Xv
uI5qs1dOxzZ0R33NGTcY50zcWNquyV2peLUARTYtcqZ3psFDw6bJVph42UO2JfIvgmcJX8zkQV6O
cnShwjZuOEnsFFhFYSurP4N+BUVPKo+Fco7r+4zyVu+2ibSKRrhn8yZhrQQO2sY1hH3c4Zqdmx7W
F66i0QP3++9RKThm8U2SWFPta4sXEC3jCnslyYlaSLznYqbYWTexU2qbygQGuqF+1o37ob+P+K2I
6TqNcgUOM5mPveVLwFWVNT2KOKBwvsXqtvIw4By1T8QlPpzapGUIFquMIWG+sp/efl6Yt4+hgc/l
JYrDjIJdpztbmR3uYvDWZsijMBMr499m0wyZbloWKlrjKpd9nytEv2zZC1G5LNiOD3be3FxpvJuU
iVnu0vq1FY5iiuwmh2l4VvDDVLZBsZKCg1o/djDhBLedngXTzwyYogc5P8YydB/tbFIKaOcZK4bQ
USHi0E8gaWy2CDWCGm307ZycWvWm18LKztu69AfLHbaysS/sXHkgq1tOAW1r62wNvYcF9ai4WugP
kCcClGyc1twuN0dfcQvHcGp/hmDooRwhA/kj0FcgsfkV6zykh+PCoGq8i5Knkr4/oiCwSHNb6vdY
XlVGaRvNowFhG2HS5i5TfJRSi/iTKdDffoW/Z423VUYo4BcwFA3A9xqSZltX4Vwo8iVWtinuVI09
7LONdgq8zBlfB5DchwVK/JNquBLkgBnQgJ3MOqbkZ3GBo1jbfk5JOhmHKtpn6svt/4Sg0+L8McAC
anDx510qeCB2OTkWGft1PpbLNjEOUXG4gwsngYLCqpox+EblbEZuZRo6L1WeepMlKPlpX06bXKp8
oN9WBkPm25wcLHo+OMZCl4uvUezJ01p4qU5SezAEVwp3qOAV+mMwP8CbhsJY2/L8LVTPSkWrvz2o
y0rQ7yrFhnBni1IOVpqA0NzN8zez31sQozrjIsRMNvv9gLQhfNOLKNCzKx0Bejn23jV0KM0eFrfR
V5Fi5+F9q5Ve0L9I8egmQspAAQz0fFuymXqwT9ewbrXmIFNcJ9TwsQ06pU4nWzfc+VHa9/KhVlby
aOviUY0vzbfRDaXTmDnVgpyBcMh0WGb1nRYcg2R042GlNT8UYluEqTqCNN2AMbO2L5pTqz1KYbBO
Q8rx6q7uvG8asxutfyknbd938QZwERMkZCGmlwTZA+OnyKSthq3WLhHs0VXRtGh3+0b3XcJeOg+I
675iIE0SbYNmNTPg0xtiZgpsTL3Pq20wb6bUrXr6en1/CuHF5PpLlf3QlHvZbgZXmFZauupjcuZ1
MiOLwFlAmu/j8PbAy1wVXx/lF6HyMdPMA7SL3OQiPPSiK/1g1GZSvNS+MnoW4OjUa6ZDGqHpZQ/n
7jgtlMD+wC53OWiyVbSZEz8wVtDlGR95dbqdM7d66HAAdyjgMnvxGOpA51LCjejivLwaHS2E5QnZ
5RD3XmT4+tpy0cWoneg5De3ya7iz/PKYfhNOjKZyyR4uk9dvxnVPd/iup5eqb5CCiC7RV5TzJnTH
1/UVl/ThDKK5hlmyqXbJF+jugTOfgb+rX4pPaj7pY4KLXiFqtwqKCkit3AYev3ccSnL5PLUK+ZI0
iekNMTz2qR5gNHBwoZUYu71keYmI9tIEh9xDHMPFg2OX6TR24lo/Ilz2AEVm34rpJ2fGLeV4E1fo
HwJxAuV+M63ETvDtnSFpn8dC0E+XJMp6J9Tk0sVLOf63GSWPDpYeQTqkJBDze3cyKV0c1GYyixcc
nug+a/2jGIknVRwo8pdvuLGfxsT6JGaid/Tx2TSalgif31aeGcLbZ8PjREDFZZYuOQbBiyMabi6u
aUTFC5HArwuX/vekeLq0LuRjIqwivtPlMSPG0oWvNuZPCLkvhB/Ia7Qs+mxnSJcwKZ1JeDZguE7D
MdaIGbs5+tnrp2X8KeVPRrsTs5ehP9UJ0qyP2FIvpg/5akgcqQEUhEIGBAw3Tdxec8g5JbrwtlH7
fANJ5Bez08zQ5L2STCrZxs2mMNxpdOXegTrOjhljIq/N5CHKtiZtZR/izFre0dBYk4icW49i0qFf
6NK6Wkn+7NTe4LdeeDTPWBW9Bg/pa/VUMsktd8xR+H1Mjfza073hOf2Sv0jP9U7ayF/ns8DP2mlE
+E3Ecp4xij2WLj+KcL1IfrpcBmE9FxvF2E/juViZyrrKX4b0+5wfsBYQB18YDmJy140boS2gPXHS
VOtBuyYo0ZZPuVvUezb4IvtxvZXSnUUTJ9xk8bpQfCtd4ZDCgV2gZ4GaSsiGFu/r57Sy8+eZNnfp
GPQ7JSIbIdDOcEt+jl/+nKtT6H78eIB8INNz64B8rEbmDh9VM+uXSyS5Sr2e9HWS7FE1lSY/sDyS
Sv67qrtyvGEEZ8Oe58NWv1pgvFVvqO4L46Uvj/TizeUG4KXLqEqrIYbQ7kWLj1ZCSPmW2GHltJfs
WXi6yX4cW4fkmg5BZuvXLvBGGGC5J98F1/kJ3nM6+0DHtLP6NDxKr9GleGRGrpzDfbXmhrb1IfJT
/gILs1sXF7pyH9z1vuFxj5visfqmPSJP7KcFTHMnvRLuX5mmG3xwSB/obiy5fWXH3OA6ujPWWWWL
KCe6ULg3VQPX7V6/0/1qG30tSgesQea1m+6VTiAHp2S3z9oB+r12UA6aZznAjVbpSndbP9wD23BB
+fqNRwUjfEto0LChEkf5Sq9FvAb74F4EscHa/RB/yJsQPxwbWT4zsetDuR2PynpY6z9aorVX+vKL
/CXZgQPRzgWtz/t6tNlx4G4qDwApKirjvNXooUreUqxFZlbDj8o4z8NmVq5g5lbatLciP0GcASCC
CtjRjgrbuIjPxZf0oD/3sKd4JYf8AZIYPzCs5wd6DLqw1ktom44ENEZ3otSpS9QSvHFcWy3yYztz
OJSjSLfuqZ23Iz1M4vvLsDZWqE93C117b4xWseIOZyREpIfxh/ZzOMg4tZh2w99kIq7nLKlHB0kY
1o2OhATAWL9KV622krtjmh1E0zduqFenTJ1CtaOfkWoXta0nyAW55uyKvR9o28CC4Ijihq9JfqAg
juGb5TYazykt1nCt969qTD51VRgRD7jDrloVGqajtHcjpQn0q87lP/YGOiCrsnS7kVBnL3wugUNj
myHiyNSC8R2TyE+qiI89GcBjt0kPqDeVec973R5Va3LTCPLlkvcGqKWRHR7EE14SA/OOKDW2XXqR
mr0u9yeUPE0tl12Bf5xc1GjxKuknJ/aHA5vb4dhAuAqhfYuB19ujA3QXQgJ9JF2kJ6uwZk/UQKtW
JWONyfzknPob9/r2DEYHn8zAQgcfjbn33Qj0F5UBAvBymdx8XW/747QfH2Fq+5Y3ntgaoNcWFKCi
bT/dV6nTQAymRfwgn9T7GQb/iS55MpwScDB0zAXqESphP7ZQKnBkCLvIznxfHmbRdrRvee4omo0m
JuYJWYmgr9/ybZ9kw8u7O/Cx4+AZ0O06t0+8qUTOw2deI56S19tGv5uf+2GtJPehepwHTyE8n+ZT
tZOfm3W4yfcd7JZwFQPnSVeC1+3mk+qmK3qrX/h9d4T3x+LbuK+Osj8Sl5SjCqYnORp8koHbJp4G
Uq/ZzjEeeoelO03pAfZin7jqaUocOr4qSjy5F2D1MHgCwFmOHLQMDN6NM56Eh1tsPIgnbh+pINLw
B/HEfE18Ul4FYmS2o09shHYAN9JlDkNBRIzRT8pFd3W3dCQbraU9+a2vQheQXSyWXhtwjJYtPBQv
VuJULWRRO30Y2XemXf9koW+hZr1s9afoAmMjvi/vKYWEbXW+yaP8HIrbqWn9sE6j4OANK4zQQe32
Bd2vnFESzFzZ7l9LrzjUd/ETbZOteey31lq/JD9Dzudx2+yze+37vJUP6Yul0DgG3kZTmJ+FaZs8
KApjZXihlNB2J+005bZVF32fDec22JntEdlHwU/LbTas52k/Dee+OyEoFqp+3Pi97grovEh+bBJ0
CA+Q7lZWu7IUV+jXS7yKI380HLoYauXoX2lY6+jlJG7eOlrC12KnX6zCviELoCV7c3eq+oMsr+fe
l2fAkoe0dSIdtRtHKPZCf8g6rGsDJ9UOVvxYhdugtY1P+rr/sGeZVABCQlzZ0CHyvd2zZo+lRYAU
1wUGSHWHXjXKkLk0oeMzqR42R/O/jhHYvd8wpvQ+sNt8P5xOSn1OxlFILwENZaeLTSJmU29LMf0x
m1jD/Dkj+SXg/jZKcLmbnrElSZgLme96logoKUMfmeklaYPKXeb8RZOL/qQYaePM3XdEVALceLww
6koPJLkLExcsZ1FwpOocV12OuBKnlY6216obYmilFgIaVth+//ONvn8NrDzdoFt3XdQ1FQD029dQ
TxCVuySPL9VilYx2ej5TXe9cih0kjeR+8+fLSe97ubfroWjGTPIGg0D+/u31UrS7lqrN4osZL+Mu
q+f9lASmn7ZRCydn+V7rVFRzAjB/NhcGLZFp+LSGCxzQs2Y3NNSMPA/magkIXx2tQdp6lbGv4Nv8
+U5/sYZ/f4Ng3sBPgKLgVGFttHcr06JbFaSNslzlrz3Xk27UwOxeuFNX2jVYQf7yyjPz0ugabsuf
yhdCPUPR+GuWOmBnyVea2NeTE+KUOQlYQTTxpP6I5Z4S+0Ls49FCSqLdHItCW4o5/6+9elSHtXXJ
k10o7Qq0FeodWV6dOQnaMKCINR/po2HxNHOwo2wjdX7fkET4jD7B0QpoKeWHQqZ5exaCy0i6n3hx
7dETIBGZd/wrJnTxC35vZ4CtNdIUIA/QvgCtAMaVIQrpErkc59GXjugHxspwUJSKErchCdScavxk
iX+BXt4vMY5tjHX4h277uxgAi+nmZZaJ16Vq9kWf41sDLd7JIg5K1IZkxLb0b2iBQMRIya5yEeeJ
4DWx0nLDUOT0yQvny3t7Mxq+3eJNWBUDgb+1Cn/DGVAKRzpbtrjKciwxxcnuVHUcVkH8XcIC0C4e
5qFcJyNCBn++7vs+MGqbjNJwQOczxofsV2nz23ULrJUtvY2L62AJPlLQyARMyWLHOrx5OZZpZunt
JwOVD5v+ZvuH1xsFExOOX9jS3xscgorzkaTU+RXzkcFrjN2s6AFFHtl8kn8mX/oPF7ttJGSKwN/A
NnjXTUA6QIMmrLGuSf2EBQMJtmL+LKX+Yc7izzLT9w0S/nqaCEAbSAdvx8q7TFCpFZHmdjhegyWl
5Va05NoyI5s/v7Jfh8W7bwWTBdy2+E6Axb5H+Scq4gZSrQ9X80DTjdarPd1HiBxBvV/Y/iR9jknR
G6/N7KSh1CLeSGmgz5fioY83ZbFLootg3VXTrtK8JMCIRgNU72eaJ+du1Xn95I6o2TX3VetmoSu1
COC4lrpukQ6KfS1AMtwzKBStXah6qC80y9oKPEtjRO1Kr5STTK0nUqXO0aE63uf30qMxgZxHz8yp
juRe/Hr2mCJ4ihta5Em1E5J9Dk7fOSUjw+xYKl4Xr6f8mBj++KuIR3vGFJwB6E3t14oXGqtk1+Vr
MVil42o4FKvPHIo+nBScEfzv5sEAFgyk3tuTQhUF5LWwyruK6eJY+nDHjM9eLHlyhq55Qg/8LqKd
/+cX+wGXiBgqnq83Bg79tVsv6u1FCyMai0zTxSszyYQycHJn9DY8RdPAdg2t6qJjSktoQAlN6EKv
LqvPxssfHxuHQPwzkFiGXIRo+ts7EMMljEZtKq6ZoD5mcY6skhoFTlIXtdclsuwm5Wtv4Nv35yf/
uEsJwbKBww/iylhbKm8v2/aoKsVD1VxnvWm3nbkSwOIhH+3kUih80l/8h1U2yQEg3epwp27OxW8v
JnRiH4xNycVG81qL0rotMpgfKJaMp1IoblTAPkO8kxFSVpWfJIL/cHWQp0igk36QmmEt/PbqaL3I
UYGq+1UoRIuZBfI/RXhQeq12tTg+zPuxThKGgOEjk7mnf7vMlgX2UJGx3MIS573vj6zGVYjHVgPH
pIXfJFPXiBbxotftyWo/jVM8ydswxdVoi6Gwe0P1v29kW6PYAPHT2ivQim5NI2vsNihphXYv648K
YpKOXFQ3dVyoN39+zg9YUCDgPOXN+w5yHNgU+e0iRzwNIrdMwPJ8BuTWoNoLHrror30n7IpGYRfL
jKSnzhBsiwPBASFqemq80TG2WktVJvrdIvrGqOrXljn7J7d3e8dvVob2PmoxnPYM9rF7uh3Kvx26
SZUJN4FK8TLXnemE0/waDTVarGXVotXDdJ9kwAC6zijTSicic0cRXUdfuhhpHMSeVb8z+9LLddK9
SrngD94jTgHirUo+udUPGxO4KoxVHZqigmXU+zvFDG3Up0KvrlYFfntpmZhYVS05gZx+j2oQZX9e
mQ8HKDEAzje7A1w0qdm7OGC1fSsVoVFeZ2NSgJSDW8mCPvtkD2q3zO7t+mMFRWoNBxHjA17F2/Uf
tUYpWxS4rjVgNZhilvysSNOljZZNVMflXldBq4XzwhBYraudjliwbQmZcsCL7A7BVetUBlbqBwvw
nsnQtoOejsdKi5VdipyArS9Pqgn5vGgS/c6KkOXtl17yF/k7vpMUFcGLhTzmhtugW0pTGIuWo1Vr
dLsLS3WyZgZtgFN72qnCVkiD8mLlhZsoHS9gQV2xMkRYh3RHg84czovhZUiLX4AVzFpXnoy6m49d
/El6+rFykrHR4FyAwEMZC1X47ZK1MYzmvs2S69LlCQrfjIQHsS5d3FJK9BJp+cVJF2yxMjkRzO8h
/4x2J1o/xU48pHLgKZM6fMEE2Fka+gCNbDW+CjT4k9Tond2HyV/LbXKL7C+DSu+9cVItY39qmUV8
1bBKXCnjoNxJHZzWcOjQ3Ov4nPqgBE1QIVaGtmCadv26rSM+aLUrnYZGwCkscGnJ8u1ixfvcGLpN
qvarOGvbvSqEuy6Q5PWfP/oPZy6fIEwAXMuBY2A7+a5YV/qiESJtHG6ILgs6Y2Pvma1hMAJ03bSw
Ic3MqXf//TUJkLd8A08iguTb1znKGghd1AcvctJ9x3ftZx5lX7Ig3eRmwCHI3AsyvP/na0rv7Mpu
b4d8n4vdsHTWLaK8vSqKqY2so+92KWI8Qg+6ejUs9MymxwIZOSTQQulJyw/wkLp6m+tgdsBmYt2D
AjQeNRBEay+OQ6RZf4gz4tJwMmKzdRUqtRbNWdRm7XABiiG/GB3w3xd9KuFT7RoafnB/5OFukFMa
Yms85ub8Ik9H1Ggp7dbBfOoyF9p8kVJrUgg9thmahtVDLr2Mtdcyvuu1jWr5VvQK7DeL6AxCyqSj
nqsPerk2vxS6OxZPyn+ydya7kSNbmn4V4W66CiiPS9LpHICqC4SPmqXQFMPGQUkeJJ2jcyYbDfSm
H6LXvapF73rZu3yTfpL+zCWPFF1KSRnOyjuglIlEugaj0YZjx875z//3j0oKbVC/KUbp+cCY5DWZ
MAA/pEm1iZaPTKgH8+p7L77wiI5TGRxWB54OCfaZnlzPid9pn1VfnRjemU2Hk4uamFk0hfgkqYjE
ntbxuDaGva9YXRJeLpWc+lQXMFOaQlSN4gqOc4CQM8i/X5+556cANBlCLFAi7I6PtmUvIXeEQFVT
sJB92B5h/+4TPzq1gdVGZeG9sTSxwSyDtnnmcewEk9MAOfVtLQh3EASSoHC8yNVpqXyKtOG8OUth
lEV6dTSAYsMnUDD4ohuWGZ/MmcRofulkX5z8MO1/7asLWV1UJSGu+NyOF37vxJlT2z1Rvc9NPgPz
lkdHc4kczLVsXAtqS3WJ8CnaWLk5hB4ffcdPNiXvGczdFaCKAsxI6R3M84vSOYmUmW18ySGbruN7
JU1GTZ/4BTOU5hDvU2WdrRCIqj6b88PaoeKXap4SqesaEjiDSEqVZgeF05v0y3BUj0oAdGqZEzop
CcoRWPbQ1yiAR5BLMyEo1KnwzWpiknB1auT/8oBq5P5CHty7vXgYyufml4rLFPoJwx5Afshu5/aX
VRTMCrpeE89O+KlCCVM5l4iv3oCKGUoupIwpp4lHghs2w2+UDqDC1CTD5U0BWEmI9X1K4ould6+S
PPYUk3jAgeGgqWJfmfYnN/kaaRcSiBkkr8HuaDDFctOloAigW7C8mNMZ1Twwo1kefwU+BYy5gr8R
9AQrNp/1BmMDXDqR6NWBoQybm4gzD92BoWmOiLOQR8uvle/yZeWMyYDLKuAu71ihUkFwCo4DZ5LH
n3qfyAoWt/2jKhgRn3dnUQiD6KTEImRDFRgH8RrQaxRmg+TjkJTGnnFbKjc9cxJB463QzLgox7lH
nfBo5Yy1fKYv9/1wZnI3nh+6wBjLb2ZKSPJAgWq9ni6TaSmq8SjhrnqIn4hvV/VZlgBCpz4urT5D
9ks+7msefa3I44LCLZ2xflPeU5FOOo8adYoLSdAmypXpHc5RylIO7eyLbRz4zTe9sBpWJgwkhYG7
IXLVuTPxsGOsE7Ki5izKJ3A6GtUReHhMIf+GxXHSu/RARnkH3Mkq5dDzAQ4cB/lkGZ9qAEXC9NYT
+eRq6KUHofxJpfO9+L6QPxX+5by6XJJsTAcTikWM5EDjRI+869A5CeenfXmm2DMnOFShfV4ee/nh
0j9c5eJ632/2QUeGzZkcHsE4GqrTYIBIx2cK+frFde5Pg4M8gohmVqnT2L1KPEoDL+T8PCfxP/+s
sD2a6gDJc9M4BsgeDPaVcN8kRQoM6lAjIRm9EWhShZu/ZUgEUQ53PAmSFApf2+dNEUZZBC9+cdGQ
AHTBlvrLbKiHWT2tZelyufTLg2allWdqtlKHaWAfhwhujefm3Jk5ElGUVa4QF/ZQPPMUEHMrD/dX
L/pQl2oBOAZ0MGByzc3iyliGV9lc5G+VaOLrEugHAQQLAWtlgVPNVpVNBKaIpWmRckz5puSNBs5n
M+vLwxiyTNCyBXUnxkRbZSPX18B7NtHMK4BmvW7Jn18/8YmoOBT3QFOSKApsDwnKH+lSdnr+pTKX
ynPNKcarfjiGsKIYovrFYVxQzGLYt1WepkO4wPO3bt/P5oQOiPpAUfsobt9bUddBLhcQRg78Sy5v
6rEdnxMNqKdxpn6Hfr0aZhnsI35CcDipEWcLveaeonFyTjEL/fWxELPfWh2iJ6pJlkTiggropz0U
ZeM7pr8sgsvGl77aA/iOvZobl6AQnmnK6cDErr/+xOfuqXik1kfQEsgt17+ty38Y9P20UVRCnwh8
jo0oLEeZp9/1EY86D1SbwolcOdASRP2MKJ1P5mpyllTKVZ/D8HBl1CD6tODaVhL+zKgTXKCwGGWJ
B0fQQofUf0T1c/XGKK1RXe1hosrAwDvF6QeTtu1So7TuerW78oDBsT4KOXRmRSXB1zHPi7GM7sQk
9qHEVWyuSxpo3aUZ2OewGns26cY89Avopk15VktSPlNydThYQXDp5bY8teepNkUVxpwZuqiBCdBZ
b9IsnaVyrO3XEagrx3HvalhWjmvIPspakd54O/XZGoA7klAtIGiVMg59yyNN6xitEbXxLhWKKoal
kV7V0nL/jVl/5s8IgsonD9ma9bk9gPXdmwOkSSUSHY0eTF05icHR8B/VoOJPt5WppvmEYn3NnWip
+WWVn4WVH0+XupRMfW7ccqmcVXDIDcsCyBdZp5EElGHcLGtBi8vJUFG7FGgqxX09Yz9WbcoS4p4+
NcfMbv8tV/75LhbBdIUoFmLVoMe3dnHsGpozcJrehZYBbILJt5msoMRHoNuG8yzm0qLhF+T28aAS
4V3bRpGCvwGgVRpvTOEW6Q23CtIIgvZGYZTxTfWtfZyZ6hzZwqh3ka/82SDrF7NVxij2GvUgGigU
KShxPW1A5SHBMlLkun9mIkJATgn4qT3ACRsEZFqW+ltAxhc7JguKB4gepD4kFW0DE8ZliGpj0rtY
mRBdZ3Z50Ye3Bf/AH2PbKP4Ns69FPh9Xc+YwcHpHEnGEkV6Dkip6aMPDeH0ZBdWXN5bjNlpNjBdX
Y3Yy88Zlfuvul0D7vqzt2L5Eeio8hYZ9X+vnMwSIyqMmnB/A6Z+M4YW1R5VaSSOV3xppaawdIds2
Wfaghz7ukyVVpbC3j9xVgK+gfQ9Np56u6lAaVdRFrDv8n7wqf+Im/GTunvGqXFpumO3tL/xFaP3L
3sf0bhGmbhTuQTW2d5W4aWaFe/fW3igPHesp9di62UfqMfWDQTZhTWsCRAlORXbyhnpsTaDC9Z9o
icQKFZjXDfWY/oF8KAVIlNETPVVIuv+gXemp0gfUwmDjJ4VOIHnwe1hXtvwRsEzGQBFZQBmXRJyM
W7axqaACCyLnUPKcwp+mekTCbBxSTxruJ6FcBNdk9tDlsD21oojUgbcY119GlQWHW3fA6T8Z4POH
Y+0VajKyPdQVsi94aYpURBypvWfRyqg9w6S+1HdEcQayaPjuxTIOEhiZERR073pFakD+EQ2CArhC
2gzMdL9Kmz7yhAgBzcPepNIahTtrYr6FWtkKoGgkLCAYlySocBSJgJG61TvbDFAYKYD7RyRjQMvH
EBji/Ge6489qHN0eEBuHjA3IXgFEwegMUHY7X4Z+ZU6hrhdQKNs2pDfQNFs3duAJgtkARBrxbElE
CMRx8SSgrZD5DHuae5iEA3RVJo2UIxPZ88yc5PGqRGhZpwhHEaITueSFqxusn1qgkmG6ujGSi+Vc
gw6rRDsGlKUZrgRatk6XV4Hs65/xSP2qGHvJ0gWPnRSQFw/juVxL/oN39h9gZ66igH//VbR8h3pb
4gKU+cu/tj6duGgwp9H3bPu3Wn+U/mX9Y3sRic3f+jAJM64mn/JFUl8s0tx/eMDjb773h3uLdStX
dbz4tz/dRXmYidbQYQ5b9kKIev55/QKP7T/+3akV8HdXkbfwrfzZX2zIDaF1kqn7FT4iFV0kXX61
MLryYaBIAwANQPnXtuKHhTE+sMf6xB7J0VCHpomdvyE3ND+QhMQwcUUgAYXi7O8xMeto/q8OLMI2
JINw8cm6SVgzdbuSUqGQAcWNWLpU5E/91VkIgRoEzZ9q5ShSIB476EsXMXoy0C7MKfrXTuNgki6n
zaEKhd1nE6VwiqDMwzycRfGhzYKeV0P7O7hWwG1XhAaiMd5ZsUQA6ZQC1BxhVvUMIrdKPso0UYFt
ljO7nlT9Y7Rbh9T/aY0MnJC7xpDdupxfO8lXCWU9RH1mlFNlhXHV0+JxRu2kvDwchOeu+w11Ni08
q6QTsyFafYaUUkh1oQTI3dBOZO/GVomBQVpUq/s18EX7sqiGVEMPV2fp6hAj/vuM5OOIcsow5SRp
0LRvb/dSQgDIcALpEo23L4PCdseVrepH/Ub/plc5iQuTdGpvWn5G7XJwovfrYrwsARM9WYUv2eq2
8y66IfLUpDHBSnF6CVbNp1YnDFPEw1O1ufQc5UbOZeNiYEvuETHfgbv8UhqRpcXqdSBViJkbyUyR
YlR9+n59GS2BGRTy9ev9abv5dIcrJMuLjBLcNxyeW1frKDIUu+4b5WWiJNI0j11zmjbql6xfz4Kl
dqj0YQQHqvdIevUfYLbO4kV4mSWLRXZixX8PdmnAEP62XfoM5Zybrr2haZ7lYdsHEn/7w0JpH0g7
KKyULeK5HhhAYbyEsyPc8437I/c/KLJQ8GZG0RdQRCJyY5xgpBNZZXjnWHoCWCT/Huu0dUnAXPYH
XA2pPOJUxxJuU3zYpZ67rixl18t8SZA36Qf+aRW6EIUPqgrVXrLoKNXZtjdpaqW4xR+BG8KQUkIA
fc27RopwdepX/eCCE7GZpTpco08G9YVtJpbtU/NJBzHPXP5xFDHj29DVkkunlBhadr1aAtwFjXYI
etzgfh+s1IPXH7W9odePwq3EjRDZ3+1MWFboJZflJruuezVFVGViT2zJWb5RxiYmduuNBA2vBFWc
KrTPtikUSmJ+vYS43E0Bbn8mawT/ArAfFUqvI/J8KxLPOXDDLJt7V7JfG6fNqnfiJf5R4qCEqsk2
ZPG510wgvRhcBgYj3pNN2Pfr2pvq8wtPJ2fs4TPuL+24Dxjcmc8cdK6gioG09PUR20I6iOXD1RJW
KeR7JQHc4fB9agPrudpP6iB1bnS959wjBNM/Lx3w56YC8armxiZhd/mwUqnez9U6nhV+M7JrD12+
bECCmkIXPw0SoBFXA7VYIthruw+T+p/26U8GJ8Bvm6fZAiVet2WUxB882CRV+4DbQVBIEBCL3cVW
eLiWcbuS4P4G2/foFvGTR7Ok9rl4AQ1jwhUwm0RRf1glVf5APT2+FvzNKngwVf89RumhlPPXTQ/+
AqgH1yCOMbYhGitbJ3ywQmySewYaJEa28mZ+vaRMr9Rj7cYdpGo2dfI5zLkru+hrU01Nqmul8A2L
HlcHcyOiWqFoNAdqJydXqVrmPpQfShKcgEep1ze/DOY5QNMsC/CuDNf0BrPQ9kryZU1RnFWKnq4o
SVfI0Qd2anzLfOIT8AdJNWUX5mp+EhpmSu6lzBxBfBL1olGATNdaUrQ6zjK5Px8aXBFHts7d4aws
5st9t5DM40zzUfhSVsh3D5ar71EcisJuR7KapqZAJYEn7itkzn6fUje/pNrLd6RTl/j/12xV6Ndm
GJTuzJk75OUQ4IZuSattquDmpaqnqF0GDbXIdpBagMjleycMZIovGjf4rGRM9VCq7X45nGdNQGGx
XKxQ/3NSSKNkArhfBo7WHIXAkbWDniKvZkhGnikq6q9YQTM5VBw18GZBGvZOE39AdM2Mlst7Z+n1
0KZUVYh9tdgk91tkugZXWJ361FbDAzgaKBkV52rSK4oxqFwIqrN52IdrrocbM1n6/T5RZlTksBVA
gU+iGK15wM+58k1NQ5iQI81PPgHuskUyimLMZdbAxSF5qj8YrpTMOEu8PiSOvm04zWgVpIA/sTWS
Mun11ORzPxqYt1zePFJ7fc9GzzcoZavoyST3bAeowRhV7uywcDhf9udkmanni5c4z7ISZkIRTV0Z
Qz3Im3MthQSdmrK6jPeNpVBrt3WPBFSvDJX9Yi3kqkklPJyR3BjXQQix4whJOd0emTAQQLCcyTWK
uXro9mZ5ZcIooKo9fXW4SmMywP4Amdghit4r0m4RKKRRMc9jZT9D/XtaqSZ5CQk0QzFxTCeDTwJZ
Xqp1lolyaZTQCoRV5pBka4yLal45xtBV0C4hWsAas223TqndTYvryksaGEL1JWWpspkH2mHjhMt8
hMiyavl2zSVgjqNwtDLyeTKpNQPCZMWYi/ikNtCDySCIwc8SczVO9CbSvJFa6kYNJcBcJteNuiE8
cXraNPvLFVyIqAYng8F+ZIAzI/9MYgB+UA9ahVqVq28hJKxf4x6K4SM1M3zGJ1WRSp6bdcH/+2U9
lZC0vU2ajJZWOZlxp44TeK5DmWpIdKH3s6CA9qxcRmzbPgodCrlgB6wqqrL1d6+S3a963pB7BkCT
9YfLJVDAAwfqx8HIlLAQkOuuku+ybYCOXoI38cYyiBTIqiOuHUO/34MKPHfng896EIXeqK9WYCeI
9K4YTFVNblKI47/7Rdn7FqTZCsK8JJ4vsjiGi4EdWJ4OUDxYjv0YhO8ITW+ou4gfUHfgmYkP7bYr
O58Nz0TBtuyvNHmkV45kj7LMgUbcc2UbyTp/CfQZ/31JRYBsNBK1qyFIa5KBCJaGiPLph/BdrZSh
mjmqM+p7BRWIMRKg3mxg9ppzo6pLKnQHThCMJQNFSCIgMaUcutELQbs7qS4daKlRLmcZde5wuvk4
X9OoiZRyWvdsTBNCJ1p/vzY9MC9RnWEOkZhOfODWSQhAR425MzZx2UsgWljqxXS+qnzKMQpP/RIN
EsgKDKNyb4wsMu+juZR/IVSg9sal5KbFTJMGpBzQGsiuzAppH9gWCg+u9ThD1rtfA8OD43ypl1SZ
y3aM5ZH6yzu6U+UHrha41RRaLPVbZarUwfLi+YWje7YzCWKEYveTKG/6M9tv5OxCTRxWSK9XD9AM
qXI3P2AYe1YI9sublmUKz47p+at7yS2zEY/nah5owXgVu5/UlV9hhFf5EjKdSIeT3giyfe5YUAjO
KeRDwJtpxc9j+gYmWeQB/LXaIJi5VaQeN1F4siwVEurB/GDA1KPSd2RE9Tkc0/C61+Dj5RKm//zU
s0lcsY2DuDhTV9JdyrOlAfD0/lI+9JJ81s8dssLzcuhodKDwynHfIAMOia65DKA3MUGnxCRvXTs+
SpPBFwiz7hGEuay8Pps0nhayYsn2eZGtTgKvhl+g3u+nzkGawSlpm5O6CNgO4Uim6KNy60mwcr4k
hdEbZ4PVal9Pyqs8nMMPunSr/b4G80IYXhQBwlNgBoFHGieh01dGPgzEEjwRen5nBC5MSQU1+CZP
8yWquhLwRuXcODT7y8+Duu9MM18q2Jb+WJlTE0sau/RgNWw8n5rr+tBtYu9QTfu9QyPIrwi+BsOB
mo4pao32S29fiQJ2ap0ceDYQJyc09uHTnfpGcZHK+UGhmYemHGN7lrDxVLdNIYG9LfX6gL//PE/s
z2g9I6seoo7quYeF7hwZXv/YK2oqAtBrxdbWs2JVQVKKnCn4J/WT41d3g94ynASFk5qjciDDCYpC
JNxW8Cyjupsm2aSnKlOnUNmizdESQh4khI9KGTrJAC3heKCe5UDbRwkWhxjkgUg+Ej8xVl8Q8B0H
S28RaSZJLLSdl8q+VBs3cUoEWGscSuYCw7shekkNQ3yWKu5EdimobIzgBFtE9VIVuBO0LCPK9UsP
VVbqHaIspNBSODI+0gCRcpGsAoMKh8gc5Y0EwNOfrqLVVaEsv2BOR7A1OQe9UPlUiPtelkXYAJfK
f3VFvmuK63O50qOj1cq3FN/5XIH8JPwoy1e6AjmRquQwg0DxEDhkaHtGdZKWUo5eOAoQg6j6VABm
EDADbxLlK1ghej1FPQry5M5QyRlHeiGflGixDrPqixpTLGYutQWPGy8N7xS1UGglsmJgUsg9x0UL
5JMl1GB9Z76aGbgbYyXu3TcAe0h3TRq/mR8qcRJfpqqOa6I0o6ISINZzdUkhR9i/WEoksX0zh9BF
0UDtSYX6NU+K5rjx7LG3gqjRXxFBCutPilpOgyVAoFChAM1gDpeheh6E8SxJThO7QGxC7Z+GDRDo
XnaQ+KHJyLu3jYt8ACWnzZxjo0KdTBscZLV2rmdLeCA5ZKtYGpOIv1QGMGg4CO8qmj1xVB26GDDO
ovTLRuSZSmhplSljNZorw8wL9jNoQJWed1In9pHnUQYtBxehDq+lTiEdFtWWzHOFc2Zgwrwry0QC
596+uWKxmSsCgGOqMeHg/eZ41O0n6TVOxhdkQ5FGvQtj41j1P7n1aS9HMyOMLvO6f6jNmX7IyXAC
eyOXZGofxou+3ZTnuX1DYAT53GQ6T6jCM+/R/jquqRjJs/n8xE8GR1K2nPZ8CriNeg7cflHKfco7
VXmycjzqih0oczhjYkiIUV0Ik3wf7rzJMiykcSEeRT3Ytzn8sWpsS/Js3gezD6ZhbHuaOS1KD2p1
zmhTm/rpHMusNHfeqqa0xxs0Y1lR82Gd4IxITXYfQgwelTHhv4aofRmq4H2C03KA0HyVhGPPx5yk
7pegdJIxrwZes/QA2wxWFq411YiRVSm9GIpuqRb8StzZv+kZE3SAgLV+36dQWC7nK4drQZYZE6cn
Kahkp4YUwq6ZJzX0CIH3DbANlYtLzTeWUH9CmEJmTYIVJdJKgijzvDcNvCVnQRrnLjWQZRqMCtdV
YeLUAvUuQV/dktWAInbQrfN4oulzGLXmcRBUozlAFlytMHSTMXldeX+gFdT3mpXGiZgRvxyq8Tw9
io0AlmBSun1Qxat8wdh6xYGizXV3rLlzwFBVbGifUIgPvvtweFPcLgHCS3oJAC7JWKGOUVV2eCP5
ulMc9yrcqzNt7mbnulk4ziT1C/UyVmzZQNfeVP2xgwoN5Yt1Fd+ztYCSV4lPSDIAeROQTQSgjeQx
LzaO9Qw4mszR8KkslTSFtCKrzxAmgK4rkBNzQPl7UJUwsVaSQdLapsi0VJd0MKBmxj+UYk3lWDQQ
FZ7Upq9oh5Hn9j6XTdQ7xTGpV0dwnHuTIK31eznTOGbiOAeFDValuV1frv+OwgyPXRWZnGf5GRI9
pIcesyvnEXndK6r1tzI87/ql1xt6Z8JHJajQilysu7RONr3Wgm/R4/yenFDf/EDOmMBgXye1whcB
Uj8K7ccf90yTKAYhQ4gxEL3i6+GBT4botwbh9fd7ngp73s5rb/CQDzu4/7c/yeQodxoCIcGlK4J3
vk8N6/qrNQbA1z4QzpUJ8Yj0E5XnTxe0WCXPu/6e13vP77xvCETQaachIIpFSpoUnQK27sn0Kx9U
EYvUYC79MTI86G9o9kXMd6dX18hsAush9o2Mg/hiOT0ZgZ7J0BDFprpQ+fHzv60heNySW2bpd9iA
ATFHExQChc4Ps9xeBLL0AWgYlexUKa+//ubWPxCPHVfBAIU+FficIqT9xBcR2aergEUyIP1NaP5h
CMQqee8qeMdu+XFgjKhFvl+fJ+6C2q8fmIE3f2FjbZ838GhChKlUqGj/EU5e/6YAFDy0/WBQxee/
tPAF683+5Ifi+HvysfW76bNffnz3p896+q3Wm774Cptv7ruLxEruwN+vD9vHl3rANXz8bjtWuIZR
PcU2cJL92tFnqIkfRuPVlptFcmu5S6sFsyANtXPDSbAI2zkFNt2urQ6t0Pat+0XqbNpaz3oHA3FS
wz9tJa1mu+iwk4N9e9qqAHXsPAxJHi7cTTtiCES5666tjqzgNrpvz5mgGtm13cvE3Tu2Qq+VYBIG
bdeG2XTtVLpAme3a6D6+4d6R+M/lx4tNc2s3TOpg5g7Qmg4XaXuQ1+WHu/ablrdb7WBbHFpxe/mC
mdsMyotYrXdZnSNCDzX4+K2mBbhr12E4jZLMYf6SRWu5yULWZde2L4kyv9h2BwvjyGosz3k+JB3s
62MrSjcvv17Iopp117E4se6s6NkWAWGye8vsvcjfWsuCVWr3Lvv3brFoj4WAzXbQsFVv72lRwrVr
w6eL2PI3zaynTpR97NrquZVYd4uXNTDXef/fRmK+a3efW94zV4USrg46ju/oxrGLAd00JgYFgPHm
48+bpEtCmFaM2dg0tW5ZYKB2He4rx3KF5vampXXD4hq6c8PW0n0+0pRtddG0W7aNM0QwHTSbJ55w
C7fNnNKFRbpubhGYe9Y0+JKdR/rGXWShFWwaWs9gF6buLM2SqNg7yIDCxXt/3ptkURJl+aM67dPH
IasudfAijw88AoKYkg/hkZv/dV96KGi6DnyIyzixMr9+SXO3L1NPsXnPn9+8J+79vb/Ym1hptmlM
zJEgZX+tdazIuwza46hdOq4XiUqWP+/9+N+DdHtrgzEGX0vQZtftfWL5Vm0xQYnr/7///j9TT3ya
JbVFIc2f9/at2yiwNrPWsoeUqlI4JUClOxpyJCWjpHe8SLOWVQSDJSgxdm//csGlwNss9/TPY9eK
au5L7t6nPLy3os0TxFyCYSUJ0cFDISe4jxjAK8vjGukGVvspGjDZNyfvpRv+j6Dh6DciHJuL/u//
+eNErs0OKN9fUbzrpsS2+buPcIyskHX9dCq62EIzEOTh9gY1O1hEJ4vKvWutT0rEN73/eTv2UEZ3
TiQoWazR4icuOTbCdJum10tA6uBJ16GbLe73LjMr23KmRMJlV8MxooHE8vc+BovEvWtNq6A4eO0G
iSV7l00eWYl7e7toOyky2R1BNfnKGzy0/1fcwOv3b9mCn9jAT/v/+OdPvzURhn8TX209a/OTzTdf
iw0OF77btCy/YD3eeW1EuGh7F1vLoov73cTfu7T8wrqPkk03xX4RdaS7dnqWs08CDuRNU+sj6c1z
4iFj8doYE226zxOLVfnQRdEuJHabjz9vSk4Z4MSy81aP4ZDbveVzTHX71JRFFeXrQ/zS6vxjTkyq
R/8RMwK+jWltTW4He/OjiLy0Gu1giVPhm3KZbDUr+DxfXzBvb50hF8n2wdjBxXfITYxA6qZ3Yjt2
cTcdOdb90zZVefPp53f4xSLOb333bi/6vpc5i72RiJttmhUdVztwdMaLILrj+sZj3n5eByuQHMQC
sq/WvKodLJZRxFWmHQYVTCC7rsEfjs534eeEP8Zo07KYBiFYufNzrHixd7NI7lvH8aCDiMB4CZM9
0nubPooeC3qFXXsM6WicbZpZN9pBZycrzuEIu+fvIdoXtkP8WgfLZJK4VJ22TJWoU9t5MDLHpSCl
3W4Hu/OKbT8ja9du2ejAfZgRXmhtQqOD6ZuRxG6NgSjW2nVsny8EbgG7Nzv65f9ki737/3JQRG47
KAwPze7NHy3CujUUAriw81gcu7fbXgF0Th20u0ijzGkdLpDUddCue7s1CoJBc9cVcUIkwbZS/N9N
W8L+wLi0+fjzZ+6JVUdZOxqGREQX7fpW6W7aWXd3XRW+YwCPEOJWox3s4hMO0rut4MfbIbO3/bkT
K8f6unn7LqR1sJcfWgZA095xXRxzJ1Ej7C9RmtbkaR0s41MXF7/Vahfhz3WrWwMh6Ch23XQPZhhd
nDRtE7DAZLB76xe//HsebnHBgOfroGFuJu24o9IFzONyUd85C9/fiq0JmZVdB/oBhPBx7XBuWhMG
AwWtzceft29E5Bd2O+WM4FUH7YqQprV3vAD8smlt3WlBZbn7iBCZaS9p6LA6aDe/b4cXoQLfvdWr
qH1LU/odHNCXv/yvaA+ip1/+fR02Pk9++d/hnRu3x7rfwVhTwOduIR2ULhBtV1bYbBtooKq7D/e1
/WyDd4FpI07gAT7bm1ppyy1SuoCgAfp0t3x6aA52H4sJcZjMDVsugdLFAfvt2R1E6SJx/M0Nbq3b
sr2KtQ4G4sGGXj7b33oHVmNIWv0KZ66F20EqZPfp+3hbt0GfOlgP5E7QuED+CKEC6e371F8vDitL
A6Jem7zDP07m8qN/u224uphrcKKcmJtFI87KDnyHjzmAk/ZJKSSLdz2ASRTZbt6Gx8gdNBvBjWCt
D7T9RdIs7KjYwvsKvqQOOm8l7UtHF1fxYe7bpChbM9jvoLvjhYCpe5v3FgtDkE/tOgoHCcSJbYxa
F3eYSZpFW9cuvQN3ctQs7pz22HZxh5m6z8ACegcX5qmVRIuX0E+Cf3LXiZsmVnjXOiFFrdyurc7c
W/L3WTuC0gWEc0bFT5gu6k0Xxfp9O3v4dvBgtkgCK2w328U4ACBpj24Xl85REuGHtUwDZ/dmSH7+
9rafg2FNWoOAcN/u7R6AFt4yDog1d9BuZvnt3gq63l3X7uEi2VpgsiBF3LlZ0juE/xatqPiaKX3X
lo8thKnbq6GLK8qxCwnQtmsid5F5vPSjAoz3Vpc7GONjF7uewR2eLdqpXbmLa9VxXi2ocIKZYrMa
hPVBO3Tz8ed33knk3zMmm4bW7Q46uNefRKG1HWrtYIsQF87ane3iuna6IA2dCEuRtgaii1sVZT2l
1bYVXRzNkIpuGzYhMrDrjj6nCCnfiqMhI7d7wxdgfrf8KYq2d29X7GjgFK01QS1tBw2vrWbihu0o
SRe3jssY0YFND8WOg+l28/Hnd/JlYXGhS+43La0bVroY4nJx3z48FCG6s+tSu0S2hhre7WW85gHe
te1rL2GIW84lyiW79/n6AXx6RMnNfdS+NnaRrbwRcBXW3QhW+k1n19PYSaYuCjmgFnbSXtBd3Gou
KcXe2oJdgA8oUVgIjNBJO5gtI9/dQaDiod6SasAFha3t3pP56cKfO0KcoGiNtgmN+proddcF/sv/
EPvmpasZdDGQwsCSALvzAApm9W85tPZQ57JraO1paFDYT2oKnn5r0g2m2HKETXm6Lbuw2iM4Pdsx
nC4y0jNqcoHIJ27c6q+gxth15R1wbd+0svYWu0hYHaSJtWjFneUuBpe+rlp97eLcOoySrexaJ+bo
KC8tN2v1tovQ+/GCIG8bELUmY991GZzhzrU620V24xOETUmrVbMLx8jK7929j4m1fUZJHUQ1L1Gm
aTufXdAMPPoZos97k8AFxrqVj++inuEz5XF7Q+gtno44hOSbjz/vin5dUCu7aWbtwHQR6T2N9lh0
/yXd23YZOeY2D/v5PiP7h+d1md/eU4kLJra1FZGC6sIsk4O+fenMpm4Ce9fF/e3jbb53kqetFfnY
egdj9F8vJpeTi5vJ+L/ticVDQHTv2fqH0l5SyRoibY5qjaGqb6PXXjqsXznC2+RsOxUlIuyA//se
/wMfIsRmPmNRIsD7qyn9S3RHXdcbv/O3Qcu0Xd0mik22fIPHV35nWdvHENt9J+4vm3bW3sFauOjX
ERJcT7+z3W3Qxgt409/X4iRPojbA5CHDu9PrP9wmXiobXNe97tT2Ovn5DChEOd6zCPnvG4hHQNbz
UkdElp5j335f22diJ7RPRuiREW1CDlgIXxiYiOeH++97xjnugr19d9NEHbSqoBKFpIYu69KrtQbE
+95VtMmasbYWIlJCSAQix6YCYJCFruJrJ+d7HzQkwEnJyvPyVh11U+ypCeXlQMg5IrO22WgvHHrv
fdwJ+OgYaoCgPVVCl8QcGMpAg1tT7yMuJ3fxMMt2ksXtpiVhH4Q2i/hHKNGh9iS/zojy3rf6UWK7
9xuRXUOl2hb5SYSpWSGg414NsDw89q93SjHv/5DcgC+eGIO3a0j/ijOxKdN+j8uQ/6oE+cwlePoK
/2Ehi49Jfts+jTdb7wWL8U5DyDHvUpu7xrYMreQWJNqm0bWjv/mwyxNslInaxZxdsBmJ3lJhzWZ+
cEfW7kkHKSlRyjS0HCqLW013cQ0cWTU3npduDF2k/kZbq6OLuo1xhO7Flg/YRYZu0+7LhYpdUKHB
uLFN5NHFhYz6+3t4MPK2w/ncu3piLN65E/cJF7mtxdwFs80h63hr/pAT2Dzm53f1iZUIAO92uUkX
paykmrNUoPRbV3YUuXfv9TmgnywSnA+tMD667ru3/UCZcuRm2YO+5umicNsWpAverIenHOd3bQcP
5c3d3wB99NC9t+7Xh8FVdIszvml0fRZ0AXK8Aq7+MD4j1mWUvmQMEcPePPfnF+jDQN24YNIQhBfJ
FVGa/mAVnvH2dVHsh4RZ5qbO3o2LhOGLRp5Iyu7vdX356hM6WMhDoB5blaboPe/e8xF3Lqg6Nw2t
l5Te33zcZabbXhEKxx00itzE3gSUMincdj5nrZn84HLs0mfRPi5M5vzy7/4iaKWHB11A2qCRzMi0
8oR26BaUfheEoA/b6+EU2PunB+znP2+GXUxtn4vYm1ndp27zBE9UUAX9MZHCl27Ef+wl4KV3f0JD
3+rMZmze9fMn/rDguPqHvGqyMYEFt8/ALlBChP2+R773eCo9Xc8aKAUYvUwNSWd0ZIkCvpnKemmG
/5jV/RDway0hYav+7sn5Pia2sLxt7oZXmTXf6XwP4Xnegr52gUkZJlbTrr/qosZSpEgWT9dmFwwI
o8iPtvk7umCWndxxY2rzoHVBUDjlenfnCPKVLSaPLjCeU8v3fhOP04FvOsvReGjFWeROmKOhLYAR
rbU05Fcjve/cHYKnmyBRy0mRjS7uY4skf7qQ5beN6tsVGNdJvt1ZpYsdcgParoEEszVxxJw3L/Bb
3uBf7xh4KUPzD3goPCS8yF1bQdSanC786CH1PNtB0Q6ucZfC3EYvXhO7EJ8YReJu/U9HC5gzQ/uf
X7pld3HnXWdJBWyAi4AwxC89p4vqg1EUbXyyVkhl0EHUY+ou3c0WFheXLoQNpiCsBchnw2u7Rr26
yMs+U1x5lSL2neb58SykhKB+3n4HF/fH9tfpZTHZIpjyAx4gBHXaZRZdHAyEWVtw7Oep5fzXbMw7
h2l/AZr+cYWu3+Hkbkyow998r7WygBBsFsVv2fW3T6IjF2pgAgiblsTykrsgvxg5CagmMhQvXFTk
Lop7Txfl3sjyX4BSd4EvP3W3WIq6QJffWCGcfG13ootI0ClsUO1Wu9izYoC/LeDxbZc6A/XeLJaf
X3bnbnZHBO/FwwVgQwcPsGJShuIVXuC8ExqJ4pKW1Tu8AQPTHnOzg+3IIZU6lv+y3gwp+Z27/RAU
21/4pJ7+Ze9jSug5hSvqIZ4udizJPzQTkAt2Wn4KeJPdH34VefimrVFTunAlrmBzbfe2CwWrq5zy
pq3OdrAyPzO97kN+YZpniItsxnUdbe4iI/rMyVS6QJKOhJyQyE1tNu3Tfg8Ipeo6AJcB9SYSeKgu
Cg4fIckPwKS9E+rikr2zHHUU/MUX3Thd58kSWFCDKBiQr7dZTv+KF58XQGO7Xnyevo2wbK8Fqv+Y
KN9LiLU/9i0fXKAWZHfTgde45meLiBxZa292Ifd1kadbmD6lixT61S//F4qtevF0S4JH3Hz8rVPu
6XrZxO//mHXxErRwMy3ruXpcvm2scwvHvCPA6aV3f1fu4i0s+JPcxktQw3+8t3wJ2fg39pb/XwQi
G1pOJucAu192AAAAAP//</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Analysis 1'!$D$6"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Dashboard (2)'!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microsoft.com/office/2014/relationships/chartEx" Target="../charts/chartEx1.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 Series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6</xdr:col>
      <xdr:colOff>541020</xdr:colOff>
      <xdr:row>25</xdr:row>
      <xdr:rowOff>60960</xdr:rowOff>
    </xdr:from>
    <xdr:to>
      <xdr:col>13</xdr:col>
      <xdr:colOff>495300</xdr:colOff>
      <xdr:row>35</xdr:row>
      <xdr:rowOff>160020</xdr:rowOff>
    </xdr:to>
    <xdr:sp macro="" textlink="">
      <xdr:nvSpPr>
        <xdr:cNvPr id="1046" name="Rectangle: Rounded Corners 1045">
          <a:extLst>
            <a:ext uri="{FF2B5EF4-FFF2-40B4-BE49-F238E27FC236}">
              <a16:creationId xmlns:a16="http://schemas.microsoft.com/office/drawing/2014/main" id="{ABE00D8F-38C7-38F2-2A62-09AA0900CF3F}"/>
            </a:ext>
          </a:extLst>
        </xdr:cNvPr>
        <xdr:cNvSpPr/>
      </xdr:nvSpPr>
      <xdr:spPr>
        <a:xfrm>
          <a:off x="4198620" y="4632960"/>
          <a:ext cx="4221480" cy="19278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434340</xdr:colOff>
      <xdr:row>25</xdr:row>
      <xdr:rowOff>144780</xdr:rowOff>
    </xdr:from>
    <xdr:to>
      <xdr:col>5</xdr:col>
      <xdr:colOff>274320</xdr:colOff>
      <xdr:row>36</xdr:row>
      <xdr:rowOff>53340</xdr:rowOff>
    </xdr:to>
    <xdr:sp macro="" textlink="">
      <xdr:nvSpPr>
        <xdr:cNvPr id="26" name="Rectangle: Rounded Corners 25">
          <a:extLst>
            <a:ext uri="{FF2B5EF4-FFF2-40B4-BE49-F238E27FC236}">
              <a16:creationId xmlns:a16="http://schemas.microsoft.com/office/drawing/2014/main" id="{EAA18FB6-D29A-6F42-85BF-3E8058807D2B}"/>
            </a:ext>
          </a:extLst>
        </xdr:cNvPr>
        <xdr:cNvSpPr/>
      </xdr:nvSpPr>
      <xdr:spPr>
        <a:xfrm>
          <a:off x="434340" y="4716780"/>
          <a:ext cx="2887980" cy="192024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68580</xdr:colOff>
      <xdr:row>14</xdr:row>
      <xdr:rowOff>15240</xdr:rowOff>
    </xdr:from>
    <xdr:to>
      <xdr:col>21</xdr:col>
      <xdr:colOff>327660</xdr:colOff>
      <xdr:row>22</xdr:row>
      <xdr:rowOff>182520</xdr:rowOff>
    </xdr:to>
    <xdr:sp macro="" textlink="">
      <xdr:nvSpPr>
        <xdr:cNvPr id="16" name="Rectangle: Rounded Corners 15">
          <a:extLst>
            <a:ext uri="{FF2B5EF4-FFF2-40B4-BE49-F238E27FC236}">
              <a16:creationId xmlns:a16="http://schemas.microsoft.com/office/drawing/2014/main" id="{7C36161B-C095-5FD4-1C3A-72E52D441625}"/>
            </a:ext>
          </a:extLst>
        </xdr:cNvPr>
        <xdr:cNvSpPr/>
      </xdr:nvSpPr>
      <xdr:spPr>
        <a:xfrm>
          <a:off x="7993380" y="2575560"/>
          <a:ext cx="5135880" cy="163032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13</xdr:row>
      <xdr:rowOff>99060</xdr:rowOff>
    </xdr:from>
    <xdr:to>
      <xdr:col>9</xdr:col>
      <xdr:colOff>236220</xdr:colOff>
      <xdr:row>24</xdr:row>
      <xdr:rowOff>152400</xdr:rowOff>
    </xdr:to>
    <xdr:sp macro="" textlink="">
      <xdr:nvSpPr>
        <xdr:cNvPr id="62" name="Rectangle: Rounded Corners 61">
          <a:extLst>
            <a:ext uri="{FF2B5EF4-FFF2-40B4-BE49-F238E27FC236}">
              <a16:creationId xmlns:a16="http://schemas.microsoft.com/office/drawing/2014/main" id="{6DC276FC-24FF-73A4-7EBD-DBB3EDA9B146}"/>
            </a:ext>
          </a:extLst>
        </xdr:cNvPr>
        <xdr:cNvSpPr/>
      </xdr:nvSpPr>
      <xdr:spPr>
        <a:xfrm>
          <a:off x="350520" y="2476500"/>
          <a:ext cx="5372100" cy="206502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441960</xdr:colOff>
      <xdr:row>13</xdr:row>
      <xdr:rowOff>121920</xdr:rowOff>
    </xdr:from>
    <xdr:to>
      <xdr:col>1</xdr:col>
      <xdr:colOff>388620</xdr:colOff>
      <xdr:row>15</xdr:row>
      <xdr:rowOff>30480</xdr:rowOff>
    </xdr:to>
    <xdr:sp macro="" textlink="">
      <xdr:nvSpPr>
        <xdr:cNvPr id="1024" name="Rectangle: Rounded Corners 1023">
          <a:extLst>
            <a:ext uri="{FF2B5EF4-FFF2-40B4-BE49-F238E27FC236}">
              <a16:creationId xmlns:a16="http://schemas.microsoft.com/office/drawing/2014/main" id="{24458CF2-328C-4CD7-B387-6B4AC464D371}"/>
            </a:ext>
          </a:extLst>
        </xdr:cNvPr>
        <xdr:cNvSpPr/>
      </xdr:nvSpPr>
      <xdr:spPr>
        <a:xfrm>
          <a:off x="441960" y="2499360"/>
          <a:ext cx="556260" cy="274320"/>
        </a:xfrm>
        <a:prstGeom prst="roundRect">
          <a:avLst>
            <a:gd name="adj" fmla="val 7983"/>
          </a:avLst>
        </a:prstGeom>
        <a:solidFill>
          <a:srgbClr val="4DC1F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594360</xdr:colOff>
      <xdr:row>1</xdr:row>
      <xdr:rowOff>22860</xdr:rowOff>
    </xdr:from>
    <xdr:to>
      <xdr:col>13</xdr:col>
      <xdr:colOff>593160</xdr:colOff>
      <xdr:row>12</xdr:row>
      <xdr:rowOff>117180</xdr:rowOff>
    </xdr:to>
    <xdr:sp macro="" textlink="">
      <xdr:nvSpPr>
        <xdr:cNvPr id="2" name="Rectangle: Rounded Corners 1">
          <a:extLst>
            <a:ext uri="{FF2B5EF4-FFF2-40B4-BE49-F238E27FC236}">
              <a16:creationId xmlns:a16="http://schemas.microsoft.com/office/drawing/2014/main" id="{84A71401-4C1B-EB58-F65E-9E6240E6EC14}"/>
            </a:ext>
          </a:extLst>
        </xdr:cNvPr>
        <xdr:cNvSpPr/>
      </xdr:nvSpPr>
      <xdr:spPr>
        <a:xfrm>
          <a:off x="594360" y="205740"/>
          <a:ext cx="7923600" cy="210600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129540</xdr:colOff>
      <xdr:row>3</xdr:row>
      <xdr:rowOff>99060</xdr:rowOff>
    </xdr:from>
    <xdr:to>
      <xdr:col>2</xdr:col>
      <xdr:colOff>148740</xdr:colOff>
      <xdr:row>11</xdr:row>
      <xdr:rowOff>169620</xdr:rowOff>
    </xdr:to>
    <xdr:sp macro="" textlink="">
      <xdr:nvSpPr>
        <xdr:cNvPr id="3" name="Rectangle: Rounded Corners 2">
          <a:extLst>
            <a:ext uri="{FF2B5EF4-FFF2-40B4-BE49-F238E27FC236}">
              <a16:creationId xmlns:a16="http://schemas.microsoft.com/office/drawing/2014/main" id="{E981D1C2-CAA2-DAA2-18FD-CA33083C89A5}"/>
            </a:ext>
          </a:extLst>
        </xdr:cNvPr>
        <xdr:cNvSpPr/>
      </xdr:nvSpPr>
      <xdr:spPr>
        <a:xfrm>
          <a:off x="129540" y="647700"/>
          <a:ext cx="1238400" cy="1533600"/>
        </a:xfrm>
        <a:prstGeom prst="roundRect">
          <a:avLst>
            <a:gd name="adj" fmla="val 7983"/>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478536</xdr:colOff>
      <xdr:row>3</xdr:row>
      <xdr:rowOff>91440</xdr:rowOff>
    </xdr:from>
    <xdr:to>
      <xdr:col>4</xdr:col>
      <xdr:colOff>497736</xdr:colOff>
      <xdr:row>11</xdr:row>
      <xdr:rowOff>162000</xdr:rowOff>
    </xdr:to>
    <xdr:sp macro="" textlink="">
      <xdr:nvSpPr>
        <xdr:cNvPr id="4" name="Rectangle: Rounded Corners 3">
          <a:extLst>
            <a:ext uri="{FF2B5EF4-FFF2-40B4-BE49-F238E27FC236}">
              <a16:creationId xmlns:a16="http://schemas.microsoft.com/office/drawing/2014/main" id="{A52D50AC-11E2-B525-2905-9BEBD05C0699}"/>
            </a:ext>
          </a:extLst>
        </xdr:cNvPr>
        <xdr:cNvSpPr/>
      </xdr:nvSpPr>
      <xdr:spPr>
        <a:xfrm>
          <a:off x="1697736" y="640080"/>
          <a:ext cx="1238400" cy="1533600"/>
        </a:xfrm>
        <a:prstGeom prst="roundRect">
          <a:avLst>
            <a:gd name="adj" fmla="val 798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217932</xdr:colOff>
      <xdr:row>3</xdr:row>
      <xdr:rowOff>91440</xdr:rowOff>
    </xdr:from>
    <xdr:to>
      <xdr:col>7</xdr:col>
      <xdr:colOff>237132</xdr:colOff>
      <xdr:row>11</xdr:row>
      <xdr:rowOff>162000</xdr:rowOff>
    </xdr:to>
    <xdr:sp macro="" textlink="">
      <xdr:nvSpPr>
        <xdr:cNvPr id="5" name="Rectangle: Rounded Corners 4">
          <a:extLst>
            <a:ext uri="{FF2B5EF4-FFF2-40B4-BE49-F238E27FC236}">
              <a16:creationId xmlns:a16="http://schemas.microsoft.com/office/drawing/2014/main" id="{0EB61B78-94F0-7B54-A994-FE8E2A10921A}"/>
            </a:ext>
          </a:extLst>
        </xdr:cNvPr>
        <xdr:cNvSpPr/>
      </xdr:nvSpPr>
      <xdr:spPr>
        <a:xfrm>
          <a:off x="3265932" y="640080"/>
          <a:ext cx="1238400" cy="1533600"/>
        </a:xfrm>
        <a:prstGeom prst="roundRect">
          <a:avLst>
            <a:gd name="adj" fmla="val 798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566928</xdr:colOff>
      <xdr:row>3</xdr:row>
      <xdr:rowOff>91440</xdr:rowOff>
    </xdr:from>
    <xdr:to>
      <xdr:col>9</xdr:col>
      <xdr:colOff>586128</xdr:colOff>
      <xdr:row>11</xdr:row>
      <xdr:rowOff>162000</xdr:rowOff>
    </xdr:to>
    <xdr:sp macro="" textlink="">
      <xdr:nvSpPr>
        <xdr:cNvPr id="6" name="Rectangle: Rounded Corners 5">
          <a:extLst>
            <a:ext uri="{FF2B5EF4-FFF2-40B4-BE49-F238E27FC236}">
              <a16:creationId xmlns:a16="http://schemas.microsoft.com/office/drawing/2014/main" id="{88CBA60D-4EC2-7AE6-32B9-DFEBC5E6E191}"/>
            </a:ext>
          </a:extLst>
        </xdr:cNvPr>
        <xdr:cNvSpPr/>
      </xdr:nvSpPr>
      <xdr:spPr>
        <a:xfrm>
          <a:off x="4834128" y="640080"/>
          <a:ext cx="1238400" cy="1533600"/>
        </a:xfrm>
        <a:prstGeom prst="roundRect">
          <a:avLst>
            <a:gd name="adj" fmla="val 798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306324</xdr:colOff>
      <xdr:row>3</xdr:row>
      <xdr:rowOff>91440</xdr:rowOff>
    </xdr:from>
    <xdr:to>
      <xdr:col>12</xdr:col>
      <xdr:colOff>325524</xdr:colOff>
      <xdr:row>11</xdr:row>
      <xdr:rowOff>162000</xdr:rowOff>
    </xdr:to>
    <xdr:sp macro="" textlink="">
      <xdr:nvSpPr>
        <xdr:cNvPr id="7" name="Rectangle: Rounded Corners 6">
          <a:extLst>
            <a:ext uri="{FF2B5EF4-FFF2-40B4-BE49-F238E27FC236}">
              <a16:creationId xmlns:a16="http://schemas.microsoft.com/office/drawing/2014/main" id="{FDC3236F-0EDE-2627-5AE7-47A32945006B}"/>
            </a:ext>
          </a:extLst>
        </xdr:cNvPr>
        <xdr:cNvSpPr/>
      </xdr:nvSpPr>
      <xdr:spPr>
        <a:xfrm>
          <a:off x="6402324" y="640080"/>
          <a:ext cx="1238400" cy="1533600"/>
        </a:xfrm>
        <a:prstGeom prst="roundRect">
          <a:avLst>
            <a:gd name="adj" fmla="val 798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45720</xdr:colOff>
      <xdr:row>3</xdr:row>
      <xdr:rowOff>91440</xdr:rowOff>
    </xdr:from>
    <xdr:to>
      <xdr:col>15</xdr:col>
      <xdr:colOff>64920</xdr:colOff>
      <xdr:row>11</xdr:row>
      <xdr:rowOff>162000</xdr:rowOff>
    </xdr:to>
    <xdr:sp macro="" textlink="">
      <xdr:nvSpPr>
        <xdr:cNvPr id="8" name="Rectangle: Rounded Corners 7">
          <a:extLst>
            <a:ext uri="{FF2B5EF4-FFF2-40B4-BE49-F238E27FC236}">
              <a16:creationId xmlns:a16="http://schemas.microsoft.com/office/drawing/2014/main" id="{9CBDA573-8B82-1276-DBF7-D227EF493E23}"/>
            </a:ext>
          </a:extLst>
        </xdr:cNvPr>
        <xdr:cNvSpPr/>
      </xdr:nvSpPr>
      <xdr:spPr>
        <a:xfrm>
          <a:off x="7970520" y="640080"/>
          <a:ext cx="1238400" cy="1533600"/>
        </a:xfrm>
        <a:prstGeom prst="roundRect">
          <a:avLst>
            <a:gd name="adj" fmla="val 7983"/>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187146</xdr:colOff>
      <xdr:row>2</xdr:row>
      <xdr:rowOff>7620</xdr:rowOff>
    </xdr:from>
    <xdr:to>
      <xdr:col>4</xdr:col>
      <xdr:colOff>179526</xdr:colOff>
      <xdr:row>5</xdr:row>
      <xdr:rowOff>60960</xdr:rowOff>
    </xdr:to>
    <xdr:sp macro="" textlink="">
      <xdr:nvSpPr>
        <xdr:cNvPr id="10" name="Oval 9">
          <a:extLst>
            <a:ext uri="{FF2B5EF4-FFF2-40B4-BE49-F238E27FC236}">
              <a16:creationId xmlns:a16="http://schemas.microsoft.com/office/drawing/2014/main" id="{4DB8A8AD-00E4-3554-4A02-E3CDDBEA9490}"/>
            </a:ext>
          </a:extLst>
        </xdr:cNvPr>
        <xdr:cNvSpPr/>
      </xdr:nvSpPr>
      <xdr:spPr>
        <a:xfrm>
          <a:off x="2015946" y="373380"/>
          <a:ext cx="601980" cy="60198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536142</xdr:colOff>
      <xdr:row>2</xdr:row>
      <xdr:rowOff>7620</xdr:rowOff>
    </xdr:from>
    <xdr:to>
      <xdr:col>6</xdr:col>
      <xdr:colOff>528522</xdr:colOff>
      <xdr:row>5</xdr:row>
      <xdr:rowOff>60960</xdr:rowOff>
    </xdr:to>
    <xdr:sp macro="" textlink="">
      <xdr:nvSpPr>
        <xdr:cNvPr id="11" name="Oval 10">
          <a:extLst>
            <a:ext uri="{FF2B5EF4-FFF2-40B4-BE49-F238E27FC236}">
              <a16:creationId xmlns:a16="http://schemas.microsoft.com/office/drawing/2014/main" id="{3636093C-50D8-F246-12B4-D17210D08BC5}"/>
            </a:ext>
          </a:extLst>
        </xdr:cNvPr>
        <xdr:cNvSpPr/>
      </xdr:nvSpPr>
      <xdr:spPr>
        <a:xfrm>
          <a:off x="3584142" y="373380"/>
          <a:ext cx="601980" cy="60198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275538</xdr:colOff>
      <xdr:row>2</xdr:row>
      <xdr:rowOff>7620</xdr:rowOff>
    </xdr:from>
    <xdr:to>
      <xdr:col>9</xdr:col>
      <xdr:colOff>267918</xdr:colOff>
      <xdr:row>5</xdr:row>
      <xdr:rowOff>60960</xdr:rowOff>
    </xdr:to>
    <xdr:sp macro="" textlink="">
      <xdr:nvSpPr>
        <xdr:cNvPr id="12" name="Oval 11">
          <a:extLst>
            <a:ext uri="{FF2B5EF4-FFF2-40B4-BE49-F238E27FC236}">
              <a16:creationId xmlns:a16="http://schemas.microsoft.com/office/drawing/2014/main" id="{C956811A-B0A4-970C-19CC-514FBBC3369F}"/>
            </a:ext>
          </a:extLst>
        </xdr:cNvPr>
        <xdr:cNvSpPr/>
      </xdr:nvSpPr>
      <xdr:spPr>
        <a:xfrm>
          <a:off x="5152338" y="373380"/>
          <a:ext cx="601980" cy="60198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14934</xdr:colOff>
      <xdr:row>2</xdr:row>
      <xdr:rowOff>7620</xdr:rowOff>
    </xdr:from>
    <xdr:to>
      <xdr:col>12</xdr:col>
      <xdr:colOff>7314</xdr:colOff>
      <xdr:row>5</xdr:row>
      <xdr:rowOff>60960</xdr:rowOff>
    </xdr:to>
    <xdr:sp macro="" textlink="">
      <xdr:nvSpPr>
        <xdr:cNvPr id="13" name="Oval 12">
          <a:extLst>
            <a:ext uri="{FF2B5EF4-FFF2-40B4-BE49-F238E27FC236}">
              <a16:creationId xmlns:a16="http://schemas.microsoft.com/office/drawing/2014/main" id="{2E59133C-1826-CEE0-1CB2-3ED674F938B5}"/>
            </a:ext>
          </a:extLst>
        </xdr:cNvPr>
        <xdr:cNvSpPr/>
      </xdr:nvSpPr>
      <xdr:spPr>
        <a:xfrm>
          <a:off x="6720534" y="373380"/>
          <a:ext cx="601980" cy="60198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270966</xdr:colOff>
      <xdr:row>8</xdr:row>
      <xdr:rowOff>30480</xdr:rowOff>
    </xdr:from>
    <xdr:to>
      <xdr:col>2</xdr:col>
      <xdr:colOff>419100</xdr:colOff>
      <xdr:row>12</xdr:row>
      <xdr:rowOff>56694</xdr:rowOff>
    </xdr:to>
    <xdr:sp macro="" textlink="">
      <xdr:nvSpPr>
        <xdr:cNvPr id="14" name="Oval 13">
          <a:extLst>
            <a:ext uri="{FF2B5EF4-FFF2-40B4-BE49-F238E27FC236}">
              <a16:creationId xmlns:a16="http://schemas.microsoft.com/office/drawing/2014/main" id="{A9A4AAEE-3A61-F218-B209-3B661823E755}"/>
            </a:ext>
          </a:extLst>
        </xdr:cNvPr>
        <xdr:cNvSpPr/>
      </xdr:nvSpPr>
      <xdr:spPr>
        <a:xfrm>
          <a:off x="880566" y="1493520"/>
          <a:ext cx="757734" cy="757734"/>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370026</xdr:colOff>
      <xdr:row>7</xdr:row>
      <xdr:rowOff>160020</xdr:rowOff>
    </xdr:from>
    <xdr:to>
      <xdr:col>13</xdr:col>
      <xdr:colOff>518160</xdr:colOff>
      <xdr:row>12</xdr:row>
      <xdr:rowOff>3354</xdr:rowOff>
    </xdr:to>
    <xdr:sp macro="" textlink="">
      <xdr:nvSpPr>
        <xdr:cNvPr id="15" name="Oval 14">
          <a:extLst>
            <a:ext uri="{FF2B5EF4-FFF2-40B4-BE49-F238E27FC236}">
              <a16:creationId xmlns:a16="http://schemas.microsoft.com/office/drawing/2014/main" id="{95A8548D-10C2-A3A8-01C8-647DFB300F62}"/>
            </a:ext>
          </a:extLst>
        </xdr:cNvPr>
        <xdr:cNvSpPr/>
      </xdr:nvSpPr>
      <xdr:spPr>
        <a:xfrm>
          <a:off x="7685226" y="1440180"/>
          <a:ext cx="757734" cy="757734"/>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6</xdr:col>
      <xdr:colOff>0</xdr:colOff>
      <xdr:row>2</xdr:row>
      <xdr:rowOff>91440</xdr:rowOff>
    </xdr:from>
    <xdr:to>
      <xdr:col>6</xdr:col>
      <xdr:colOff>442641</xdr:colOff>
      <xdr:row>4</xdr:row>
      <xdr:rowOff>168321</xdr:rowOff>
    </xdr:to>
    <xdr:pic>
      <xdr:nvPicPr>
        <xdr:cNvPr id="17" name="Picture 16">
          <a:extLst>
            <a:ext uri="{FF2B5EF4-FFF2-40B4-BE49-F238E27FC236}">
              <a16:creationId xmlns:a16="http://schemas.microsoft.com/office/drawing/2014/main" id="{018ED002-2993-42DF-9A56-DDB2B1D74E3B}"/>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657600" y="457200"/>
          <a:ext cx="442641" cy="442641"/>
        </a:xfrm>
        <a:prstGeom prst="rect">
          <a:avLst/>
        </a:prstGeom>
      </xdr:spPr>
    </xdr:pic>
    <xdr:clientData/>
  </xdr:twoCellAnchor>
  <xdr:twoCellAnchor editAs="oneCell">
    <xdr:from>
      <xdr:col>3</xdr:col>
      <xdr:colOff>259080</xdr:colOff>
      <xdr:row>2</xdr:row>
      <xdr:rowOff>76200</xdr:rowOff>
    </xdr:from>
    <xdr:to>
      <xdr:col>4</xdr:col>
      <xdr:colOff>132660</xdr:colOff>
      <xdr:row>5</xdr:row>
      <xdr:rowOff>10740</xdr:rowOff>
    </xdr:to>
    <xdr:pic>
      <xdr:nvPicPr>
        <xdr:cNvPr id="19" name="Picture 18">
          <a:extLst>
            <a:ext uri="{FF2B5EF4-FFF2-40B4-BE49-F238E27FC236}">
              <a16:creationId xmlns:a16="http://schemas.microsoft.com/office/drawing/2014/main" id="{D9B7B78A-0D96-80A7-75F0-DCA3AC5B6198}"/>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087880" y="441960"/>
          <a:ext cx="483180" cy="483180"/>
        </a:xfrm>
        <a:prstGeom prst="rect">
          <a:avLst/>
        </a:prstGeom>
      </xdr:spPr>
    </xdr:pic>
    <xdr:clientData/>
  </xdr:twoCellAnchor>
  <xdr:twoCellAnchor editAs="oneCell">
    <xdr:from>
      <xdr:col>12</xdr:col>
      <xdr:colOff>533400</xdr:colOff>
      <xdr:row>8</xdr:row>
      <xdr:rowOff>160020</xdr:rowOff>
    </xdr:from>
    <xdr:to>
      <xdr:col>13</xdr:col>
      <xdr:colOff>383818</xdr:colOff>
      <xdr:row>11</xdr:row>
      <xdr:rowOff>71398</xdr:rowOff>
    </xdr:to>
    <xdr:pic>
      <xdr:nvPicPr>
        <xdr:cNvPr id="21" name="Picture 20">
          <a:extLst>
            <a:ext uri="{FF2B5EF4-FFF2-40B4-BE49-F238E27FC236}">
              <a16:creationId xmlns:a16="http://schemas.microsoft.com/office/drawing/2014/main" id="{C49CBFA7-28BF-0452-942E-840FDBA9698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48600" y="1623060"/>
          <a:ext cx="460018" cy="460018"/>
        </a:xfrm>
        <a:prstGeom prst="rect">
          <a:avLst/>
        </a:prstGeom>
      </xdr:spPr>
    </xdr:pic>
    <xdr:clientData/>
  </xdr:twoCellAnchor>
  <xdr:twoCellAnchor editAs="oneCell">
    <xdr:from>
      <xdr:col>8</xdr:col>
      <xdr:colOff>396240</xdr:colOff>
      <xdr:row>2</xdr:row>
      <xdr:rowOff>106680</xdr:rowOff>
    </xdr:from>
    <xdr:to>
      <xdr:col>9</xdr:col>
      <xdr:colOff>214461</xdr:colOff>
      <xdr:row>4</xdr:row>
      <xdr:rowOff>168741</xdr:rowOff>
    </xdr:to>
    <xdr:pic>
      <xdr:nvPicPr>
        <xdr:cNvPr id="23" name="Picture 22">
          <a:extLst>
            <a:ext uri="{FF2B5EF4-FFF2-40B4-BE49-F238E27FC236}">
              <a16:creationId xmlns:a16="http://schemas.microsoft.com/office/drawing/2014/main" id="{3EEB9EE0-1D88-085C-B1C4-712E90C8D9A3}"/>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273040" y="472440"/>
          <a:ext cx="427821" cy="427821"/>
        </a:xfrm>
        <a:prstGeom prst="rect">
          <a:avLst/>
        </a:prstGeom>
      </xdr:spPr>
    </xdr:pic>
    <xdr:clientData/>
  </xdr:twoCellAnchor>
  <xdr:twoCellAnchor editAs="oneCell">
    <xdr:from>
      <xdr:col>1</xdr:col>
      <xdr:colOff>434340</xdr:colOff>
      <xdr:row>9</xdr:row>
      <xdr:rowOff>22860</xdr:rowOff>
    </xdr:from>
    <xdr:to>
      <xdr:col>2</xdr:col>
      <xdr:colOff>259080</xdr:colOff>
      <xdr:row>11</xdr:row>
      <xdr:rowOff>91440</xdr:rowOff>
    </xdr:to>
    <xdr:pic>
      <xdr:nvPicPr>
        <xdr:cNvPr id="27" name="Picture 26">
          <a:extLst>
            <a:ext uri="{FF2B5EF4-FFF2-40B4-BE49-F238E27FC236}">
              <a16:creationId xmlns:a16="http://schemas.microsoft.com/office/drawing/2014/main" id="{D86DA392-E3E5-DF61-2D9E-EE8C74FD5FB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43940" y="1668780"/>
          <a:ext cx="434340" cy="434340"/>
        </a:xfrm>
        <a:prstGeom prst="rect">
          <a:avLst/>
        </a:prstGeom>
      </xdr:spPr>
    </xdr:pic>
    <xdr:clientData/>
  </xdr:twoCellAnchor>
  <xdr:twoCellAnchor editAs="oneCell">
    <xdr:from>
      <xdr:col>11</xdr:col>
      <xdr:colOff>83820</xdr:colOff>
      <xdr:row>2</xdr:row>
      <xdr:rowOff>106680</xdr:rowOff>
    </xdr:from>
    <xdr:to>
      <xdr:col>11</xdr:col>
      <xdr:colOff>503601</xdr:colOff>
      <xdr:row>4</xdr:row>
      <xdr:rowOff>160701</xdr:rowOff>
    </xdr:to>
    <xdr:pic>
      <xdr:nvPicPr>
        <xdr:cNvPr id="29" name="Picture 28">
          <a:extLst>
            <a:ext uri="{FF2B5EF4-FFF2-40B4-BE49-F238E27FC236}">
              <a16:creationId xmlns:a16="http://schemas.microsoft.com/office/drawing/2014/main" id="{E264FD04-523F-0E00-447B-AD04C8232B71}"/>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789420" y="472440"/>
          <a:ext cx="419781" cy="419781"/>
        </a:xfrm>
        <a:prstGeom prst="rect">
          <a:avLst/>
        </a:prstGeom>
      </xdr:spPr>
    </xdr:pic>
    <xdr:clientData/>
  </xdr:twoCellAnchor>
  <xdr:twoCellAnchor>
    <xdr:from>
      <xdr:col>0</xdr:col>
      <xdr:colOff>167640</xdr:colOff>
      <xdr:row>4</xdr:row>
      <xdr:rowOff>7620</xdr:rowOff>
    </xdr:from>
    <xdr:to>
      <xdr:col>2</xdr:col>
      <xdr:colOff>22860</xdr:colOff>
      <xdr:row>5</xdr:row>
      <xdr:rowOff>114300</xdr:rowOff>
    </xdr:to>
    <xdr:sp macro="" textlink="">
      <xdr:nvSpPr>
        <xdr:cNvPr id="30" name="TextBox 29">
          <a:extLst>
            <a:ext uri="{FF2B5EF4-FFF2-40B4-BE49-F238E27FC236}">
              <a16:creationId xmlns:a16="http://schemas.microsoft.com/office/drawing/2014/main" id="{563AE7DF-1AAD-D9DB-D5C2-B1CE153E4F51}"/>
            </a:ext>
          </a:extLst>
        </xdr:cNvPr>
        <xdr:cNvSpPr txBox="1"/>
      </xdr:nvSpPr>
      <xdr:spPr>
        <a:xfrm>
          <a:off x="167640" y="739140"/>
          <a:ext cx="1074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Total Quantity</a:t>
          </a:r>
        </a:p>
      </xdr:txBody>
    </xdr:sp>
    <xdr:clientData/>
  </xdr:twoCellAnchor>
  <xdr:twoCellAnchor>
    <xdr:from>
      <xdr:col>2</xdr:col>
      <xdr:colOff>495300</xdr:colOff>
      <xdr:row>5</xdr:row>
      <xdr:rowOff>106680</xdr:rowOff>
    </xdr:from>
    <xdr:to>
      <xdr:col>4</xdr:col>
      <xdr:colOff>487680</xdr:colOff>
      <xdr:row>7</xdr:row>
      <xdr:rowOff>30480</xdr:rowOff>
    </xdr:to>
    <xdr:sp macro="" textlink="">
      <xdr:nvSpPr>
        <xdr:cNvPr id="31" name="TextBox 30">
          <a:extLst>
            <a:ext uri="{FF2B5EF4-FFF2-40B4-BE49-F238E27FC236}">
              <a16:creationId xmlns:a16="http://schemas.microsoft.com/office/drawing/2014/main" id="{3C9F25C6-372A-15E9-8EBD-EC04E87E39E3}"/>
            </a:ext>
          </a:extLst>
        </xdr:cNvPr>
        <xdr:cNvSpPr txBox="1"/>
      </xdr:nvSpPr>
      <xdr:spPr>
        <a:xfrm>
          <a:off x="1714500" y="102108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 COGS</a:t>
          </a:r>
        </a:p>
      </xdr:txBody>
    </xdr:sp>
    <xdr:clientData/>
  </xdr:twoCellAnchor>
  <xdr:twoCellAnchor>
    <xdr:from>
      <xdr:col>5</xdr:col>
      <xdr:colOff>228600</xdr:colOff>
      <xdr:row>5</xdr:row>
      <xdr:rowOff>106680</xdr:rowOff>
    </xdr:from>
    <xdr:to>
      <xdr:col>7</xdr:col>
      <xdr:colOff>220980</xdr:colOff>
      <xdr:row>7</xdr:row>
      <xdr:rowOff>30480</xdr:rowOff>
    </xdr:to>
    <xdr:sp macro="" textlink="">
      <xdr:nvSpPr>
        <xdr:cNvPr id="32" name="TextBox 31">
          <a:extLst>
            <a:ext uri="{FF2B5EF4-FFF2-40B4-BE49-F238E27FC236}">
              <a16:creationId xmlns:a16="http://schemas.microsoft.com/office/drawing/2014/main" id="{9DB91028-5F86-8602-7992-B047A627B8E7}"/>
            </a:ext>
          </a:extLst>
        </xdr:cNvPr>
        <xdr:cNvSpPr txBox="1"/>
      </xdr:nvSpPr>
      <xdr:spPr>
        <a:xfrm>
          <a:off x="3276600" y="102108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 Revenue</a:t>
          </a:r>
        </a:p>
      </xdr:txBody>
    </xdr:sp>
    <xdr:clientData/>
  </xdr:twoCellAnchor>
  <xdr:twoCellAnchor>
    <xdr:from>
      <xdr:col>7</xdr:col>
      <xdr:colOff>571500</xdr:colOff>
      <xdr:row>5</xdr:row>
      <xdr:rowOff>106680</xdr:rowOff>
    </xdr:from>
    <xdr:to>
      <xdr:col>9</xdr:col>
      <xdr:colOff>563880</xdr:colOff>
      <xdr:row>7</xdr:row>
      <xdr:rowOff>30480</xdr:rowOff>
    </xdr:to>
    <xdr:sp macro="" textlink="">
      <xdr:nvSpPr>
        <xdr:cNvPr id="33" name="TextBox 32">
          <a:extLst>
            <a:ext uri="{FF2B5EF4-FFF2-40B4-BE49-F238E27FC236}">
              <a16:creationId xmlns:a16="http://schemas.microsoft.com/office/drawing/2014/main" id="{FF09C6C2-75B8-A339-4584-ED82FD6B11D0}"/>
            </a:ext>
          </a:extLst>
        </xdr:cNvPr>
        <xdr:cNvSpPr txBox="1"/>
      </xdr:nvSpPr>
      <xdr:spPr>
        <a:xfrm>
          <a:off x="4838700" y="102108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Total Profit</a:t>
          </a:r>
        </a:p>
      </xdr:txBody>
    </xdr:sp>
    <xdr:clientData/>
  </xdr:twoCellAnchor>
  <xdr:twoCellAnchor>
    <xdr:from>
      <xdr:col>10</xdr:col>
      <xdr:colOff>304800</xdr:colOff>
      <xdr:row>5</xdr:row>
      <xdr:rowOff>106680</xdr:rowOff>
    </xdr:from>
    <xdr:to>
      <xdr:col>12</xdr:col>
      <xdr:colOff>297180</xdr:colOff>
      <xdr:row>7</xdr:row>
      <xdr:rowOff>30480</xdr:rowOff>
    </xdr:to>
    <xdr:sp macro="" textlink="">
      <xdr:nvSpPr>
        <xdr:cNvPr id="34" name="TextBox 33">
          <a:extLst>
            <a:ext uri="{FF2B5EF4-FFF2-40B4-BE49-F238E27FC236}">
              <a16:creationId xmlns:a16="http://schemas.microsoft.com/office/drawing/2014/main" id="{11C5F131-1D2F-2877-DC8C-CEF9CE3F4CF3}"/>
            </a:ext>
          </a:extLst>
        </xdr:cNvPr>
        <xdr:cNvSpPr txBox="1"/>
      </xdr:nvSpPr>
      <xdr:spPr>
        <a:xfrm>
          <a:off x="6400800" y="102108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tx1">
                  <a:lumMod val="85000"/>
                  <a:lumOff val="15000"/>
                </a:schemeClr>
              </a:solidFill>
            </a:rPr>
            <a:t>% Profit</a:t>
          </a:r>
          <a:r>
            <a:rPr lang="en-IN" sz="1100" b="1" baseline="0">
              <a:solidFill>
                <a:schemeClr val="tx1">
                  <a:lumMod val="85000"/>
                  <a:lumOff val="15000"/>
                </a:schemeClr>
              </a:solidFill>
            </a:rPr>
            <a:t> Margin</a:t>
          </a:r>
          <a:endParaRPr lang="en-IN" sz="1100" b="1">
            <a:solidFill>
              <a:schemeClr val="tx1">
                <a:lumMod val="85000"/>
                <a:lumOff val="15000"/>
              </a:schemeClr>
            </a:solidFill>
          </a:endParaRPr>
        </a:p>
      </xdr:txBody>
    </xdr:sp>
    <xdr:clientData/>
  </xdr:twoCellAnchor>
  <xdr:twoCellAnchor>
    <xdr:from>
      <xdr:col>13</xdr:col>
      <xdr:colOff>106680</xdr:colOff>
      <xdr:row>4</xdr:row>
      <xdr:rowOff>7620</xdr:rowOff>
    </xdr:from>
    <xdr:to>
      <xdr:col>14</xdr:col>
      <xdr:colOff>571500</xdr:colOff>
      <xdr:row>5</xdr:row>
      <xdr:rowOff>114300</xdr:rowOff>
    </xdr:to>
    <xdr:sp macro="" textlink="">
      <xdr:nvSpPr>
        <xdr:cNvPr id="35" name="TextBox 34">
          <a:extLst>
            <a:ext uri="{FF2B5EF4-FFF2-40B4-BE49-F238E27FC236}">
              <a16:creationId xmlns:a16="http://schemas.microsoft.com/office/drawing/2014/main" id="{87307B57-1984-3B33-B5A4-8AA8C1187797}"/>
            </a:ext>
          </a:extLst>
        </xdr:cNvPr>
        <xdr:cNvSpPr txBox="1"/>
      </xdr:nvSpPr>
      <xdr:spPr>
        <a:xfrm>
          <a:off x="8031480" y="739140"/>
          <a:ext cx="1074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#Transactions</a:t>
          </a:r>
        </a:p>
      </xdr:txBody>
    </xdr:sp>
    <xdr:clientData/>
  </xdr:twoCellAnchor>
  <xdr:twoCellAnchor>
    <xdr:from>
      <xdr:col>2</xdr:col>
      <xdr:colOff>518160</xdr:colOff>
      <xdr:row>6</xdr:row>
      <xdr:rowOff>167640</xdr:rowOff>
    </xdr:from>
    <xdr:to>
      <xdr:col>4</xdr:col>
      <xdr:colOff>510540</xdr:colOff>
      <xdr:row>8</xdr:row>
      <xdr:rowOff>91440</xdr:rowOff>
    </xdr:to>
    <xdr:sp macro="" textlink="'Analysis 1'!F4">
      <xdr:nvSpPr>
        <xdr:cNvPr id="36" name="TextBox 35">
          <a:extLst>
            <a:ext uri="{FF2B5EF4-FFF2-40B4-BE49-F238E27FC236}">
              <a16:creationId xmlns:a16="http://schemas.microsoft.com/office/drawing/2014/main" id="{B940F776-EB0E-5BB3-F8E5-E4CDB2F0DA19}"/>
            </a:ext>
          </a:extLst>
        </xdr:cNvPr>
        <xdr:cNvSpPr txBox="1"/>
      </xdr:nvSpPr>
      <xdr:spPr>
        <a:xfrm>
          <a:off x="1737360" y="126492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71BF85-973A-40BD-A777-EDC7BC0E9947}" type="TxLink">
            <a:rPr lang="en-US" sz="1800" b="1" i="0" u="none" strike="noStrike">
              <a:solidFill>
                <a:schemeClr val="tx1">
                  <a:lumMod val="85000"/>
                  <a:lumOff val="15000"/>
                </a:schemeClr>
              </a:solidFill>
              <a:latin typeface="Arial" panose="020B0604020202020204" pitchFamily="34" charset="0"/>
              <a:ea typeface="Calibri"/>
              <a:cs typeface="Arial" panose="020B0604020202020204" pitchFamily="34" charset="0"/>
            </a:rPr>
            <a:pPr algn="ctr"/>
            <a:t>$180.80 M</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5</xdr:col>
      <xdr:colOff>251460</xdr:colOff>
      <xdr:row>6</xdr:row>
      <xdr:rowOff>167640</xdr:rowOff>
    </xdr:from>
    <xdr:to>
      <xdr:col>7</xdr:col>
      <xdr:colOff>243840</xdr:colOff>
      <xdr:row>8</xdr:row>
      <xdr:rowOff>91440</xdr:rowOff>
    </xdr:to>
    <xdr:sp macro="" textlink="'Analysis 1'!G4">
      <xdr:nvSpPr>
        <xdr:cNvPr id="37" name="TextBox 36">
          <a:extLst>
            <a:ext uri="{FF2B5EF4-FFF2-40B4-BE49-F238E27FC236}">
              <a16:creationId xmlns:a16="http://schemas.microsoft.com/office/drawing/2014/main" id="{A6E3EA49-2295-C8E4-7C31-F3E84362E083}"/>
            </a:ext>
          </a:extLst>
        </xdr:cNvPr>
        <xdr:cNvSpPr txBox="1"/>
      </xdr:nvSpPr>
      <xdr:spPr>
        <a:xfrm>
          <a:off x="3299460" y="126492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8FAB00-37E3-4332-AF91-43D31FD4992C}" type="TxLink">
            <a:rPr lang="en-US" sz="1800" b="1" i="0" u="none" strike="noStrike">
              <a:solidFill>
                <a:schemeClr val="tx1">
                  <a:lumMod val="85000"/>
                  <a:lumOff val="15000"/>
                </a:schemeClr>
              </a:solidFill>
              <a:latin typeface="Arial" panose="020B0604020202020204" pitchFamily="34" charset="0"/>
              <a:ea typeface="Calibri"/>
              <a:cs typeface="Arial" panose="020B0604020202020204" pitchFamily="34" charset="0"/>
            </a:rPr>
            <a:pPr algn="ctr"/>
            <a:t>$307.09 M</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7</xdr:col>
      <xdr:colOff>594360</xdr:colOff>
      <xdr:row>6</xdr:row>
      <xdr:rowOff>167640</xdr:rowOff>
    </xdr:from>
    <xdr:to>
      <xdr:col>9</xdr:col>
      <xdr:colOff>586740</xdr:colOff>
      <xdr:row>8</xdr:row>
      <xdr:rowOff>91440</xdr:rowOff>
    </xdr:to>
    <xdr:sp macro="" textlink="'Analysis 1'!H4">
      <xdr:nvSpPr>
        <xdr:cNvPr id="38" name="TextBox 37">
          <a:extLst>
            <a:ext uri="{FF2B5EF4-FFF2-40B4-BE49-F238E27FC236}">
              <a16:creationId xmlns:a16="http://schemas.microsoft.com/office/drawing/2014/main" id="{77A9B74E-4265-F249-DFAA-88BB718D806C}"/>
            </a:ext>
          </a:extLst>
        </xdr:cNvPr>
        <xdr:cNvSpPr txBox="1"/>
      </xdr:nvSpPr>
      <xdr:spPr>
        <a:xfrm>
          <a:off x="4861560" y="126492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E036EA-D88B-4080-978F-B258BF51D65B}" type="TxLink">
            <a:rPr lang="en-US" sz="1800" b="1" i="0" u="none" strike="noStrike">
              <a:solidFill>
                <a:schemeClr val="tx1">
                  <a:lumMod val="85000"/>
                  <a:lumOff val="15000"/>
                </a:schemeClr>
              </a:solidFill>
              <a:latin typeface="Arial" panose="020B0604020202020204" pitchFamily="34" charset="0"/>
              <a:ea typeface="Calibri"/>
              <a:cs typeface="Arial" panose="020B0604020202020204" pitchFamily="34" charset="0"/>
            </a:rPr>
            <a:pPr algn="ctr"/>
            <a:t>$126.29 M</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10</xdr:col>
      <xdr:colOff>327660</xdr:colOff>
      <xdr:row>6</xdr:row>
      <xdr:rowOff>167640</xdr:rowOff>
    </xdr:from>
    <xdr:to>
      <xdr:col>12</xdr:col>
      <xdr:colOff>320040</xdr:colOff>
      <xdr:row>8</xdr:row>
      <xdr:rowOff>91440</xdr:rowOff>
    </xdr:to>
    <xdr:sp macro="" textlink="'Analysis 1'!J4">
      <xdr:nvSpPr>
        <xdr:cNvPr id="39" name="TextBox 38">
          <a:extLst>
            <a:ext uri="{FF2B5EF4-FFF2-40B4-BE49-F238E27FC236}">
              <a16:creationId xmlns:a16="http://schemas.microsoft.com/office/drawing/2014/main" id="{4479310F-4E0E-E299-E0B9-8D941640EFB4}"/>
            </a:ext>
          </a:extLst>
        </xdr:cNvPr>
        <xdr:cNvSpPr txBox="1"/>
      </xdr:nvSpPr>
      <xdr:spPr>
        <a:xfrm>
          <a:off x="6423660" y="126492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CF70B8-5597-4588-ADF5-B0FD69DBED8E}" type="TxLink">
            <a:rPr lang="en-US" sz="1800" b="1" i="0" u="none" strike="noStrike">
              <a:solidFill>
                <a:schemeClr val="tx1">
                  <a:lumMod val="85000"/>
                  <a:lumOff val="15000"/>
                </a:schemeClr>
              </a:solidFill>
              <a:latin typeface="Arial" panose="020B0604020202020204" pitchFamily="34" charset="0"/>
              <a:ea typeface="Calibri"/>
              <a:cs typeface="Arial" panose="020B0604020202020204" pitchFamily="34" charset="0"/>
            </a:rPr>
            <a:pPr algn="ctr"/>
            <a:t>41.12%</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0</xdr:col>
      <xdr:colOff>182880</xdr:colOff>
      <xdr:row>5</xdr:row>
      <xdr:rowOff>45720</xdr:rowOff>
    </xdr:from>
    <xdr:to>
      <xdr:col>2</xdr:col>
      <xdr:colOff>38100</xdr:colOff>
      <xdr:row>6</xdr:row>
      <xdr:rowOff>152400</xdr:rowOff>
    </xdr:to>
    <xdr:sp macro="" textlink="'Analysis 1'!I4">
      <xdr:nvSpPr>
        <xdr:cNvPr id="40" name="TextBox 39">
          <a:extLst>
            <a:ext uri="{FF2B5EF4-FFF2-40B4-BE49-F238E27FC236}">
              <a16:creationId xmlns:a16="http://schemas.microsoft.com/office/drawing/2014/main" id="{2F098E7A-7662-FD56-8B6D-AADB268D44B2}"/>
            </a:ext>
          </a:extLst>
        </xdr:cNvPr>
        <xdr:cNvSpPr txBox="1"/>
      </xdr:nvSpPr>
      <xdr:spPr>
        <a:xfrm>
          <a:off x="182880" y="960120"/>
          <a:ext cx="1074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BA19E1-24F6-4689-ACCE-2AA1AB835D63}" type="TxLink">
            <a:rPr lang="en-US" sz="1800" b="1" i="0" u="none" strike="noStrike">
              <a:solidFill>
                <a:schemeClr val="bg1"/>
              </a:solidFill>
              <a:latin typeface="Arial" panose="020B0604020202020204" pitchFamily="34" charset="0"/>
              <a:ea typeface="Calibri"/>
              <a:cs typeface="Arial" panose="020B0604020202020204" pitchFamily="34" charset="0"/>
            </a:rPr>
            <a:pPr algn="ctr"/>
            <a:t>631.92 K</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121920</xdr:colOff>
      <xdr:row>5</xdr:row>
      <xdr:rowOff>45720</xdr:rowOff>
    </xdr:from>
    <xdr:to>
      <xdr:col>14</xdr:col>
      <xdr:colOff>586740</xdr:colOff>
      <xdr:row>6</xdr:row>
      <xdr:rowOff>152400</xdr:rowOff>
    </xdr:to>
    <xdr:sp macro="" textlink="'Analysis 1'!B4">
      <xdr:nvSpPr>
        <xdr:cNvPr id="41" name="TextBox 40">
          <a:extLst>
            <a:ext uri="{FF2B5EF4-FFF2-40B4-BE49-F238E27FC236}">
              <a16:creationId xmlns:a16="http://schemas.microsoft.com/office/drawing/2014/main" id="{03FED61A-964B-B946-B6BA-BB6319DCC5F0}"/>
            </a:ext>
          </a:extLst>
        </xdr:cNvPr>
        <xdr:cNvSpPr txBox="1"/>
      </xdr:nvSpPr>
      <xdr:spPr>
        <a:xfrm>
          <a:off x="8046720" y="960120"/>
          <a:ext cx="1074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14F942-E3BE-4C3B-B71B-694882AA25D1}" type="TxLink">
            <a:rPr lang="en-US" sz="1800" b="1" i="0" u="none" strike="noStrike">
              <a:solidFill>
                <a:schemeClr val="bg1"/>
              </a:solidFill>
              <a:latin typeface="Arial" panose="020B0604020202020204" pitchFamily="34" charset="0"/>
              <a:ea typeface="Calibri"/>
              <a:cs typeface="Arial" panose="020B0604020202020204" pitchFamily="34" charset="0"/>
            </a:rPr>
            <a:pPr algn="ctr"/>
            <a:t>60.40 K</a:t>
          </a:fld>
          <a:endParaRPr lang="en-IN"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335280</xdr:colOff>
      <xdr:row>3</xdr:row>
      <xdr:rowOff>15240</xdr:rowOff>
    </xdr:from>
    <xdr:to>
      <xdr:col>21</xdr:col>
      <xdr:colOff>556260</xdr:colOff>
      <xdr:row>14</xdr:row>
      <xdr:rowOff>109560</xdr:rowOff>
    </xdr:to>
    <xdr:sp macro="" textlink="">
      <xdr:nvSpPr>
        <xdr:cNvPr id="42" name="Rectangle: Rounded Corners 41">
          <a:extLst>
            <a:ext uri="{FF2B5EF4-FFF2-40B4-BE49-F238E27FC236}">
              <a16:creationId xmlns:a16="http://schemas.microsoft.com/office/drawing/2014/main" id="{CB783436-2A96-6C7D-809A-C5BB3CCF0AE2}"/>
            </a:ext>
          </a:extLst>
        </xdr:cNvPr>
        <xdr:cNvSpPr/>
      </xdr:nvSpPr>
      <xdr:spPr>
        <a:xfrm>
          <a:off x="9479280" y="563880"/>
          <a:ext cx="3878580" cy="210600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16</xdr:col>
          <xdr:colOff>0</xdr:colOff>
          <xdr:row>3</xdr:row>
          <xdr:rowOff>22860</xdr:rowOff>
        </xdr:from>
        <xdr:to>
          <xdr:col>17</xdr:col>
          <xdr:colOff>297180</xdr:colOff>
          <xdr:row>4</xdr:row>
          <xdr:rowOff>53340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160020</xdr:colOff>
          <xdr:row>3</xdr:row>
          <xdr:rowOff>22860</xdr:rowOff>
        </xdr:from>
        <xdr:to>
          <xdr:col>20</xdr:col>
          <xdr:colOff>457200</xdr:colOff>
          <xdr:row>4</xdr:row>
          <xdr:rowOff>53340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388620</xdr:colOff>
          <xdr:row>3</xdr:row>
          <xdr:rowOff>22860</xdr:rowOff>
        </xdr:from>
        <xdr:to>
          <xdr:col>19</xdr:col>
          <xdr:colOff>76200</xdr:colOff>
          <xdr:row>4</xdr:row>
          <xdr:rowOff>53340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xdr:twoCellAnchor>
    <xdr:from>
      <xdr:col>15</xdr:col>
      <xdr:colOff>571500</xdr:colOff>
      <xdr:row>5</xdr:row>
      <xdr:rowOff>121920</xdr:rowOff>
    </xdr:from>
    <xdr:to>
      <xdr:col>21</xdr:col>
      <xdr:colOff>510540</xdr:colOff>
      <xdr:row>13</xdr:row>
      <xdr:rowOff>91440</xdr:rowOff>
    </xdr:to>
    <xdr:graphicFrame macro="">
      <xdr:nvGraphicFramePr>
        <xdr:cNvPr id="43" name="Chart 42">
          <a:extLst>
            <a:ext uri="{FF2B5EF4-FFF2-40B4-BE49-F238E27FC236}">
              <a16:creationId xmlns:a16="http://schemas.microsoft.com/office/drawing/2014/main" id="{362D8962-5D6A-43B1-846E-3EBB4B18C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16</xdr:col>
      <xdr:colOff>91440</xdr:colOff>
      <xdr:row>11</xdr:row>
      <xdr:rowOff>7621</xdr:rowOff>
    </xdr:from>
    <xdr:to>
      <xdr:col>21</xdr:col>
      <xdr:colOff>373380</xdr:colOff>
      <xdr:row>13</xdr:row>
      <xdr:rowOff>106680</xdr:rowOff>
    </xdr:to>
    <mc:AlternateContent xmlns:mc="http://schemas.openxmlformats.org/markup-compatibility/2006" xmlns:a14="http://schemas.microsoft.com/office/drawing/2010/main">
      <mc:Choice Requires="a14">
        <xdr:graphicFrame macro="">
          <xdr:nvGraphicFramePr>
            <xdr:cNvPr id="44" name="Year">
              <a:extLst>
                <a:ext uri="{FF2B5EF4-FFF2-40B4-BE49-F238E27FC236}">
                  <a16:creationId xmlns:a16="http://schemas.microsoft.com/office/drawing/2014/main" id="{A99F24E4-86E0-49F0-8B8A-7685DC867AE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845040" y="2019301"/>
              <a:ext cx="3329940" cy="464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464820</xdr:colOff>
      <xdr:row>3</xdr:row>
      <xdr:rowOff>137160</xdr:rowOff>
    </xdr:from>
    <xdr:to>
      <xdr:col>17</xdr:col>
      <xdr:colOff>396240</xdr:colOff>
      <xdr:row>5</xdr:row>
      <xdr:rowOff>129540</xdr:rowOff>
    </xdr:to>
    <xdr:sp macro="" textlink="'Analysis 1'!C26">
      <xdr:nvSpPr>
        <xdr:cNvPr id="45" name="TextBox 44">
          <a:extLst>
            <a:ext uri="{FF2B5EF4-FFF2-40B4-BE49-F238E27FC236}">
              <a16:creationId xmlns:a16="http://schemas.microsoft.com/office/drawing/2014/main" id="{03CA08DE-367A-D36B-5B33-75B704090D03}"/>
            </a:ext>
          </a:extLst>
        </xdr:cNvPr>
        <xdr:cNvSpPr txBox="1"/>
      </xdr:nvSpPr>
      <xdr:spPr>
        <a:xfrm>
          <a:off x="9608820" y="685800"/>
          <a:ext cx="11506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52CBA9-A23C-40CB-9F33-C756CD6574FE}" type="TxLink">
            <a:rPr lang="en-US" sz="2000" b="1" i="0" u="none" strike="noStrike">
              <a:solidFill>
                <a:srgbClr val="4DC1F5"/>
              </a:solidFill>
              <a:latin typeface="Calibri"/>
              <a:ea typeface="Calibri"/>
              <a:cs typeface="Calibri"/>
            </a:rPr>
            <a:pPr algn="ctr"/>
            <a:t>66.5%</a:t>
          </a:fld>
          <a:endParaRPr lang="en-IN" sz="36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15</xdr:col>
      <xdr:colOff>586740</xdr:colOff>
      <xdr:row>5</xdr:row>
      <xdr:rowOff>0</xdr:rowOff>
    </xdr:from>
    <xdr:to>
      <xdr:col>20</xdr:col>
      <xdr:colOff>571500</xdr:colOff>
      <xdr:row>6</xdr:row>
      <xdr:rowOff>38100</xdr:rowOff>
    </xdr:to>
    <xdr:sp macro="" textlink="'Analysis 1'!E25">
      <xdr:nvSpPr>
        <xdr:cNvPr id="46" name="TextBox 45">
          <a:extLst>
            <a:ext uri="{FF2B5EF4-FFF2-40B4-BE49-F238E27FC236}">
              <a16:creationId xmlns:a16="http://schemas.microsoft.com/office/drawing/2014/main" id="{BC9BF229-47B1-F0AA-6588-2A8CFFD92205}"/>
            </a:ext>
          </a:extLst>
        </xdr:cNvPr>
        <xdr:cNvSpPr txBox="1"/>
      </xdr:nvSpPr>
      <xdr:spPr>
        <a:xfrm>
          <a:off x="9730740" y="914400"/>
          <a:ext cx="303276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DB4C480-AAFC-4155-865B-14141C103652}" type="TxLink">
            <a:rPr lang="en-US" sz="1000" b="0" i="0" u="none" strike="noStrike">
              <a:solidFill>
                <a:schemeClr val="tx1">
                  <a:lumMod val="75000"/>
                  <a:lumOff val="25000"/>
                </a:schemeClr>
              </a:solidFill>
              <a:latin typeface="Calibri"/>
              <a:ea typeface="Calibri"/>
              <a:cs typeface="Calibri"/>
            </a:rPr>
            <a:pPr algn="l"/>
            <a:t> of  Revenue Came from the highlighted years</a:t>
          </a:fld>
          <a:endParaRPr lang="en-IN" sz="2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15</xdr:col>
      <xdr:colOff>571500</xdr:colOff>
      <xdr:row>5</xdr:row>
      <xdr:rowOff>129540</xdr:rowOff>
    </xdr:from>
    <xdr:to>
      <xdr:col>17</xdr:col>
      <xdr:colOff>502920</xdr:colOff>
      <xdr:row>7</xdr:row>
      <xdr:rowOff>45720</xdr:rowOff>
    </xdr:to>
    <xdr:sp macro="" textlink="'Analysis 1'!D17">
      <xdr:nvSpPr>
        <xdr:cNvPr id="47" name="TextBox 46">
          <a:extLst>
            <a:ext uri="{FF2B5EF4-FFF2-40B4-BE49-F238E27FC236}">
              <a16:creationId xmlns:a16="http://schemas.microsoft.com/office/drawing/2014/main" id="{9E4E1082-822E-D9B8-5C11-68A40B5B0714}"/>
            </a:ext>
          </a:extLst>
        </xdr:cNvPr>
        <xdr:cNvSpPr txBox="1"/>
      </xdr:nvSpPr>
      <xdr:spPr>
        <a:xfrm>
          <a:off x="9715500" y="1043940"/>
          <a:ext cx="11506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4E53A2-9C6B-46D5-809D-C221379CCC84}" type="TxLink">
            <a:rPr lang="en-US" sz="1000" b="0" i="0" u="none" strike="noStrike">
              <a:solidFill>
                <a:srgbClr val="000000"/>
              </a:solidFill>
              <a:latin typeface="Calibri"/>
              <a:ea typeface="Calibri"/>
              <a:cs typeface="Calibri"/>
            </a:rPr>
            <a:pPr algn="l"/>
            <a:t> 7,67,73,236.30 </a:t>
          </a:fld>
          <a:endParaRPr lang="en-IN" sz="28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16</xdr:col>
      <xdr:colOff>15240</xdr:colOff>
      <xdr:row>6</xdr:row>
      <xdr:rowOff>106680</xdr:rowOff>
    </xdr:from>
    <xdr:to>
      <xdr:col>17</xdr:col>
      <xdr:colOff>464820</xdr:colOff>
      <xdr:row>7</xdr:row>
      <xdr:rowOff>129540</xdr:rowOff>
    </xdr:to>
    <xdr:sp macro="" textlink="'Analysis 1'!D16">
      <xdr:nvSpPr>
        <xdr:cNvPr id="48" name="TextBox 47">
          <a:extLst>
            <a:ext uri="{FF2B5EF4-FFF2-40B4-BE49-F238E27FC236}">
              <a16:creationId xmlns:a16="http://schemas.microsoft.com/office/drawing/2014/main" id="{03405CB8-3331-EF73-3E53-504A01C44C3C}"/>
            </a:ext>
          </a:extLst>
        </xdr:cNvPr>
        <xdr:cNvSpPr txBox="1"/>
      </xdr:nvSpPr>
      <xdr:spPr>
        <a:xfrm>
          <a:off x="9768840" y="1203960"/>
          <a:ext cx="105918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D7AA5B6-965C-45FD-9F35-F4AA72484775}" type="TxLink">
            <a:rPr lang="en-US" sz="1100" b="0" i="0" u="none" strike="noStrike">
              <a:solidFill>
                <a:srgbClr val="000000"/>
              </a:solidFill>
              <a:latin typeface="Calibri"/>
              <a:ea typeface="Calibri"/>
              <a:cs typeface="Calibri"/>
            </a:rPr>
            <a:pPr algn="l"/>
            <a:t>Average   Revenue</a:t>
          </a:fld>
          <a:endParaRPr lang="en-IN" sz="40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5</xdr:col>
      <xdr:colOff>411480</xdr:colOff>
      <xdr:row>9</xdr:row>
      <xdr:rowOff>15240</xdr:rowOff>
    </xdr:from>
    <xdr:to>
      <xdr:col>7</xdr:col>
      <xdr:colOff>38100</xdr:colOff>
      <xdr:row>10</xdr:row>
      <xdr:rowOff>106680</xdr:rowOff>
    </xdr:to>
    <xdr:sp macro="" textlink="">
      <xdr:nvSpPr>
        <xdr:cNvPr id="49" name="Rectangle: Rounded Corners 48">
          <a:extLst>
            <a:ext uri="{FF2B5EF4-FFF2-40B4-BE49-F238E27FC236}">
              <a16:creationId xmlns:a16="http://schemas.microsoft.com/office/drawing/2014/main" id="{E46ADE50-93F2-3C94-6436-3A3C35D2739B}"/>
            </a:ext>
          </a:extLst>
        </xdr:cNvPr>
        <xdr:cNvSpPr/>
      </xdr:nvSpPr>
      <xdr:spPr>
        <a:xfrm>
          <a:off x="3459480" y="1661160"/>
          <a:ext cx="845820"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70104</xdr:colOff>
      <xdr:row>9</xdr:row>
      <xdr:rowOff>15240</xdr:rowOff>
    </xdr:from>
    <xdr:to>
      <xdr:col>4</xdr:col>
      <xdr:colOff>306324</xdr:colOff>
      <xdr:row>10</xdr:row>
      <xdr:rowOff>106680</xdr:rowOff>
    </xdr:to>
    <xdr:sp macro="" textlink="">
      <xdr:nvSpPr>
        <xdr:cNvPr id="50" name="Rectangle: Rounded Corners 49">
          <a:extLst>
            <a:ext uri="{FF2B5EF4-FFF2-40B4-BE49-F238E27FC236}">
              <a16:creationId xmlns:a16="http://schemas.microsoft.com/office/drawing/2014/main" id="{6847F805-CCAC-EE8C-F841-6EEF65A30142}"/>
            </a:ext>
          </a:extLst>
        </xdr:cNvPr>
        <xdr:cNvSpPr/>
      </xdr:nvSpPr>
      <xdr:spPr>
        <a:xfrm>
          <a:off x="1898904" y="1661160"/>
          <a:ext cx="845820"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193548</xdr:colOff>
      <xdr:row>8</xdr:row>
      <xdr:rowOff>175260</xdr:rowOff>
    </xdr:from>
    <xdr:to>
      <xdr:col>9</xdr:col>
      <xdr:colOff>429768</xdr:colOff>
      <xdr:row>10</xdr:row>
      <xdr:rowOff>83820</xdr:rowOff>
    </xdr:to>
    <xdr:sp macro="" textlink="">
      <xdr:nvSpPr>
        <xdr:cNvPr id="51" name="Rectangle: Rounded Corners 50">
          <a:extLst>
            <a:ext uri="{FF2B5EF4-FFF2-40B4-BE49-F238E27FC236}">
              <a16:creationId xmlns:a16="http://schemas.microsoft.com/office/drawing/2014/main" id="{92367F60-37CA-78A2-6C42-0D95A78663FC}"/>
            </a:ext>
          </a:extLst>
        </xdr:cNvPr>
        <xdr:cNvSpPr/>
      </xdr:nvSpPr>
      <xdr:spPr>
        <a:xfrm>
          <a:off x="5070348" y="1638300"/>
          <a:ext cx="845820"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521208</xdr:colOff>
      <xdr:row>9</xdr:row>
      <xdr:rowOff>15240</xdr:rowOff>
    </xdr:from>
    <xdr:to>
      <xdr:col>12</xdr:col>
      <xdr:colOff>147828</xdr:colOff>
      <xdr:row>10</xdr:row>
      <xdr:rowOff>106680</xdr:rowOff>
    </xdr:to>
    <xdr:sp macro="" textlink="">
      <xdr:nvSpPr>
        <xdr:cNvPr id="52" name="Rectangle: Rounded Corners 51">
          <a:extLst>
            <a:ext uri="{FF2B5EF4-FFF2-40B4-BE49-F238E27FC236}">
              <a16:creationId xmlns:a16="http://schemas.microsoft.com/office/drawing/2014/main" id="{919AE92C-31E2-31B7-4E25-03A4179B22E4}"/>
            </a:ext>
          </a:extLst>
        </xdr:cNvPr>
        <xdr:cNvSpPr/>
      </xdr:nvSpPr>
      <xdr:spPr>
        <a:xfrm>
          <a:off x="6617208" y="1661160"/>
          <a:ext cx="845820"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114300</xdr:colOff>
      <xdr:row>9</xdr:row>
      <xdr:rowOff>22860</xdr:rowOff>
    </xdr:from>
    <xdr:to>
      <xdr:col>9</xdr:col>
      <xdr:colOff>586740</xdr:colOff>
      <xdr:row>10</xdr:row>
      <xdr:rowOff>68580</xdr:rowOff>
    </xdr:to>
    <xdr:sp macro="" textlink="'Analysis 1'!AB9">
      <xdr:nvSpPr>
        <xdr:cNvPr id="53" name="TextBox 52">
          <a:extLst>
            <a:ext uri="{FF2B5EF4-FFF2-40B4-BE49-F238E27FC236}">
              <a16:creationId xmlns:a16="http://schemas.microsoft.com/office/drawing/2014/main" id="{F01D2CA5-BCF9-A962-8E03-3EF5BF02889E}"/>
            </a:ext>
          </a:extLst>
        </xdr:cNvPr>
        <xdr:cNvSpPr txBox="1"/>
      </xdr:nvSpPr>
      <xdr:spPr>
        <a:xfrm>
          <a:off x="4991100" y="166878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EBEF27-5C32-4819-A1D7-7291BF971AAC}" type="TxLink">
            <a:rPr lang="en-US" sz="1100" b="1" i="0" u="none" strike="noStrike">
              <a:solidFill>
                <a:schemeClr val="tx1">
                  <a:lumMod val="75000"/>
                  <a:lumOff val="25000"/>
                </a:schemeClr>
              </a:solidFill>
              <a:latin typeface="Calibri"/>
              <a:ea typeface="Calibri"/>
              <a:cs typeface="Calibri"/>
            </a:rPr>
            <a:pPr algn="ctr"/>
            <a:t>0.00%</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5</xdr:col>
      <xdr:colOff>320040</xdr:colOff>
      <xdr:row>9</xdr:row>
      <xdr:rowOff>45720</xdr:rowOff>
    </xdr:from>
    <xdr:to>
      <xdr:col>7</xdr:col>
      <xdr:colOff>182880</xdr:colOff>
      <xdr:row>10</xdr:row>
      <xdr:rowOff>91440</xdr:rowOff>
    </xdr:to>
    <xdr:sp macro="" textlink="'Analysis 1'!AB16">
      <xdr:nvSpPr>
        <xdr:cNvPr id="54" name="TextBox 53">
          <a:extLst>
            <a:ext uri="{FF2B5EF4-FFF2-40B4-BE49-F238E27FC236}">
              <a16:creationId xmlns:a16="http://schemas.microsoft.com/office/drawing/2014/main" id="{BD550429-AA91-D9A1-D415-C31B9E9475E3}"/>
            </a:ext>
          </a:extLst>
        </xdr:cNvPr>
        <xdr:cNvSpPr txBox="1"/>
      </xdr:nvSpPr>
      <xdr:spPr>
        <a:xfrm>
          <a:off x="3368040" y="169164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22B603-17D3-4EF7-A761-9A657F4B7239}" type="TxLink">
            <a:rPr lang="en-US" sz="1100" b="1" i="0" u="none" strike="noStrike">
              <a:solidFill>
                <a:schemeClr val="tx1">
                  <a:lumMod val="75000"/>
                  <a:lumOff val="25000"/>
                </a:schemeClr>
              </a:solidFill>
              <a:latin typeface="Calibri"/>
              <a:ea typeface="Calibri"/>
              <a:cs typeface="Calibri"/>
            </a:rPr>
            <a:pPr algn="ctr"/>
            <a:t>0.00%</a:t>
          </a:fld>
          <a:endParaRPr lang="en-IN"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0</xdr:colOff>
      <xdr:row>9</xdr:row>
      <xdr:rowOff>30480</xdr:rowOff>
    </xdr:from>
    <xdr:to>
      <xdr:col>4</xdr:col>
      <xdr:colOff>472440</xdr:colOff>
      <xdr:row>10</xdr:row>
      <xdr:rowOff>76200</xdr:rowOff>
    </xdr:to>
    <xdr:sp macro="" textlink="'Analysis 1'!AB22">
      <xdr:nvSpPr>
        <xdr:cNvPr id="55" name="TextBox 54">
          <a:extLst>
            <a:ext uri="{FF2B5EF4-FFF2-40B4-BE49-F238E27FC236}">
              <a16:creationId xmlns:a16="http://schemas.microsoft.com/office/drawing/2014/main" id="{D568617B-B0BD-4E58-6F89-435E2F28E736}"/>
            </a:ext>
          </a:extLst>
        </xdr:cNvPr>
        <xdr:cNvSpPr txBox="1"/>
      </xdr:nvSpPr>
      <xdr:spPr>
        <a:xfrm>
          <a:off x="1828800" y="167640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8581B9-4B5E-4C1F-A8F4-B71238DDABA3}" type="TxLink">
            <a:rPr lang="en-US" sz="1100" b="1" i="0" u="none" strike="noStrike">
              <a:solidFill>
                <a:schemeClr val="tx1">
                  <a:lumMod val="75000"/>
                  <a:lumOff val="25000"/>
                </a:schemeClr>
              </a:solidFill>
              <a:latin typeface="Calibri"/>
              <a:ea typeface="Calibri"/>
              <a:cs typeface="Calibri"/>
            </a:rPr>
            <a:pPr marL="0" indent="0" algn="ctr"/>
            <a:t>0.00%</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121920</xdr:colOff>
      <xdr:row>7</xdr:row>
      <xdr:rowOff>15240</xdr:rowOff>
    </xdr:from>
    <xdr:to>
      <xdr:col>1</xdr:col>
      <xdr:colOff>594360</xdr:colOff>
      <xdr:row>8</xdr:row>
      <xdr:rowOff>60960</xdr:rowOff>
    </xdr:to>
    <xdr:sp macro="" textlink="'Analysis 1'!AB28">
      <xdr:nvSpPr>
        <xdr:cNvPr id="57" name="TextBox 56">
          <a:extLst>
            <a:ext uri="{FF2B5EF4-FFF2-40B4-BE49-F238E27FC236}">
              <a16:creationId xmlns:a16="http://schemas.microsoft.com/office/drawing/2014/main" id="{8B8F95FD-E40F-12B7-578A-4F5131077642}"/>
            </a:ext>
          </a:extLst>
        </xdr:cNvPr>
        <xdr:cNvSpPr txBox="1"/>
      </xdr:nvSpPr>
      <xdr:spPr>
        <a:xfrm>
          <a:off x="121920" y="129540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191FCA7-B112-4A1F-A10B-B7AE280F8798}" type="TxLink">
            <a:rPr lang="en-US" sz="1100" b="1" i="0" u="none" strike="noStrike">
              <a:solidFill>
                <a:schemeClr val="bg1"/>
              </a:solidFill>
              <a:latin typeface="Calibri"/>
              <a:ea typeface="Calibri"/>
              <a:cs typeface="Calibri"/>
            </a:rPr>
            <a:pPr marL="0" indent="0" algn="ctr"/>
            <a:t>0.00%</a:t>
          </a:fld>
          <a:endParaRPr lang="en-IN" sz="1100" b="1" i="0" u="none" strike="noStrike">
            <a:solidFill>
              <a:schemeClr val="bg1"/>
            </a:solidFill>
            <a:latin typeface="Calibri"/>
            <a:ea typeface="Calibri"/>
            <a:cs typeface="Calibri"/>
          </a:endParaRPr>
        </a:p>
      </xdr:txBody>
    </xdr:sp>
    <xdr:clientData/>
  </xdr:twoCellAnchor>
  <xdr:twoCellAnchor>
    <xdr:from>
      <xdr:col>13</xdr:col>
      <xdr:colOff>121920</xdr:colOff>
      <xdr:row>6</xdr:row>
      <xdr:rowOff>137160</xdr:rowOff>
    </xdr:from>
    <xdr:to>
      <xdr:col>14</xdr:col>
      <xdr:colOff>594360</xdr:colOff>
      <xdr:row>8</xdr:row>
      <xdr:rowOff>0</xdr:rowOff>
    </xdr:to>
    <xdr:sp macro="" textlink="'Analysis 1'!AB35">
      <xdr:nvSpPr>
        <xdr:cNvPr id="58" name="TextBox 57">
          <a:extLst>
            <a:ext uri="{FF2B5EF4-FFF2-40B4-BE49-F238E27FC236}">
              <a16:creationId xmlns:a16="http://schemas.microsoft.com/office/drawing/2014/main" id="{13309A06-5E11-0CA3-0859-44CC23FA9FC3}"/>
            </a:ext>
          </a:extLst>
        </xdr:cNvPr>
        <xdr:cNvSpPr txBox="1"/>
      </xdr:nvSpPr>
      <xdr:spPr>
        <a:xfrm>
          <a:off x="8046720" y="123444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057B00-058E-4E01-919D-181587E2EC96}" type="TxLink">
            <a:rPr lang="en-US" sz="1100" b="1" i="0" u="none" strike="noStrike">
              <a:solidFill>
                <a:schemeClr val="bg1"/>
              </a:solidFill>
              <a:latin typeface="Calibri"/>
              <a:ea typeface="Calibri"/>
              <a:cs typeface="Calibri"/>
            </a:rPr>
            <a:pPr marL="0" indent="0" algn="ctr"/>
            <a:t>0.00%</a:t>
          </a:fld>
          <a:endParaRPr lang="en-IN" sz="1100" b="1" i="0" u="none" strike="noStrike">
            <a:solidFill>
              <a:schemeClr val="bg1"/>
            </a:solidFill>
            <a:latin typeface="Calibri"/>
            <a:ea typeface="Calibri"/>
            <a:cs typeface="Calibri"/>
          </a:endParaRPr>
        </a:p>
      </xdr:txBody>
    </xdr:sp>
    <xdr:clientData/>
  </xdr:twoCellAnchor>
  <xdr:twoCellAnchor>
    <xdr:from>
      <xdr:col>10</xdr:col>
      <xdr:colOff>429768</xdr:colOff>
      <xdr:row>9</xdr:row>
      <xdr:rowOff>30480</xdr:rowOff>
    </xdr:from>
    <xdr:to>
      <xdr:col>12</xdr:col>
      <xdr:colOff>292608</xdr:colOff>
      <xdr:row>10</xdr:row>
      <xdr:rowOff>76200</xdr:rowOff>
    </xdr:to>
    <xdr:sp macro="" textlink="'Analysis 1'!AB41">
      <xdr:nvSpPr>
        <xdr:cNvPr id="59" name="TextBox 58">
          <a:extLst>
            <a:ext uri="{FF2B5EF4-FFF2-40B4-BE49-F238E27FC236}">
              <a16:creationId xmlns:a16="http://schemas.microsoft.com/office/drawing/2014/main" id="{C48CF95E-4C43-4291-99D0-F7078D9514A4}"/>
            </a:ext>
          </a:extLst>
        </xdr:cNvPr>
        <xdr:cNvSpPr txBox="1"/>
      </xdr:nvSpPr>
      <xdr:spPr>
        <a:xfrm>
          <a:off x="6525768" y="1676400"/>
          <a:ext cx="1082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9B3C9C-E10D-4AB0-94C7-358D50B3EDB9}" type="TxLink">
            <a:rPr lang="en-US" sz="1100" b="1" i="0" u="none" strike="noStrike">
              <a:solidFill>
                <a:schemeClr val="tx1">
                  <a:lumMod val="75000"/>
                  <a:lumOff val="25000"/>
                </a:schemeClr>
              </a:solidFill>
              <a:latin typeface="Calibri"/>
              <a:ea typeface="Calibri"/>
              <a:cs typeface="Calibri"/>
            </a:rPr>
            <a:pPr marL="0" indent="0" algn="ctr"/>
            <a:t>0.00%</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381000</xdr:colOff>
      <xdr:row>15</xdr:row>
      <xdr:rowOff>53340</xdr:rowOff>
    </xdr:from>
    <xdr:to>
      <xdr:col>9</xdr:col>
      <xdr:colOff>106680</xdr:colOff>
      <xdr:row>24</xdr:row>
      <xdr:rowOff>68580</xdr:rowOff>
    </xdr:to>
    <xdr:graphicFrame macro="">
      <xdr:nvGraphicFramePr>
        <xdr:cNvPr id="61" name="Chart 60">
          <a:extLst>
            <a:ext uri="{FF2B5EF4-FFF2-40B4-BE49-F238E27FC236}">
              <a16:creationId xmlns:a16="http://schemas.microsoft.com/office/drawing/2014/main" id="{71FCC484-8AC9-43AD-9779-59EBF26A7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281940</xdr:colOff>
      <xdr:row>13</xdr:row>
      <xdr:rowOff>160020</xdr:rowOff>
    </xdr:from>
    <xdr:to>
      <xdr:col>1</xdr:col>
      <xdr:colOff>533400</xdr:colOff>
      <xdr:row>15</xdr:row>
      <xdr:rowOff>30480</xdr:rowOff>
    </xdr:to>
    <xdr:sp macro="" textlink="'Analysis 1 (2)'!G14">
      <xdr:nvSpPr>
        <xdr:cNvPr id="63" name="TextBox 62">
          <a:extLst>
            <a:ext uri="{FF2B5EF4-FFF2-40B4-BE49-F238E27FC236}">
              <a16:creationId xmlns:a16="http://schemas.microsoft.com/office/drawing/2014/main" id="{7706D9B4-F427-4DC5-8956-0DC92F27158F}"/>
            </a:ext>
          </a:extLst>
        </xdr:cNvPr>
        <xdr:cNvSpPr txBox="1"/>
      </xdr:nvSpPr>
      <xdr:spPr>
        <a:xfrm>
          <a:off x="281940" y="2537460"/>
          <a:ext cx="86106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6651EC-52EA-4137-8642-AD40A568B973}" type="TxLink">
            <a:rPr lang="en-US" sz="1100" b="1" i="0" u="none" strike="noStrike">
              <a:solidFill>
                <a:srgbClr val="000000"/>
              </a:solidFill>
              <a:latin typeface="Calibri"/>
              <a:ea typeface="Calibri"/>
              <a:cs typeface="Calibri"/>
            </a:rPr>
            <a:pPr marL="0" indent="0" algn="ctr"/>
            <a:t>In 2005</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1</xdr:col>
      <xdr:colOff>428244</xdr:colOff>
      <xdr:row>13</xdr:row>
      <xdr:rowOff>106680</xdr:rowOff>
    </xdr:from>
    <xdr:to>
      <xdr:col>2</xdr:col>
      <xdr:colOff>419100</xdr:colOff>
      <xdr:row>15</xdr:row>
      <xdr:rowOff>15240</xdr:rowOff>
    </xdr:to>
    <xdr:sp macro="" textlink="">
      <xdr:nvSpPr>
        <xdr:cNvPr id="1028" name="Rectangle: Rounded Corners 1027">
          <a:extLst>
            <a:ext uri="{FF2B5EF4-FFF2-40B4-BE49-F238E27FC236}">
              <a16:creationId xmlns:a16="http://schemas.microsoft.com/office/drawing/2014/main" id="{879BB1B3-5AF4-DDF3-B2FF-2CF50DA3E3A7}"/>
            </a:ext>
          </a:extLst>
        </xdr:cNvPr>
        <xdr:cNvSpPr/>
      </xdr:nvSpPr>
      <xdr:spPr>
        <a:xfrm>
          <a:off x="1037844" y="2484120"/>
          <a:ext cx="600456"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448564</xdr:colOff>
      <xdr:row>13</xdr:row>
      <xdr:rowOff>114300</xdr:rowOff>
    </xdr:from>
    <xdr:to>
      <xdr:col>3</xdr:col>
      <xdr:colOff>363220</xdr:colOff>
      <xdr:row>15</xdr:row>
      <xdr:rowOff>22860</xdr:rowOff>
    </xdr:to>
    <xdr:sp macro="" textlink="">
      <xdr:nvSpPr>
        <xdr:cNvPr id="1029" name="Rectangle: Rounded Corners 1028">
          <a:extLst>
            <a:ext uri="{FF2B5EF4-FFF2-40B4-BE49-F238E27FC236}">
              <a16:creationId xmlns:a16="http://schemas.microsoft.com/office/drawing/2014/main" id="{8B792E48-A027-83BB-9776-6555AF0D1020}"/>
            </a:ext>
          </a:extLst>
        </xdr:cNvPr>
        <xdr:cNvSpPr/>
      </xdr:nvSpPr>
      <xdr:spPr>
        <a:xfrm>
          <a:off x="1667764" y="2491740"/>
          <a:ext cx="524256"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400304</xdr:colOff>
      <xdr:row>13</xdr:row>
      <xdr:rowOff>121920</xdr:rowOff>
    </xdr:from>
    <xdr:to>
      <xdr:col>4</xdr:col>
      <xdr:colOff>60960</xdr:colOff>
      <xdr:row>15</xdr:row>
      <xdr:rowOff>30480</xdr:rowOff>
    </xdr:to>
    <xdr:sp macro="" textlink="">
      <xdr:nvSpPr>
        <xdr:cNvPr id="1030" name="Rectangle: Rounded Corners 1029">
          <a:extLst>
            <a:ext uri="{FF2B5EF4-FFF2-40B4-BE49-F238E27FC236}">
              <a16:creationId xmlns:a16="http://schemas.microsoft.com/office/drawing/2014/main" id="{01FB5687-EEB8-8C29-DE69-8E1CACB7F724}"/>
            </a:ext>
          </a:extLst>
        </xdr:cNvPr>
        <xdr:cNvSpPr/>
      </xdr:nvSpPr>
      <xdr:spPr>
        <a:xfrm>
          <a:off x="2229104" y="2499360"/>
          <a:ext cx="270256"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92964</xdr:colOff>
      <xdr:row>13</xdr:row>
      <xdr:rowOff>114300</xdr:rowOff>
    </xdr:from>
    <xdr:to>
      <xdr:col>4</xdr:col>
      <xdr:colOff>434340</xdr:colOff>
      <xdr:row>15</xdr:row>
      <xdr:rowOff>22860</xdr:rowOff>
    </xdr:to>
    <xdr:sp macro="" textlink="">
      <xdr:nvSpPr>
        <xdr:cNvPr id="1031" name="Rectangle: Rounded Corners 1030">
          <a:extLst>
            <a:ext uri="{FF2B5EF4-FFF2-40B4-BE49-F238E27FC236}">
              <a16:creationId xmlns:a16="http://schemas.microsoft.com/office/drawing/2014/main" id="{94B66E7B-5B4D-AE3E-6DB7-FC9C66213A96}"/>
            </a:ext>
          </a:extLst>
        </xdr:cNvPr>
        <xdr:cNvSpPr/>
      </xdr:nvSpPr>
      <xdr:spPr>
        <a:xfrm>
          <a:off x="2531364" y="2491740"/>
          <a:ext cx="341376" cy="274320"/>
        </a:xfrm>
        <a:prstGeom prst="roundRect">
          <a:avLst>
            <a:gd name="adj" fmla="val 7983"/>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426720</xdr:colOff>
      <xdr:row>13</xdr:row>
      <xdr:rowOff>152400</xdr:rowOff>
    </xdr:from>
    <xdr:to>
      <xdr:col>2</xdr:col>
      <xdr:colOff>388620</xdr:colOff>
      <xdr:row>15</xdr:row>
      <xdr:rowOff>7620</xdr:rowOff>
    </xdr:to>
    <xdr:sp macro="" textlink="'Analysis 1 (2)'!H5">
      <xdr:nvSpPr>
        <xdr:cNvPr id="1032" name="TextBox 1031">
          <a:extLst>
            <a:ext uri="{FF2B5EF4-FFF2-40B4-BE49-F238E27FC236}">
              <a16:creationId xmlns:a16="http://schemas.microsoft.com/office/drawing/2014/main" id="{85ECFCC3-9047-A040-9430-488E7414F400}"/>
            </a:ext>
          </a:extLst>
        </xdr:cNvPr>
        <xdr:cNvSpPr txBox="1"/>
      </xdr:nvSpPr>
      <xdr:spPr>
        <a:xfrm>
          <a:off x="1036320" y="2529840"/>
          <a:ext cx="5715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A1D848-AAF1-43ED-B6EF-2415817C8D2F}" type="TxLink">
            <a:rPr lang="en-US" sz="1100" b="0" i="0" u="none" strike="noStrike">
              <a:solidFill>
                <a:srgbClr val="000000"/>
              </a:solidFill>
              <a:latin typeface="Calibri"/>
              <a:ea typeface="Calibri"/>
              <a:cs typeface="Calibri"/>
            </a:rPr>
            <a:pPr marL="0" indent="0" algn="ctr"/>
            <a:t>May</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2</xdr:col>
      <xdr:colOff>426720</xdr:colOff>
      <xdr:row>13</xdr:row>
      <xdr:rowOff>144780</xdr:rowOff>
    </xdr:from>
    <xdr:to>
      <xdr:col>3</xdr:col>
      <xdr:colOff>388620</xdr:colOff>
      <xdr:row>15</xdr:row>
      <xdr:rowOff>0</xdr:rowOff>
    </xdr:to>
    <xdr:sp macro="" textlink="'Analysis 1 (2)'!H6">
      <xdr:nvSpPr>
        <xdr:cNvPr id="1033" name="TextBox 1032">
          <a:extLst>
            <a:ext uri="{FF2B5EF4-FFF2-40B4-BE49-F238E27FC236}">
              <a16:creationId xmlns:a16="http://schemas.microsoft.com/office/drawing/2014/main" id="{B81F5D1A-11C0-C753-DA63-FEEDA7F0D1A7}"/>
            </a:ext>
          </a:extLst>
        </xdr:cNvPr>
        <xdr:cNvSpPr txBox="1"/>
      </xdr:nvSpPr>
      <xdr:spPr>
        <a:xfrm>
          <a:off x="1645920" y="2522220"/>
          <a:ext cx="5715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8BED8DD-2D51-4ED1-AD1F-F89CBBA04F3B}" type="TxLink">
            <a:rPr lang="en-US" sz="1100" b="0" i="0" u="none" strike="noStrike">
              <a:solidFill>
                <a:srgbClr val="000000"/>
              </a:solidFill>
              <a:latin typeface="Calibri"/>
              <a:ea typeface="Calibri"/>
              <a:cs typeface="Calibri"/>
            </a:rPr>
            <a:pPr marL="0" indent="0" algn="ctr"/>
            <a:t>Jun</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3</xdr:col>
      <xdr:colOff>571500</xdr:colOff>
      <xdr:row>13</xdr:row>
      <xdr:rowOff>152400</xdr:rowOff>
    </xdr:from>
    <xdr:to>
      <xdr:col>4</xdr:col>
      <xdr:colOff>472440</xdr:colOff>
      <xdr:row>15</xdr:row>
      <xdr:rowOff>7620</xdr:rowOff>
    </xdr:to>
    <xdr:sp macro="" textlink="'Analysis 1 (2)'!H7">
      <xdr:nvSpPr>
        <xdr:cNvPr id="1034" name="TextBox 1033">
          <a:extLst>
            <a:ext uri="{FF2B5EF4-FFF2-40B4-BE49-F238E27FC236}">
              <a16:creationId xmlns:a16="http://schemas.microsoft.com/office/drawing/2014/main" id="{0FACDEC4-A1D2-E4BE-9E85-204C205A0A96}"/>
            </a:ext>
          </a:extLst>
        </xdr:cNvPr>
        <xdr:cNvSpPr txBox="1"/>
      </xdr:nvSpPr>
      <xdr:spPr>
        <a:xfrm>
          <a:off x="2400300" y="2529840"/>
          <a:ext cx="51054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BC88D26-340C-46BD-AB2A-8049B8AA2758}" type="TxLink">
            <a:rPr lang="en-US" sz="1100" b="0" i="0" u="none" strike="noStrike">
              <a:solidFill>
                <a:srgbClr val="000000"/>
              </a:solidFill>
              <a:latin typeface="Calibri"/>
              <a:ea typeface="Calibri"/>
              <a:cs typeface="Calibri"/>
            </a:rPr>
            <a:pPr marL="0" indent="0" algn="ctr"/>
            <a:t>Dec</a:t>
          </a:fld>
          <a:endParaRPr lang="en-IN" sz="1100" b="1" i="0" u="none" strike="noStrike">
            <a:solidFill>
              <a:schemeClr val="tx1">
                <a:lumMod val="75000"/>
                <a:lumOff val="25000"/>
              </a:schemeClr>
            </a:solidFill>
            <a:latin typeface="Calibri"/>
            <a:ea typeface="Calibri"/>
            <a:cs typeface="Calibri"/>
          </a:endParaRPr>
        </a:p>
      </xdr:txBody>
    </xdr:sp>
    <xdr:clientData/>
  </xdr:twoCellAnchor>
  <xdr:twoCellAnchor>
    <xdr:from>
      <xdr:col>3</xdr:col>
      <xdr:colOff>342900</xdr:colOff>
      <xdr:row>13</xdr:row>
      <xdr:rowOff>167640</xdr:rowOff>
    </xdr:from>
    <xdr:to>
      <xdr:col>4</xdr:col>
      <xdr:colOff>53340</xdr:colOff>
      <xdr:row>15</xdr:row>
      <xdr:rowOff>0</xdr:rowOff>
    </xdr:to>
    <xdr:sp macro="" textlink="'Analysis 1 (2)'!H7">
      <xdr:nvSpPr>
        <xdr:cNvPr id="1035" name="TextBox 1034">
          <a:extLst>
            <a:ext uri="{FF2B5EF4-FFF2-40B4-BE49-F238E27FC236}">
              <a16:creationId xmlns:a16="http://schemas.microsoft.com/office/drawing/2014/main" id="{C6606096-EF29-AA4A-506F-79E7EA483554}"/>
            </a:ext>
          </a:extLst>
        </xdr:cNvPr>
        <xdr:cNvSpPr txBox="1"/>
      </xdr:nvSpPr>
      <xdr:spPr>
        <a:xfrm>
          <a:off x="2171700" y="2545080"/>
          <a:ext cx="3200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rgbClr val="000000"/>
              </a:solidFill>
              <a:latin typeface="Calibri"/>
              <a:ea typeface="Calibri"/>
              <a:cs typeface="Calibri"/>
            </a:rPr>
            <a:t>&amp;</a:t>
          </a:r>
        </a:p>
      </xdr:txBody>
    </xdr:sp>
    <xdr:clientData/>
  </xdr:twoCellAnchor>
  <xdr:twoCellAnchor>
    <xdr:from>
      <xdr:col>4</xdr:col>
      <xdr:colOff>449580</xdr:colOff>
      <xdr:row>13</xdr:row>
      <xdr:rowOff>167640</xdr:rowOff>
    </xdr:from>
    <xdr:to>
      <xdr:col>7</xdr:col>
      <xdr:colOff>38100</xdr:colOff>
      <xdr:row>15</xdr:row>
      <xdr:rowOff>15240</xdr:rowOff>
    </xdr:to>
    <xdr:sp macro="" textlink="'Analysis 1 (2)'!H7">
      <xdr:nvSpPr>
        <xdr:cNvPr id="1036" name="TextBox 1035">
          <a:extLst>
            <a:ext uri="{FF2B5EF4-FFF2-40B4-BE49-F238E27FC236}">
              <a16:creationId xmlns:a16="http://schemas.microsoft.com/office/drawing/2014/main" id="{AA496501-28DB-6B62-A782-6866981B4A0B}"/>
            </a:ext>
          </a:extLst>
        </xdr:cNvPr>
        <xdr:cNvSpPr txBox="1"/>
      </xdr:nvSpPr>
      <xdr:spPr>
        <a:xfrm>
          <a:off x="2887980" y="2545080"/>
          <a:ext cx="14173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Collectively Accounted For</a:t>
          </a:r>
        </a:p>
      </xdr:txBody>
    </xdr:sp>
    <xdr:clientData/>
  </xdr:twoCellAnchor>
  <xdr:twoCellAnchor>
    <xdr:from>
      <xdr:col>6</xdr:col>
      <xdr:colOff>563880</xdr:colOff>
      <xdr:row>13</xdr:row>
      <xdr:rowOff>121920</xdr:rowOff>
    </xdr:from>
    <xdr:to>
      <xdr:col>8</xdr:col>
      <xdr:colOff>274320</xdr:colOff>
      <xdr:row>15</xdr:row>
      <xdr:rowOff>7620</xdr:rowOff>
    </xdr:to>
    <xdr:sp macro="" textlink="'Analysis 1 (2)'!G10">
      <xdr:nvSpPr>
        <xdr:cNvPr id="1037" name="TextBox 1036">
          <a:extLst>
            <a:ext uri="{FF2B5EF4-FFF2-40B4-BE49-F238E27FC236}">
              <a16:creationId xmlns:a16="http://schemas.microsoft.com/office/drawing/2014/main" id="{6DAAEAF2-F861-1435-DF21-2B75137A0D82}"/>
            </a:ext>
          </a:extLst>
        </xdr:cNvPr>
        <xdr:cNvSpPr txBox="1"/>
      </xdr:nvSpPr>
      <xdr:spPr>
        <a:xfrm>
          <a:off x="4221480" y="2499360"/>
          <a:ext cx="9296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D99CB8-D467-4DFD-B6BA-A4295894EBBD}" type="TxLink">
            <a:rPr lang="en-US" sz="2000" b="1" i="0" u="none" strike="noStrike">
              <a:solidFill>
                <a:srgbClr val="4DC1F5"/>
              </a:solidFill>
              <a:latin typeface="Calibri"/>
              <a:ea typeface="Calibri"/>
              <a:cs typeface="Calibri"/>
            </a:rPr>
            <a:pPr marL="0" indent="0" algn="ctr"/>
            <a:t>31.9%</a:t>
          </a:fld>
          <a:endParaRPr lang="en-IN" sz="2000" b="1" i="0" u="none" strike="noStrike">
            <a:solidFill>
              <a:srgbClr val="4DC1F5"/>
            </a:solidFill>
            <a:latin typeface="Calibri"/>
            <a:ea typeface="Calibri"/>
            <a:cs typeface="Calibri"/>
          </a:endParaRPr>
        </a:p>
      </xdr:txBody>
    </xdr:sp>
    <xdr:clientData/>
  </xdr:twoCellAnchor>
  <xdr:twoCellAnchor>
    <xdr:from>
      <xdr:col>6</xdr:col>
      <xdr:colOff>594360</xdr:colOff>
      <xdr:row>15</xdr:row>
      <xdr:rowOff>30480</xdr:rowOff>
    </xdr:from>
    <xdr:to>
      <xdr:col>9</xdr:col>
      <xdr:colOff>182880</xdr:colOff>
      <xdr:row>16</xdr:row>
      <xdr:rowOff>60960</xdr:rowOff>
    </xdr:to>
    <xdr:sp macro="" textlink="'Analysis 1 (2)'!H7">
      <xdr:nvSpPr>
        <xdr:cNvPr id="1038" name="TextBox 1037">
          <a:extLst>
            <a:ext uri="{FF2B5EF4-FFF2-40B4-BE49-F238E27FC236}">
              <a16:creationId xmlns:a16="http://schemas.microsoft.com/office/drawing/2014/main" id="{08700320-6BDE-8061-C743-FC2A108F14B1}"/>
            </a:ext>
          </a:extLst>
        </xdr:cNvPr>
        <xdr:cNvSpPr txBox="1"/>
      </xdr:nvSpPr>
      <xdr:spPr>
        <a:xfrm>
          <a:off x="4251960" y="2773680"/>
          <a:ext cx="14173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Of Total </a:t>
          </a:r>
          <a:r>
            <a:rPr lang="en-US" sz="1000" b="1" i="0" u="none" strike="noStrike">
              <a:solidFill>
                <a:srgbClr val="000000"/>
              </a:solidFill>
              <a:latin typeface="Calibri"/>
              <a:ea typeface="Calibri"/>
              <a:cs typeface="Calibri"/>
            </a:rPr>
            <a:t>Profit</a:t>
          </a:r>
        </a:p>
      </xdr:txBody>
    </xdr:sp>
    <xdr:clientData/>
  </xdr:twoCellAnchor>
  <xdr:twoCellAnchor>
    <xdr:from>
      <xdr:col>9</xdr:col>
      <xdr:colOff>426720</xdr:colOff>
      <xdr:row>14</xdr:row>
      <xdr:rowOff>152400</xdr:rowOff>
    </xdr:from>
    <xdr:to>
      <xdr:col>13</xdr:col>
      <xdr:colOff>76200</xdr:colOff>
      <xdr:row>23</xdr:row>
      <xdr:rowOff>113940</xdr:rowOff>
    </xdr:to>
    <xdr:sp macro="" textlink="">
      <xdr:nvSpPr>
        <xdr:cNvPr id="1039" name="Rectangle: Rounded Corners 1038">
          <a:extLst>
            <a:ext uri="{FF2B5EF4-FFF2-40B4-BE49-F238E27FC236}">
              <a16:creationId xmlns:a16="http://schemas.microsoft.com/office/drawing/2014/main" id="{374AD0C2-4D55-14E7-2E93-96CCFFA75C9C}"/>
            </a:ext>
          </a:extLst>
        </xdr:cNvPr>
        <xdr:cNvSpPr/>
      </xdr:nvSpPr>
      <xdr:spPr>
        <a:xfrm>
          <a:off x="5913120" y="2712720"/>
          <a:ext cx="2087880" cy="16074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548640</xdr:colOff>
      <xdr:row>15</xdr:row>
      <xdr:rowOff>76200</xdr:rowOff>
    </xdr:from>
    <xdr:to>
      <xdr:col>12</xdr:col>
      <xdr:colOff>548640</xdr:colOff>
      <xdr:row>22</xdr:row>
      <xdr:rowOff>152399</xdr:rowOff>
    </xdr:to>
    <mc:AlternateContent xmlns:mc="http://schemas.openxmlformats.org/markup-compatibility/2006" xmlns:a14="http://schemas.microsoft.com/office/drawing/2010/main">
      <mc:Choice Requires="a14">
        <xdr:graphicFrame macro="">
          <xdr:nvGraphicFramePr>
            <xdr:cNvPr id="60" name="Month Name">
              <a:extLst>
                <a:ext uri="{FF2B5EF4-FFF2-40B4-BE49-F238E27FC236}">
                  <a16:creationId xmlns:a16="http://schemas.microsoft.com/office/drawing/2014/main" id="{68BF74C8-35D3-4E3B-935D-190DBC951C23}"/>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035040" y="2819400"/>
              <a:ext cx="1828800" cy="1356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137160</xdr:colOff>
      <xdr:row>15</xdr:row>
      <xdr:rowOff>45720</xdr:rowOff>
    </xdr:from>
    <xdr:to>
      <xdr:col>21</xdr:col>
      <xdr:colOff>403860</xdr:colOff>
      <xdr:row>23</xdr:row>
      <xdr:rowOff>11430</xdr:rowOff>
    </xdr:to>
    <xdr:graphicFrame macro="">
      <xdr:nvGraphicFramePr>
        <xdr:cNvPr id="9" name="Chart 8">
          <a:extLst>
            <a:ext uri="{FF2B5EF4-FFF2-40B4-BE49-F238E27FC236}">
              <a16:creationId xmlns:a16="http://schemas.microsoft.com/office/drawing/2014/main" id="{7385B29A-B775-4232-90E3-561B10502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68580</xdr:colOff>
      <xdr:row>14</xdr:row>
      <xdr:rowOff>53340</xdr:rowOff>
    </xdr:from>
    <xdr:to>
      <xdr:col>17</xdr:col>
      <xdr:colOff>388620</xdr:colOff>
      <xdr:row>15</xdr:row>
      <xdr:rowOff>121920</xdr:rowOff>
    </xdr:to>
    <xdr:sp macro="" textlink="'Analysis 1 (2)'!Q12">
      <xdr:nvSpPr>
        <xdr:cNvPr id="18" name="TextBox 17">
          <a:extLst>
            <a:ext uri="{FF2B5EF4-FFF2-40B4-BE49-F238E27FC236}">
              <a16:creationId xmlns:a16="http://schemas.microsoft.com/office/drawing/2014/main" id="{67CBCAB8-1D8E-E4A5-4910-1DD71A7A67E8}"/>
            </a:ext>
          </a:extLst>
        </xdr:cNvPr>
        <xdr:cNvSpPr txBox="1"/>
      </xdr:nvSpPr>
      <xdr:spPr>
        <a:xfrm>
          <a:off x="9822180" y="2613660"/>
          <a:ext cx="9296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94D586-5415-4048-8401-BD2DF16246AD}" type="TxLink">
            <a:rPr lang="en-US" sz="2000" b="1" i="0" u="none" strike="noStrike">
              <a:solidFill>
                <a:srgbClr val="4DC1F5"/>
              </a:solidFill>
              <a:latin typeface="Calibri"/>
              <a:ea typeface="Calibri"/>
              <a:cs typeface="Calibri"/>
            </a:rPr>
            <a:pPr marL="0" indent="0" algn="ctr"/>
            <a:t>44%</a:t>
          </a:fld>
          <a:endParaRPr lang="en-IN" sz="2000" b="1" i="0" u="none" strike="noStrike">
            <a:solidFill>
              <a:srgbClr val="4DC1F5"/>
            </a:solidFill>
            <a:latin typeface="Calibri"/>
            <a:ea typeface="Calibri"/>
            <a:cs typeface="Calibri"/>
          </a:endParaRPr>
        </a:p>
      </xdr:txBody>
    </xdr:sp>
    <xdr:clientData/>
  </xdr:twoCellAnchor>
  <xdr:twoCellAnchor>
    <xdr:from>
      <xdr:col>13</xdr:col>
      <xdr:colOff>205740</xdr:colOff>
      <xdr:row>14</xdr:row>
      <xdr:rowOff>152400</xdr:rowOff>
    </xdr:from>
    <xdr:to>
      <xdr:col>16</xdr:col>
      <xdr:colOff>480060</xdr:colOff>
      <xdr:row>15</xdr:row>
      <xdr:rowOff>129540</xdr:rowOff>
    </xdr:to>
    <xdr:sp macro="" textlink="'Analysis 1 (2)'!H7">
      <xdr:nvSpPr>
        <xdr:cNvPr id="20" name="TextBox 19">
          <a:extLst>
            <a:ext uri="{FF2B5EF4-FFF2-40B4-BE49-F238E27FC236}">
              <a16:creationId xmlns:a16="http://schemas.microsoft.com/office/drawing/2014/main" id="{C48F60F0-767A-574D-A8DE-707A348C41E0}"/>
            </a:ext>
          </a:extLst>
        </xdr:cNvPr>
        <xdr:cNvSpPr txBox="1"/>
      </xdr:nvSpPr>
      <xdr:spPr>
        <a:xfrm>
          <a:off x="8130540" y="2712720"/>
          <a:ext cx="210312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The Highlighted wee days contributed</a:t>
          </a:r>
        </a:p>
      </xdr:txBody>
    </xdr:sp>
    <xdr:clientData/>
  </xdr:twoCellAnchor>
  <xdr:twoCellAnchor>
    <xdr:from>
      <xdr:col>17</xdr:col>
      <xdr:colOff>182880</xdr:colOff>
      <xdr:row>14</xdr:row>
      <xdr:rowOff>99060</xdr:rowOff>
    </xdr:from>
    <xdr:to>
      <xdr:col>19</xdr:col>
      <xdr:colOff>381000</xdr:colOff>
      <xdr:row>15</xdr:row>
      <xdr:rowOff>129540</xdr:rowOff>
    </xdr:to>
    <xdr:sp macro="" textlink="'Analysis 1 (2)'!H7">
      <xdr:nvSpPr>
        <xdr:cNvPr id="22" name="TextBox 21">
          <a:extLst>
            <a:ext uri="{FF2B5EF4-FFF2-40B4-BE49-F238E27FC236}">
              <a16:creationId xmlns:a16="http://schemas.microsoft.com/office/drawing/2014/main" id="{31A87E9F-D631-8FDC-062D-A41777B3B8BF}"/>
            </a:ext>
          </a:extLst>
        </xdr:cNvPr>
        <xdr:cNvSpPr txBox="1"/>
      </xdr:nvSpPr>
      <xdr:spPr>
        <a:xfrm>
          <a:off x="10546080" y="2659380"/>
          <a:ext cx="14173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Of Total </a:t>
          </a:r>
          <a:r>
            <a:rPr lang="en-US" sz="1000" b="1" i="0" u="none" strike="noStrike">
              <a:solidFill>
                <a:srgbClr val="000000"/>
              </a:solidFill>
              <a:latin typeface="Calibri"/>
              <a:ea typeface="Calibri"/>
              <a:cs typeface="Calibri"/>
            </a:rPr>
            <a:t>Profit</a:t>
          </a:r>
        </a:p>
      </xdr:txBody>
    </xdr:sp>
    <xdr:clientData/>
  </xdr:twoCellAnchor>
  <xdr:twoCellAnchor>
    <xdr:from>
      <xdr:col>0</xdr:col>
      <xdr:colOff>464820</xdr:colOff>
      <xdr:row>26</xdr:row>
      <xdr:rowOff>22860</xdr:rowOff>
    </xdr:from>
    <xdr:to>
      <xdr:col>5</xdr:col>
      <xdr:colOff>83820</xdr:colOff>
      <xdr:row>36</xdr:row>
      <xdr:rowOff>34290</xdr:rowOff>
    </xdr:to>
    <xdr:graphicFrame macro="">
      <xdr:nvGraphicFramePr>
        <xdr:cNvPr id="24" name="Chart 23">
          <a:extLst>
            <a:ext uri="{FF2B5EF4-FFF2-40B4-BE49-F238E27FC236}">
              <a16:creationId xmlns:a16="http://schemas.microsoft.com/office/drawing/2014/main" id="{774210EB-0DE1-48A6-8F6B-72B0021FEF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274320</xdr:colOff>
      <xdr:row>26</xdr:row>
      <xdr:rowOff>7620</xdr:rowOff>
    </xdr:from>
    <xdr:to>
      <xdr:col>6</xdr:col>
      <xdr:colOff>518160</xdr:colOff>
      <xdr:row>27</xdr:row>
      <xdr:rowOff>114300</xdr:rowOff>
    </xdr:to>
    <xdr:sp macro="" textlink="'Analysis 1 (2)'!W10">
      <xdr:nvSpPr>
        <xdr:cNvPr id="28" name="TextBox 27">
          <a:extLst>
            <a:ext uri="{FF2B5EF4-FFF2-40B4-BE49-F238E27FC236}">
              <a16:creationId xmlns:a16="http://schemas.microsoft.com/office/drawing/2014/main" id="{6AC1ABEB-E52E-C220-962C-2ADDD198E1D1}"/>
            </a:ext>
          </a:extLst>
        </xdr:cNvPr>
        <xdr:cNvSpPr txBox="1"/>
      </xdr:nvSpPr>
      <xdr:spPr>
        <a:xfrm>
          <a:off x="2712720" y="4762500"/>
          <a:ext cx="14630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DF311-232E-4BD8-AD86-083234BBE9DD}" type="TxLink">
            <a:rPr lang="en-US" sz="1100" b="0" i="0" u="none" strike="noStrike">
              <a:solidFill>
                <a:srgbClr val="000000"/>
              </a:solidFill>
              <a:latin typeface="Calibri"/>
              <a:ea typeface="Calibri"/>
              <a:cs typeface="Calibri"/>
            </a:rPr>
            <a:pPr algn="ctr"/>
            <a:t>WEEKDAY Makes up</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2</xdr:col>
      <xdr:colOff>434340</xdr:colOff>
      <xdr:row>45</xdr:row>
      <xdr:rowOff>121920</xdr:rowOff>
    </xdr:from>
    <xdr:to>
      <xdr:col>4</xdr:col>
      <xdr:colOff>426720</xdr:colOff>
      <xdr:row>47</xdr:row>
      <xdr:rowOff>45720</xdr:rowOff>
    </xdr:to>
    <xdr:sp macro="" textlink="'Analysis 1 (2)'!W10">
      <xdr:nvSpPr>
        <xdr:cNvPr id="56" name="TextBox 55">
          <a:extLst>
            <a:ext uri="{FF2B5EF4-FFF2-40B4-BE49-F238E27FC236}">
              <a16:creationId xmlns:a16="http://schemas.microsoft.com/office/drawing/2014/main" id="{E9FBDDE3-FB32-33A9-D24B-99639D517642}"/>
            </a:ext>
          </a:extLst>
        </xdr:cNvPr>
        <xdr:cNvSpPr txBox="1"/>
      </xdr:nvSpPr>
      <xdr:spPr>
        <a:xfrm>
          <a:off x="1653540" y="8351520"/>
          <a:ext cx="12115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DF311-232E-4BD8-AD86-083234BBE9DD}" type="TxLink">
            <a:rPr lang="en-US" sz="1100" b="0" i="0" u="none" strike="noStrike">
              <a:solidFill>
                <a:srgbClr val="000000"/>
              </a:solidFill>
              <a:latin typeface="Calibri"/>
              <a:ea typeface="Calibri"/>
              <a:cs typeface="Calibri"/>
            </a:rPr>
            <a:pPr algn="ctr"/>
            <a:t>WEEKDAY Makes up</a:t>
          </a:fld>
          <a:endParaRPr lang="en-IN" sz="18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5</xdr:col>
      <xdr:colOff>30480</xdr:colOff>
      <xdr:row>27</xdr:row>
      <xdr:rowOff>22860</xdr:rowOff>
    </xdr:from>
    <xdr:to>
      <xdr:col>6</xdr:col>
      <xdr:colOff>304800</xdr:colOff>
      <xdr:row>28</xdr:row>
      <xdr:rowOff>144780</xdr:rowOff>
    </xdr:to>
    <xdr:sp macro="" textlink="'Analysis 1 (2)'!W9">
      <xdr:nvSpPr>
        <xdr:cNvPr id="1040" name="TextBox 1039">
          <a:extLst>
            <a:ext uri="{FF2B5EF4-FFF2-40B4-BE49-F238E27FC236}">
              <a16:creationId xmlns:a16="http://schemas.microsoft.com/office/drawing/2014/main" id="{9E8494D3-6C90-85A2-3D8D-578FF99832E0}"/>
            </a:ext>
          </a:extLst>
        </xdr:cNvPr>
        <xdr:cNvSpPr txBox="1"/>
      </xdr:nvSpPr>
      <xdr:spPr>
        <a:xfrm>
          <a:off x="3078480" y="4960620"/>
          <a:ext cx="8839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D8A36F-DA98-45C8-94F1-294CAEF12564}" type="TxLink">
            <a:rPr lang="en-US" sz="2000" b="1" i="0" u="none" strike="noStrike">
              <a:solidFill>
                <a:srgbClr val="4DC1F5"/>
              </a:solidFill>
              <a:latin typeface="Calibri"/>
              <a:ea typeface="Calibri"/>
              <a:cs typeface="Calibri"/>
            </a:rPr>
            <a:pPr marL="0" indent="0" algn="ctr"/>
            <a:t>72.0%</a:t>
          </a:fld>
          <a:endParaRPr lang="en-IN" sz="2000" b="1" i="0" u="none" strike="noStrike">
            <a:solidFill>
              <a:srgbClr val="4DC1F5"/>
            </a:solidFill>
            <a:latin typeface="Calibri"/>
            <a:ea typeface="Calibri"/>
            <a:cs typeface="Calibri"/>
          </a:endParaRPr>
        </a:p>
      </xdr:txBody>
    </xdr:sp>
    <xdr:clientData/>
  </xdr:twoCellAnchor>
  <xdr:twoCellAnchor>
    <xdr:from>
      <xdr:col>4</xdr:col>
      <xdr:colOff>601980</xdr:colOff>
      <xdr:row>28</xdr:row>
      <xdr:rowOff>83820</xdr:rowOff>
    </xdr:from>
    <xdr:to>
      <xdr:col>6</xdr:col>
      <xdr:colOff>266700</xdr:colOff>
      <xdr:row>29</xdr:row>
      <xdr:rowOff>114300</xdr:rowOff>
    </xdr:to>
    <xdr:sp macro="" textlink="'Analysis 1 (2)'!H7">
      <xdr:nvSpPr>
        <xdr:cNvPr id="1041" name="TextBox 1040">
          <a:extLst>
            <a:ext uri="{FF2B5EF4-FFF2-40B4-BE49-F238E27FC236}">
              <a16:creationId xmlns:a16="http://schemas.microsoft.com/office/drawing/2014/main" id="{11649AA4-32A8-5470-BA8D-877B0B35632D}"/>
            </a:ext>
          </a:extLst>
        </xdr:cNvPr>
        <xdr:cNvSpPr txBox="1"/>
      </xdr:nvSpPr>
      <xdr:spPr>
        <a:xfrm>
          <a:off x="3040380" y="520446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Of Total </a:t>
          </a:r>
          <a:r>
            <a:rPr lang="en-US" sz="1000" b="1" i="0" u="none" strike="noStrike">
              <a:solidFill>
                <a:srgbClr val="000000"/>
              </a:solidFill>
              <a:latin typeface="Calibri"/>
              <a:ea typeface="Calibri"/>
              <a:cs typeface="Calibri"/>
            </a:rPr>
            <a:t>Profit</a:t>
          </a:r>
        </a:p>
      </xdr:txBody>
    </xdr:sp>
    <xdr:clientData/>
  </xdr:twoCellAnchor>
  <xdr:twoCellAnchor>
    <xdr:from>
      <xdr:col>2</xdr:col>
      <xdr:colOff>167640</xdr:colOff>
      <xdr:row>28</xdr:row>
      <xdr:rowOff>45720</xdr:rowOff>
    </xdr:from>
    <xdr:to>
      <xdr:col>3</xdr:col>
      <xdr:colOff>358140</xdr:colOff>
      <xdr:row>32</xdr:row>
      <xdr:rowOff>114300</xdr:rowOff>
    </xdr:to>
    <xdr:sp macro="" textlink="">
      <xdr:nvSpPr>
        <xdr:cNvPr id="1042" name="Oval 1041">
          <a:extLst>
            <a:ext uri="{FF2B5EF4-FFF2-40B4-BE49-F238E27FC236}">
              <a16:creationId xmlns:a16="http://schemas.microsoft.com/office/drawing/2014/main" id="{2E263E14-0BE2-DCC1-2FA0-041F03F4586F}"/>
            </a:ext>
          </a:extLst>
        </xdr:cNvPr>
        <xdr:cNvSpPr/>
      </xdr:nvSpPr>
      <xdr:spPr>
        <a:xfrm>
          <a:off x="1386840" y="5166360"/>
          <a:ext cx="800100" cy="8001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320040</xdr:colOff>
      <xdr:row>29</xdr:row>
      <xdr:rowOff>0</xdr:rowOff>
    </xdr:from>
    <xdr:to>
      <xdr:col>3</xdr:col>
      <xdr:colOff>205740</xdr:colOff>
      <xdr:row>31</xdr:row>
      <xdr:rowOff>129540</xdr:rowOff>
    </xdr:to>
    <xdr:pic>
      <xdr:nvPicPr>
        <xdr:cNvPr id="1044" name="Picture 1043">
          <a:extLst>
            <a:ext uri="{FF2B5EF4-FFF2-40B4-BE49-F238E27FC236}">
              <a16:creationId xmlns:a16="http://schemas.microsoft.com/office/drawing/2014/main" id="{20D8DD77-2CDD-1F51-54F5-78DC8DEEC31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39240" y="5303520"/>
          <a:ext cx="495300" cy="495300"/>
        </a:xfrm>
        <a:prstGeom prst="rect">
          <a:avLst/>
        </a:prstGeom>
      </xdr:spPr>
    </xdr:pic>
    <xdr:clientData/>
  </xdr:twoCellAnchor>
  <xdr:twoCellAnchor>
    <xdr:from>
      <xdr:col>7</xdr:col>
      <xdr:colOff>53340</xdr:colOff>
      <xdr:row>27</xdr:row>
      <xdr:rowOff>121920</xdr:rowOff>
    </xdr:from>
    <xdr:to>
      <xdr:col>8</xdr:col>
      <xdr:colOff>242940</xdr:colOff>
      <xdr:row>33</xdr:row>
      <xdr:rowOff>14640</xdr:rowOff>
    </xdr:to>
    <xdr:sp macro="" textlink="">
      <xdr:nvSpPr>
        <xdr:cNvPr id="1045" name="Rectangle: Rounded Corners 1044">
          <a:extLst>
            <a:ext uri="{FF2B5EF4-FFF2-40B4-BE49-F238E27FC236}">
              <a16:creationId xmlns:a16="http://schemas.microsoft.com/office/drawing/2014/main" id="{C9D06DA4-A1B4-B717-2659-D0586F9DBE4C}"/>
            </a:ext>
          </a:extLst>
        </xdr:cNvPr>
        <xdr:cNvSpPr/>
      </xdr:nvSpPr>
      <xdr:spPr>
        <a:xfrm>
          <a:off x="4320540" y="5059680"/>
          <a:ext cx="799200" cy="990000"/>
        </a:xfrm>
        <a:prstGeom prst="roundRect">
          <a:avLst>
            <a:gd name="adj" fmla="val 7983"/>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464820</xdr:colOff>
      <xdr:row>27</xdr:row>
      <xdr:rowOff>121920</xdr:rowOff>
    </xdr:from>
    <xdr:to>
      <xdr:col>10</xdr:col>
      <xdr:colOff>44820</xdr:colOff>
      <xdr:row>33</xdr:row>
      <xdr:rowOff>14640</xdr:rowOff>
    </xdr:to>
    <xdr:sp macro="" textlink="">
      <xdr:nvSpPr>
        <xdr:cNvPr id="1047" name="Rectangle: Rounded Corners 1046">
          <a:extLst>
            <a:ext uri="{FF2B5EF4-FFF2-40B4-BE49-F238E27FC236}">
              <a16:creationId xmlns:a16="http://schemas.microsoft.com/office/drawing/2014/main" id="{EB72DC09-A1B9-8B0F-FCAA-E20CDAA8C02F}"/>
            </a:ext>
          </a:extLst>
        </xdr:cNvPr>
        <xdr:cNvSpPr/>
      </xdr:nvSpPr>
      <xdr:spPr>
        <a:xfrm>
          <a:off x="5341620" y="5059680"/>
          <a:ext cx="799200" cy="990000"/>
        </a:xfrm>
        <a:prstGeom prst="roundRect">
          <a:avLst>
            <a:gd name="adj" fmla="val 7983"/>
          </a:avLst>
        </a:prstGeom>
        <a:solidFill>
          <a:srgbClr val="E2EA45"/>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266700</xdr:colOff>
      <xdr:row>27</xdr:row>
      <xdr:rowOff>121920</xdr:rowOff>
    </xdr:from>
    <xdr:to>
      <xdr:col>11</xdr:col>
      <xdr:colOff>456300</xdr:colOff>
      <xdr:row>33</xdr:row>
      <xdr:rowOff>14640</xdr:rowOff>
    </xdr:to>
    <xdr:sp macro="" textlink="">
      <xdr:nvSpPr>
        <xdr:cNvPr id="1048" name="Rectangle: Rounded Corners 1047">
          <a:extLst>
            <a:ext uri="{FF2B5EF4-FFF2-40B4-BE49-F238E27FC236}">
              <a16:creationId xmlns:a16="http://schemas.microsoft.com/office/drawing/2014/main" id="{B2EA3DDE-2F56-67F6-431A-2E9929301276}"/>
            </a:ext>
          </a:extLst>
        </xdr:cNvPr>
        <xdr:cNvSpPr/>
      </xdr:nvSpPr>
      <xdr:spPr>
        <a:xfrm>
          <a:off x="6362700" y="5059680"/>
          <a:ext cx="799200" cy="990000"/>
        </a:xfrm>
        <a:prstGeom prst="roundRect">
          <a:avLst>
            <a:gd name="adj" fmla="val 798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68580</xdr:colOff>
      <xdr:row>27</xdr:row>
      <xdr:rowOff>121920</xdr:rowOff>
    </xdr:from>
    <xdr:to>
      <xdr:col>13</xdr:col>
      <xdr:colOff>258180</xdr:colOff>
      <xdr:row>33</xdr:row>
      <xdr:rowOff>14640</xdr:rowOff>
    </xdr:to>
    <xdr:sp macro="" textlink="">
      <xdr:nvSpPr>
        <xdr:cNvPr id="1049" name="Rectangle: Rounded Corners 1048">
          <a:extLst>
            <a:ext uri="{FF2B5EF4-FFF2-40B4-BE49-F238E27FC236}">
              <a16:creationId xmlns:a16="http://schemas.microsoft.com/office/drawing/2014/main" id="{B3ABA53C-CAEC-DD2D-E862-E536B984BFEC}"/>
            </a:ext>
          </a:extLst>
        </xdr:cNvPr>
        <xdr:cNvSpPr/>
      </xdr:nvSpPr>
      <xdr:spPr>
        <a:xfrm>
          <a:off x="7383780" y="5059680"/>
          <a:ext cx="799200" cy="990000"/>
        </a:xfrm>
        <a:prstGeom prst="roundRect">
          <a:avLst>
            <a:gd name="adj" fmla="val 7983"/>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579120</xdr:colOff>
      <xdr:row>32</xdr:row>
      <xdr:rowOff>15240</xdr:rowOff>
    </xdr:from>
    <xdr:to>
      <xdr:col>13</xdr:col>
      <xdr:colOff>419100</xdr:colOff>
      <xdr:row>34</xdr:row>
      <xdr:rowOff>99060</xdr:rowOff>
    </xdr:to>
    <xdr:sp macro="" textlink="">
      <xdr:nvSpPr>
        <xdr:cNvPr id="1050" name="Oval 1049">
          <a:extLst>
            <a:ext uri="{FF2B5EF4-FFF2-40B4-BE49-F238E27FC236}">
              <a16:creationId xmlns:a16="http://schemas.microsoft.com/office/drawing/2014/main" id="{25125DDF-31F4-ABA9-38EE-D0F77D7ACB5A}"/>
            </a:ext>
          </a:extLst>
        </xdr:cNvPr>
        <xdr:cNvSpPr/>
      </xdr:nvSpPr>
      <xdr:spPr>
        <a:xfrm>
          <a:off x="7894320" y="5867400"/>
          <a:ext cx="449580" cy="449580"/>
        </a:xfrm>
        <a:prstGeom prst="ellipse">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175260</xdr:colOff>
      <xdr:row>32</xdr:row>
      <xdr:rowOff>15240</xdr:rowOff>
    </xdr:from>
    <xdr:to>
      <xdr:col>12</xdr:col>
      <xdr:colOff>15240</xdr:colOff>
      <xdr:row>34</xdr:row>
      <xdr:rowOff>99060</xdr:rowOff>
    </xdr:to>
    <xdr:sp macro="" textlink="">
      <xdr:nvSpPr>
        <xdr:cNvPr id="1051" name="Oval 1050">
          <a:extLst>
            <a:ext uri="{FF2B5EF4-FFF2-40B4-BE49-F238E27FC236}">
              <a16:creationId xmlns:a16="http://schemas.microsoft.com/office/drawing/2014/main" id="{B70252D6-A3D2-C3C4-92F8-57A112A1AF31}"/>
            </a:ext>
          </a:extLst>
        </xdr:cNvPr>
        <xdr:cNvSpPr/>
      </xdr:nvSpPr>
      <xdr:spPr>
        <a:xfrm>
          <a:off x="6880860" y="5867400"/>
          <a:ext cx="449580" cy="449580"/>
        </a:xfrm>
        <a:prstGeom prst="ellipse">
          <a:avLst/>
        </a:prstGeom>
        <a:solidFill>
          <a:schemeClr val="bg1">
            <a:lumMod val="8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381000</xdr:colOff>
      <xdr:row>32</xdr:row>
      <xdr:rowOff>15240</xdr:rowOff>
    </xdr:from>
    <xdr:to>
      <xdr:col>10</xdr:col>
      <xdr:colOff>220980</xdr:colOff>
      <xdr:row>34</xdr:row>
      <xdr:rowOff>99060</xdr:rowOff>
    </xdr:to>
    <xdr:sp macro="" textlink="">
      <xdr:nvSpPr>
        <xdr:cNvPr id="1052" name="Oval 1051">
          <a:extLst>
            <a:ext uri="{FF2B5EF4-FFF2-40B4-BE49-F238E27FC236}">
              <a16:creationId xmlns:a16="http://schemas.microsoft.com/office/drawing/2014/main" id="{7F802E7F-A6C8-F842-F0ED-927EAB02F044}"/>
            </a:ext>
          </a:extLst>
        </xdr:cNvPr>
        <xdr:cNvSpPr/>
      </xdr:nvSpPr>
      <xdr:spPr>
        <a:xfrm>
          <a:off x="5867400" y="5867400"/>
          <a:ext cx="449580" cy="449580"/>
        </a:xfrm>
        <a:prstGeom prst="ellipse">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586740</xdr:colOff>
      <xdr:row>32</xdr:row>
      <xdr:rowOff>15240</xdr:rowOff>
    </xdr:from>
    <xdr:to>
      <xdr:col>8</xdr:col>
      <xdr:colOff>426720</xdr:colOff>
      <xdr:row>34</xdr:row>
      <xdr:rowOff>99060</xdr:rowOff>
    </xdr:to>
    <xdr:sp macro="" textlink="">
      <xdr:nvSpPr>
        <xdr:cNvPr id="1053" name="Oval 1052">
          <a:extLst>
            <a:ext uri="{FF2B5EF4-FFF2-40B4-BE49-F238E27FC236}">
              <a16:creationId xmlns:a16="http://schemas.microsoft.com/office/drawing/2014/main" id="{DF31FFB0-6C8D-A737-69CA-3DB5B6D0DD1B}"/>
            </a:ext>
          </a:extLst>
        </xdr:cNvPr>
        <xdr:cNvSpPr/>
      </xdr:nvSpPr>
      <xdr:spPr>
        <a:xfrm>
          <a:off x="4853940" y="5867400"/>
          <a:ext cx="449580" cy="449580"/>
        </a:xfrm>
        <a:prstGeom prst="ellipse">
          <a:avLst/>
        </a:prstGeom>
        <a:solidFill>
          <a:schemeClr val="bg1">
            <a:lumMod val="8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30</xdr:row>
      <xdr:rowOff>152400</xdr:rowOff>
    </xdr:from>
    <xdr:to>
      <xdr:col>8</xdr:col>
      <xdr:colOff>304800</xdr:colOff>
      <xdr:row>32</xdr:row>
      <xdr:rowOff>0</xdr:rowOff>
    </xdr:to>
    <xdr:sp macro="" textlink="'Analysis 1 (2)'!H7">
      <xdr:nvSpPr>
        <xdr:cNvPr id="1054" name="TextBox 1053">
          <a:extLst>
            <a:ext uri="{FF2B5EF4-FFF2-40B4-BE49-F238E27FC236}">
              <a16:creationId xmlns:a16="http://schemas.microsoft.com/office/drawing/2014/main" id="{0B97A1A3-DF6E-C00B-A0ED-087290E3E15D}"/>
            </a:ext>
          </a:extLst>
        </xdr:cNvPr>
        <xdr:cNvSpPr txBox="1"/>
      </xdr:nvSpPr>
      <xdr:spPr>
        <a:xfrm>
          <a:off x="4297680" y="563880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solidFill>
              <a:latin typeface="Calibri"/>
              <a:ea typeface="Calibri"/>
              <a:cs typeface="Calibri"/>
            </a:rPr>
            <a:t>Quarter 01</a:t>
          </a:r>
          <a:endParaRPr lang="en-US" sz="1000" b="1" i="0" u="none" strike="noStrike">
            <a:solidFill>
              <a:schemeClr val="bg1"/>
            </a:solidFill>
            <a:latin typeface="Calibri"/>
            <a:ea typeface="Calibri"/>
            <a:cs typeface="Calibri"/>
          </a:endParaRPr>
        </a:p>
      </xdr:txBody>
    </xdr:sp>
    <xdr:clientData/>
  </xdr:twoCellAnchor>
  <xdr:twoCellAnchor>
    <xdr:from>
      <xdr:col>8</xdr:col>
      <xdr:colOff>411480</xdr:colOff>
      <xdr:row>30</xdr:row>
      <xdr:rowOff>114300</xdr:rowOff>
    </xdr:from>
    <xdr:to>
      <xdr:col>10</xdr:col>
      <xdr:colOff>76200</xdr:colOff>
      <xdr:row>31</xdr:row>
      <xdr:rowOff>144780</xdr:rowOff>
    </xdr:to>
    <xdr:sp macro="" textlink="'Analysis 1 (2)'!H7">
      <xdr:nvSpPr>
        <xdr:cNvPr id="1055" name="TextBox 1054">
          <a:extLst>
            <a:ext uri="{FF2B5EF4-FFF2-40B4-BE49-F238E27FC236}">
              <a16:creationId xmlns:a16="http://schemas.microsoft.com/office/drawing/2014/main" id="{F6CD2F37-08E3-1C46-D666-BC68C1B57E79}"/>
            </a:ext>
          </a:extLst>
        </xdr:cNvPr>
        <xdr:cNvSpPr txBox="1"/>
      </xdr:nvSpPr>
      <xdr:spPr>
        <a:xfrm>
          <a:off x="5288280" y="560070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rgbClr val="000000"/>
              </a:solidFill>
              <a:latin typeface="Calibri"/>
              <a:ea typeface="Calibri"/>
              <a:cs typeface="Calibri"/>
            </a:rPr>
            <a:t>Quarter 02</a:t>
          </a:r>
          <a:endParaRPr lang="en-US" sz="1000" b="1" i="0" u="none" strike="noStrike">
            <a:solidFill>
              <a:srgbClr val="000000"/>
            </a:solidFill>
            <a:latin typeface="Calibri"/>
            <a:ea typeface="Calibri"/>
            <a:cs typeface="Calibri"/>
          </a:endParaRPr>
        </a:p>
      </xdr:txBody>
    </xdr:sp>
    <xdr:clientData/>
  </xdr:twoCellAnchor>
  <xdr:twoCellAnchor>
    <xdr:from>
      <xdr:col>10</xdr:col>
      <xdr:colOff>274320</xdr:colOff>
      <xdr:row>30</xdr:row>
      <xdr:rowOff>99060</xdr:rowOff>
    </xdr:from>
    <xdr:to>
      <xdr:col>11</xdr:col>
      <xdr:colOff>548640</xdr:colOff>
      <xdr:row>31</xdr:row>
      <xdr:rowOff>129540</xdr:rowOff>
    </xdr:to>
    <xdr:sp macro="" textlink="'Analysis 1 (2)'!H7">
      <xdr:nvSpPr>
        <xdr:cNvPr id="1056" name="TextBox 1055">
          <a:extLst>
            <a:ext uri="{FF2B5EF4-FFF2-40B4-BE49-F238E27FC236}">
              <a16:creationId xmlns:a16="http://schemas.microsoft.com/office/drawing/2014/main" id="{1A53E458-6DD5-86E5-5AEE-4A5C763A83FE}"/>
            </a:ext>
          </a:extLst>
        </xdr:cNvPr>
        <xdr:cNvSpPr txBox="1"/>
      </xdr:nvSpPr>
      <xdr:spPr>
        <a:xfrm>
          <a:off x="6370320" y="558546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rgbClr val="000000"/>
              </a:solidFill>
              <a:latin typeface="Calibri"/>
              <a:ea typeface="Calibri"/>
              <a:cs typeface="Calibri"/>
            </a:rPr>
            <a:t>Quarter 03</a:t>
          </a:r>
          <a:endParaRPr lang="en-US" sz="1000" b="1" i="0" u="none" strike="noStrike">
            <a:solidFill>
              <a:srgbClr val="000000"/>
            </a:solidFill>
            <a:latin typeface="Calibri"/>
            <a:ea typeface="Calibri"/>
            <a:cs typeface="Calibri"/>
          </a:endParaRPr>
        </a:p>
      </xdr:txBody>
    </xdr:sp>
    <xdr:clientData/>
  </xdr:twoCellAnchor>
  <xdr:twoCellAnchor>
    <xdr:from>
      <xdr:col>12</xdr:col>
      <xdr:colOff>68580</xdr:colOff>
      <xdr:row>30</xdr:row>
      <xdr:rowOff>76200</xdr:rowOff>
    </xdr:from>
    <xdr:to>
      <xdr:col>13</xdr:col>
      <xdr:colOff>342900</xdr:colOff>
      <xdr:row>31</xdr:row>
      <xdr:rowOff>106680</xdr:rowOff>
    </xdr:to>
    <xdr:sp macro="" textlink="'Analysis 1 (2)'!H7">
      <xdr:nvSpPr>
        <xdr:cNvPr id="1057" name="TextBox 1056">
          <a:extLst>
            <a:ext uri="{FF2B5EF4-FFF2-40B4-BE49-F238E27FC236}">
              <a16:creationId xmlns:a16="http://schemas.microsoft.com/office/drawing/2014/main" id="{146C8A6B-9161-B736-9985-B2410E2F2E5E}"/>
            </a:ext>
          </a:extLst>
        </xdr:cNvPr>
        <xdr:cNvSpPr txBox="1"/>
      </xdr:nvSpPr>
      <xdr:spPr>
        <a:xfrm>
          <a:off x="7383780" y="556260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rgbClr val="000000"/>
              </a:solidFill>
              <a:latin typeface="Calibri"/>
              <a:ea typeface="Calibri"/>
              <a:cs typeface="Calibri"/>
            </a:rPr>
            <a:t>Quarter 04</a:t>
          </a:r>
          <a:endParaRPr lang="en-US" sz="1000" b="1" i="0" u="none" strike="noStrike">
            <a:solidFill>
              <a:srgbClr val="000000"/>
            </a:solidFill>
            <a:latin typeface="Calibri"/>
            <a:ea typeface="Calibri"/>
            <a:cs typeface="Calibri"/>
          </a:endParaRPr>
        </a:p>
      </xdr:txBody>
    </xdr:sp>
    <xdr:clientData/>
  </xdr:twoCellAnchor>
  <xdr:twoCellAnchor>
    <xdr:from>
      <xdr:col>7</xdr:col>
      <xdr:colOff>22860</xdr:colOff>
      <xdr:row>29</xdr:row>
      <xdr:rowOff>38100</xdr:rowOff>
    </xdr:from>
    <xdr:to>
      <xdr:col>8</xdr:col>
      <xdr:colOff>297180</xdr:colOff>
      <xdr:row>30</xdr:row>
      <xdr:rowOff>68580</xdr:rowOff>
    </xdr:to>
    <xdr:sp macro="" textlink="'Analysis 1 (2)'!AE5">
      <xdr:nvSpPr>
        <xdr:cNvPr id="1058" name="TextBox 1057">
          <a:extLst>
            <a:ext uri="{FF2B5EF4-FFF2-40B4-BE49-F238E27FC236}">
              <a16:creationId xmlns:a16="http://schemas.microsoft.com/office/drawing/2014/main" id="{CA72597C-F5CB-644B-B937-6C0AD795C11F}"/>
            </a:ext>
          </a:extLst>
        </xdr:cNvPr>
        <xdr:cNvSpPr txBox="1"/>
      </xdr:nvSpPr>
      <xdr:spPr>
        <a:xfrm>
          <a:off x="4290060" y="534162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CCFED06-64AF-4DC9-BBFE-E492B96E833C}" type="TxLink">
            <a:rPr lang="en-US" sz="1500" b="1" i="0" u="none" strike="noStrike">
              <a:solidFill>
                <a:schemeClr val="bg1"/>
              </a:solidFill>
              <a:latin typeface="Calibri"/>
              <a:ea typeface="Calibri"/>
              <a:cs typeface="Calibri"/>
            </a:rPr>
            <a:pPr marL="0" indent="0" algn="ctr"/>
            <a:t>$32.30 M</a:t>
          </a:fld>
          <a:endParaRPr lang="en-US" sz="1500" b="1" i="0" u="none" strike="noStrike">
            <a:solidFill>
              <a:schemeClr val="bg1"/>
            </a:solidFill>
            <a:latin typeface="Calibri"/>
            <a:ea typeface="Calibri"/>
            <a:cs typeface="Calibri"/>
          </a:endParaRPr>
        </a:p>
      </xdr:txBody>
    </xdr:sp>
    <xdr:clientData/>
  </xdr:twoCellAnchor>
  <xdr:twoCellAnchor>
    <xdr:from>
      <xdr:col>8</xdr:col>
      <xdr:colOff>403860</xdr:colOff>
      <xdr:row>29</xdr:row>
      <xdr:rowOff>38100</xdr:rowOff>
    </xdr:from>
    <xdr:to>
      <xdr:col>10</xdr:col>
      <xdr:colOff>68580</xdr:colOff>
      <xdr:row>30</xdr:row>
      <xdr:rowOff>68580</xdr:rowOff>
    </xdr:to>
    <xdr:sp macro="" textlink="'Analysis 1 (2)'!AE6">
      <xdr:nvSpPr>
        <xdr:cNvPr id="1059" name="TextBox 1058">
          <a:extLst>
            <a:ext uri="{FF2B5EF4-FFF2-40B4-BE49-F238E27FC236}">
              <a16:creationId xmlns:a16="http://schemas.microsoft.com/office/drawing/2014/main" id="{B403BE95-9960-1479-5E9F-A80BD1E4F1D4}"/>
            </a:ext>
          </a:extLst>
        </xdr:cNvPr>
        <xdr:cNvSpPr txBox="1"/>
      </xdr:nvSpPr>
      <xdr:spPr>
        <a:xfrm>
          <a:off x="5280660" y="534162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59A7D5-82E5-4A47-8F7D-BC8752F4773B}" type="TxLink">
            <a:rPr lang="en-US" sz="1500" b="1" i="0" u="none" strike="noStrike">
              <a:solidFill>
                <a:srgbClr val="000000"/>
              </a:solidFill>
              <a:latin typeface="Calibri"/>
              <a:ea typeface="Calibri"/>
              <a:cs typeface="Calibri"/>
            </a:rPr>
            <a:pPr marL="0" indent="0" algn="ctr"/>
            <a:t>$39.02 M</a:t>
          </a:fld>
          <a:endParaRPr lang="en-US" sz="1500" b="1" i="0" u="none" strike="noStrike">
            <a:solidFill>
              <a:srgbClr val="000000"/>
            </a:solidFill>
            <a:latin typeface="Calibri"/>
            <a:ea typeface="Calibri"/>
            <a:cs typeface="Calibri"/>
          </a:endParaRPr>
        </a:p>
      </xdr:txBody>
    </xdr:sp>
    <xdr:clientData/>
  </xdr:twoCellAnchor>
  <xdr:twoCellAnchor>
    <xdr:from>
      <xdr:col>10</xdr:col>
      <xdr:colOff>266700</xdr:colOff>
      <xdr:row>29</xdr:row>
      <xdr:rowOff>60960</xdr:rowOff>
    </xdr:from>
    <xdr:to>
      <xdr:col>11</xdr:col>
      <xdr:colOff>541020</xdr:colOff>
      <xdr:row>30</xdr:row>
      <xdr:rowOff>91440</xdr:rowOff>
    </xdr:to>
    <xdr:sp macro="" textlink="'Analysis 1 (2)'!AE7">
      <xdr:nvSpPr>
        <xdr:cNvPr id="1060" name="TextBox 1059">
          <a:extLst>
            <a:ext uri="{FF2B5EF4-FFF2-40B4-BE49-F238E27FC236}">
              <a16:creationId xmlns:a16="http://schemas.microsoft.com/office/drawing/2014/main" id="{5CF400A0-5209-3A33-C1A4-CD1003D2694E}"/>
            </a:ext>
          </a:extLst>
        </xdr:cNvPr>
        <xdr:cNvSpPr txBox="1"/>
      </xdr:nvSpPr>
      <xdr:spPr>
        <a:xfrm>
          <a:off x="6362700" y="536448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1843177-B935-471E-B984-2D010DA92478}" type="TxLink">
            <a:rPr lang="en-US" sz="1500" b="1" i="0" u="none" strike="noStrike">
              <a:solidFill>
                <a:srgbClr val="000000"/>
              </a:solidFill>
              <a:latin typeface="Calibri"/>
              <a:ea typeface="Calibri"/>
              <a:cs typeface="Calibri"/>
            </a:rPr>
            <a:pPr marL="0" indent="0" algn="ctr"/>
            <a:t>$24.19 M</a:t>
          </a:fld>
          <a:endParaRPr lang="en-US" sz="1500" b="1" i="0" u="none" strike="noStrike">
            <a:solidFill>
              <a:srgbClr val="000000"/>
            </a:solidFill>
            <a:latin typeface="Calibri"/>
            <a:ea typeface="Calibri"/>
            <a:cs typeface="Calibri"/>
          </a:endParaRPr>
        </a:p>
      </xdr:txBody>
    </xdr:sp>
    <xdr:clientData/>
  </xdr:twoCellAnchor>
  <xdr:twoCellAnchor>
    <xdr:from>
      <xdr:col>12</xdr:col>
      <xdr:colOff>60960</xdr:colOff>
      <xdr:row>29</xdr:row>
      <xdr:rowOff>38100</xdr:rowOff>
    </xdr:from>
    <xdr:to>
      <xdr:col>13</xdr:col>
      <xdr:colOff>335280</xdr:colOff>
      <xdr:row>30</xdr:row>
      <xdr:rowOff>68580</xdr:rowOff>
    </xdr:to>
    <xdr:sp macro="" textlink="'Analysis 1 (2)'!AE8">
      <xdr:nvSpPr>
        <xdr:cNvPr id="1061" name="TextBox 1060">
          <a:extLst>
            <a:ext uri="{FF2B5EF4-FFF2-40B4-BE49-F238E27FC236}">
              <a16:creationId xmlns:a16="http://schemas.microsoft.com/office/drawing/2014/main" id="{AEC0A699-0E3A-4248-DBBB-940ED6AA8875}"/>
            </a:ext>
          </a:extLst>
        </xdr:cNvPr>
        <xdr:cNvSpPr txBox="1"/>
      </xdr:nvSpPr>
      <xdr:spPr>
        <a:xfrm>
          <a:off x="7376160" y="534162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00DD599-557B-43D0-B4AF-E8D547207EAE}" type="TxLink">
            <a:rPr lang="en-US" sz="1500" b="1" i="0" u="none" strike="noStrike">
              <a:solidFill>
                <a:schemeClr val="bg1"/>
              </a:solidFill>
              <a:latin typeface="Calibri"/>
              <a:ea typeface="Calibri"/>
              <a:cs typeface="Calibri"/>
            </a:rPr>
            <a:pPr marL="0" indent="0" algn="ctr"/>
            <a:t>$30.78 M</a:t>
          </a:fld>
          <a:endParaRPr lang="en-US" sz="1500" b="1" i="0" u="none" strike="noStrike">
            <a:solidFill>
              <a:schemeClr val="bg1"/>
            </a:solidFill>
            <a:latin typeface="Calibri"/>
            <a:ea typeface="Calibri"/>
            <a:cs typeface="Calibri"/>
          </a:endParaRPr>
        </a:p>
      </xdr:txBody>
    </xdr:sp>
    <xdr:clientData/>
  </xdr:twoCellAnchor>
  <xdr:twoCellAnchor>
    <xdr:from>
      <xdr:col>7</xdr:col>
      <xdr:colOff>579120</xdr:colOff>
      <xdr:row>32</xdr:row>
      <xdr:rowOff>167640</xdr:rowOff>
    </xdr:from>
    <xdr:to>
      <xdr:col>8</xdr:col>
      <xdr:colOff>480060</xdr:colOff>
      <xdr:row>33</xdr:row>
      <xdr:rowOff>144780</xdr:rowOff>
    </xdr:to>
    <xdr:sp macro="" textlink="'Analysis 1 (2)'!AF5">
      <xdr:nvSpPr>
        <xdr:cNvPr id="1062" name="TextBox 1061">
          <a:extLst>
            <a:ext uri="{FF2B5EF4-FFF2-40B4-BE49-F238E27FC236}">
              <a16:creationId xmlns:a16="http://schemas.microsoft.com/office/drawing/2014/main" id="{5D7FEF18-093D-B50F-4EA5-C72A0941AC84}"/>
            </a:ext>
          </a:extLst>
        </xdr:cNvPr>
        <xdr:cNvSpPr txBox="1"/>
      </xdr:nvSpPr>
      <xdr:spPr>
        <a:xfrm>
          <a:off x="4846320" y="6019800"/>
          <a:ext cx="51054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6F0283-1BD5-4357-8952-0024DE4348E4}" type="TxLink">
            <a:rPr lang="en-US" sz="1100" b="1" i="0" u="none" strike="noStrike">
              <a:solidFill>
                <a:srgbClr val="000000"/>
              </a:solidFill>
              <a:latin typeface="Calibri"/>
              <a:ea typeface="Calibri"/>
              <a:cs typeface="Calibri"/>
            </a:rPr>
            <a:pPr marL="0" indent="0" algn="ctr"/>
            <a:t>26%</a:t>
          </a:fld>
          <a:endParaRPr lang="en-US" sz="1200" b="1" i="0" u="none" strike="noStrike">
            <a:solidFill>
              <a:srgbClr val="000000"/>
            </a:solidFill>
            <a:latin typeface="Calibri"/>
            <a:ea typeface="Calibri"/>
            <a:cs typeface="Calibri"/>
          </a:endParaRPr>
        </a:p>
      </xdr:txBody>
    </xdr:sp>
    <xdr:clientData/>
  </xdr:twoCellAnchor>
  <xdr:twoCellAnchor>
    <xdr:from>
      <xdr:col>9</xdr:col>
      <xdr:colOff>327660</xdr:colOff>
      <xdr:row>32</xdr:row>
      <xdr:rowOff>106680</xdr:rowOff>
    </xdr:from>
    <xdr:to>
      <xdr:col>10</xdr:col>
      <xdr:colOff>281940</xdr:colOff>
      <xdr:row>34</xdr:row>
      <xdr:rowOff>7620</xdr:rowOff>
    </xdr:to>
    <xdr:sp macro="" textlink="'Analysis 1 (2)'!AF6">
      <xdr:nvSpPr>
        <xdr:cNvPr id="1063" name="TextBox 1062">
          <a:extLst>
            <a:ext uri="{FF2B5EF4-FFF2-40B4-BE49-F238E27FC236}">
              <a16:creationId xmlns:a16="http://schemas.microsoft.com/office/drawing/2014/main" id="{53AE6726-CFAA-D5BA-AD0A-35E0E91119CA}"/>
            </a:ext>
          </a:extLst>
        </xdr:cNvPr>
        <xdr:cNvSpPr txBox="1"/>
      </xdr:nvSpPr>
      <xdr:spPr>
        <a:xfrm>
          <a:off x="5814060" y="5958840"/>
          <a:ext cx="5638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AFB85F-C73A-4C5E-A613-19E01859ADDB}" type="TxLink">
            <a:rPr lang="en-US" sz="1100" b="1" i="0" u="none" strike="noStrike">
              <a:solidFill>
                <a:srgbClr val="000000"/>
              </a:solidFill>
              <a:latin typeface="Calibri"/>
              <a:ea typeface="Calibri"/>
              <a:cs typeface="Calibri"/>
            </a:rPr>
            <a:pPr marL="0" indent="0" algn="ctr"/>
            <a:t>31%</a:t>
          </a:fld>
          <a:endParaRPr lang="en-US" sz="1050" b="1" i="0" u="none" strike="noStrike">
            <a:solidFill>
              <a:srgbClr val="000000"/>
            </a:solidFill>
            <a:latin typeface="Calibri"/>
            <a:ea typeface="Calibri"/>
            <a:cs typeface="Calibri"/>
          </a:endParaRPr>
        </a:p>
      </xdr:txBody>
    </xdr:sp>
    <xdr:clientData/>
  </xdr:twoCellAnchor>
  <xdr:twoCellAnchor>
    <xdr:from>
      <xdr:col>11</xdr:col>
      <xdr:colOff>38100</xdr:colOff>
      <xdr:row>32</xdr:row>
      <xdr:rowOff>137160</xdr:rowOff>
    </xdr:from>
    <xdr:to>
      <xdr:col>12</xdr:col>
      <xdr:colOff>182880</xdr:colOff>
      <xdr:row>33</xdr:row>
      <xdr:rowOff>167640</xdr:rowOff>
    </xdr:to>
    <xdr:sp macro="" textlink="'Analysis 1 (2)'!AF7">
      <xdr:nvSpPr>
        <xdr:cNvPr id="1064" name="TextBox 1063">
          <a:extLst>
            <a:ext uri="{FF2B5EF4-FFF2-40B4-BE49-F238E27FC236}">
              <a16:creationId xmlns:a16="http://schemas.microsoft.com/office/drawing/2014/main" id="{E137D88F-9EE8-214C-6F83-D86D27E53CEC}"/>
            </a:ext>
          </a:extLst>
        </xdr:cNvPr>
        <xdr:cNvSpPr txBox="1"/>
      </xdr:nvSpPr>
      <xdr:spPr>
        <a:xfrm>
          <a:off x="6743700" y="5989320"/>
          <a:ext cx="7543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9CE62F-65A1-416F-A798-81E104DDEA14}" type="TxLink">
            <a:rPr lang="en-US" sz="1100" b="1" i="0" u="none" strike="noStrike">
              <a:solidFill>
                <a:srgbClr val="000000"/>
              </a:solidFill>
              <a:latin typeface="Calibri"/>
              <a:ea typeface="Calibri"/>
              <a:cs typeface="Calibri"/>
            </a:rPr>
            <a:pPr marL="0" indent="0" algn="ctr"/>
            <a:t>19%</a:t>
          </a:fld>
          <a:endParaRPr lang="en-US" sz="1050" b="1" i="0" u="none" strike="noStrike">
            <a:solidFill>
              <a:srgbClr val="000000"/>
            </a:solidFill>
            <a:latin typeface="Calibri"/>
            <a:ea typeface="Calibri"/>
            <a:cs typeface="Calibri"/>
          </a:endParaRPr>
        </a:p>
      </xdr:txBody>
    </xdr:sp>
    <xdr:clientData/>
  </xdr:twoCellAnchor>
  <xdr:twoCellAnchor>
    <xdr:from>
      <xdr:col>12</xdr:col>
      <xdr:colOff>373380</xdr:colOff>
      <xdr:row>32</xdr:row>
      <xdr:rowOff>144780</xdr:rowOff>
    </xdr:from>
    <xdr:to>
      <xdr:col>14</xdr:col>
      <xdr:colOff>38100</xdr:colOff>
      <xdr:row>33</xdr:row>
      <xdr:rowOff>175260</xdr:rowOff>
    </xdr:to>
    <xdr:sp macro="" textlink="'Analysis 1 (2)'!AF8">
      <xdr:nvSpPr>
        <xdr:cNvPr id="1065" name="TextBox 1064">
          <a:extLst>
            <a:ext uri="{FF2B5EF4-FFF2-40B4-BE49-F238E27FC236}">
              <a16:creationId xmlns:a16="http://schemas.microsoft.com/office/drawing/2014/main" id="{66DBCC17-9FFA-61E2-66C5-2A4D14DE5D58}"/>
            </a:ext>
          </a:extLst>
        </xdr:cNvPr>
        <xdr:cNvSpPr txBox="1"/>
      </xdr:nvSpPr>
      <xdr:spPr>
        <a:xfrm>
          <a:off x="7688580" y="5996940"/>
          <a:ext cx="8839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1F1A7F-94F0-4ADC-B649-D152E3F4AF8B}" type="TxLink">
            <a:rPr lang="en-US" sz="1100" b="1" i="0" u="none" strike="noStrike">
              <a:solidFill>
                <a:srgbClr val="000000"/>
              </a:solidFill>
              <a:latin typeface="Calibri"/>
              <a:ea typeface="Calibri"/>
              <a:cs typeface="Calibri"/>
            </a:rPr>
            <a:pPr marL="0" indent="0" algn="ctr"/>
            <a:t>24%</a:t>
          </a:fld>
          <a:endParaRPr lang="en-US" sz="1200" b="1" i="0" u="none" strike="noStrike">
            <a:solidFill>
              <a:srgbClr val="000000"/>
            </a:solidFill>
            <a:latin typeface="Calibri"/>
            <a:ea typeface="Calibri"/>
            <a:cs typeface="Calibri"/>
          </a:endParaRPr>
        </a:p>
      </xdr:txBody>
    </xdr:sp>
    <xdr:clientData/>
  </xdr:twoCellAnchor>
  <xdr:twoCellAnchor>
    <xdr:from>
      <xdr:col>7</xdr:col>
      <xdr:colOff>60960</xdr:colOff>
      <xdr:row>25</xdr:row>
      <xdr:rowOff>129540</xdr:rowOff>
    </xdr:from>
    <xdr:to>
      <xdr:col>9</xdr:col>
      <xdr:colOff>472440</xdr:colOff>
      <xdr:row>26</xdr:row>
      <xdr:rowOff>160020</xdr:rowOff>
    </xdr:to>
    <xdr:sp macro="" textlink="'Analysis 1 (2)'!H7">
      <xdr:nvSpPr>
        <xdr:cNvPr id="1070" name="TextBox 1069">
          <a:extLst>
            <a:ext uri="{FF2B5EF4-FFF2-40B4-BE49-F238E27FC236}">
              <a16:creationId xmlns:a16="http://schemas.microsoft.com/office/drawing/2014/main" id="{B59AC7E0-F89B-49B9-B06F-84B92AFA389D}"/>
            </a:ext>
          </a:extLst>
        </xdr:cNvPr>
        <xdr:cNvSpPr txBox="1"/>
      </xdr:nvSpPr>
      <xdr:spPr>
        <a:xfrm>
          <a:off x="4328160" y="4701540"/>
          <a:ext cx="16306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rgbClr val="000000"/>
              </a:solidFill>
              <a:latin typeface="Calibri"/>
              <a:ea typeface="Calibri"/>
              <a:cs typeface="Calibri"/>
            </a:rPr>
            <a:t>Quarterly view by  </a:t>
          </a:r>
          <a:r>
            <a:rPr lang="en-US" sz="1000" b="1" i="0" u="none" strike="noStrike">
              <a:solidFill>
                <a:srgbClr val="000000"/>
              </a:solidFill>
              <a:latin typeface="Calibri"/>
              <a:ea typeface="Calibri"/>
              <a:cs typeface="Calibri"/>
            </a:rPr>
            <a:t>Profit</a:t>
          </a:r>
        </a:p>
      </xdr:txBody>
    </xdr:sp>
    <xdr:clientData/>
  </xdr:twoCellAnchor>
  <xdr:twoCellAnchor>
    <xdr:from>
      <xdr:col>14</xdr:col>
      <xdr:colOff>38100</xdr:colOff>
      <xdr:row>24</xdr:row>
      <xdr:rowOff>114300</xdr:rowOff>
    </xdr:from>
    <xdr:to>
      <xdr:col>20</xdr:col>
      <xdr:colOff>601980</xdr:colOff>
      <xdr:row>35</xdr:row>
      <xdr:rowOff>30480</xdr:rowOff>
    </xdr:to>
    <xdr:sp macro="" textlink="">
      <xdr:nvSpPr>
        <xdr:cNvPr id="1071" name="Rectangle: Rounded Corners 1070">
          <a:extLst>
            <a:ext uri="{FF2B5EF4-FFF2-40B4-BE49-F238E27FC236}">
              <a16:creationId xmlns:a16="http://schemas.microsoft.com/office/drawing/2014/main" id="{597630EE-64A1-F4C5-B186-297F7F481844}"/>
            </a:ext>
          </a:extLst>
        </xdr:cNvPr>
        <xdr:cNvSpPr/>
      </xdr:nvSpPr>
      <xdr:spPr>
        <a:xfrm>
          <a:off x="8572500" y="4503420"/>
          <a:ext cx="4221480" cy="19278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14</xdr:col>
      <xdr:colOff>167640</xdr:colOff>
      <xdr:row>24</xdr:row>
      <xdr:rowOff>137160</xdr:rowOff>
    </xdr:from>
    <xdr:to>
      <xdr:col>21</xdr:col>
      <xdr:colOff>228600</xdr:colOff>
      <xdr:row>35</xdr:row>
      <xdr:rowOff>167640</xdr:rowOff>
    </xdr:to>
    <mc:AlternateContent xmlns:mc="http://schemas.openxmlformats.org/markup-compatibility/2006" xmlns:a14="http://schemas.microsoft.com/office/drawing/2010/main">
      <mc:Choice Requires="a14">
        <xdr:graphicFrame macro="">
          <xdr:nvGraphicFramePr>
            <xdr:cNvPr id="1072" name="Country">
              <a:extLst>
                <a:ext uri="{FF2B5EF4-FFF2-40B4-BE49-F238E27FC236}">
                  <a16:creationId xmlns:a16="http://schemas.microsoft.com/office/drawing/2014/main" id="{94DE7A98-0C22-44EA-87EF-00935285149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702040" y="4526281"/>
              <a:ext cx="4312920" cy="1744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281940</xdr:colOff>
      <xdr:row>0</xdr:row>
      <xdr:rowOff>76200</xdr:rowOff>
    </xdr:from>
    <xdr:to>
      <xdr:col>6</xdr:col>
      <xdr:colOff>0</xdr:colOff>
      <xdr:row>1</xdr:row>
      <xdr:rowOff>121920</xdr:rowOff>
    </xdr:to>
    <xdr:sp macro="" textlink="'Analysis 1 (2)'!H7">
      <xdr:nvSpPr>
        <xdr:cNvPr id="1073" name="TextBox 1072">
          <a:extLst>
            <a:ext uri="{FF2B5EF4-FFF2-40B4-BE49-F238E27FC236}">
              <a16:creationId xmlns:a16="http://schemas.microsoft.com/office/drawing/2014/main" id="{266435C7-216F-0387-F4CA-803EFB4F9A76}"/>
            </a:ext>
          </a:extLst>
        </xdr:cNvPr>
        <xdr:cNvSpPr txBox="1"/>
      </xdr:nvSpPr>
      <xdr:spPr>
        <a:xfrm>
          <a:off x="281940" y="76200"/>
          <a:ext cx="33756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rgbClr val="4DC1F5"/>
              </a:solidFill>
              <a:latin typeface="Calibri"/>
              <a:ea typeface="Calibri"/>
              <a:cs typeface="Calibri"/>
            </a:rPr>
            <a:t>Adventure</a:t>
          </a:r>
          <a:r>
            <a:rPr lang="en-US" sz="1600" b="1" i="0" u="none" strike="noStrike">
              <a:solidFill>
                <a:srgbClr val="000000"/>
              </a:solidFill>
              <a:latin typeface="Calibri"/>
              <a:ea typeface="Calibri"/>
              <a:cs typeface="Calibri"/>
            </a:rPr>
            <a:t> Works</a:t>
          </a:r>
          <a:r>
            <a:rPr lang="en-US" sz="1600" b="0" i="0" u="none" strike="noStrike">
              <a:solidFill>
                <a:srgbClr val="000000"/>
              </a:solidFill>
              <a:latin typeface="Calibri"/>
              <a:ea typeface="Calibri"/>
              <a:cs typeface="Calibri"/>
            </a:rPr>
            <a:t> Sales Analysis</a:t>
          </a:r>
        </a:p>
      </xdr:txBody>
    </xdr:sp>
    <xdr:clientData/>
  </xdr:twoCellAnchor>
  <xdr:twoCellAnchor>
    <xdr:from>
      <xdr:col>14</xdr:col>
      <xdr:colOff>457200</xdr:colOff>
      <xdr:row>0</xdr:row>
      <xdr:rowOff>114300</xdr:rowOff>
    </xdr:from>
    <xdr:to>
      <xdr:col>16</xdr:col>
      <xdr:colOff>320040</xdr:colOff>
      <xdr:row>1</xdr:row>
      <xdr:rowOff>152400</xdr:rowOff>
    </xdr:to>
    <xdr:sp macro="[0]!ClearFilter" textlink="">
      <xdr:nvSpPr>
        <xdr:cNvPr id="25" name="Rectangle: Rounded Corners 24">
          <a:extLst>
            <a:ext uri="{FF2B5EF4-FFF2-40B4-BE49-F238E27FC236}">
              <a16:creationId xmlns:a16="http://schemas.microsoft.com/office/drawing/2014/main" id="{B0EF03AA-033E-282F-4038-99A9BEBEF6A2}"/>
            </a:ext>
          </a:extLst>
        </xdr:cNvPr>
        <xdr:cNvSpPr/>
      </xdr:nvSpPr>
      <xdr:spPr>
        <a:xfrm>
          <a:off x="8991600" y="114300"/>
          <a:ext cx="1082040" cy="220980"/>
        </a:xfrm>
        <a:prstGeom prst="roundRect">
          <a:avLst>
            <a:gd name="adj" fmla="val 7983"/>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t>CLEAR FILTER</a:t>
          </a:r>
        </a:p>
      </xdr:txBody>
    </xdr:sp>
    <xdr:clientData/>
  </xdr:twoCellAnchor>
  <xdr:twoCellAnchor>
    <xdr:from>
      <xdr:col>6</xdr:col>
      <xdr:colOff>563880</xdr:colOff>
      <xdr:row>0</xdr:row>
      <xdr:rowOff>121920</xdr:rowOff>
    </xdr:from>
    <xdr:to>
      <xdr:col>8</xdr:col>
      <xdr:colOff>548640</xdr:colOff>
      <xdr:row>1</xdr:row>
      <xdr:rowOff>152400</xdr:rowOff>
    </xdr:to>
    <xdr:sp macro="" textlink="">
      <xdr:nvSpPr>
        <xdr:cNvPr id="1043" name="Rectangle: Rounded Corners 1042">
          <a:extLst>
            <a:ext uri="{FF2B5EF4-FFF2-40B4-BE49-F238E27FC236}">
              <a16:creationId xmlns:a16="http://schemas.microsoft.com/office/drawing/2014/main" id="{0F8858AB-9CC6-F68E-138C-59ACCE3EDC36}"/>
            </a:ext>
          </a:extLst>
        </xdr:cNvPr>
        <xdr:cNvSpPr/>
      </xdr:nvSpPr>
      <xdr:spPr>
        <a:xfrm>
          <a:off x="4221480" y="121920"/>
          <a:ext cx="1203960" cy="21336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bg1"/>
              </a:solidFill>
              <a:latin typeface="+mn-lt"/>
              <a:ea typeface="+mn-ea"/>
              <a:cs typeface="+mn-cs"/>
            </a:rPr>
            <a:t>Time Analysis</a:t>
          </a:r>
        </a:p>
      </xdr:txBody>
    </xdr:sp>
    <xdr:clientData/>
  </xdr:twoCellAnchor>
  <xdr:twoCellAnchor>
    <xdr:from>
      <xdr:col>9</xdr:col>
      <xdr:colOff>220980</xdr:colOff>
      <xdr:row>0</xdr:row>
      <xdr:rowOff>137160</xdr:rowOff>
    </xdr:from>
    <xdr:to>
      <xdr:col>11</xdr:col>
      <xdr:colOff>205740</xdr:colOff>
      <xdr:row>1</xdr:row>
      <xdr:rowOff>167640</xdr:rowOff>
    </xdr:to>
    <xdr:sp macro="" textlink="">
      <xdr:nvSpPr>
        <xdr:cNvPr id="1066" name="Rectangle: Rounded Corners 1065">
          <a:hlinkClick xmlns:r="http://schemas.openxmlformats.org/officeDocument/2006/relationships" r:id="rId12"/>
          <a:extLst>
            <a:ext uri="{FF2B5EF4-FFF2-40B4-BE49-F238E27FC236}">
              <a16:creationId xmlns:a16="http://schemas.microsoft.com/office/drawing/2014/main" id="{D0C191C8-AD18-B225-B951-04ECA7B5D731}"/>
            </a:ext>
          </a:extLst>
        </xdr:cNvPr>
        <xdr:cNvSpPr/>
      </xdr:nvSpPr>
      <xdr:spPr>
        <a:xfrm>
          <a:off x="5707380" y="137160"/>
          <a:ext cx="1203960" cy="21336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tx1">
                  <a:lumMod val="65000"/>
                  <a:lumOff val="35000"/>
                </a:schemeClr>
              </a:solidFill>
              <a:latin typeface="+mn-lt"/>
              <a:ea typeface="+mn-ea"/>
              <a:cs typeface="+mn-cs"/>
            </a:rPr>
            <a:t>Detail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3</xdr:row>
      <xdr:rowOff>121920</xdr:rowOff>
    </xdr:from>
    <xdr:to>
      <xdr:col>7</xdr:col>
      <xdr:colOff>45720</xdr:colOff>
      <xdr:row>16</xdr:row>
      <xdr:rowOff>53340</xdr:rowOff>
    </xdr:to>
    <xdr:sp macro="" textlink="">
      <xdr:nvSpPr>
        <xdr:cNvPr id="7" name="Rectangle: Rounded Corners 6">
          <a:extLst>
            <a:ext uri="{FF2B5EF4-FFF2-40B4-BE49-F238E27FC236}">
              <a16:creationId xmlns:a16="http://schemas.microsoft.com/office/drawing/2014/main" id="{F6A2D593-23C0-44F1-8F61-19DB32149D1E}"/>
            </a:ext>
          </a:extLst>
        </xdr:cNvPr>
        <xdr:cNvSpPr/>
      </xdr:nvSpPr>
      <xdr:spPr>
        <a:xfrm>
          <a:off x="266700" y="670560"/>
          <a:ext cx="4046220" cy="23088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274320</xdr:colOff>
      <xdr:row>0</xdr:row>
      <xdr:rowOff>167640</xdr:rowOff>
    </xdr:from>
    <xdr:to>
      <xdr:col>5</xdr:col>
      <xdr:colOff>601980</xdr:colOff>
      <xdr:row>2</xdr:row>
      <xdr:rowOff>30480</xdr:rowOff>
    </xdr:to>
    <xdr:sp macro="" textlink="'Analysis 1 (2)'!H7">
      <xdr:nvSpPr>
        <xdr:cNvPr id="5163" name="TextBox 5162">
          <a:extLst>
            <a:ext uri="{FF2B5EF4-FFF2-40B4-BE49-F238E27FC236}">
              <a16:creationId xmlns:a16="http://schemas.microsoft.com/office/drawing/2014/main" id="{20BC5A45-2F5D-4905-ADC7-39E80C79A094}"/>
            </a:ext>
          </a:extLst>
        </xdr:cNvPr>
        <xdr:cNvSpPr txBox="1"/>
      </xdr:nvSpPr>
      <xdr:spPr>
        <a:xfrm>
          <a:off x="274320" y="167640"/>
          <a:ext cx="33756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rgbClr val="4DC1F5"/>
              </a:solidFill>
              <a:latin typeface="Calibri"/>
              <a:ea typeface="Calibri"/>
              <a:cs typeface="Calibri"/>
            </a:rPr>
            <a:t>Adventure</a:t>
          </a:r>
          <a:r>
            <a:rPr lang="en-US" sz="1600" b="1" i="0" u="none" strike="noStrike">
              <a:solidFill>
                <a:srgbClr val="000000"/>
              </a:solidFill>
              <a:latin typeface="Calibri"/>
              <a:ea typeface="Calibri"/>
              <a:cs typeface="Calibri"/>
            </a:rPr>
            <a:t> Works</a:t>
          </a:r>
          <a:r>
            <a:rPr lang="en-US" sz="1600" b="0" i="0" u="none" strike="noStrike">
              <a:solidFill>
                <a:srgbClr val="000000"/>
              </a:solidFill>
              <a:latin typeface="Calibri"/>
              <a:ea typeface="Calibri"/>
              <a:cs typeface="Calibri"/>
            </a:rPr>
            <a:t> Sales Analysis</a:t>
          </a:r>
        </a:p>
      </xdr:txBody>
    </xdr:sp>
    <xdr:clientData/>
  </xdr:twoCellAnchor>
  <xdr:twoCellAnchor>
    <xdr:from>
      <xdr:col>0</xdr:col>
      <xdr:colOff>220980</xdr:colOff>
      <xdr:row>4</xdr:row>
      <xdr:rowOff>53340</xdr:rowOff>
    </xdr:from>
    <xdr:to>
      <xdr:col>7</xdr:col>
      <xdr:colOff>434340</xdr:colOff>
      <xdr:row>16</xdr:row>
      <xdr:rowOff>102870</xdr:rowOff>
    </xdr:to>
    <xdr:graphicFrame macro="">
      <xdr:nvGraphicFramePr>
        <xdr:cNvPr id="2" name="Chart 1">
          <a:extLst>
            <a:ext uri="{FF2B5EF4-FFF2-40B4-BE49-F238E27FC236}">
              <a16:creationId xmlns:a16="http://schemas.microsoft.com/office/drawing/2014/main" id="{4B489D17-C370-4CBD-BEEF-2EEA475375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289560</xdr:colOff>
      <xdr:row>3</xdr:row>
      <xdr:rowOff>121920</xdr:rowOff>
    </xdr:from>
    <xdr:to>
      <xdr:col>3</xdr:col>
      <xdr:colOff>548640</xdr:colOff>
      <xdr:row>5</xdr:row>
      <xdr:rowOff>38100</xdr:rowOff>
    </xdr:to>
    <xdr:sp macro="" textlink="'Analysis 1 (2)'!H7">
      <xdr:nvSpPr>
        <xdr:cNvPr id="4" name="TextBox 3">
          <a:extLst>
            <a:ext uri="{FF2B5EF4-FFF2-40B4-BE49-F238E27FC236}">
              <a16:creationId xmlns:a16="http://schemas.microsoft.com/office/drawing/2014/main" id="{3C28AE19-8ED0-005D-79C5-FF64BB0133CF}"/>
            </a:ext>
          </a:extLst>
        </xdr:cNvPr>
        <xdr:cNvSpPr txBox="1"/>
      </xdr:nvSpPr>
      <xdr:spPr>
        <a:xfrm>
          <a:off x="289560" y="670560"/>
          <a:ext cx="2087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Top-5 Profitable</a:t>
          </a:r>
          <a:r>
            <a:rPr lang="en-US" sz="1200" b="1" i="0" u="none" strike="noStrike">
              <a:solidFill>
                <a:sysClr val="windowText" lastClr="000000"/>
              </a:solidFill>
              <a:latin typeface="Calibri"/>
              <a:ea typeface="Calibri"/>
              <a:cs typeface="Calibri"/>
            </a:rPr>
            <a:t> Products</a:t>
          </a:r>
          <a:endParaRPr lang="en-US" sz="1200" b="0" i="0" u="none" strike="noStrike">
            <a:solidFill>
              <a:sysClr val="windowText" lastClr="000000"/>
            </a:solidFill>
            <a:latin typeface="Calibri"/>
            <a:ea typeface="Calibri"/>
            <a:cs typeface="Calibri"/>
          </a:endParaRPr>
        </a:p>
      </xdr:txBody>
    </xdr:sp>
    <xdr:clientData/>
  </xdr:twoCellAnchor>
  <xdr:twoCellAnchor>
    <xdr:from>
      <xdr:col>3</xdr:col>
      <xdr:colOff>556260</xdr:colOff>
      <xdr:row>9</xdr:row>
      <xdr:rowOff>11031</xdr:rowOff>
    </xdr:from>
    <xdr:to>
      <xdr:col>6</xdr:col>
      <xdr:colOff>304800</xdr:colOff>
      <xdr:row>15</xdr:row>
      <xdr:rowOff>42309</xdr:rowOff>
    </xdr:to>
    <xdr:graphicFrame macro="">
      <xdr:nvGraphicFramePr>
        <xdr:cNvPr id="5" name="Chart 4">
          <a:extLst>
            <a:ext uri="{FF2B5EF4-FFF2-40B4-BE49-F238E27FC236}">
              <a16:creationId xmlns:a16="http://schemas.microsoft.com/office/drawing/2014/main" id="{F0B1263D-1E0F-47B5-9695-D52A0FFE69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418813</xdr:colOff>
      <xdr:row>10</xdr:row>
      <xdr:rowOff>75913</xdr:rowOff>
    </xdr:from>
    <xdr:to>
      <xdr:col>5</xdr:col>
      <xdr:colOff>441960</xdr:colOff>
      <xdr:row>13</xdr:row>
      <xdr:rowOff>160020</xdr:rowOff>
    </xdr:to>
    <xdr:sp macro="" textlink="">
      <xdr:nvSpPr>
        <xdr:cNvPr id="8" name="Oval 7">
          <a:extLst>
            <a:ext uri="{FF2B5EF4-FFF2-40B4-BE49-F238E27FC236}">
              <a16:creationId xmlns:a16="http://schemas.microsoft.com/office/drawing/2014/main" id="{EB9336B5-EB09-54AC-011C-CC0AF6B417D8}"/>
            </a:ext>
          </a:extLst>
        </xdr:cNvPr>
        <xdr:cNvSpPr/>
      </xdr:nvSpPr>
      <xdr:spPr>
        <a:xfrm>
          <a:off x="2857213" y="1904713"/>
          <a:ext cx="632747" cy="63274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571500</xdr:colOff>
      <xdr:row>9</xdr:row>
      <xdr:rowOff>99060</xdr:rowOff>
    </xdr:from>
    <xdr:to>
      <xdr:col>7</xdr:col>
      <xdr:colOff>365760</xdr:colOff>
      <xdr:row>11</xdr:row>
      <xdr:rowOff>83820</xdr:rowOff>
    </xdr:to>
    <xdr:sp macro="" textlink="'Product Analysis'!K3">
      <xdr:nvSpPr>
        <xdr:cNvPr id="9" name="TextBox 8">
          <a:extLst>
            <a:ext uri="{FF2B5EF4-FFF2-40B4-BE49-F238E27FC236}">
              <a16:creationId xmlns:a16="http://schemas.microsoft.com/office/drawing/2014/main" id="{D4AFF5DB-0F8A-3FF8-5460-8A40D89D1D8D}"/>
            </a:ext>
          </a:extLst>
        </xdr:cNvPr>
        <xdr:cNvSpPr txBox="1"/>
      </xdr:nvSpPr>
      <xdr:spPr>
        <a:xfrm>
          <a:off x="3619500" y="1744980"/>
          <a:ext cx="10134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15DE80-990A-4FA3-942A-2C0240FB254F}" type="TxLink">
            <a:rPr lang="en-US" sz="2400" b="1" i="0" u="none" strike="noStrike">
              <a:solidFill>
                <a:srgbClr val="4DC1F5"/>
              </a:solidFill>
              <a:latin typeface="Calibri"/>
              <a:ea typeface="Calibri"/>
              <a:cs typeface="Calibri"/>
            </a:rPr>
            <a:pPr marL="0" indent="0" algn="ctr"/>
            <a:t>24.8%</a:t>
          </a:fld>
          <a:endParaRPr lang="en-US" sz="2400" b="1" i="0" u="none" strike="noStrike">
            <a:solidFill>
              <a:srgbClr val="4DC1F5"/>
            </a:solidFill>
            <a:latin typeface="Calibri"/>
            <a:ea typeface="Calibri"/>
            <a:cs typeface="Calibri"/>
          </a:endParaRPr>
        </a:p>
      </xdr:txBody>
    </xdr:sp>
    <xdr:clientData/>
  </xdr:twoCellAnchor>
  <xdr:twoCellAnchor>
    <xdr:from>
      <xdr:col>6</xdr:col>
      <xdr:colOff>22860</xdr:colOff>
      <xdr:row>8</xdr:row>
      <xdr:rowOff>129540</xdr:rowOff>
    </xdr:from>
    <xdr:to>
      <xdr:col>7</xdr:col>
      <xdr:colOff>30480</xdr:colOff>
      <xdr:row>10</xdr:row>
      <xdr:rowOff>7620</xdr:rowOff>
    </xdr:to>
    <xdr:sp macro="" textlink="'Analysis 1 (2)'!H7">
      <xdr:nvSpPr>
        <xdr:cNvPr id="10" name="TextBox 9">
          <a:extLst>
            <a:ext uri="{FF2B5EF4-FFF2-40B4-BE49-F238E27FC236}">
              <a16:creationId xmlns:a16="http://schemas.microsoft.com/office/drawing/2014/main" id="{0E797469-9FD1-1313-562E-3FE0552C6F69}"/>
            </a:ext>
          </a:extLst>
        </xdr:cNvPr>
        <xdr:cNvSpPr txBox="1"/>
      </xdr:nvSpPr>
      <xdr:spPr>
        <a:xfrm>
          <a:off x="3680460" y="1592580"/>
          <a:ext cx="6172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Top-5</a:t>
          </a:r>
        </a:p>
      </xdr:txBody>
    </xdr:sp>
    <xdr:clientData/>
  </xdr:twoCellAnchor>
  <xdr:twoCellAnchor>
    <xdr:from>
      <xdr:col>5</xdr:col>
      <xdr:colOff>571500</xdr:colOff>
      <xdr:row>13</xdr:row>
      <xdr:rowOff>91440</xdr:rowOff>
    </xdr:from>
    <xdr:to>
      <xdr:col>7</xdr:col>
      <xdr:colOff>167640</xdr:colOff>
      <xdr:row>15</xdr:row>
      <xdr:rowOff>38100</xdr:rowOff>
    </xdr:to>
    <xdr:sp macro="" textlink="'Product Analysis'!K4">
      <xdr:nvSpPr>
        <xdr:cNvPr id="11" name="TextBox 10">
          <a:extLst>
            <a:ext uri="{FF2B5EF4-FFF2-40B4-BE49-F238E27FC236}">
              <a16:creationId xmlns:a16="http://schemas.microsoft.com/office/drawing/2014/main" id="{024E9C87-A467-D2FD-68B3-BED375DFE173}"/>
            </a:ext>
          </a:extLst>
        </xdr:cNvPr>
        <xdr:cNvSpPr txBox="1"/>
      </xdr:nvSpPr>
      <xdr:spPr>
        <a:xfrm>
          <a:off x="3619500" y="246888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109CB0-A742-4F44-9814-C62D469B6D94}" type="TxLink">
            <a:rPr lang="en-US" sz="1800" b="1" i="0" u="none" strike="noStrike">
              <a:solidFill>
                <a:schemeClr val="bg1">
                  <a:lumMod val="75000"/>
                </a:schemeClr>
              </a:solidFill>
              <a:latin typeface="Calibri"/>
              <a:ea typeface="Calibri"/>
              <a:cs typeface="Calibri"/>
            </a:rPr>
            <a:pPr marL="0" indent="0" algn="ctr"/>
            <a:t>75.2%</a:t>
          </a:fld>
          <a:endParaRPr lang="en-US" sz="1800" b="1" i="0" u="none" strike="noStrike">
            <a:solidFill>
              <a:schemeClr val="bg1">
                <a:lumMod val="75000"/>
              </a:schemeClr>
            </a:solidFill>
            <a:latin typeface="Calibri"/>
            <a:ea typeface="Calibri"/>
            <a:cs typeface="Calibri"/>
          </a:endParaRPr>
        </a:p>
      </xdr:txBody>
    </xdr:sp>
    <xdr:clientData/>
  </xdr:twoCellAnchor>
  <xdr:twoCellAnchor>
    <xdr:from>
      <xdr:col>5</xdr:col>
      <xdr:colOff>586740</xdr:colOff>
      <xdr:row>12</xdr:row>
      <xdr:rowOff>106680</xdr:rowOff>
    </xdr:from>
    <xdr:to>
      <xdr:col>6</xdr:col>
      <xdr:colOff>594360</xdr:colOff>
      <xdr:row>13</xdr:row>
      <xdr:rowOff>167640</xdr:rowOff>
    </xdr:to>
    <xdr:sp macro="" textlink="'Analysis 1 (2)'!H7">
      <xdr:nvSpPr>
        <xdr:cNvPr id="12" name="TextBox 11">
          <a:extLst>
            <a:ext uri="{FF2B5EF4-FFF2-40B4-BE49-F238E27FC236}">
              <a16:creationId xmlns:a16="http://schemas.microsoft.com/office/drawing/2014/main" id="{7E5C4BE4-4C31-D2F7-3815-1B34E0533A62}"/>
            </a:ext>
          </a:extLst>
        </xdr:cNvPr>
        <xdr:cNvSpPr txBox="1"/>
      </xdr:nvSpPr>
      <xdr:spPr>
        <a:xfrm>
          <a:off x="3634740" y="2301240"/>
          <a:ext cx="6172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Others</a:t>
          </a:r>
        </a:p>
      </xdr:txBody>
    </xdr:sp>
    <xdr:clientData/>
  </xdr:twoCellAnchor>
  <xdr:twoCellAnchor>
    <xdr:from>
      <xdr:col>6</xdr:col>
      <xdr:colOff>22860</xdr:colOff>
      <xdr:row>8</xdr:row>
      <xdr:rowOff>144780</xdr:rowOff>
    </xdr:from>
    <xdr:to>
      <xdr:col>6</xdr:col>
      <xdr:colOff>22860</xdr:colOff>
      <xdr:row>11</xdr:row>
      <xdr:rowOff>28140</xdr:rowOff>
    </xdr:to>
    <xdr:cxnSp macro="">
      <xdr:nvCxnSpPr>
        <xdr:cNvPr id="14" name="Straight Connector 13">
          <a:extLst>
            <a:ext uri="{FF2B5EF4-FFF2-40B4-BE49-F238E27FC236}">
              <a16:creationId xmlns:a16="http://schemas.microsoft.com/office/drawing/2014/main" id="{ACC9F2B0-6B39-65BC-E116-454682B0AFCA}"/>
            </a:ext>
          </a:extLst>
        </xdr:cNvPr>
        <xdr:cNvCxnSpPr/>
      </xdr:nvCxnSpPr>
      <xdr:spPr>
        <a:xfrm>
          <a:off x="3680460" y="1607820"/>
          <a:ext cx="0" cy="432000"/>
        </a:xfrm>
        <a:prstGeom prst="line">
          <a:avLst/>
        </a:prstGeom>
        <a:ln w="31750">
          <a:solidFill>
            <a:srgbClr val="4DC1F5"/>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12</xdr:row>
      <xdr:rowOff>137160</xdr:rowOff>
    </xdr:from>
    <xdr:to>
      <xdr:col>6</xdr:col>
      <xdr:colOff>0</xdr:colOff>
      <xdr:row>15</xdr:row>
      <xdr:rowOff>20520</xdr:rowOff>
    </xdr:to>
    <xdr:cxnSp macro="">
      <xdr:nvCxnSpPr>
        <xdr:cNvPr id="16" name="Straight Connector 15">
          <a:extLst>
            <a:ext uri="{FF2B5EF4-FFF2-40B4-BE49-F238E27FC236}">
              <a16:creationId xmlns:a16="http://schemas.microsoft.com/office/drawing/2014/main" id="{FE63FF3E-8EB2-60AE-A962-2FB9F9ACD5EA}"/>
            </a:ext>
          </a:extLst>
        </xdr:cNvPr>
        <xdr:cNvCxnSpPr/>
      </xdr:nvCxnSpPr>
      <xdr:spPr>
        <a:xfrm>
          <a:off x="3657600" y="2331720"/>
          <a:ext cx="0" cy="432000"/>
        </a:xfrm>
        <a:prstGeom prst="line">
          <a:avLst/>
        </a:prstGeom>
        <a:ln w="31750">
          <a:solidFill>
            <a:schemeClr val="bg1">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388620</xdr:colOff>
      <xdr:row>5</xdr:row>
      <xdr:rowOff>15240</xdr:rowOff>
    </xdr:from>
    <xdr:to>
      <xdr:col>7</xdr:col>
      <xdr:colOff>601980</xdr:colOff>
      <xdr:row>8</xdr:row>
      <xdr:rowOff>0</xdr:rowOff>
    </xdr:to>
    <xdr:sp macro="" textlink="'Analysis 1 (2)'!H7">
      <xdr:nvSpPr>
        <xdr:cNvPr id="17" name="TextBox 16">
          <a:extLst>
            <a:ext uri="{FF2B5EF4-FFF2-40B4-BE49-F238E27FC236}">
              <a16:creationId xmlns:a16="http://schemas.microsoft.com/office/drawing/2014/main" id="{897EB5A1-9F1B-5AD3-2B6B-34BA0813A5E3}"/>
            </a:ext>
          </a:extLst>
        </xdr:cNvPr>
        <xdr:cNvSpPr txBox="1"/>
      </xdr:nvSpPr>
      <xdr:spPr>
        <a:xfrm>
          <a:off x="2827020" y="929640"/>
          <a:ext cx="204216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ysClr val="windowText" lastClr="000000"/>
              </a:solidFill>
              <a:latin typeface="Calibri"/>
              <a:ea typeface="Calibri"/>
              <a:cs typeface="Calibri"/>
            </a:rPr>
            <a:t>Profit</a:t>
          </a:r>
          <a:r>
            <a:rPr lang="en-US" sz="1400" b="0" i="0" u="none" strike="noStrike" baseline="0">
              <a:solidFill>
                <a:sysClr val="windowText" lastClr="000000"/>
              </a:solidFill>
              <a:latin typeface="Calibri"/>
              <a:ea typeface="Calibri"/>
              <a:cs typeface="Calibri"/>
            </a:rPr>
            <a:t> share of the </a:t>
          </a:r>
          <a:br>
            <a:rPr lang="en-US" sz="1400" b="0" i="0" u="none" strike="noStrike" baseline="0">
              <a:solidFill>
                <a:sysClr val="windowText" lastClr="000000"/>
              </a:solidFill>
              <a:latin typeface="Calibri"/>
              <a:ea typeface="Calibri"/>
              <a:cs typeface="Calibri"/>
            </a:rPr>
          </a:br>
          <a:r>
            <a:rPr lang="en-US" sz="1400" b="1" i="0" u="none" strike="noStrike" baseline="0">
              <a:solidFill>
                <a:srgbClr val="4DC1F5"/>
              </a:solidFill>
              <a:latin typeface="Calibri"/>
              <a:ea typeface="Calibri"/>
              <a:cs typeface="Calibri"/>
            </a:rPr>
            <a:t>Top-5</a:t>
          </a:r>
          <a:r>
            <a:rPr lang="en-US" sz="1400" b="0" i="0" u="none" strike="noStrike" baseline="0">
              <a:solidFill>
                <a:sysClr val="windowText" lastClr="000000"/>
              </a:solidFill>
              <a:latin typeface="Calibri"/>
              <a:ea typeface="Calibri"/>
              <a:cs typeface="Calibri"/>
            </a:rPr>
            <a:t> Products vs Others</a:t>
          </a:r>
          <a:endParaRPr lang="en-US" sz="1400" b="0" i="0" u="none" strike="noStrike">
            <a:solidFill>
              <a:sysClr val="windowText" lastClr="000000"/>
            </a:solidFill>
            <a:latin typeface="Calibri"/>
            <a:ea typeface="Calibri"/>
            <a:cs typeface="Calibri"/>
          </a:endParaRPr>
        </a:p>
      </xdr:txBody>
    </xdr:sp>
    <xdr:clientData/>
  </xdr:twoCellAnchor>
  <xdr:twoCellAnchor editAs="oneCell">
    <xdr:from>
      <xdr:col>4</xdr:col>
      <xdr:colOff>563880</xdr:colOff>
      <xdr:row>11</xdr:row>
      <xdr:rowOff>38100</xdr:rowOff>
    </xdr:from>
    <xdr:to>
      <xdr:col>5</xdr:col>
      <xdr:colOff>320040</xdr:colOff>
      <xdr:row>13</xdr:row>
      <xdr:rowOff>38100</xdr:rowOff>
    </xdr:to>
    <xdr:pic>
      <xdr:nvPicPr>
        <xdr:cNvPr id="19" name="Picture 18">
          <a:extLst>
            <a:ext uri="{FF2B5EF4-FFF2-40B4-BE49-F238E27FC236}">
              <a16:creationId xmlns:a16="http://schemas.microsoft.com/office/drawing/2014/main" id="{215378A6-5223-4574-C3F6-114DEB8D889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3002280" y="2049780"/>
          <a:ext cx="365760" cy="365760"/>
        </a:xfrm>
        <a:prstGeom prst="rect">
          <a:avLst/>
        </a:prstGeom>
      </xdr:spPr>
    </xdr:pic>
    <xdr:clientData/>
  </xdr:twoCellAnchor>
  <xdr:twoCellAnchor>
    <xdr:from>
      <xdr:col>8</xdr:col>
      <xdr:colOff>0</xdr:colOff>
      <xdr:row>2</xdr:row>
      <xdr:rowOff>175260</xdr:rowOff>
    </xdr:from>
    <xdr:to>
      <xdr:col>10</xdr:col>
      <xdr:colOff>53340</xdr:colOff>
      <xdr:row>16</xdr:row>
      <xdr:rowOff>68580</xdr:rowOff>
    </xdr:to>
    <xdr:sp macro="" textlink="">
      <xdr:nvSpPr>
        <xdr:cNvPr id="20" name="Rectangle: Rounded Corners 19">
          <a:extLst>
            <a:ext uri="{FF2B5EF4-FFF2-40B4-BE49-F238E27FC236}">
              <a16:creationId xmlns:a16="http://schemas.microsoft.com/office/drawing/2014/main" id="{038691A4-5FC7-E4CA-8618-23A63A85C492}"/>
            </a:ext>
          </a:extLst>
        </xdr:cNvPr>
        <xdr:cNvSpPr/>
      </xdr:nvSpPr>
      <xdr:spPr>
        <a:xfrm>
          <a:off x="4876800" y="541020"/>
          <a:ext cx="1272540" cy="245364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556260</xdr:colOff>
      <xdr:row>4</xdr:row>
      <xdr:rowOff>114300</xdr:rowOff>
    </xdr:from>
    <xdr:to>
      <xdr:col>10</xdr:col>
      <xdr:colOff>259080</xdr:colOff>
      <xdr:row>7</xdr:row>
      <xdr:rowOff>99060</xdr:rowOff>
    </xdr:to>
    <xdr:sp macro="" textlink="'Analysis 1 (2)'!H7">
      <xdr:nvSpPr>
        <xdr:cNvPr id="21" name="TextBox 20">
          <a:extLst>
            <a:ext uri="{FF2B5EF4-FFF2-40B4-BE49-F238E27FC236}">
              <a16:creationId xmlns:a16="http://schemas.microsoft.com/office/drawing/2014/main" id="{FED42AD2-23BD-6788-58E2-73F98AEE77CE}"/>
            </a:ext>
          </a:extLst>
        </xdr:cNvPr>
        <xdr:cNvSpPr txBox="1"/>
      </xdr:nvSpPr>
      <xdr:spPr>
        <a:xfrm>
          <a:off x="5433060" y="845820"/>
          <a:ext cx="92202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Calibri"/>
              <a:ea typeface="Calibri"/>
              <a:cs typeface="Calibri"/>
            </a:rPr>
            <a:t>Available</a:t>
          </a:r>
          <a:br>
            <a:rPr lang="en-US" sz="1100" b="0" i="0" u="none" strike="noStrike">
              <a:solidFill>
                <a:sysClr val="windowText" lastClr="000000"/>
              </a:solidFill>
              <a:latin typeface="Calibri"/>
              <a:ea typeface="Calibri"/>
              <a:cs typeface="Calibri"/>
            </a:rPr>
          </a:br>
          <a:r>
            <a:rPr lang="en-US" sz="1100" b="1" i="0" u="none" strike="noStrike">
              <a:solidFill>
                <a:sysClr val="windowText" lastClr="000000"/>
              </a:solidFill>
              <a:latin typeface="Calibri"/>
              <a:ea typeface="Calibri"/>
              <a:cs typeface="Calibri"/>
            </a:rPr>
            <a:t>Products</a:t>
          </a:r>
        </a:p>
      </xdr:txBody>
    </xdr:sp>
    <xdr:clientData/>
  </xdr:twoCellAnchor>
  <xdr:twoCellAnchor>
    <xdr:from>
      <xdr:col>8</xdr:col>
      <xdr:colOff>556260</xdr:colOff>
      <xdr:row>8</xdr:row>
      <xdr:rowOff>53340</xdr:rowOff>
    </xdr:from>
    <xdr:to>
      <xdr:col>10</xdr:col>
      <xdr:colOff>259080</xdr:colOff>
      <xdr:row>11</xdr:row>
      <xdr:rowOff>38100</xdr:rowOff>
    </xdr:to>
    <xdr:sp macro="" textlink="'Analysis 1 (2)'!H7">
      <xdr:nvSpPr>
        <xdr:cNvPr id="22" name="TextBox 21">
          <a:extLst>
            <a:ext uri="{FF2B5EF4-FFF2-40B4-BE49-F238E27FC236}">
              <a16:creationId xmlns:a16="http://schemas.microsoft.com/office/drawing/2014/main" id="{01A4E1E8-097C-AF2E-E2E9-2BBF3F43AB45}"/>
            </a:ext>
          </a:extLst>
        </xdr:cNvPr>
        <xdr:cNvSpPr txBox="1"/>
      </xdr:nvSpPr>
      <xdr:spPr>
        <a:xfrm>
          <a:off x="5433060" y="1516380"/>
          <a:ext cx="92202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Calibri"/>
              <a:ea typeface="Calibri"/>
              <a:cs typeface="Calibri"/>
            </a:rPr>
            <a:t>Sold </a:t>
          </a:r>
          <a:br>
            <a:rPr lang="en-US" sz="1100" b="0" i="0" u="none" strike="noStrike">
              <a:solidFill>
                <a:sysClr val="windowText" lastClr="000000"/>
              </a:solidFill>
              <a:latin typeface="Calibri"/>
              <a:ea typeface="Calibri"/>
              <a:cs typeface="Calibri"/>
            </a:rPr>
          </a:br>
          <a:r>
            <a:rPr lang="en-US" sz="1100" b="1" i="0" u="none" strike="noStrike">
              <a:solidFill>
                <a:sysClr val="windowText" lastClr="000000"/>
              </a:solidFill>
              <a:latin typeface="Calibri"/>
              <a:ea typeface="Calibri"/>
              <a:cs typeface="Calibri"/>
            </a:rPr>
            <a:t>Products</a:t>
          </a:r>
        </a:p>
      </xdr:txBody>
    </xdr:sp>
    <xdr:clientData/>
  </xdr:twoCellAnchor>
  <xdr:twoCellAnchor>
    <xdr:from>
      <xdr:col>8</xdr:col>
      <xdr:colOff>548640</xdr:colOff>
      <xdr:row>12</xdr:row>
      <xdr:rowOff>7620</xdr:rowOff>
    </xdr:from>
    <xdr:to>
      <xdr:col>10</xdr:col>
      <xdr:colOff>251460</xdr:colOff>
      <xdr:row>14</xdr:row>
      <xdr:rowOff>175260</xdr:rowOff>
    </xdr:to>
    <xdr:sp macro="" textlink="'Analysis 1 (2)'!H7">
      <xdr:nvSpPr>
        <xdr:cNvPr id="23" name="TextBox 22">
          <a:extLst>
            <a:ext uri="{FF2B5EF4-FFF2-40B4-BE49-F238E27FC236}">
              <a16:creationId xmlns:a16="http://schemas.microsoft.com/office/drawing/2014/main" id="{A80C7618-E453-3B83-AA79-2AC4D63D2C3B}"/>
            </a:ext>
          </a:extLst>
        </xdr:cNvPr>
        <xdr:cNvSpPr txBox="1"/>
      </xdr:nvSpPr>
      <xdr:spPr>
        <a:xfrm>
          <a:off x="5425440" y="2202180"/>
          <a:ext cx="92202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Calibri"/>
              <a:ea typeface="Calibri"/>
              <a:cs typeface="Calibri"/>
            </a:rPr>
            <a:t>Unsold </a:t>
          </a:r>
          <a:br>
            <a:rPr lang="en-US" sz="1100" b="0" i="0" u="none" strike="noStrike">
              <a:solidFill>
                <a:sysClr val="windowText" lastClr="000000"/>
              </a:solidFill>
              <a:latin typeface="Calibri"/>
              <a:ea typeface="Calibri"/>
              <a:cs typeface="Calibri"/>
            </a:rPr>
          </a:br>
          <a:r>
            <a:rPr lang="en-US" sz="1100" b="1" i="0" u="none" strike="noStrike">
              <a:solidFill>
                <a:sysClr val="windowText" lastClr="000000"/>
              </a:solidFill>
              <a:latin typeface="Calibri"/>
              <a:ea typeface="Calibri"/>
              <a:cs typeface="Calibri"/>
            </a:rPr>
            <a:t>Products</a:t>
          </a:r>
        </a:p>
      </xdr:txBody>
    </xdr:sp>
    <xdr:clientData/>
  </xdr:twoCellAnchor>
  <xdr:twoCellAnchor>
    <xdr:from>
      <xdr:col>8</xdr:col>
      <xdr:colOff>510540</xdr:colOff>
      <xdr:row>6</xdr:row>
      <xdr:rowOff>121920</xdr:rowOff>
    </xdr:from>
    <xdr:to>
      <xdr:col>10</xdr:col>
      <xdr:colOff>106680</xdr:colOff>
      <xdr:row>8</xdr:row>
      <xdr:rowOff>68580</xdr:rowOff>
    </xdr:to>
    <xdr:sp macro="" textlink="'Product Analysis'!O4">
      <xdr:nvSpPr>
        <xdr:cNvPr id="27" name="TextBox 26">
          <a:extLst>
            <a:ext uri="{FF2B5EF4-FFF2-40B4-BE49-F238E27FC236}">
              <a16:creationId xmlns:a16="http://schemas.microsoft.com/office/drawing/2014/main" id="{87FA99FA-57E5-BC93-0211-D3CEDE511BE0}"/>
            </a:ext>
          </a:extLst>
        </xdr:cNvPr>
        <xdr:cNvSpPr txBox="1"/>
      </xdr:nvSpPr>
      <xdr:spPr>
        <a:xfrm>
          <a:off x="5387340" y="121920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D211D3-A2CD-4C35-8E6E-D5AEB916E7C5}" type="TxLink">
            <a:rPr lang="en-US" sz="1800" b="0" i="0" u="none" strike="noStrike">
              <a:solidFill>
                <a:schemeClr val="tx1">
                  <a:lumMod val="65000"/>
                  <a:lumOff val="35000"/>
                </a:schemeClr>
              </a:solidFill>
              <a:latin typeface="Calibri"/>
              <a:ea typeface="Calibri"/>
              <a:cs typeface="Calibri"/>
            </a:rPr>
            <a:pPr marL="0" indent="0" algn="ctr"/>
            <a:t>606</a:t>
          </a:fld>
          <a:endParaRPr lang="en-US" sz="1800" b="0" i="0" u="none" strike="noStrike">
            <a:solidFill>
              <a:schemeClr val="tx1">
                <a:lumMod val="65000"/>
                <a:lumOff val="35000"/>
              </a:schemeClr>
            </a:solidFill>
            <a:latin typeface="Calibri"/>
            <a:ea typeface="Calibri"/>
            <a:cs typeface="Calibri"/>
          </a:endParaRPr>
        </a:p>
      </xdr:txBody>
    </xdr:sp>
    <xdr:clientData/>
  </xdr:twoCellAnchor>
  <xdr:twoCellAnchor>
    <xdr:from>
      <xdr:col>8</xdr:col>
      <xdr:colOff>495300</xdr:colOff>
      <xdr:row>10</xdr:row>
      <xdr:rowOff>83820</xdr:rowOff>
    </xdr:from>
    <xdr:to>
      <xdr:col>10</xdr:col>
      <xdr:colOff>91440</xdr:colOff>
      <xdr:row>12</xdr:row>
      <xdr:rowOff>15240</xdr:rowOff>
    </xdr:to>
    <xdr:sp macro="" textlink="'Product Analysis'!P4">
      <xdr:nvSpPr>
        <xdr:cNvPr id="28" name="TextBox 27">
          <a:extLst>
            <a:ext uri="{FF2B5EF4-FFF2-40B4-BE49-F238E27FC236}">
              <a16:creationId xmlns:a16="http://schemas.microsoft.com/office/drawing/2014/main" id="{730F01BB-3A7A-39BA-A8D3-A75DC066A178}"/>
            </a:ext>
          </a:extLst>
        </xdr:cNvPr>
        <xdr:cNvSpPr txBox="1"/>
      </xdr:nvSpPr>
      <xdr:spPr>
        <a:xfrm>
          <a:off x="5372100" y="1912620"/>
          <a:ext cx="8153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A726ED3-06E1-4710-A8BC-62EB1E995203}" type="TxLink">
            <a:rPr lang="en-US" sz="1800" b="1" i="0" u="none" strike="noStrike">
              <a:solidFill>
                <a:srgbClr val="4DC1F5"/>
              </a:solidFill>
              <a:latin typeface="Calibri"/>
              <a:ea typeface="Calibri"/>
              <a:cs typeface="Calibri"/>
            </a:rPr>
            <a:pPr marL="0" indent="0" algn="ctr"/>
            <a:t>158</a:t>
          </a:fld>
          <a:endParaRPr lang="en-US" sz="1800" b="1" i="0" u="none" strike="noStrike">
            <a:solidFill>
              <a:srgbClr val="4DC1F5"/>
            </a:solidFill>
            <a:latin typeface="Calibri"/>
            <a:ea typeface="Calibri"/>
            <a:cs typeface="Calibri"/>
          </a:endParaRPr>
        </a:p>
      </xdr:txBody>
    </xdr:sp>
    <xdr:clientData/>
  </xdr:twoCellAnchor>
  <xdr:twoCellAnchor>
    <xdr:from>
      <xdr:col>8</xdr:col>
      <xdr:colOff>480060</xdr:colOff>
      <xdr:row>14</xdr:row>
      <xdr:rowOff>68580</xdr:rowOff>
    </xdr:from>
    <xdr:to>
      <xdr:col>10</xdr:col>
      <xdr:colOff>76200</xdr:colOff>
      <xdr:row>16</xdr:row>
      <xdr:rowOff>15240</xdr:rowOff>
    </xdr:to>
    <xdr:sp macro="" textlink="'Product Analysis'!Q4">
      <xdr:nvSpPr>
        <xdr:cNvPr id="29" name="TextBox 28">
          <a:extLst>
            <a:ext uri="{FF2B5EF4-FFF2-40B4-BE49-F238E27FC236}">
              <a16:creationId xmlns:a16="http://schemas.microsoft.com/office/drawing/2014/main" id="{8931FC85-8D76-B7A5-E962-3BBAC011944E}"/>
            </a:ext>
          </a:extLst>
        </xdr:cNvPr>
        <xdr:cNvSpPr txBox="1"/>
      </xdr:nvSpPr>
      <xdr:spPr>
        <a:xfrm>
          <a:off x="5356860" y="262890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85B39A9-4EF7-43B8-B309-A9F86091FCF5}" type="TxLink">
            <a:rPr lang="en-US" sz="1800" b="0" i="0" u="none" strike="noStrike">
              <a:solidFill>
                <a:schemeClr val="tx1">
                  <a:lumMod val="65000"/>
                  <a:lumOff val="35000"/>
                </a:schemeClr>
              </a:solidFill>
              <a:latin typeface="Calibri"/>
              <a:ea typeface="Calibri"/>
              <a:cs typeface="Calibri"/>
            </a:rPr>
            <a:pPr marL="0" indent="0" algn="ctr"/>
            <a:t>448</a:t>
          </a:fld>
          <a:endParaRPr lang="en-US" sz="1800" b="0" i="0" u="none" strike="noStrike">
            <a:solidFill>
              <a:schemeClr val="tx1">
                <a:lumMod val="65000"/>
                <a:lumOff val="35000"/>
              </a:schemeClr>
            </a:solidFill>
            <a:latin typeface="Calibri"/>
            <a:ea typeface="Calibri"/>
            <a:cs typeface="Calibri"/>
          </a:endParaRPr>
        </a:p>
      </xdr:txBody>
    </xdr:sp>
    <xdr:clientData/>
  </xdr:twoCellAnchor>
  <xdr:twoCellAnchor>
    <xdr:from>
      <xdr:col>8</xdr:col>
      <xdr:colOff>53340</xdr:colOff>
      <xdr:row>5</xdr:row>
      <xdr:rowOff>60960</xdr:rowOff>
    </xdr:from>
    <xdr:to>
      <xdr:col>8</xdr:col>
      <xdr:colOff>525780</xdr:colOff>
      <xdr:row>7</xdr:row>
      <xdr:rowOff>167640</xdr:rowOff>
    </xdr:to>
    <xdr:sp macro="" textlink="">
      <xdr:nvSpPr>
        <xdr:cNvPr id="30" name="Rectangle: Rounded Corners 29">
          <a:extLst>
            <a:ext uri="{FF2B5EF4-FFF2-40B4-BE49-F238E27FC236}">
              <a16:creationId xmlns:a16="http://schemas.microsoft.com/office/drawing/2014/main" id="{B965D806-C9EE-571F-84E1-CAC319A3DD98}"/>
            </a:ext>
          </a:extLst>
        </xdr:cNvPr>
        <xdr:cNvSpPr/>
      </xdr:nvSpPr>
      <xdr:spPr>
        <a:xfrm>
          <a:off x="4930140" y="975360"/>
          <a:ext cx="472440" cy="47244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53340</xdr:colOff>
      <xdr:row>9</xdr:row>
      <xdr:rowOff>7620</xdr:rowOff>
    </xdr:from>
    <xdr:to>
      <xdr:col>8</xdr:col>
      <xdr:colOff>525780</xdr:colOff>
      <xdr:row>11</xdr:row>
      <xdr:rowOff>114300</xdr:rowOff>
    </xdr:to>
    <xdr:sp macro="" textlink="">
      <xdr:nvSpPr>
        <xdr:cNvPr id="31" name="Rectangle: Rounded Corners 30">
          <a:extLst>
            <a:ext uri="{FF2B5EF4-FFF2-40B4-BE49-F238E27FC236}">
              <a16:creationId xmlns:a16="http://schemas.microsoft.com/office/drawing/2014/main" id="{DD34E218-0C62-92E5-FF69-764D3CBC6DC7}"/>
            </a:ext>
          </a:extLst>
        </xdr:cNvPr>
        <xdr:cNvSpPr/>
      </xdr:nvSpPr>
      <xdr:spPr>
        <a:xfrm>
          <a:off x="4930140" y="1653540"/>
          <a:ext cx="472440" cy="47244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53340</xdr:colOff>
      <xdr:row>12</xdr:row>
      <xdr:rowOff>144780</xdr:rowOff>
    </xdr:from>
    <xdr:to>
      <xdr:col>8</xdr:col>
      <xdr:colOff>525780</xdr:colOff>
      <xdr:row>15</xdr:row>
      <xdr:rowOff>68580</xdr:rowOff>
    </xdr:to>
    <xdr:sp macro="" textlink="">
      <xdr:nvSpPr>
        <xdr:cNvPr id="32" name="Rectangle: Rounded Corners 31">
          <a:extLst>
            <a:ext uri="{FF2B5EF4-FFF2-40B4-BE49-F238E27FC236}">
              <a16:creationId xmlns:a16="http://schemas.microsoft.com/office/drawing/2014/main" id="{282154EE-F199-16EA-98C2-3E07C686568E}"/>
            </a:ext>
          </a:extLst>
        </xdr:cNvPr>
        <xdr:cNvSpPr/>
      </xdr:nvSpPr>
      <xdr:spPr>
        <a:xfrm>
          <a:off x="4930140" y="2339340"/>
          <a:ext cx="472440" cy="47244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121920</xdr:colOff>
      <xdr:row>13</xdr:row>
      <xdr:rowOff>30480</xdr:rowOff>
    </xdr:from>
    <xdr:to>
      <xdr:col>8</xdr:col>
      <xdr:colOff>473122</xdr:colOff>
      <xdr:row>15</xdr:row>
      <xdr:rowOff>15922</xdr:rowOff>
    </xdr:to>
    <xdr:pic>
      <xdr:nvPicPr>
        <xdr:cNvPr id="34" name="Picture 33">
          <a:extLst>
            <a:ext uri="{FF2B5EF4-FFF2-40B4-BE49-F238E27FC236}">
              <a16:creationId xmlns:a16="http://schemas.microsoft.com/office/drawing/2014/main" id="{DE940469-DB1E-42FE-242B-A84CE8F671A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998720" y="2407920"/>
          <a:ext cx="351202" cy="351202"/>
        </a:xfrm>
        <a:prstGeom prst="rect">
          <a:avLst/>
        </a:prstGeom>
      </xdr:spPr>
    </xdr:pic>
    <xdr:clientData/>
  </xdr:twoCellAnchor>
  <xdr:twoCellAnchor editAs="oneCell">
    <xdr:from>
      <xdr:col>8</xdr:col>
      <xdr:colOff>106680</xdr:colOff>
      <xdr:row>9</xdr:row>
      <xdr:rowOff>38100</xdr:rowOff>
    </xdr:from>
    <xdr:to>
      <xdr:col>8</xdr:col>
      <xdr:colOff>524062</xdr:colOff>
      <xdr:row>11</xdr:row>
      <xdr:rowOff>89722</xdr:rowOff>
    </xdr:to>
    <xdr:pic>
      <xdr:nvPicPr>
        <xdr:cNvPr id="36" name="Picture 35">
          <a:extLst>
            <a:ext uri="{FF2B5EF4-FFF2-40B4-BE49-F238E27FC236}">
              <a16:creationId xmlns:a16="http://schemas.microsoft.com/office/drawing/2014/main" id="{F2BE65E2-4984-2576-46E5-F4DCBEE11F6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83480" y="1684020"/>
          <a:ext cx="417382" cy="417382"/>
        </a:xfrm>
        <a:prstGeom prst="rect">
          <a:avLst/>
        </a:prstGeom>
      </xdr:spPr>
    </xdr:pic>
    <xdr:clientData/>
  </xdr:twoCellAnchor>
  <xdr:twoCellAnchor editAs="oneCell">
    <xdr:from>
      <xdr:col>8</xdr:col>
      <xdr:colOff>91440</xdr:colOff>
      <xdr:row>5</xdr:row>
      <xdr:rowOff>83820</xdr:rowOff>
    </xdr:from>
    <xdr:to>
      <xdr:col>8</xdr:col>
      <xdr:colOff>498802</xdr:colOff>
      <xdr:row>7</xdr:row>
      <xdr:rowOff>125422</xdr:rowOff>
    </xdr:to>
    <xdr:pic>
      <xdr:nvPicPr>
        <xdr:cNvPr id="38" name="Picture 37">
          <a:extLst>
            <a:ext uri="{FF2B5EF4-FFF2-40B4-BE49-F238E27FC236}">
              <a16:creationId xmlns:a16="http://schemas.microsoft.com/office/drawing/2014/main" id="{988AE05C-3DFA-294F-6B63-6D4C76CAD10D}"/>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4968240" y="998220"/>
          <a:ext cx="407362" cy="407362"/>
        </a:xfrm>
        <a:prstGeom prst="rect">
          <a:avLst/>
        </a:prstGeom>
        <a:noFill/>
      </xdr:spPr>
    </xdr:pic>
    <xdr:clientData/>
  </xdr:twoCellAnchor>
  <xdr:twoCellAnchor>
    <xdr:from>
      <xdr:col>10</xdr:col>
      <xdr:colOff>381000</xdr:colOff>
      <xdr:row>4</xdr:row>
      <xdr:rowOff>175260</xdr:rowOff>
    </xdr:from>
    <xdr:to>
      <xdr:col>15</xdr:col>
      <xdr:colOff>220980</xdr:colOff>
      <xdr:row>19</xdr:row>
      <xdr:rowOff>60060</xdr:rowOff>
    </xdr:to>
    <xdr:sp macro="" textlink="">
      <xdr:nvSpPr>
        <xdr:cNvPr id="39" name="Rectangle: Rounded Corners 38">
          <a:extLst>
            <a:ext uri="{FF2B5EF4-FFF2-40B4-BE49-F238E27FC236}">
              <a16:creationId xmlns:a16="http://schemas.microsoft.com/office/drawing/2014/main" id="{14A36AC7-7043-F813-4449-0B8B08C6FC13}"/>
            </a:ext>
          </a:extLst>
        </xdr:cNvPr>
        <xdr:cNvSpPr/>
      </xdr:nvSpPr>
      <xdr:spPr>
        <a:xfrm>
          <a:off x="6477000" y="906780"/>
          <a:ext cx="2887980" cy="262800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15240</xdr:colOff>
      <xdr:row>4</xdr:row>
      <xdr:rowOff>30480</xdr:rowOff>
    </xdr:from>
    <xdr:to>
      <xdr:col>18</xdr:col>
      <xdr:colOff>563880</xdr:colOff>
      <xdr:row>17</xdr:row>
      <xdr:rowOff>60960</xdr:rowOff>
    </xdr:to>
    <xdr:graphicFrame macro="">
      <xdr:nvGraphicFramePr>
        <xdr:cNvPr id="3" name="Chart 2">
          <a:extLst>
            <a:ext uri="{FF2B5EF4-FFF2-40B4-BE49-F238E27FC236}">
              <a16:creationId xmlns:a16="http://schemas.microsoft.com/office/drawing/2014/main" id="{9D71D51C-D3AC-43DC-B9F7-84534D140F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68580</xdr:colOff>
      <xdr:row>3</xdr:row>
      <xdr:rowOff>76200</xdr:rowOff>
    </xdr:from>
    <xdr:to>
      <xdr:col>14</xdr:col>
      <xdr:colOff>327660</xdr:colOff>
      <xdr:row>4</xdr:row>
      <xdr:rowOff>175260</xdr:rowOff>
    </xdr:to>
    <xdr:sp macro="" textlink="'Analysis 1 (2)'!H7">
      <xdr:nvSpPr>
        <xdr:cNvPr id="6" name="TextBox 5">
          <a:extLst>
            <a:ext uri="{FF2B5EF4-FFF2-40B4-BE49-F238E27FC236}">
              <a16:creationId xmlns:a16="http://schemas.microsoft.com/office/drawing/2014/main" id="{4E738208-7E39-1C86-EE9E-EEDA5DC03125}"/>
            </a:ext>
          </a:extLst>
        </xdr:cNvPr>
        <xdr:cNvSpPr txBox="1"/>
      </xdr:nvSpPr>
      <xdr:spPr>
        <a:xfrm>
          <a:off x="6774180" y="624840"/>
          <a:ext cx="2087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Profit</a:t>
          </a:r>
          <a:r>
            <a:rPr lang="en-US" sz="1200" b="0" i="0" u="none" strike="noStrike" baseline="0">
              <a:solidFill>
                <a:sysClr val="windowText" lastClr="000000"/>
              </a:solidFill>
              <a:latin typeface="Calibri"/>
              <a:ea typeface="Calibri"/>
              <a:cs typeface="Calibri"/>
            </a:rPr>
            <a:t> by Product</a:t>
          </a:r>
          <a:r>
            <a:rPr lang="en-US" sz="1200" b="1" i="0" u="none" strike="noStrike">
              <a:solidFill>
                <a:sysClr val="windowText" lastClr="000000"/>
              </a:solidFill>
              <a:latin typeface="Calibri"/>
              <a:ea typeface="Calibri"/>
              <a:cs typeface="Calibri"/>
            </a:rPr>
            <a:t> Colors</a:t>
          </a:r>
          <a:endParaRPr lang="en-US" sz="1200" b="0" i="0" u="none" strike="noStrike">
            <a:solidFill>
              <a:sysClr val="windowText" lastClr="000000"/>
            </a:solidFill>
            <a:latin typeface="Calibri"/>
            <a:ea typeface="Calibri"/>
            <a:cs typeface="Calibri"/>
          </a:endParaRPr>
        </a:p>
      </xdr:txBody>
    </xdr:sp>
    <xdr:clientData/>
  </xdr:twoCellAnchor>
  <xdr:twoCellAnchor>
    <xdr:from>
      <xdr:col>15</xdr:col>
      <xdr:colOff>487680</xdr:colOff>
      <xdr:row>4</xdr:row>
      <xdr:rowOff>45720</xdr:rowOff>
    </xdr:from>
    <xdr:to>
      <xdr:col>22</xdr:col>
      <xdr:colOff>266700</xdr:colOff>
      <xdr:row>16</xdr:row>
      <xdr:rowOff>160020</xdr:rowOff>
    </xdr:to>
    <xdr:sp macro="" textlink="">
      <xdr:nvSpPr>
        <xdr:cNvPr id="13" name="Rectangle: Rounded Corners 12">
          <a:extLst>
            <a:ext uri="{FF2B5EF4-FFF2-40B4-BE49-F238E27FC236}">
              <a16:creationId xmlns:a16="http://schemas.microsoft.com/office/drawing/2014/main" id="{34478CC6-89EC-E07F-0E4D-BDF1E423D346}"/>
            </a:ext>
          </a:extLst>
        </xdr:cNvPr>
        <xdr:cNvSpPr/>
      </xdr:nvSpPr>
      <xdr:spPr>
        <a:xfrm>
          <a:off x="9631680" y="777240"/>
          <a:ext cx="4046220" cy="23088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419100</xdr:colOff>
      <xdr:row>5</xdr:row>
      <xdr:rowOff>22860</xdr:rowOff>
    </xdr:from>
    <xdr:to>
      <xdr:col>22</xdr:col>
      <xdr:colOff>99060</xdr:colOff>
      <xdr:row>14</xdr:row>
      <xdr:rowOff>99060</xdr:rowOff>
    </xdr:to>
    <xdr:graphicFrame macro="">
      <xdr:nvGraphicFramePr>
        <xdr:cNvPr id="15" name="Chart 14">
          <a:extLst>
            <a:ext uri="{FF2B5EF4-FFF2-40B4-BE49-F238E27FC236}">
              <a16:creationId xmlns:a16="http://schemas.microsoft.com/office/drawing/2014/main" id="{56AE2168-E6DA-48E6-B7E8-D98E0A1789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91440</xdr:colOff>
      <xdr:row>3</xdr:row>
      <xdr:rowOff>83820</xdr:rowOff>
    </xdr:from>
    <xdr:to>
      <xdr:col>19</xdr:col>
      <xdr:colOff>350520</xdr:colOff>
      <xdr:row>5</xdr:row>
      <xdr:rowOff>0</xdr:rowOff>
    </xdr:to>
    <xdr:sp macro="" textlink="'Analysis 1 (2)'!H7">
      <xdr:nvSpPr>
        <xdr:cNvPr id="18" name="TextBox 17">
          <a:extLst>
            <a:ext uri="{FF2B5EF4-FFF2-40B4-BE49-F238E27FC236}">
              <a16:creationId xmlns:a16="http://schemas.microsoft.com/office/drawing/2014/main" id="{5CAB6B26-B056-EF4D-35A8-22170B13FE74}"/>
            </a:ext>
          </a:extLst>
        </xdr:cNvPr>
        <xdr:cNvSpPr txBox="1"/>
      </xdr:nvSpPr>
      <xdr:spPr>
        <a:xfrm>
          <a:off x="9845040" y="632460"/>
          <a:ext cx="2087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Product Pricing</a:t>
          </a:r>
          <a:r>
            <a:rPr lang="en-US" sz="1200" b="1" i="0" u="none" strike="noStrike">
              <a:solidFill>
                <a:sysClr val="windowText" lastClr="000000"/>
              </a:solidFill>
              <a:latin typeface="Calibri"/>
              <a:ea typeface="Calibri"/>
              <a:cs typeface="Calibri"/>
            </a:rPr>
            <a:t> Types</a:t>
          </a:r>
          <a:endParaRPr lang="en-US" sz="1200" b="0" i="0" u="none" strike="noStrike">
            <a:solidFill>
              <a:sysClr val="windowText" lastClr="000000"/>
            </a:solidFill>
            <a:latin typeface="Calibri"/>
            <a:ea typeface="Calibri"/>
            <a:cs typeface="Calibri"/>
          </a:endParaRPr>
        </a:p>
      </xdr:txBody>
    </xdr:sp>
    <xdr:clientData/>
  </xdr:twoCellAnchor>
  <xdr:twoCellAnchor>
    <xdr:from>
      <xdr:col>16</xdr:col>
      <xdr:colOff>91440</xdr:colOff>
      <xdr:row>5</xdr:row>
      <xdr:rowOff>22860</xdr:rowOff>
    </xdr:from>
    <xdr:to>
      <xdr:col>18</xdr:col>
      <xdr:colOff>30480</xdr:colOff>
      <xdr:row>6</xdr:row>
      <xdr:rowOff>121920</xdr:rowOff>
    </xdr:to>
    <xdr:sp macro="" textlink="'Analysis 1 (2)'!H7">
      <xdr:nvSpPr>
        <xdr:cNvPr id="24" name="TextBox 23">
          <a:extLst>
            <a:ext uri="{FF2B5EF4-FFF2-40B4-BE49-F238E27FC236}">
              <a16:creationId xmlns:a16="http://schemas.microsoft.com/office/drawing/2014/main" id="{7ED6174F-81C9-2C83-D647-7690BAD5E5CD}"/>
            </a:ext>
          </a:extLst>
        </xdr:cNvPr>
        <xdr:cNvSpPr txBox="1"/>
      </xdr:nvSpPr>
      <xdr:spPr>
        <a:xfrm>
          <a:off x="9845040" y="93726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ysClr val="windowText" lastClr="000000"/>
              </a:solidFill>
              <a:latin typeface="Calibri"/>
              <a:ea typeface="Calibri"/>
              <a:cs typeface="Calibri"/>
            </a:rPr>
            <a:t>Price Above</a:t>
          </a:r>
          <a:r>
            <a:rPr lang="en-US" sz="1050" b="0" i="0" u="none" strike="noStrike" baseline="0">
              <a:solidFill>
                <a:sysClr val="windowText" lastClr="000000"/>
              </a:solidFill>
              <a:latin typeface="Calibri"/>
              <a:ea typeface="Calibri"/>
              <a:cs typeface="Calibri"/>
            </a:rPr>
            <a:t> </a:t>
          </a:r>
          <a:r>
            <a:rPr lang="en-US" sz="1050" b="1" i="0" u="none" strike="noStrike" baseline="0">
              <a:solidFill>
                <a:srgbClr val="4DC1F5"/>
              </a:solidFill>
              <a:latin typeface="Calibri"/>
              <a:ea typeface="Calibri"/>
              <a:cs typeface="Calibri"/>
            </a:rPr>
            <a:t>$150</a:t>
          </a:r>
          <a:endParaRPr lang="en-US" sz="1050" b="1" i="0" u="none" strike="noStrike">
            <a:solidFill>
              <a:srgbClr val="4DC1F5"/>
            </a:solidFill>
            <a:latin typeface="Calibri"/>
            <a:ea typeface="Calibri"/>
            <a:cs typeface="Calibri"/>
          </a:endParaRPr>
        </a:p>
      </xdr:txBody>
    </xdr:sp>
    <xdr:clientData/>
  </xdr:twoCellAnchor>
  <xdr:twoCellAnchor>
    <xdr:from>
      <xdr:col>18</xdr:col>
      <xdr:colOff>335280</xdr:colOff>
      <xdr:row>5</xdr:row>
      <xdr:rowOff>15240</xdr:rowOff>
    </xdr:from>
    <xdr:to>
      <xdr:col>20</xdr:col>
      <xdr:colOff>274320</xdr:colOff>
      <xdr:row>6</xdr:row>
      <xdr:rowOff>114300</xdr:rowOff>
    </xdr:to>
    <xdr:sp macro="" textlink="'Analysis 1 (2)'!H7">
      <xdr:nvSpPr>
        <xdr:cNvPr id="26" name="TextBox 25">
          <a:extLst>
            <a:ext uri="{FF2B5EF4-FFF2-40B4-BE49-F238E27FC236}">
              <a16:creationId xmlns:a16="http://schemas.microsoft.com/office/drawing/2014/main" id="{05628136-85E1-B9A6-00C5-971183850737}"/>
            </a:ext>
          </a:extLst>
        </xdr:cNvPr>
        <xdr:cNvSpPr txBox="1"/>
      </xdr:nvSpPr>
      <xdr:spPr>
        <a:xfrm>
          <a:off x="11308080" y="9296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ysClr val="windowText" lastClr="000000"/>
              </a:solidFill>
              <a:latin typeface="Calibri"/>
              <a:ea typeface="Calibri"/>
              <a:cs typeface="Calibri"/>
            </a:rPr>
            <a:t>Price Below</a:t>
          </a:r>
          <a:r>
            <a:rPr lang="en-US" sz="1050" b="0" i="0" u="none" strike="noStrike" baseline="0">
              <a:solidFill>
                <a:sysClr val="windowText" lastClr="000000"/>
              </a:solidFill>
              <a:latin typeface="Calibri"/>
              <a:ea typeface="Calibri"/>
              <a:cs typeface="Calibri"/>
            </a:rPr>
            <a:t> </a:t>
          </a:r>
          <a:r>
            <a:rPr lang="en-US" sz="1050" b="1" i="0" u="none" strike="noStrike" baseline="0">
              <a:solidFill>
                <a:srgbClr val="F75606"/>
              </a:solidFill>
              <a:latin typeface="Calibri"/>
              <a:ea typeface="Calibri"/>
              <a:cs typeface="Calibri"/>
            </a:rPr>
            <a:t>$150</a:t>
          </a:r>
          <a:endParaRPr lang="en-US" sz="1050" b="1" i="0" u="none" strike="noStrike">
            <a:solidFill>
              <a:srgbClr val="F75606"/>
            </a:solidFill>
            <a:latin typeface="Calibri"/>
            <a:ea typeface="Calibri"/>
            <a:cs typeface="Calibri"/>
          </a:endParaRPr>
        </a:p>
      </xdr:txBody>
    </xdr:sp>
    <xdr:clientData/>
  </xdr:twoCellAnchor>
  <xdr:twoCellAnchor>
    <xdr:from>
      <xdr:col>16</xdr:col>
      <xdr:colOff>198120</xdr:colOff>
      <xdr:row>11</xdr:row>
      <xdr:rowOff>68580</xdr:rowOff>
    </xdr:from>
    <xdr:to>
      <xdr:col>18</xdr:col>
      <xdr:colOff>137160</xdr:colOff>
      <xdr:row>12</xdr:row>
      <xdr:rowOff>167640</xdr:rowOff>
    </xdr:to>
    <xdr:sp macro="" textlink="'Product Analysis'!AC9">
      <xdr:nvSpPr>
        <xdr:cNvPr id="33" name="TextBox 32">
          <a:extLst>
            <a:ext uri="{FF2B5EF4-FFF2-40B4-BE49-F238E27FC236}">
              <a16:creationId xmlns:a16="http://schemas.microsoft.com/office/drawing/2014/main" id="{BDF8C3C2-E3C7-DF32-6326-028880F0B98B}"/>
            </a:ext>
          </a:extLst>
        </xdr:cNvPr>
        <xdr:cNvSpPr txBox="1"/>
      </xdr:nvSpPr>
      <xdr:spPr>
        <a:xfrm>
          <a:off x="9951720" y="208026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DFEAF5-CC9D-468F-9ABC-A74DB34C83BE}" type="TxLink">
            <a:rPr lang="en-US" sz="1800" b="1" i="0" u="none" strike="noStrike">
              <a:solidFill>
                <a:srgbClr val="4DC1F5"/>
              </a:solidFill>
              <a:latin typeface="Calibri"/>
              <a:ea typeface="Calibri"/>
              <a:cs typeface="Calibri"/>
            </a:rPr>
            <a:pPr marL="0" indent="0" algn="ctr"/>
            <a:t>95.4%</a:t>
          </a:fld>
          <a:endParaRPr lang="en-US" sz="1800" b="1" i="0" u="none" strike="noStrike">
            <a:solidFill>
              <a:srgbClr val="4DC1F5"/>
            </a:solidFill>
            <a:latin typeface="Calibri"/>
            <a:ea typeface="Calibri"/>
            <a:cs typeface="Calibri"/>
          </a:endParaRPr>
        </a:p>
      </xdr:txBody>
    </xdr:sp>
    <xdr:clientData/>
  </xdr:twoCellAnchor>
  <xdr:twoCellAnchor>
    <xdr:from>
      <xdr:col>18</xdr:col>
      <xdr:colOff>480060</xdr:colOff>
      <xdr:row>11</xdr:row>
      <xdr:rowOff>68580</xdr:rowOff>
    </xdr:from>
    <xdr:to>
      <xdr:col>20</xdr:col>
      <xdr:colOff>419100</xdr:colOff>
      <xdr:row>12</xdr:row>
      <xdr:rowOff>167640</xdr:rowOff>
    </xdr:to>
    <xdr:sp macro="" textlink="'Product Analysis'!AC10">
      <xdr:nvSpPr>
        <xdr:cNvPr id="35" name="TextBox 34">
          <a:extLst>
            <a:ext uri="{FF2B5EF4-FFF2-40B4-BE49-F238E27FC236}">
              <a16:creationId xmlns:a16="http://schemas.microsoft.com/office/drawing/2014/main" id="{D02D59C5-1396-F090-51F8-C99D15A3170C}"/>
            </a:ext>
          </a:extLst>
        </xdr:cNvPr>
        <xdr:cNvSpPr txBox="1"/>
      </xdr:nvSpPr>
      <xdr:spPr>
        <a:xfrm>
          <a:off x="11452860" y="208026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331F77-8B56-4676-A77D-A11CCA49FCEE}" type="TxLink">
            <a:rPr lang="en-US" sz="1800" b="1" i="0" u="none" strike="noStrike">
              <a:solidFill>
                <a:srgbClr val="F75606"/>
              </a:solidFill>
              <a:latin typeface="Calibri"/>
              <a:ea typeface="Calibri"/>
              <a:cs typeface="Calibri"/>
            </a:rPr>
            <a:pPr marL="0" indent="0" algn="ctr"/>
            <a:t>4.6%</a:t>
          </a:fld>
          <a:endParaRPr lang="en-US" sz="1800" b="1" i="0" u="none" strike="noStrike">
            <a:solidFill>
              <a:srgbClr val="F75606"/>
            </a:solidFill>
            <a:latin typeface="Calibri"/>
            <a:ea typeface="Calibri"/>
            <a:cs typeface="Calibri"/>
          </a:endParaRPr>
        </a:p>
      </xdr:txBody>
    </xdr:sp>
    <xdr:clientData/>
  </xdr:twoCellAnchor>
  <xdr:twoCellAnchor>
    <xdr:from>
      <xdr:col>16</xdr:col>
      <xdr:colOff>198120</xdr:colOff>
      <xdr:row>13</xdr:row>
      <xdr:rowOff>0</xdr:rowOff>
    </xdr:from>
    <xdr:to>
      <xdr:col>18</xdr:col>
      <xdr:colOff>137160</xdr:colOff>
      <xdr:row>14</xdr:row>
      <xdr:rowOff>99060</xdr:rowOff>
    </xdr:to>
    <xdr:sp macro="" textlink="'Product Analysis'!AA9">
      <xdr:nvSpPr>
        <xdr:cNvPr id="37" name="TextBox 36">
          <a:extLst>
            <a:ext uri="{FF2B5EF4-FFF2-40B4-BE49-F238E27FC236}">
              <a16:creationId xmlns:a16="http://schemas.microsoft.com/office/drawing/2014/main" id="{35DD6587-3ED1-6CF7-FD9F-CFD8023A2C29}"/>
            </a:ext>
          </a:extLst>
        </xdr:cNvPr>
        <xdr:cNvSpPr txBox="1"/>
      </xdr:nvSpPr>
      <xdr:spPr>
        <a:xfrm>
          <a:off x="9951720" y="23774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0A314C-3AF0-4E15-A7F1-90B2F613F308}" type="TxLink">
            <a:rPr lang="en-US" sz="1200" b="0" i="0" u="none" strike="noStrike">
              <a:solidFill>
                <a:srgbClr val="000000"/>
              </a:solidFill>
              <a:latin typeface="Calibri"/>
              <a:ea typeface="Calibri"/>
              <a:cs typeface="Calibri"/>
            </a:rPr>
            <a:pPr marL="0" indent="0" algn="ctr"/>
            <a:t>Expensive</a:t>
          </a:fld>
          <a:endParaRPr lang="en-US" sz="1100" b="1" i="0" u="none" strike="noStrike">
            <a:solidFill>
              <a:srgbClr val="4DC1F5"/>
            </a:solidFill>
            <a:latin typeface="Calibri"/>
            <a:ea typeface="Calibri"/>
            <a:cs typeface="Calibri"/>
          </a:endParaRPr>
        </a:p>
      </xdr:txBody>
    </xdr:sp>
    <xdr:clientData/>
  </xdr:twoCellAnchor>
  <xdr:twoCellAnchor>
    <xdr:from>
      <xdr:col>18</xdr:col>
      <xdr:colOff>480060</xdr:colOff>
      <xdr:row>13</xdr:row>
      <xdr:rowOff>0</xdr:rowOff>
    </xdr:from>
    <xdr:to>
      <xdr:col>20</xdr:col>
      <xdr:colOff>419100</xdr:colOff>
      <xdr:row>14</xdr:row>
      <xdr:rowOff>99060</xdr:rowOff>
    </xdr:to>
    <xdr:sp macro="" textlink="'Product Analysis'!AA10">
      <xdr:nvSpPr>
        <xdr:cNvPr id="40" name="TextBox 39">
          <a:extLst>
            <a:ext uri="{FF2B5EF4-FFF2-40B4-BE49-F238E27FC236}">
              <a16:creationId xmlns:a16="http://schemas.microsoft.com/office/drawing/2014/main" id="{318709B2-52CE-2058-5993-6B80083AD945}"/>
            </a:ext>
          </a:extLst>
        </xdr:cNvPr>
        <xdr:cNvSpPr txBox="1"/>
      </xdr:nvSpPr>
      <xdr:spPr>
        <a:xfrm>
          <a:off x="11452860" y="23774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7F77C7-7212-4261-B741-7728575C6EC4}" type="TxLink">
            <a:rPr lang="en-US" sz="1200" b="0" i="0" u="none" strike="noStrike">
              <a:solidFill>
                <a:srgbClr val="000000"/>
              </a:solidFill>
              <a:latin typeface="Calibri"/>
              <a:ea typeface="Calibri"/>
              <a:cs typeface="Calibri"/>
            </a:rPr>
            <a:pPr marL="0" indent="0" algn="ctr"/>
            <a:t>Less Expensive</a:t>
          </a:fld>
          <a:endParaRPr lang="en-US" sz="1100" b="1" i="0" u="none" strike="noStrike">
            <a:solidFill>
              <a:srgbClr val="4DC1F5"/>
            </a:solidFill>
            <a:latin typeface="Calibri"/>
            <a:ea typeface="Calibri"/>
            <a:cs typeface="Calibri"/>
          </a:endParaRPr>
        </a:p>
      </xdr:txBody>
    </xdr:sp>
    <xdr:clientData/>
  </xdr:twoCellAnchor>
  <xdr:twoCellAnchor>
    <xdr:from>
      <xdr:col>16</xdr:col>
      <xdr:colOff>198120</xdr:colOff>
      <xdr:row>14</xdr:row>
      <xdr:rowOff>83820</xdr:rowOff>
    </xdr:from>
    <xdr:to>
      <xdr:col>18</xdr:col>
      <xdr:colOff>137160</xdr:colOff>
      <xdr:row>16</xdr:row>
      <xdr:rowOff>0</xdr:rowOff>
    </xdr:to>
    <xdr:sp macro="" textlink="'Product Analysis'!AB9">
      <xdr:nvSpPr>
        <xdr:cNvPr id="41" name="TextBox 40">
          <a:extLst>
            <a:ext uri="{FF2B5EF4-FFF2-40B4-BE49-F238E27FC236}">
              <a16:creationId xmlns:a16="http://schemas.microsoft.com/office/drawing/2014/main" id="{3EDDD2CE-42F7-8C1F-B7AF-BB7E3B8C7E34}"/>
            </a:ext>
          </a:extLst>
        </xdr:cNvPr>
        <xdr:cNvSpPr txBox="1"/>
      </xdr:nvSpPr>
      <xdr:spPr>
        <a:xfrm>
          <a:off x="9951720" y="26441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B765A9-84CC-43F9-9E7B-53B308D2D358}" type="TxLink">
            <a:rPr lang="en-US" sz="1800" b="1" i="0" u="none" strike="noStrike">
              <a:solidFill>
                <a:srgbClr val="4DC1F5"/>
              </a:solidFill>
              <a:latin typeface="Calibri"/>
              <a:ea typeface="Calibri"/>
              <a:cs typeface="Calibri"/>
            </a:rPr>
            <a:pPr marL="0" indent="0" algn="ctr"/>
            <a:t>$120.52 M</a:t>
          </a:fld>
          <a:endParaRPr lang="en-US" sz="1800" b="1" i="0" u="none" strike="noStrike">
            <a:solidFill>
              <a:srgbClr val="4DC1F5"/>
            </a:solidFill>
            <a:latin typeface="Calibri"/>
            <a:ea typeface="Calibri"/>
            <a:cs typeface="Calibri"/>
          </a:endParaRPr>
        </a:p>
      </xdr:txBody>
    </xdr:sp>
    <xdr:clientData/>
  </xdr:twoCellAnchor>
  <xdr:twoCellAnchor>
    <xdr:from>
      <xdr:col>18</xdr:col>
      <xdr:colOff>480060</xdr:colOff>
      <xdr:row>14</xdr:row>
      <xdr:rowOff>83820</xdr:rowOff>
    </xdr:from>
    <xdr:to>
      <xdr:col>20</xdr:col>
      <xdr:colOff>419100</xdr:colOff>
      <xdr:row>16</xdr:row>
      <xdr:rowOff>0</xdr:rowOff>
    </xdr:to>
    <xdr:sp macro="" textlink="'Product Analysis'!AB10">
      <xdr:nvSpPr>
        <xdr:cNvPr id="42" name="TextBox 41">
          <a:extLst>
            <a:ext uri="{FF2B5EF4-FFF2-40B4-BE49-F238E27FC236}">
              <a16:creationId xmlns:a16="http://schemas.microsoft.com/office/drawing/2014/main" id="{09E27949-ABE1-77B0-A848-2988EE034859}"/>
            </a:ext>
          </a:extLst>
        </xdr:cNvPr>
        <xdr:cNvSpPr txBox="1"/>
      </xdr:nvSpPr>
      <xdr:spPr>
        <a:xfrm>
          <a:off x="11452860" y="26441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AD074E-E9BD-451E-9966-072ACE3A8A55}" type="TxLink">
            <a:rPr lang="en-US" sz="1800" b="1" i="0" u="none" strike="noStrike">
              <a:solidFill>
                <a:srgbClr val="F75606"/>
              </a:solidFill>
              <a:latin typeface="Calibri"/>
              <a:ea typeface="Calibri"/>
              <a:cs typeface="Calibri"/>
            </a:rPr>
            <a:pPr marL="0" indent="0" algn="ctr"/>
            <a:t>$5.77 M</a:t>
          </a:fld>
          <a:endParaRPr lang="en-US" sz="1800" b="1" i="0" u="none" strike="noStrike">
            <a:solidFill>
              <a:srgbClr val="F75606"/>
            </a:solidFill>
            <a:latin typeface="Calibri"/>
            <a:ea typeface="Calibri"/>
            <a:cs typeface="Calibri"/>
          </a:endParaRPr>
        </a:p>
      </xdr:txBody>
    </xdr:sp>
    <xdr:clientData/>
  </xdr:twoCellAnchor>
  <xdr:twoCellAnchor>
    <xdr:from>
      <xdr:col>16</xdr:col>
      <xdr:colOff>251460</xdr:colOff>
      <xdr:row>16</xdr:row>
      <xdr:rowOff>7620</xdr:rowOff>
    </xdr:from>
    <xdr:to>
      <xdr:col>17</xdr:col>
      <xdr:colOff>365760</xdr:colOff>
      <xdr:row>17</xdr:row>
      <xdr:rowOff>15240</xdr:rowOff>
    </xdr:to>
    <xdr:sp macro="" textlink="'Product Analysis'!AA9">
      <xdr:nvSpPr>
        <xdr:cNvPr id="43" name="TextBox 42">
          <a:extLst>
            <a:ext uri="{FF2B5EF4-FFF2-40B4-BE49-F238E27FC236}">
              <a16:creationId xmlns:a16="http://schemas.microsoft.com/office/drawing/2014/main" id="{FDA17E18-8B4B-8DA5-D377-377C723EA32A}"/>
            </a:ext>
          </a:extLst>
        </xdr:cNvPr>
        <xdr:cNvSpPr txBox="1"/>
      </xdr:nvSpPr>
      <xdr:spPr>
        <a:xfrm>
          <a:off x="10005060" y="2933700"/>
          <a:ext cx="7239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1" u="none" strike="noStrike">
              <a:solidFill>
                <a:srgbClr val="000000"/>
              </a:solidFill>
              <a:latin typeface="Calibri"/>
              <a:ea typeface="Calibri"/>
              <a:cs typeface="Calibri"/>
            </a:rPr>
            <a:t>Profit</a:t>
          </a:r>
          <a:endParaRPr lang="en-US" sz="1050" b="1" i="1" u="none" strike="noStrike">
            <a:solidFill>
              <a:srgbClr val="4DC1F5"/>
            </a:solidFill>
            <a:latin typeface="Calibri"/>
            <a:ea typeface="Calibri"/>
            <a:cs typeface="Calibri"/>
          </a:endParaRPr>
        </a:p>
      </xdr:txBody>
    </xdr:sp>
    <xdr:clientData/>
  </xdr:twoCellAnchor>
  <xdr:twoCellAnchor>
    <xdr:from>
      <xdr:col>18</xdr:col>
      <xdr:colOff>480060</xdr:colOff>
      <xdr:row>15</xdr:row>
      <xdr:rowOff>167640</xdr:rowOff>
    </xdr:from>
    <xdr:to>
      <xdr:col>19</xdr:col>
      <xdr:colOff>594360</xdr:colOff>
      <xdr:row>16</xdr:row>
      <xdr:rowOff>175260</xdr:rowOff>
    </xdr:to>
    <xdr:sp macro="" textlink="'Product Analysis'!AA9">
      <xdr:nvSpPr>
        <xdr:cNvPr id="44" name="TextBox 43">
          <a:extLst>
            <a:ext uri="{FF2B5EF4-FFF2-40B4-BE49-F238E27FC236}">
              <a16:creationId xmlns:a16="http://schemas.microsoft.com/office/drawing/2014/main" id="{877DA287-9D3D-B167-6667-214D3CC0F686}"/>
            </a:ext>
          </a:extLst>
        </xdr:cNvPr>
        <xdr:cNvSpPr txBox="1"/>
      </xdr:nvSpPr>
      <xdr:spPr>
        <a:xfrm>
          <a:off x="11452860" y="2910840"/>
          <a:ext cx="7239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1" u="none" strike="noStrike">
              <a:solidFill>
                <a:srgbClr val="000000"/>
              </a:solidFill>
              <a:latin typeface="Calibri"/>
              <a:ea typeface="Calibri"/>
              <a:cs typeface="Calibri"/>
            </a:rPr>
            <a:t>Profit</a:t>
          </a:r>
          <a:endParaRPr lang="en-US" sz="1050" b="1" i="1" u="none" strike="noStrike">
            <a:solidFill>
              <a:srgbClr val="4DC1F5"/>
            </a:solidFill>
            <a:latin typeface="Calibri"/>
            <a:ea typeface="Calibri"/>
            <a:cs typeface="Calibri"/>
          </a:endParaRPr>
        </a:p>
      </xdr:txBody>
    </xdr:sp>
    <xdr:clientData/>
  </xdr:twoCellAnchor>
  <xdr:twoCellAnchor>
    <xdr:from>
      <xdr:col>0</xdr:col>
      <xdr:colOff>358140</xdr:colOff>
      <xdr:row>16</xdr:row>
      <xdr:rowOff>137160</xdr:rowOff>
    </xdr:from>
    <xdr:to>
      <xdr:col>7</xdr:col>
      <xdr:colOff>137160</xdr:colOff>
      <xdr:row>29</xdr:row>
      <xdr:rowOff>68580</xdr:rowOff>
    </xdr:to>
    <xdr:sp macro="" textlink="">
      <xdr:nvSpPr>
        <xdr:cNvPr id="45" name="Rectangle: Rounded Corners 44">
          <a:extLst>
            <a:ext uri="{FF2B5EF4-FFF2-40B4-BE49-F238E27FC236}">
              <a16:creationId xmlns:a16="http://schemas.microsoft.com/office/drawing/2014/main" id="{56C43F82-2D83-99F8-28FA-6F58759BF983}"/>
            </a:ext>
          </a:extLst>
        </xdr:cNvPr>
        <xdr:cNvSpPr/>
      </xdr:nvSpPr>
      <xdr:spPr>
        <a:xfrm>
          <a:off x="358140" y="3063240"/>
          <a:ext cx="4046220" cy="23088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373380</xdr:colOff>
      <xdr:row>17</xdr:row>
      <xdr:rowOff>91440</xdr:rowOff>
    </xdr:from>
    <xdr:to>
      <xdr:col>7</xdr:col>
      <xdr:colOff>586740</xdr:colOff>
      <xdr:row>29</xdr:row>
      <xdr:rowOff>140970</xdr:rowOff>
    </xdr:to>
    <xdr:graphicFrame macro="">
      <xdr:nvGraphicFramePr>
        <xdr:cNvPr id="47" name="Chart 46">
          <a:extLst>
            <a:ext uri="{FF2B5EF4-FFF2-40B4-BE49-F238E27FC236}">
              <a16:creationId xmlns:a16="http://schemas.microsoft.com/office/drawing/2014/main" id="{DB14A5C4-26FA-FF9F-13F4-014F3642E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152400</xdr:colOff>
      <xdr:row>21</xdr:row>
      <xdr:rowOff>71991</xdr:rowOff>
    </xdr:from>
    <xdr:to>
      <xdr:col>6</xdr:col>
      <xdr:colOff>510540</xdr:colOff>
      <xdr:row>27</xdr:row>
      <xdr:rowOff>103269</xdr:rowOff>
    </xdr:to>
    <xdr:graphicFrame macro="">
      <xdr:nvGraphicFramePr>
        <xdr:cNvPr id="52" name="Chart 51">
          <a:extLst>
            <a:ext uri="{FF2B5EF4-FFF2-40B4-BE49-F238E27FC236}">
              <a16:creationId xmlns:a16="http://schemas.microsoft.com/office/drawing/2014/main" id="{F227FF6C-B49D-2FFA-12CD-98A536B90C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7333</xdr:colOff>
      <xdr:row>22</xdr:row>
      <xdr:rowOff>136873</xdr:rowOff>
    </xdr:from>
    <xdr:to>
      <xdr:col>6</xdr:col>
      <xdr:colOff>30480</xdr:colOff>
      <xdr:row>26</xdr:row>
      <xdr:rowOff>38100</xdr:rowOff>
    </xdr:to>
    <xdr:sp macro="" textlink="">
      <xdr:nvSpPr>
        <xdr:cNvPr id="54" name="Oval 53">
          <a:extLst>
            <a:ext uri="{FF2B5EF4-FFF2-40B4-BE49-F238E27FC236}">
              <a16:creationId xmlns:a16="http://schemas.microsoft.com/office/drawing/2014/main" id="{42DC7F72-3569-9945-B49D-6411B637F47C}"/>
            </a:ext>
          </a:extLst>
        </xdr:cNvPr>
        <xdr:cNvSpPr/>
      </xdr:nvSpPr>
      <xdr:spPr>
        <a:xfrm>
          <a:off x="3055333" y="4160233"/>
          <a:ext cx="632747" cy="63274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83820</xdr:colOff>
      <xdr:row>23</xdr:row>
      <xdr:rowOff>114300</xdr:rowOff>
    </xdr:from>
    <xdr:to>
      <xdr:col>5</xdr:col>
      <xdr:colOff>449580</xdr:colOff>
      <xdr:row>25</xdr:row>
      <xdr:rowOff>114300</xdr:rowOff>
    </xdr:to>
    <xdr:pic>
      <xdr:nvPicPr>
        <xdr:cNvPr id="53" name="Picture 52">
          <a:extLst>
            <a:ext uri="{FF2B5EF4-FFF2-40B4-BE49-F238E27FC236}">
              <a16:creationId xmlns:a16="http://schemas.microsoft.com/office/drawing/2014/main" id="{E60D5409-5E23-D50A-5F90-EE345A7AC88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3131820" y="4320540"/>
          <a:ext cx="365760" cy="365760"/>
        </a:xfrm>
        <a:prstGeom prst="rect">
          <a:avLst/>
        </a:prstGeom>
      </xdr:spPr>
    </xdr:pic>
    <xdr:clientData/>
  </xdr:twoCellAnchor>
  <xdr:twoCellAnchor>
    <xdr:from>
      <xdr:col>6</xdr:col>
      <xdr:colOff>198120</xdr:colOff>
      <xdr:row>22</xdr:row>
      <xdr:rowOff>121920</xdr:rowOff>
    </xdr:from>
    <xdr:to>
      <xdr:col>7</xdr:col>
      <xdr:colOff>601980</xdr:colOff>
      <xdr:row>24</xdr:row>
      <xdr:rowOff>106680</xdr:rowOff>
    </xdr:to>
    <xdr:sp macro="" textlink="'Customer Analysis'!G13">
      <xdr:nvSpPr>
        <xdr:cNvPr id="55" name="TextBox 54">
          <a:extLst>
            <a:ext uri="{FF2B5EF4-FFF2-40B4-BE49-F238E27FC236}">
              <a16:creationId xmlns:a16="http://schemas.microsoft.com/office/drawing/2014/main" id="{DD478882-0BB0-C5A4-D138-C46CE1035355}"/>
            </a:ext>
          </a:extLst>
        </xdr:cNvPr>
        <xdr:cNvSpPr txBox="1"/>
      </xdr:nvSpPr>
      <xdr:spPr>
        <a:xfrm>
          <a:off x="3855720" y="4145280"/>
          <a:ext cx="10134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9776670-E2F7-4573-A39E-871F2CD6EF78}" type="TxLink">
            <a:rPr lang="en-US" sz="2400" b="1" i="0" u="none" strike="noStrike">
              <a:solidFill>
                <a:srgbClr val="4DC1F5"/>
              </a:solidFill>
              <a:latin typeface="Calibri"/>
              <a:ea typeface="Calibri"/>
              <a:cs typeface="Calibri"/>
            </a:rPr>
            <a:pPr marL="0" indent="0" algn="ctr"/>
            <a:t>0.3%</a:t>
          </a:fld>
          <a:endParaRPr lang="en-US" sz="2400" b="1" i="0" u="none" strike="noStrike">
            <a:solidFill>
              <a:srgbClr val="4DC1F5"/>
            </a:solidFill>
            <a:latin typeface="Calibri"/>
            <a:ea typeface="Calibri"/>
            <a:cs typeface="Calibri"/>
          </a:endParaRPr>
        </a:p>
      </xdr:txBody>
    </xdr:sp>
    <xdr:clientData/>
  </xdr:twoCellAnchor>
  <xdr:twoCellAnchor>
    <xdr:from>
      <xdr:col>6</xdr:col>
      <xdr:colOff>259080</xdr:colOff>
      <xdr:row>21</xdr:row>
      <xdr:rowOff>152400</xdr:rowOff>
    </xdr:from>
    <xdr:to>
      <xdr:col>7</xdr:col>
      <xdr:colOff>266700</xdr:colOff>
      <xdr:row>23</xdr:row>
      <xdr:rowOff>30480</xdr:rowOff>
    </xdr:to>
    <xdr:sp macro="" textlink="'Analysis 1 (2)'!H7">
      <xdr:nvSpPr>
        <xdr:cNvPr id="56" name="TextBox 55">
          <a:extLst>
            <a:ext uri="{FF2B5EF4-FFF2-40B4-BE49-F238E27FC236}">
              <a16:creationId xmlns:a16="http://schemas.microsoft.com/office/drawing/2014/main" id="{82BF52CD-B6D0-6E90-4719-CC254086ABCD}"/>
            </a:ext>
          </a:extLst>
        </xdr:cNvPr>
        <xdr:cNvSpPr txBox="1"/>
      </xdr:nvSpPr>
      <xdr:spPr>
        <a:xfrm>
          <a:off x="3916680" y="3992880"/>
          <a:ext cx="6172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Top-5</a:t>
          </a:r>
        </a:p>
      </xdr:txBody>
    </xdr:sp>
    <xdr:clientData/>
  </xdr:twoCellAnchor>
  <xdr:twoCellAnchor>
    <xdr:from>
      <xdr:col>6</xdr:col>
      <xdr:colOff>198120</xdr:colOff>
      <xdr:row>26</xdr:row>
      <xdr:rowOff>114300</xdr:rowOff>
    </xdr:from>
    <xdr:to>
      <xdr:col>7</xdr:col>
      <xdr:colOff>403860</xdr:colOff>
      <xdr:row>28</xdr:row>
      <xdr:rowOff>60960</xdr:rowOff>
    </xdr:to>
    <xdr:sp macro="" textlink="'Customer Analysis'!G14">
      <xdr:nvSpPr>
        <xdr:cNvPr id="57" name="TextBox 56">
          <a:extLst>
            <a:ext uri="{FF2B5EF4-FFF2-40B4-BE49-F238E27FC236}">
              <a16:creationId xmlns:a16="http://schemas.microsoft.com/office/drawing/2014/main" id="{1FE66128-2D19-27D9-D9CC-5E1FB1A3B688}"/>
            </a:ext>
          </a:extLst>
        </xdr:cNvPr>
        <xdr:cNvSpPr txBox="1"/>
      </xdr:nvSpPr>
      <xdr:spPr>
        <a:xfrm>
          <a:off x="3855720" y="486918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A57342-DC60-4817-81DD-B0C98C328010}" type="TxLink">
            <a:rPr lang="en-US" sz="1800" b="1" i="0" u="none" strike="noStrike">
              <a:solidFill>
                <a:schemeClr val="bg1">
                  <a:lumMod val="75000"/>
                </a:schemeClr>
              </a:solidFill>
              <a:latin typeface="Calibri"/>
              <a:ea typeface="Calibri"/>
              <a:cs typeface="Calibri"/>
            </a:rPr>
            <a:pPr marL="0" indent="0" algn="ctr"/>
            <a:t>99.7%</a:t>
          </a:fld>
          <a:endParaRPr lang="en-US" sz="1800" b="1" i="0" u="none" strike="noStrike">
            <a:solidFill>
              <a:schemeClr val="bg1">
                <a:lumMod val="75000"/>
              </a:schemeClr>
            </a:solidFill>
            <a:latin typeface="Calibri"/>
            <a:ea typeface="Calibri"/>
            <a:cs typeface="Calibri"/>
          </a:endParaRPr>
        </a:p>
      </xdr:txBody>
    </xdr:sp>
    <xdr:clientData/>
  </xdr:twoCellAnchor>
  <xdr:twoCellAnchor>
    <xdr:from>
      <xdr:col>6</xdr:col>
      <xdr:colOff>213360</xdr:colOff>
      <xdr:row>25</xdr:row>
      <xdr:rowOff>129540</xdr:rowOff>
    </xdr:from>
    <xdr:to>
      <xdr:col>7</xdr:col>
      <xdr:colOff>220980</xdr:colOff>
      <xdr:row>27</xdr:row>
      <xdr:rowOff>7620</xdr:rowOff>
    </xdr:to>
    <xdr:sp macro="" textlink="'Analysis 1 (2)'!H7">
      <xdr:nvSpPr>
        <xdr:cNvPr id="58" name="TextBox 57">
          <a:extLst>
            <a:ext uri="{FF2B5EF4-FFF2-40B4-BE49-F238E27FC236}">
              <a16:creationId xmlns:a16="http://schemas.microsoft.com/office/drawing/2014/main" id="{5A278F8D-8079-4966-2DBE-2731EF3F300D}"/>
            </a:ext>
          </a:extLst>
        </xdr:cNvPr>
        <xdr:cNvSpPr txBox="1"/>
      </xdr:nvSpPr>
      <xdr:spPr>
        <a:xfrm>
          <a:off x="3870960" y="4701540"/>
          <a:ext cx="6172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Others</a:t>
          </a:r>
        </a:p>
      </xdr:txBody>
    </xdr:sp>
    <xdr:clientData/>
  </xdr:twoCellAnchor>
  <xdr:twoCellAnchor>
    <xdr:from>
      <xdr:col>6</xdr:col>
      <xdr:colOff>259080</xdr:colOff>
      <xdr:row>21</xdr:row>
      <xdr:rowOff>167640</xdr:rowOff>
    </xdr:from>
    <xdr:to>
      <xdr:col>6</xdr:col>
      <xdr:colOff>259080</xdr:colOff>
      <xdr:row>24</xdr:row>
      <xdr:rowOff>51000</xdr:rowOff>
    </xdr:to>
    <xdr:cxnSp macro="">
      <xdr:nvCxnSpPr>
        <xdr:cNvPr id="59" name="Straight Connector 58">
          <a:extLst>
            <a:ext uri="{FF2B5EF4-FFF2-40B4-BE49-F238E27FC236}">
              <a16:creationId xmlns:a16="http://schemas.microsoft.com/office/drawing/2014/main" id="{A8F8F66B-5BF4-C14B-AF95-374B10DEAF32}"/>
            </a:ext>
          </a:extLst>
        </xdr:cNvPr>
        <xdr:cNvCxnSpPr/>
      </xdr:nvCxnSpPr>
      <xdr:spPr>
        <a:xfrm>
          <a:off x="3916680" y="4008120"/>
          <a:ext cx="0" cy="432000"/>
        </a:xfrm>
        <a:prstGeom prst="line">
          <a:avLst/>
        </a:prstGeom>
        <a:ln w="31750">
          <a:solidFill>
            <a:srgbClr val="4DC1F5"/>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236220</xdr:colOff>
      <xdr:row>25</xdr:row>
      <xdr:rowOff>160020</xdr:rowOff>
    </xdr:from>
    <xdr:to>
      <xdr:col>6</xdr:col>
      <xdr:colOff>236220</xdr:colOff>
      <xdr:row>28</xdr:row>
      <xdr:rowOff>43380</xdr:rowOff>
    </xdr:to>
    <xdr:cxnSp macro="">
      <xdr:nvCxnSpPr>
        <xdr:cNvPr id="60" name="Straight Connector 59">
          <a:extLst>
            <a:ext uri="{FF2B5EF4-FFF2-40B4-BE49-F238E27FC236}">
              <a16:creationId xmlns:a16="http://schemas.microsoft.com/office/drawing/2014/main" id="{2DB059B4-E6DF-AFC8-1AE5-4FE8C2D8C511}"/>
            </a:ext>
          </a:extLst>
        </xdr:cNvPr>
        <xdr:cNvCxnSpPr/>
      </xdr:nvCxnSpPr>
      <xdr:spPr>
        <a:xfrm>
          <a:off x="3893820" y="4732020"/>
          <a:ext cx="0" cy="432000"/>
        </a:xfrm>
        <a:prstGeom prst="line">
          <a:avLst/>
        </a:prstGeom>
        <a:ln w="31750">
          <a:solidFill>
            <a:schemeClr val="bg1">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182880</xdr:colOff>
      <xdr:row>18</xdr:row>
      <xdr:rowOff>22860</xdr:rowOff>
    </xdr:from>
    <xdr:to>
      <xdr:col>7</xdr:col>
      <xdr:colOff>556260</xdr:colOff>
      <xdr:row>21</xdr:row>
      <xdr:rowOff>7620</xdr:rowOff>
    </xdr:to>
    <xdr:sp macro="" textlink="'Analysis 1 (2)'!H7">
      <xdr:nvSpPr>
        <xdr:cNvPr id="61" name="TextBox 60">
          <a:extLst>
            <a:ext uri="{FF2B5EF4-FFF2-40B4-BE49-F238E27FC236}">
              <a16:creationId xmlns:a16="http://schemas.microsoft.com/office/drawing/2014/main" id="{123E54BE-BCB1-9C5D-D6C7-6D7A019F5633}"/>
            </a:ext>
          </a:extLst>
        </xdr:cNvPr>
        <xdr:cNvSpPr txBox="1"/>
      </xdr:nvSpPr>
      <xdr:spPr>
        <a:xfrm>
          <a:off x="2621280" y="3314700"/>
          <a:ext cx="220218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a:solidFill>
                <a:sysClr val="windowText" lastClr="000000"/>
              </a:solidFill>
              <a:latin typeface="Calibri"/>
              <a:ea typeface="Calibri"/>
              <a:cs typeface="Calibri"/>
            </a:rPr>
            <a:t>Profit</a:t>
          </a:r>
          <a:r>
            <a:rPr lang="en-US" sz="1400" b="0" i="0" u="none" strike="noStrike" baseline="0">
              <a:solidFill>
                <a:sysClr val="windowText" lastClr="000000"/>
              </a:solidFill>
              <a:latin typeface="Calibri"/>
              <a:ea typeface="Calibri"/>
              <a:cs typeface="Calibri"/>
            </a:rPr>
            <a:t> share of the </a:t>
          </a:r>
          <a:br>
            <a:rPr lang="en-US" sz="1400" b="0" i="0" u="none" strike="noStrike" baseline="0">
              <a:solidFill>
                <a:sysClr val="windowText" lastClr="000000"/>
              </a:solidFill>
              <a:latin typeface="Calibri"/>
              <a:ea typeface="Calibri"/>
              <a:cs typeface="Calibri"/>
            </a:rPr>
          </a:br>
          <a:r>
            <a:rPr lang="en-US" sz="1400" b="1" i="0" u="none" strike="noStrike" baseline="0">
              <a:solidFill>
                <a:srgbClr val="4DC1F5"/>
              </a:solidFill>
              <a:latin typeface="Calibri"/>
              <a:ea typeface="Calibri"/>
              <a:cs typeface="Calibri"/>
            </a:rPr>
            <a:t>Top-5</a:t>
          </a:r>
          <a:r>
            <a:rPr lang="en-US" sz="1400" b="0" i="0" u="none" strike="noStrike" baseline="0">
              <a:solidFill>
                <a:sysClr val="windowText" lastClr="000000"/>
              </a:solidFill>
              <a:latin typeface="Calibri"/>
              <a:ea typeface="Calibri"/>
              <a:cs typeface="Calibri"/>
            </a:rPr>
            <a:t> Customers vs Others</a:t>
          </a:r>
          <a:endParaRPr lang="en-US" sz="1400" b="0" i="0" u="none" strike="noStrike">
            <a:solidFill>
              <a:sysClr val="windowText" lastClr="000000"/>
            </a:solidFill>
            <a:latin typeface="Calibri"/>
            <a:ea typeface="Calibri"/>
            <a:cs typeface="Calibri"/>
          </a:endParaRPr>
        </a:p>
      </xdr:txBody>
    </xdr:sp>
    <xdr:clientData/>
  </xdr:twoCellAnchor>
  <xdr:twoCellAnchor>
    <xdr:from>
      <xdr:col>8</xdr:col>
      <xdr:colOff>381000</xdr:colOff>
      <xdr:row>18</xdr:row>
      <xdr:rowOff>114300</xdr:rowOff>
    </xdr:from>
    <xdr:to>
      <xdr:col>10</xdr:col>
      <xdr:colOff>434340</xdr:colOff>
      <xdr:row>24</xdr:row>
      <xdr:rowOff>114300</xdr:rowOff>
    </xdr:to>
    <xdr:sp macro="" textlink="">
      <xdr:nvSpPr>
        <xdr:cNvPr id="62" name="Rectangle: Rounded Corners 61">
          <a:extLst>
            <a:ext uri="{FF2B5EF4-FFF2-40B4-BE49-F238E27FC236}">
              <a16:creationId xmlns:a16="http://schemas.microsoft.com/office/drawing/2014/main" id="{841836A4-7FA8-24C9-7499-1A4D7FD418EC}"/>
            </a:ext>
          </a:extLst>
        </xdr:cNvPr>
        <xdr:cNvSpPr/>
      </xdr:nvSpPr>
      <xdr:spPr>
        <a:xfrm>
          <a:off x="5257800" y="3406140"/>
          <a:ext cx="1272540" cy="109728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457200</xdr:colOff>
      <xdr:row>17</xdr:row>
      <xdr:rowOff>22860</xdr:rowOff>
    </xdr:from>
    <xdr:to>
      <xdr:col>10</xdr:col>
      <xdr:colOff>320040</xdr:colOff>
      <xdr:row>19</xdr:row>
      <xdr:rowOff>114300</xdr:rowOff>
    </xdr:to>
    <xdr:sp macro="" textlink="'Analysis 1 (2)'!H7">
      <xdr:nvSpPr>
        <xdr:cNvPr id="25" name="TextBox 24">
          <a:extLst>
            <a:ext uri="{FF2B5EF4-FFF2-40B4-BE49-F238E27FC236}">
              <a16:creationId xmlns:a16="http://schemas.microsoft.com/office/drawing/2014/main" id="{1572D5FB-1530-8711-3180-116241A24EC2}"/>
            </a:ext>
          </a:extLst>
        </xdr:cNvPr>
        <xdr:cNvSpPr txBox="1"/>
      </xdr:nvSpPr>
      <xdr:spPr>
        <a:xfrm>
          <a:off x="5334000" y="3131820"/>
          <a:ext cx="108204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Calibri"/>
              <a:ea typeface="Calibri"/>
              <a:cs typeface="Calibri"/>
            </a:rPr>
            <a:t>Average Customer Age</a:t>
          </a:r>
          <a:endParaRPr lang="en-US" sz="1100" b="1" i="0" u="none" strike="noStrike">
            <a:solidFill>
              <a:sysClr val="windowText" lastClr="000000"/>
            </a:solidFill>
            <a:latin typeface="Calibri"/>
            <a:ea typeface="Calibri"/>
            <a:cs typeface="Calibri"/>
          </a:endParaRPr>
        </a:p>
      </xdr:txBody>
    </xdr:sp>
    <xdr:clientData/>
  </xdr:twoCellAnchor>
  <xdr:twoCellAnchor>
    <xdr:from>
      <xdr:col>8</xdr:col>
      <xdr:colOff>449580</xdr:colOff>
      <xdr:row>20</xdr:row>
      <xdr:rowOff>68580</xdr:rowOff>
    </xdr:from>
    <xdr:to>
      <xdr:col>10</xdr:col>
      <xdr:colOff>289560</xdr:colOff>
      <xdr:row>22</xdr:row>
      <xdr:rowOff>167640</xdr:rowOff>
    </xdr:to>
    <xdr:sp macro="" textlink="'Analysis 1 (2)'!H7">
      <xdr:nvSpPr>
        <xdr:cNvPr id="46" name="TextBox 45">
          <a:extLst>
            <a:ext uri="{FF2B5EF4-FFF2-40B4-BE49-F238E27FC236}">
              <a16:creationId xmlns:a16="http://schemas.microsoft.com/office/drawing/2014/main" id="{F9F39155-1C1E-4BE8-3948-BCC02936A06E}"/>
            </a:ext>
          </a:extLst>
        </xdr:cNvPr>
        <xdr:cNvSpPr txBox="1"/>
      </xdr:nvSpPr>
      <xdr:spPr>
        <a:xfrm>
          <a:off x="5326380" y="3726180"/>
          <a:ext cx="105918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Calibri"/>
              <a:ea typeface="Calibri"/>
              <a:cs typeface="Calibri"/>
            </a:rPr>
            <a:t>Total Customers</a:t>
          </a:r>
          <a:endParaRPr lang="en-US" sz="1100" b="1" i="0" u="none" strike="noStrike">
            <a:solidFill>
              <a:sysClr val="windowText" lastClr="000000"/>
            </a:solidFill>
            <a:latin typeface="Calibri"/>
            <a:ea typeface="Calibri"/>
            <a:cs typeface="Calibri"/>
          </a:endParaRPr>
        </a:p>
      </xdr:txBody>
    </xdr:sp>
    <xdr:clientData/>
  </xdr:twoCellAnchor>
  <xdr:twoCellAnchor>
    <xdr:from>
      <xdr:col>8</xdr:col>
      <xdr:colOff>114300</xdr:colOff>
      <xdr:row>18</xdr:row>
      <xdr:rowOff>15240</xdr:rowOff>
    </xdr:from>
    <xdr:to>
      <xdr:col>8</xdr:col>
      <xdr:colOff>487680</xdr:colOff>
      <xdr:row>20</xdr:row>
      <xdr:rowOff>22860</xdr:rowOff>
    </xdr:to>
    <xdr:sp macro="" textlink="">
      <xdr:nvSpPr>
        <xdr:cNvPr id="48" name="Rectangle: Rounded Corners 47">
          <a:extLst>
            <a:ext uri="{FF2B5EF4-FFF2-40B4-BE49-F238E27FC236}">
              <a16:creationId xmlns:a16="http://schemas.microsoft.com/office/drawing/2014/main" id="{716368A8-5DEA-9639-E2B1-4260E4F110BC}"/>
            </a:ext>
          </a:extLst>
        </xdr:cNvPr>
        <xdr:cNvSpPr/>
      </xdr:nvSpPr>
      <xdr:spPr>
        <a:xfrm>
          <a:off x="4991100" y="3307080"/>
          <a:ext cx="373380" cy="37338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114300</xdr:colOff>
      <xdr:row>21</xdr:row>
      <xdr:rowOff>38100</xdr:rowOff>
    </xdr:from>
    <xdr:to>
      <xdr:col>8</xdr:col>
      <xdr:colOff>487680</xdr:colOff>
      <xdr:row>23</xdr:row>
      <xdr:rowOff>45720</xdr:rowOff>
    </xdr:to>
    <xdr:sp macro="" textlink="">
      <xdr:nvSpPr>
        <xdr:cNvPr id="49" name="Rectangle: Rounded Corners 48">
          <a:extLst>
            <a:ext uri="{FF2B5EF4-FFF2-40B4-BE49-F238E27FC236}">
              <a16:creationId xmlns:a16="http://schemas.microsoft.com/office/drawing/2014/main" id="{21C7EBDE-F17B-610F-7E69-3FEFA734C4BD}"/>
            </a:ext>
          </a:extLst>
        </xdr:cNvPr>
        <xdr:cNvSpPr/>
      </xdr:nvSpPr>
      <xdr:spPr>
        <a:xfrm>
          <a:off x="4991100" y="3878580"/>
          <a:ext cx="373380" cy="37338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160020</xdr:colOff>
      <xdr:row>21</xdr:row>
      <xdr:rowOff>60960</xdr:rowOff>
    </xdr:from>
    <xdr:to>
      <xdr:col>8</xdr:col>
      <xdr:colOff>480060</xdr:colOff>
      <xdr:row>23</xdr:row>
      <xdr:rowOff>15240</xdr:rowOff>
    </xdr:to>
    <xdr:pic>
      <xdr:nvPicPr>
        <xdr:cNvPr id="51" name="Graphic 50" descr="Users with solid fill">
          <a:extLst>
            <a:ext uri="{FF2B5EF4-FFF2-40B4-BE49-F238E27FC236}">
              <a16:creationId xmlns:a16="http://schemas.microsoft.com/office/drawing/2014/main" id="{E1DC84C6-E59F-25D3-7DD8-3AF52654754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036820" y="3901440"/>
          <a:ext cx="320040" cy="320040"/>
        </a:xfrm>
        <a:prstGeom prst="rect">
          <a:avLst/>
        </a:prstGeom>
      </xdr:spPr>
    </xdr:pic>
    <xdr:clientData/>
  </xdr:twoCellAnchor>
  <xdr:twoCellAnchor editAs="oneCell">
    <xdr:from>
      <xdr:col>8</xdr:col>
      <xdr:colOff>129540</xdr:colOff>
      <xdr:row>18</xdr:row>
      <xdr:rowOff>45720</xdr:rowOff>
    </xdr:from>
    <xdr:to>
      <xdr:col>8</xdr:col>
      <xdr:colOff>462420</xdr:colOff>
      <xdr:row>20</xdr:row>
      <xdr:rowOff>12840</xdr:rowOff>
    </xdr:to>
    <xdr:pic>
      <xdr:nvPicPr>
        <xdr:cNvPr id="5120" name="Graphic 5119" descr="Female Profile with solid fill">
          <a:extLst>
            <a:ext uri="{FF2B5EF4-FFF2-40B4-BE49-F238E27FC236}">
              <a16:creationId xmlns:a16="http://schemas.microsoft.com/office/drawing/2014/main" id="{B7336BEA-AE0F-D31E-E88F-13411B95067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006340" y="3337560"/>
          <a:ext cx="332880" cy="332880"/>
        </a:xfrm>
        <a:prstGeom prst="rect">
          <a:avLst/>
        </a:prstGeom>
      </xdr:spPr>
    </xdr:pic>
    <xdr:clientData/>
  </xdr:twoCellAnchor>
  <xdr:twoCellAnchor>
    <xdr:from>
      <xdr:col>8</xdr:col>
      <xdr:colOff>381000</xdr:colOff>
      <xdr:row>19</xdr:row>
      <xdr:rowOff>15240</xdr:rowOff>
    </xdr:from>
    <xdr:to>
      <xdr:col>9</xdr:col>
      <xdr:colOff>586740</xdr:colOff>
      <xdr:row>20</xdr:row>
      <xdr:rowOff>144780</xdr:rowOff>
    </xdr:to>
    <xdr:sp macro="" textlink="'Customer Analysis'!K4">
      <xdr:nvSpPr>
        <xdr:cNvPr id="5121" name="TextBox 5120">
          <a:extLst>
            <a:ext uri="{FF2B5EF4-FFF2-40B4-BE49-F238E27FC236}">
              <a16:creationId xmlns:a16="http://schemas.microsoft.com/office/drawing/2014/main" id="{50338693-F0F2-14FB-3E41-25E21CDBB365}"/>
            </a:ext>
          </a:extLst>
        </xdr:cNvPr>
        <xdr:cNvSpPr txBox="1"/>
      </xdr:nvSpPr>
      <xdr:spPr>
        <a:xfrm>
          <a:off x="5257800" y="348996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B3C795-AE0C-40C2-91FC-FE5CA915731C}" type="TxLink">
            <a:rPr lang="en-US" sz="1600" b="0" i="0" u="none" strike="noStrike">
              <a:solidFill>
                <a:schemeClr val="tx1">
                  <a:lumMod val="65000"/>
                  <a:lumOff val="35000"/>
                </a:schemeClr>
              </a:solidFill>
              <a:latin typeface="Calibri"/>
              <a:ea typeface="Calibri"/>
              <a:cs typeface="Calibri"/>
            </a:rPr>
            <a:pPr marL="0" indent="0" algn="ctr"/>
            <a:t>46</a:t>
          </a:fld>
          <a:endParaRPr lang="en-US" sz="1600" b="0" i="0" u="none" strike="noStrike">
            <a:solidFill>
              <a:schemeClr val="tx1">
                <a:lumMod val="65000"/>
                <a:lumOff val="35000"/>
              </a:schemeClr>
            </a:solidFill>
            <a:latin typeface="Calibri"/>
            <a:ea typeface="Calibri"/>
            <a:cs typeface="Calibri"/>
          </a:endParaRPr>
        </a:p>
      </xdr:txBody>
    </xdr:sp>
    <xdr:clientData/>
  </xdr:twoCellAnchor>
  <xdr:twoCellAnchor>
    <xdr:from>
      <xdr:col>8</xdr:col>
      <xdr:colOff>381000</xdr:colOff>
      <xdr:row>22</xdr:row>
      <xdr:rowOff>53340</xdr:rowOff>
    </xdr:from>
    <xdr:to>
      <xdr:col>9</xdr:col>
      <xdr:colOff>586740</xdr:colOff>
      <xdr:row>24</xdr:row>
      <xdr:rowOff>0</xdr:rowOff>
    </xdr:to>
    <xdr:sp macro="" textlink="'Customer Analysis'!J4">
      <xdr:nvSpPr>
        <xdr:cNvPr id="5123" name="TextBox 5122">
          <a:extLst>
            <a:ext uri="{FF2B5EF4-FFF2-40B4-BE49-F238E27FC236}">
              <a16:creationId xmlns:a16="http://schemas.microsoft.com/office/drawing/2014/main" id="{50CE7B81-FC96-4333-4BDF-30E05E4AAD92}"/>
            </a:ext>
          </a:extLst>
        </xdr:cNvPr>
        <xdr:cNvSpPr txBox="1"/>
      </xdr:nvSpPr>
      <xdr:spPr>
        <a:xfrm>
          <a:off x="5257800" y="4076700"/>
          <a:ext cx="8153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83290DD-ACCD-4082-947A-1B8E0EA9C420}" type="TxLink">
            <a:rPr lang="en-US" sz="1600" b="1" i="0" u="none" strike="noStrike">
              <a:solidFill>
                <a:srgbClr val="4DC1F5"/>
              </a:solidFill>
              <a:latin typeface="Calibri"/>
              <a:ea typeface="Calibri"/>
              <a:cs typeface="Calibri"/>
            </a:rPr>
            <a:pPr marL="0" indent="0" algn="ctr"/>
            <a:t>18,484</a:t>
          </a:fld>
          <a:endParaRPr lang="en-US" sz="1600" b="1" i="0" u="none" strike="noStrike">
            <a:solidFill>
              <a:srgbClr val="4DC1F5"/>
            </a:solidFill>
            <a:latin typeface="Calibri"/>
            <a:ea typeface="Calibri"/>
            <a:cs typeface="Calibri"/>
          </a:endParaRPr>
        </a:p>
      </xdr:txBody>
    </xdr:sp>
    <xdr:clientData/>
  </xdr:twoCellAnchor>
  <xdr:twoCellAnchor>
    <xdr:from>
      <xdr:col>7</xdr:col>
      <xdr:colOff>594360</xdr:colOff>
      <xdr:row>24</xdr:row>
      <xdr:rowOff>45720</xdr:rowOff>
    </xdr:from>
    <xdr:to>
      <xdr:col>10</xdr:col>
      <xdr:colOff>38100</xdr:colOff>
      <xdr:row>27</xdr:row>
      <xdr:rowOff>38100</xdr:rowOff>
    </xdr:to>
    <xdr:sp macro="" textlink="">
      <xdr:nvSpPr>
        <xdr:cNvPr id="5124" name="Rectangle: Rounded Corners 5123">
          <a:extLst>
            <a:ext uri="{FF2B5EF4-FFF2-40B4-BE49-F238E27FC236}">
              <a16:creationId xmlns:a16="http://schemas.microsoft.com/office/drawing/2014/main" id="{1A0D7EBB-3E8A-5EAE-DFB1-5F8DB5ADEC16}"/>
            </a:ext>
          </a:extLst>
        </xdr:cNvPr>
        <xdr:cNvSpPr/>
      </xdr:nvSpPr>
      <xdr:spPr>
        <a:xfrm>
          <a:off x="4861560" y="4434840"/>
          <a:ext cx="1272540" cy="541020"/>
        </a:xfrm>
        <a:prstGeom prst="roundRect">
          <a:avLst>
            <a:gd name="adj" fmla="val 7983"/>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518160</xdr:colOff>
      <xdr:row>48</xdr:row>
      <xdr:rowOff>129540</xdr:rowOff>
    </xdr:from>
    <xdr:to>
      <xdr:col>9</xdr:col>
      <xdr:colOff>571500</xdr:colOff>
      <xdr:row>50</xdr:row>
      <xdr:rowOff>137160</xdr:rowOff>
    </xdr:to>
    <xdr:sp macro="" textlink="">
      <xdr:nvSpPr>
        <xdr:cNvPr id="5125" name="Rectangle: Rounded Corners 5124">
          <a:extLst>
            <a:ext uri="{FF2B5EF4-FFF2-40B4-BE49-F238E27FC236}">
              <a16:creationId xmlns:a16="http://schemas.microsoft.com/office/drawing/2014/main" id="{8160E94A-D74E-CD3E-AFC1-757C6711BB33}"/>
            </a:ext>
          </a:extLst>
        </xdr:cNvPr>
        <xdr:cNvSpPr/>
      </xdr:nvSpPr>
      <xdr:spPr>
        <a:xfrm>
          <a:off x="4785360" y="8907780"/>
          <a:ext cx="1272540" cy="37338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0</xdr:colOff>
      <xdr:row>27</xdr:row>
      <xdr:rowOff>83820</xdr:rowOff>
    </xdr:from>
    <xdr:to>
      <xdr:col>10</xdr:col>
      <xdr:colOff>53340</xdr:colOff>
      <xdr:row>30</xdr:row>
      <xdr:rowOff>0</xdr:rowOff>
    </xdr:to>
    <xdr:sp macro="" textlink="">
      <xdr:nvSpPr>
        <xdr:cNvPr id="5126" name="Rectangle: Rounded Corners 5125">
          <a:extLst>
            <a:ext uri="{FF2B5EF4-FFF2-40B4-BE49-F238E27FC236}">
              <a16:creationId xmlns:a16="http://schemas.microsoft.com/office/drawing/2014/main" id="{00765911-B863-A21C-7006-E8EFB49E2411}"/>
            </a:ext>
          </a:extLst>
        </xdr:cNvPr>
        <xdr:cNvSpPr/>
      </xdr:nvSpPr>
      <xdr:spPr>
        <a:xfrm>
          <a:off x="4876800" y="5021580"/>
          <a:ext cx="1272540" cy="464820"/>
        </a:xfrm>
        <a:prstGeom prst="roundRect">
          <a:avLst>
            <a:gd name="adj" fmla="val 7983"/>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502920</xdr:colOff>
      <xdr:row>25</xdr:row>
      <xdr:rowOff>60960</xdr:rowOff>
    </xdr:from>
    <xdr:to>
      <xdr:col>9</xdr:col>
      <xdr:colOff>350520</xdr:colOff>
      <xdr:row>27</xdr:row>
      <xdr:rowOff>144780</xdr:rowOff>
    </xdr:to>
    <xdr:graphicFrame macro="">
      <xdr:nvGraphicFramePr>
        <xdr:cNvPr id="5128" name="Chart 5127">
          <a:extLst>
            <a:ext uri="{FF2B5EF4-FFF2-40B4-BE49-F238E27FC236}">
              <a16:creationId xmlns:a16="http://schemas.microsoft.com/office/drawing/2014/main" id="{D40899EA-9EFD-4F77-8383-80C3F7E1A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502920</xdr:colOff>
      <xdr:row>28</xdr:row>
      <xdr:rowOff>15240</xdr:rowOff>
    </xdr:from>
    <xdr:to>
      <xdr:col>9</xdr:col>
      <xdr:colOff>289560</xdr:colOff>
      <xdr:row>30</xdr:row>
      <xdr:rowOff>99060</xdr:rowOff>
    </xdr:to>
    <xdr:graphicFrame macro="">
      <xdr:nvGraphicFramePr>
        <xdr:cNvPr id="5131" name="Chart 5130">
          <a:extLst>
            <a:ext uri="{FF2B5EF4-FFF2-40B4-BE49-F238E27FC236}">
              <a16:creationId xmlns:a16="http://schemas.microsoft.com/office/drawing/2014/main" id="{7429E29D-E5F4-A2F0-D21B-A1907A7E6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541020</xdr:colOff>
      <xdr:row>23</xdr:row>
      <xdr:rowOff>167640</xdr:rowOff>
    </xdr:from>
    <xdr:to>
      <xdr:col>9</xdr:col>
      <xdr:colOff>548640</xdr:colOff>
      <xdr:row>25</xdr:row>
      <xdr:rowOff>83820</xdr:rowOff>
    </xdr:to>
    <xdr:sp macro="" textlink="'Analysis 1 (2)'!H7">
      <xdr:nvSpPr>
        <xdr:cNvPr id="5132" name="TextBox 5131">
          <a:extLst>
            <a:ext uri="{FF2B5EF4-FFF2-40B4-BE49-F238E27FC236}">
              <a16:creationId xmlns:a16="http://schemas.microsoft.com/office/drawing/2014/main" id="{0B1A40FC-634C-383A-940C-AE0661CFFD7C}"/>
            </a:ext>
          </a:extLst>
        </xdr:cNvPr>
        <xdr:cNvSpPr txBox="1"/>
      </xdr:nvSpPr>
      <xdr:spPr>
        <a:xfrm>
          <a:off x="4808220" y="4373880"/>
          <a:ext cx="12268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Calibri"/>
              <a:ea typeface="Calibri"/>
              <a:cs typeface="Calibri"/>
            </a:rPr>
            <a:t>Profit by</a:t>
          </a:r>
          <a:r>
            <a:rPr lang="en-US" sz="1100" b="1" i="0" u="none" strike="noStrike">
              <a:solidFill>
                <a:schemeClr val="bg1"/>
              </a:solidFill>
              <a:latin typeface="Calibri"/>
              <a:ea typeface="Calibri"/>
              <a:cs typeface="Calibri"/>
            </a:rPr>
            <a:t> Gender</a:t>
          </a:r>
          <a:endParaRPr lang="en-US" sz="1100" b="0" i="0" u="none" strike="noStrike">
            <a:solidFill>
              <a:schemeClr val="bg1"/>
            </a:solidFill>
            <a:latin typeface="Calibri"/>
            <a:ea typeface="Calibri"/>
            <a:cs typeface="Calibri"/>
          </a:endParaRPr>
        </a:p>
      </xdr:txBody>
    </xdr:sp>
    <xdr:clientData/>
  </xdr:twoCellAnchor>
  <xdr:twoCellAnchor>
    <xdr:from>
      <xdr:col>15</xdr:col>
      <xdr:colOff>182880</xdr:colOff>
      <xdr:row>46</xdr:row>
      <xdr:rowOff>152400</xdr:rowOff>
    </xdr:from>
    <xdr:to>
      <xdr:col>17</xdr:col>
      <xdr:colOff>190500</xdr:colOff>
      <xdr:row>48</xdr:row>
      <xdr:rowOff>68580</xdr:rowOff>
    </xdr:to>
    <xdr:sp macro="" textlink="'Analysis 1 (2)'!H7">
      <xdr:nvSpPr>
        <xdr:cNvPr id="5133" name="TextBox 5132">
          <a:extLst>
            <a:ext uri="{FF2B5EF4-FFF2-40B4-BE49-F238E27FC236}">
              <a16:creationId xmlns:a16="http://schemas.microsoft.com/office/drawing/2014/main" id="{62FFEB15-15E5-6683-93C6-F909C31BBA61}"/>
            </a:ext>
          </a:extLst>
        </xdr:cNvPr>
        <xdr:cNvSpPr txBox="1"/>
      </xdr:nvSpPr>
      <xdr:spPr>
        <a:xfrm>
          <a:off x="9326880" y="8564880"/>
          <a:ext cx="12268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Calibri"/>
              <a:ea typeface="Calibri"/>
              <a:cs typeface="Calibri"/>
            </a:rPr>
            <a:t>Profit by</a:t>
          </a:r>
          <a:r>
            <a:rPr lang="en-US" sz="1100" b="1" i="0" u="none" strike="noStrike">
              <a:solidFill>
                <a:schemeClr val="bg1"/>
              </a:solidFill>
              <a:latin typeface="Calibri"/>
              <a:ea typeface="Calibri"/>
              <a:cs typeface="Calibri"/>
            </a:rPr>
            <a:t> Gender</a:t>
          </a:r>
          <a:endParaRPr lang="en-US" sz="1100" b="0" i="0" u="none" strike="noStrike">
            <a:solidFill>
              <a:schemeClr val="bg1"/>
            </a:solidFill>
            <a:latin typeface="Calibri"/>
            <a:ea typeface="Calibri"/>
            <a:cs typeface="Calibri"/>
          </a:endParaRPr>
        </a:p>
      </xdr:txBody>
    </xdr:sp>
    <xdr:clientData/>
  </xdr:twoCellAnchor>
  <xdr:twoCellAnchor>
    <xdr:from>
      <xdr:col>7</xdr:col>
      <xdr:colOff>541020</xdr:colOff>
      <xdr:row>24</xdr:row>
      <xdr:rowOff>140970</xdr:rowOff>
    </xdr:from>
    <xdr:to>
      <xdr:col>8</xdr:col>
      <xdr:colOff>541020</xdr:colOff>
      <xdr:row>26</xdr:row>
      <xdr:rowOff>57150</xdr:rowOff>
    </xdr:to>
    <xdr:sp macro="" textlink="'Analysis 1 (2)'!H7">
      <xdr:nvSpPr>
        <xdr:cNvPr id="5134" name="TextBox 5133">
          <a:extLst>
            <a:ext uri="{FF2B5EF4-FFF2-40B4-BE49-F238E27FC236}">
              <a16:creationId xmlns:a16="http://schemas.microsoft.com/office/drawing/2014/main" id="{D51FD67F-CF45-92C9-D47E-74AADB9829D7}"/>
            </a:ext>
          </a:extLst>
        </xdr:cNvPr>
        <xdr:cNvSpPr txBox="1"/>
      </xdr:nvSpPr>
      <xdr:spPr>
        <a:xfrm>
          <a:off x="4808220" y="4530090"/>
          <a:ext cx="609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Calibri"/>
              <a:ea typeface="Calibri"/>
              <a:cs typeface="Calibri"/>
            </a:rPr>
            <a:t>Female</a:t>
          </a:r>
        </a:p>
      </xdr:txBody>
    </xdr:sp>
    <xdr:clientData/>
  </xdr:twoCellAnchor>
  <xdr:twoCellAnchor>
    <xdr:from>
      <xdr:col>7</xdr:col>
      <xdr:colOff>563880</xdr:colOff>
      <xdr:row>27</xdr:row>
      <xdr:rowOff>106680</xdr:rowOff>
    </xdr:from>
    <xdr:to>
      <xdr:col>8</xdr:col>
      <xdr:colOff>480060</xdr:colOff>
      <xdr:row>29</xdr:row>
      <xdr:rowOff>22860</xdr:rowOff>
    </xdr:to>
    <xdr:sp macro="" textlink="'Analysis 1 (2)'!H7">
      <xdr:nvSpPr>
        <xdr:cNvPr id="5135" name="TextBox 5134">
          <a:extLst>
            <a:ext uri="{FF2B5EF4-FFF2-40B4-BE49-F238E27FC236}">
              <a16:creationId xmlns:a16="http://schemas.microsoft.com/office/drawing/2014/main" id="{1310E69E-E409-0034-F56E-A073A86161BC}"/>
            </a:ext>
          </a:extLst>
        </xdr:cNvPr>
        <xdr:cNvSpPr txBox="1"/>
      </xdr:nvSpPr>
      <xdr:spPr>
        <a:xfrm>
          <a:off x="4831080" y="5044440"/>
          <a:ext cx="5257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solidFill>
              <a:latin typeface="Calibri"/>
              <a:ea typeface="Calibri"/>
              <a:cs typeface="Calibri"/>
            </a:rPr>
            <a:t>Male</a:t>
          </a:r>
        </a:p>
      </xdr:txBody>
    </xdr:sp>
    <xdr:clientData/>
  </xdr:twoCellAnchor>
  <xdr:twoCellAnchor>
    <xdr:from>
      <xdr:col>9</xdr:col>
      <xdr:colOff>220980</xdr:colOff>
      <xdr:row>25</xdr:row>
      <xdr:rowOff>148590</xdr:rowOff>
    </xdr:from>
    <xdr:to>
      <xdr:col>10</xdr:col>
      <xdr:colOff>91440</xdr:colOff>
      <xdr:row>27</xdr:row>
      <xdr:rowOff>64770</xdr:rowOff>
    </xdr:to>
    <xdr:sp macro="" textlink="'Customer Analysis'!K12">
      <xdr:nvSpPr>
        <xdr:cNvPr id="5136" name="TextBox 5135">
          <a:extLst>
            <a:ext uri="{FF2B5EF4-FFF2-40B4-BE49-F238E27FC236}">
              <a16:creationId xmlns:a16="http://schemas.microsoft.com/office/drawing/2014/main" id="{7B0F9648-8BDA-24B1-699E-A2923FA75DE2}"/>
            </a:ext>
          </a:extLst>
        </xdr:cNvPr>
        <xdr:cNvSpPr txBox="1"/>
      </xdr:nvSpPr>
      <xdr:spPr>
        <a:xfrm>
          <a:off x="5707380" y="4720590"/>
          <a:ext cx="4800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FB3F00-D9BC-47B3-9B88-C88FBDC49D4B}" type="TxLink">
            <a:rPr lang="en-US" sz="1100" b="0" i="0" u="none" strike="noStrike">
              <a:solidFill>
                <a:schemeClr val="bg1"/>
              </a:solidFill>
              <a:latin typeface="Calibri"/>
              <a:ea typeface="Calibri"/>
              <a:cs typeface="Calibri"/>
            </a:rPr>
            <a:pPr marL="0" indent="0" algn="l"/>
            <a:t>50.4%</a:t>
          </a:fld>
          <a:endParaRPr lang="en-US" sz="1100" b="0" i="0" u="none" strike="noStrike">
            <a:solidFill>
              <a:schemeClr val="bg1"/>
            </a:solidFill>
            <a:latin typeface="Calibri"/>
            <a:ea typeface="Calibri"/>
            <a:cs typeface="Calibri"/>
          </a:endParaRPr>
        </a:p>
      </xdr:txBody>
    </xdr:sp>
    <xdr:clientData/>
  </xdr:twoCellAnchor>
  <xdr:twoCellAnchor>
    <xdr:from>
      <xdr:col>9</xdr:col>
      <xdr:colOff>251460</xdr:colOff>
      <xdr:row>28</xdr:row>
      <xdr:rowOff>114300</xdr:rowOff>
    </xdr:from>
    <xdr:to>
      <xdr:col>10</xdr:col>
      <xdr:colOff>121920</xdr:colOff>
      <xdr:row>30</xdr:row>
      <xdr:rowOff>30480</xdr:rowOff>
    </xdr:to>
    <xdr:sp macro="" textlink="'Customer Analysis'!K13">
      <xdr:nvSpPr>
        <xdr:cNvPr id="5137" name="TextBox 5136">
          <a:extLst>
            <a:ext uri="{FF2B5EF4-FFF2-40B4-BE49-F238E27FC236}">
              <a16:creationId xmlns:a16="http://schemas.microsoft.com/office/drawing/2014/main" id="{D658AF29-3613-3E0F-39D0-3C7EEF6DAC76}"/>
            </a:ext>
          </a:extLst>
        </xdr:cNvPr>
        <xdr:cNvSpPr txBox="1"/>
      </xdr:nvSpPr>
      <xdr:spPr>
        <a:xfrm>
          <a:off x="5737860" y="5234940"/>
          <a:ext cx="4800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09025BF-C68B-45AE-AE0A-20CBDAA3AC8F}" type="TxLink">
            <a:rPr lang="en-US" sz="1100" b="0" i="0" u="none" strike="noStrike">
              <a:solidFill>
                <a:schemeClr val="bg1"/>
              </a:solidFill>
              <a:latin typeface="Calibri"/>
              <a:ea typeface="Calibri"/>
              <a:cs typeface="Calibri"/>
            </a:rPr>
            <a:pPr marL="0" indent="0" algn="l"/>
            <a:t>49.6%</a:t>
          </a:fld>
          <a:endParaRPr lang="en-US" sz="1100" b="0" i="0" u="none" strike="noStrike">
            <a:solidFill>
              <a:schemeClr val="bg1"/>
            </a:solidFill>
            <a:latin typeface="Calibri"/>
            <a:ea typeface="Calibri"/>
            <a:cs typeface="Calibri"/>
          </a:endParaRPr>
        </a:p>
      </xdr:txBody>
    </xdr:sp>
    <xdr:clientData/>
  </xdr:twoCellAnchor>
  <xdr:twoCellAnchor>
    <xdr:from>
      <xdr:col>10</xdr:col>
      <xdr:colOff>449580</xdr:colOff>
      <xdr:row>18</xdr:row>
      <xdr:rowOff>45720</xdr:rowOff>
    </xdr:from>
    <xdr:to>
      <xdr:col>14</xdr:col>
      <xdr:colOff>594360</xdr:colOff>
      <xdr:row>25</xdr:row>
      <xdr:rowOff>114300</xdr:rowOff>
    </xdr:to>
    <xdr:sp macro="" textlink="">
      <xdr:nvSpPr>
        <xdr:cNvPr id="5138" name="Rectangle: Rounded Corners 5137">
          <a:extLst>
            <a:ext uri="{FF2B5EF4-FFF2-40B4-BE49-F238E27FC236}">
              <a16:creationId xmlns:a16="http://schemas.microsoft.com/office/drawing/2014/main" id="{A386E214-4E44-AADF-AB46-238161A3A3EA}"/>
            </a:ext>
          </a:extLst>
        </xdr:cNvPr>
        <xdr:cNvSpPr/>
      </xdr:nvSpPr>
      <xdr:spPr>
        <a:xfrm>
          <a:off x="6545580" y="3337560"/>
          <a:ext cx="2583180" cy="134874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449580</xdr:colOff>
      <xdr:row>17</xdr:row>
      <xdr:rowOff>91440</xdr:rowOff>
    </xdr:from>
    <xdr:to>
      <xdr:col>14</xdr:col>
      <xdr:colOff>480060</xdr:colOff>
      <xdr:row>24</xdr:row>
      <xdr:rowOff>22860</xdr:rowOff>
    </xdr:to>
    <xdr:graphicFrame macro="">
      <xdr:nvGraphicFramePr>
        <xdr:cNvPr id="5139" name="Chart 5138">
          <a:extLst>
            <a:ext uri="{FF2B5EF4-FFF2-40B4-BE49-F238E27FC236}">
              <a16:creationId xmlns:a16="http://schemas.microsoft.com/office/drawing/2014/main" id="{B6E041E4-9C08-4568-B14D-8DE34EAED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464820</xdr:colOff>
      <xdr:row>17</xdr:row>
      <xdr:rowOff>83820</xdr:rowOff>
    </xdr:from>
    <xdr:to>
      <xdr:col>13</xdr:col>
      <xdr:colOff>304800</xdr:colOff>
      <xdr:row>20</xdr:row>
      <xdr:rowOff>76200</xdr:rowOff>
    </xdr:to>
    <xdr:sp macro="" textlink="'Customer Analysis'!T20">
      <xdr:nvSpPr>
        <xdr:cNvPr id="5140" name="TextBox 5139">
          <a:extLst>
            <a:ext uri="{FF2B5EF4-FFF2-40B4-BE49-F238E27FC236}">
              <a16:creationId xmlns:a16="http://schemas.microsoft.com/office/drawing/2014/main" id="{CDA92D03-0314-3FA9-4EA5-3AA44C8AC99B}"/>
            </a:ext>
          </a:extLst>
        </xdr:cNvPr>
        <xdr:cNvSpPr txBox="1"/>
      </xdr:nvSpPr>
      <xdr:spPr>
        <a:xfrm>
          <a:off x="6560820" y="3192780"/>
          <a:ext cx="166878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35F27D3-3A7C-41F1-AA6C-813CCB69715B}" type="TxLink">
            <a:rPr lang="en-US" sz="1100" b="0" i="0" u="none" strike="noStrike">
              <a:solidFill>
                <a:srgbClr val="000000"/>
              </a:solidFill>
              <a:latin typeface="Calibri"/>
              <a:ea typeface="Calibri"/>
              <a:cs typeface="Calibri"/>
            </a:rPr>
            <a:pPr marL="0" indent="0" algn="l"/>
            <a:t>The 50 Plus Age-Group contributed</a:t>
          </a:fld>
          <a:endParaRPr lang="en-US" sz="1200" b="0" i="0" u="none" strike="noStrike">
            <a:solidFill>
              <a:sysClr val="windowText" lastClr="000000"/>
            </a:solidFill>
            <a:latin typeface="Calibri"/>
            <a:ea typeface="Calibri"/>
            <a:cs typeface="Calibri"/>
          </a:endParaRPr>
        </a:p>
      </xdr:txBody>
    </xdr:sp>
    <xdr:clientData/>
  </xdr:twoCellAnchor>
  <xdr:twoCellAnchor>
    <xdr:from>
      <xdr:col>11</xdr:col>
      <xdr:colOff>556260</xdr:colOff>
      <xdr:row>18</xdr:row>
      <xdr:rowOff>53340</xdr:rowOff>
    </xdr:from>
    <xdr:to>
      <xdr:col>13</xdr:col>
      <xdr:colOff>213360</xdr:colOff>
      <xdr:row>20</xdr:row>
      <xdr:rowOff>7620</xdr:rowOff>
    </xdr:to>
    <xdr:sp macro="" textlink="'Customer Analysis'!T16">
      <xdr:nvSpPr>
        <xdr:cNvPr id="5141" name="TextBox 5140">
          <a:extLst>
            <a:ext uri="{FF2B5EF4-FFF2-40B4-BE49-F238E27FC236}">
              <a16:creationId xmlns:a16="http://schemas.microsoft.com/office/drawing/2014/main" id="{4A95AC90-D35F-E0BD-3ACC-40582E9D7070}"/>
            </a:ext>
          </a:extLst>
        </xdr:cNvPr>
        <xdr:cNvSpPr txBox="1"/>
      </xdr:nvSpPr>
      <xdr:spPr>
        <a:xfrm>
          <a:off x="7261860" y="3345180"/>
          <a:ext cx="8763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3F8A77D-2372-44B3-8D62-0F500461FB66}" type="TxLink">
            <a:rPr lang="en-US" sz="1800" b="1" i="0" u="none" strike="noStrike">
              <a:solidFill>
                <a:srgbClr val="4DC1F5"/>
              </a:solidFill>
              <a:latin typeface="Calibri"/>
              <a:ea typeface="Calibri"/>
              <a:cs typeface="Calibri"/>
            </a:rPr>
            <a:pPr marL="0" indent="0" algn="ctr"/>
            <a:t>41.4%</a:t>
          </a:fld>
          <a:endParaRPr lang="en-US" sz="1800" b="1" i="0" u="none" strike="noStrike">
            <a:solidFill>
              <a:srgbClr val="4DC1F5"/>
            </a:solidFill>
            <a:latin typeface="Calibri"/>
            <a:ea typeface="Calibri"/>
            <a:cs typeface="Calibri"/>
          </a:endParaRPr>
        </a:p>
      </xdr:txBody>
    </xdr:sp>
    <xdr:clientData/>
  </xdr:twoCellAnchor>
  <xdr:twoCellAnchor>
    <xdr:from>
      <xdr:col>13</xdr:col>
      <xdr:colOff>60960</xdr:colOff>
      <xdr:row>18</xdr:row>
      <xdr:rowOff>60960</xdr:rowOff>
    </xdr:from>
    <xdr:to>
      <xdr:col>14</xdr:col>
      <xdr:colOff>502920</xdr:colOff>
      <xdr:row>19</xdr:row>
      <xdr:rowOff>129540</xdr:rowOff>
    </xdr:to>
    <xdr:sp macro="" textlink="'Customer Analysis'!T20">
      <xdr:nvSpPr>
        <xdr:cNvPr id="5142" name="TextBox 5141">
          <a:extLst>
            <a:ext uri="{FF2B5EF4-FFF2-40B4-BE49-F238E27FC236}">
              <a16:creationId xmlns:a16="http://schemas.microsoft.com/office/drawing/2014/main" id="{60312D42-8C88-CC4C-83E0-D18B908D79E6}"/>
            </a:ext>
          </a:extLst>
        </xdr:cNvPr>
        <xdr:cNvSpPr txBox="1"/>
      </xdr:nvSpPr>
      <xdr:spPr>
        <a:xfrm>
          <a:off x="7985760" y="3352800"/>
          <a:ext cx="10515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Calibri"/>
              <a:cs typeface="Calibri"/>
            </a:rPr>
            <a:t>of</a:t>
          </a:r>
          <a:r>
            <a:rPr lang="en-US" sz="1100" b="0" i="0" u="none" strike="noStrike" baseline="0">
              <a:solidFill>
                <a:srgbClr val="000000"/>
              </a:solidFill>
              <a:latin typeface="Calibri"/>
              <a:ea typeface="Calibri"/>
              <a:cs typeface="Calibri"/>
            </a:rPr>
            <a:t> total Profit</a:t>
          </a:r>
          <a:endParaRPr lang="en-US" sz="1200" b="0" i="0" u="none" strike="noStrike">
            <a:solidFill>
              <a:sysClr val="windowText" lastClr="000000"/>
            </a:solidFill>
            <a:latin typeface="Calibri"/>
            <a:ea typeface="Calibri"/>
            <a:cs typeface="Calibri"/>
          </a:endParaRPr>
        </a:p>
      </xdr:txBody>
    </xdr:sp>
    <xdr:clientData/>
  </xdr:twoCellAnchor>
  <xdr:twoCellAnchor>
    <xdr:from>
      <xdr:col>10</xdr:col>
      <xdr:colOff>358140</xdr:colOff>
      <xdr:row>24</xdr:row>
      <xdr:rowOff>68580</xdr:rowOff>
    </xdr:from>
    <xdr:to>
      <xdr:col>14</xdr:col>
      <xdr:colOff>411480</xdr:colOff>
      <xdr:row>29</xdr:row>
      <xdr:rowOff>175260</xdr:rowOff>
    </xdr:to>
    <xdr:sp macro="" textlink="">
      <xdr:nvSpPr>
        <xdr:cNvPr id="5143" name="Rectangle: Rounded Corners 5142">
          <a:extLst>
            <a:ext uri="{FF2B5EF4-FFF2-40B4-BE49-F238E27FC236}">
              <a16:creationId xmlns:a16="http://schemas.microsoft.com/office/drawing/2014/main" id="{162841B4-613B-2898-631C-8390A0FE5CD8}"/>
            </a:ext>
          </a:extLst>
        </xdr:cNvPr>
        <xdr:cNvSpPr/>
      </xdr:nvSpPr>
      <xdr:spPr>
        <a:xfrm>
          <a:off x="6454140" y="4457700"/>
          <a:ext cx="2491740" cy="102108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449580</xdr:colOff>
      <xdr:row>25</xdr:row>
      <xdr:rowOff>121920</xdr:rowOff>
    </xdr:from>
    <xdr:to>
      <xdr:col>14</xdr:col>
      <xdr:colOff>495300</xdr:colOff>
      <xdr:row>30</xdr:row>
      <xdr:rowOff>152400</xdr:rowOff>
    </xdr:to>
    <mc:AlternateContent xmlns:mc="http://schemas.openxmlformats.org/markup-compatibility/2006" xmlns:a14="http://schemas.microsoft.com/office/drawing/2010/main">
      <mc:Choice Requires="a14">
        <xdr:graphicFrame macro="">
          <xdr:nvGraphicFramePr>
            <xdr:cNvPr id="5144" name="Year 1">
              <a:extLst>
                <a:ext uri="{FF2B5EF4-FFF2-40B4-BE49-F238E27FC236}">
                  <a16:creationId xmlns:a16="http://schemas.microsoft.com/office/drawing/2014/main" id="{C5542095-9743-491C-8066-8F7C1437242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545580" y="4693920"/>
              <a:ext cx="2484120" cy="944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480060</xdr:colOff>
      <xdr:row>24</xdr:row>
      <xdr:rowOff>121920</xdr:rowOff>
    </xdr:from>
    <xdr:to>
      <xdr:col>14</xdr:col>
      <xdr:colOff>129540</xdr:colOff>
      <xdr:row>26</xdr:row>
      <xdr:rowOff>38100</xdr:rowOff>
    </xdr:to>
    <xdr:sp macro="" textlink="'Analysis 1 (2)'!H7">
      <xdr:nvSpPr>
        <xdr:cNvPr id="5145" name="TextBox 5144">
          <a:extLst>
            <a:ext uri="{FF2B5EF4-FFF2-40B4-BE49-F238E27FC236}">
              <a16:creationId xmlns:a16="http://schemas.microsoft.com/office/drawing/2014/main" id="{C29352D8-8C53-C6E2-F388-3F8ADA4E0802}"/>
            </a:ext>
          </a:extLst>
        </xdr:cNvPr>
        <xdr:cNvSpPr txBox="1"/>
      </xdr:nvSpPr>
      <xdr:spPr>
        <a:xfrm>
          <a:off x="6576060" y="4511040"/>
          <a:ext cx="2087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ysClr val="windowText" lastClr="000000"/>
              </a:solidFill>
              <a:latin typeface="Calibri"/>
              <a:ea typeface="Calibri"/>
              <a:cs typeface="Calibri"/>
            </a:rPr>
            <a:t>Filter by</a:t>
          </a:r>
          <a:r>
            <a:rPr lang="en-US" sz="1200" b="0" i="0" u="none" strike="noStrike" baseline="0">
              <a:solidFill>
                <a:sysClr val="windowText" lastClr="000000"/>
              </a:solidFill>
              <a:latin typeface="Calibri"/>
              <a:ea typeface="Calibri"/>
              <a:cs typeface="Calibri"/>
            </a:rPr>
            <a:t> Year</a:t>
          </a:r>
          <a:endParaRPr lang="en-US" sz="1200" b="0" i="0" u="none" strike="noStrike">
            <a:solidFill>
              <a:sysClr val="windowText" lastClr="000000"/>
            </a:solidFill>
            <a:latin typeface="Calibri"/>
            <a:ea typeface="Calibri"/>
            <a:cs typeface="Calibri"/>
          </a:endParaRPr>
        </a:p>
      </xdr:txBody>
    </xdr:sp>
    <xdr:clientData/>
  </xdr:twoCellAnchor>
  <xdr:twoCellAnchor>
    <xdr:from>
      <xdr:col>16</xdr:col>
      <xdr:colOff>30480</xdr:colOff>
      <xdr:row>17</xdr:row>
      <xdr:rowOff>15240</xdr:rowOff>
    </xdr:from>
    <xdr:to>
      <xdr:col>22</xdr:col>
      <xdr:colOff>15240</xdr:colOff>
      <xdr:row>28</xdr:row>
      <xdr:rowOff>121920</xdr:rowOff>
    </xdr:to>
    <xdr:sp macro="" textlink="">
      <xdr:nvSpPr>
        <xdr:cNvPr id="5146" name="Rectangle: Rounded Corners 5145">
          <a:extLst>
            <a:ext uri="{FF2B5EF4-FFF2-40B4-BE49-F238E27FC236}">
              <a16:creationId xmlns:a16="http://schemas.microsoft.com/office/drawing/2014/main" id="{E5B41876-4980-FA1D-BAFC-81599E352803}"/>
            </a:ext>
          </a:extLst>
        </xdr:cNvPr>
        <xdr:cNvSpPr/>
      </xdr:nvSpPr>
      <xdr:spPr>
        <a:xfrm>
          <a:off x="9784080" y="3124200"/>
          <a:ext cx="3642360" cy="2118360"/>
        </a:xfrm>
        <a:prstGeom prst="roundRect">
          <a:avLst>
            <a:gd name="adj" fmla="val 798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91440</xdr:colOff>
      <xdr:row>17</xdr:row>
      <xdr:rowOff>175260</xdr:rowOff>
    </xdr:from>
    <xdr:to>
      <xdr:col>22</xdr:col>
      <xdr:colOff>106680</xdr:colOff>
      <xdr:row>29</xdr:row>
      <xdr:rowOff>91440</xdr:rowOff>
    </xdr:to>
    <mc:AlternateContent xmlns:mc="http://schemas.openxmlformats.org/markup-compatibility/2006">
      <mc:Choice xmlns:cx4="http://schemas.microsoft.com/office/drawing/2016/5/10/chartex" Requires="cx4">
        <xdr:graphicFrame macro="">
          <xdr:nvGraphicFramePr>
            <xdr:cNvPr id="5147" name="Chart 5146">
              <a:extLst>
                <a:ext uri="{FF2B5EF4-FFF2-40B4-BE49-F238E27FC236}">
                  <a16:creationId xmlns:a16="http://schemas.microsoft.com/office/drawing/2014/main" id="{1353CEE5-645F-47DB-ADE5-297EC954CE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9845040" y="3284220"/>
              <a:ext cx="3672840" cy="21107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11</xdr:col>
      <xdr:colOff>480060</xdr:colOff>
      <xdr:row>0</xdr:row>
      <xdr:rowOff>0</xdr:rowOff>
    </xdr:from>
    <xdr:to>
      <xdr:col>19</xdr:col>
      <xdr:colOff>68580</xdr:colOff>
      <xdr:row>3</xdr:row>
      <xdr:rowOff>68580</xdr:rowOff>
    </xdr:to>
    <mc:AlternateContent xmlns:mc="http://schemas.openxmlformats.org/markup-compatibility/2006" xmlns:a14="http://schemas.microsoft.com/office/drawing/2010/main">
      <mc:Choice Requires="a14">
        <xdr:graphicFrame macro="">
          <xdr:nvGraphicFramePr>
            <xdr:cNvPr id="5148" name="Country 1">
              <a:extLst>
                <a:ext uri="{FF2B5EF4-FFF2-40B4-BE49-F238E27FC236}">
                  <a16:creationId xmlns:a16="http://schemas.microsoft.com/office/drawing/2014/main" id="{5ED01B76-AFE8-4696-82DD-A77AD899DDB3}"/>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185660" y="0"/>
              <a:ext cx="4465320" cy="617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1</xdr:row>
      <xdr:rowOff>0</xdr:rowOff>
    </xdr:from>
    <xdr:to>
      <xdr:col>7</xdr:col>
      <xdr:colOff>594360</xdr:colOff>
      <xdr:row>2</xdr:row>
      <xdr:rowOff>30480</xdr:rowOff>
    </xdr:to>
    <xdr:sp macro="" textlink="">
      <xdr:nvSpPr>
        <xdr:cNvPr id="5150" name="Rectangle: Rounded Corners 5149">
          <a:hlinkClick xmlns:r="http://schemas.openxmlformats.org/officeDocument/2006/relationships" r:id="rId19"/>
          <a:extLst>
            <a:ext uri="{FF2B5EF4-FFF2-40B4-BE49-F238E27FC236}">
              <a16:creationId xmlns:a16="http://schemas.microsoft.com/office/drawing/2014/main" id="{B9B9CAA8-5479-4149-8765-A4301447EE20}"/>
            </a:ext>
          </a:extLst>
        </xdr:cNvPr>
        <xdr:cNvSpPr/>
      </xdr:nvSpPr>
      <xdr:spPr>
        <a:xfrm>
          <a:off x="3657600" y="182880"/>
          <a:ext cx="1203960" cy="21336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lumMod val="65000"/>
                  <a:lumOff val="35000"/>
                </a:schemeClr>
              </a:solidFill>
            </a:rPr>
            <a:t>Time Analysis</a:t>
          </a:r>
        </a:p>
      </xdr:txBody>
    </xdr:sp>
    <xdr:clientData/>
  </xdr:twoCellAnchor>
  <xdr:twoCellAnchor>
    <xdr:from>
      <xdr:col>8</xdr:col>
      <xdr:colOff>266700</xdr:colOff>
      <xdr:row>1</xdr:row>
      <xdr:rowOff>15240</xdr:rowOff>
    </xdr:from>
    <xdr:to>
      <xdr:col>10</xdr:col>
      <xdr:colOff>251460</xdr:colOff>
      <xdr:row>2</xdr:row>
      <xdr:rowOff>45720</xdr:rowOff>
    </xdr:to>
    <xdr:sp macro="" textlink="">
      <xdr:nvSpPr>
        <xdr:cNvPr id="5151" name="Rectangle: Rounded Corners 5150">
          <a:extLst>
            <a:ext uri="{FF2B5EF4-FFF2-40B4-BE49-F238E27FC236}">
              <a16:creationId xmlns:a16="http://schemas.microsoft.com/office/drawing/2014/main" id="{4CDD3CD0-7100-4E69-9796-8A68FA9471AC}"/>
            </a:ext>
          </a:extLst>
        </xdr:cNvPr>
        <xdr:cNvSpPr/>
      </xdr:nvSpPr>
      <xdr:spPr>
        <a:xfrm>
          <a:off x="5143500" y="198120"/>
          <a:ext cx="1203960" cy="213360"/>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bg1"/>
              </a:solidFill>
            </a:rPr>
            <a:t>Detail Dashboard</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5324074" backgroundQuery="1" createdVersion="8" refreshedVersion="8" minRefreshableVersion="3" recordCount="0" supportSubquery="1" supportAdvancedDrill="1" xr:uid="{12F65EF6-D3E0-4015-96E2-A5F8C34E817F}">
  <cacheSource type="external" connectionId="8"/>
  <cacheFields count="11">
    <cacheField name="[Measures].[#Transaction]" caption="#Transaction" numFmtId="0" hierarchy="47" level="32767"/>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Measures].[Sum of COGS]" caption="Sum of COGS" numFmtId="0" hierarchy="43" level="32767"/>
    <cacheField name="[Measures].[Sum of Total Revenue]" caption="Sum of Total Revenue" numFmtId="0" hierarchy="44" level="32767"/>
    <cacheField name="[Measures].[Sum of Total Profit]" caption="Sum of Total Profit" numFmtId="0" hierarchy="45" level="32767"/>
    <cacheField name="[Measures].[Sum of OrderQuantity]" caption="Sum of OrderQuantity" numFmtId="0" hierarchy="46" level="32767"/>
    <cacheField name="[Measures].[% Profit Margin]" caption="% Profit Margin" numFmtId="0" hierarchy="51"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4"/>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5"/>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6"/>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7"/>
      </fieldsUsage>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3"/>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55787034" backgroundQuery="1" createdVersion="8" refreshedVersion="8" minRefreshableVersion="3" recordCount="0" supportSubquery="1" supportAdvancedDrill="1" xr:uid="{CF744E96-1C4B-4E4C-8233-0F7559EA25CA}">
  <cacheSource type="external" connectionId="8"/>
  <cacheFields count="4">
    <cacheField name="[Measures].[Sum of Total Profit]" caption="Sum of Total Profit" numFmtId="0" hierarchy="45"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59953706" backgroundQuery="1" createdVersion="8" refreshedVersion="8" minRefreshableVersion="3" recordCount="0" supportSubquery="1" supportAdvancedDrill="1" xr:uid="{67AEBF2D-41B9-4C05-835E-382E8FFDAE85}">
  <cacheSource type="external" connectionId="8"/>
  <cacheFields count="4">
    <cacheField name="[Measures].[Sum of Total Profit]" caption="Sum of Total Profit" numFmtId="0" hierarchy="45" level="32767"/>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63888886" backgroundQuery="1" createdVersion="8" refreshedVersion="8" minRefreshableVersion="3" recordCount="0" supportSubquery="1" supportAdvancedDrill="1" xr:uid="{7A2F161B-F3D2-470C-B697-13CC7A823684}">
  <cacheSource type="external" connectionId="8"/>
  <cacheFields count="5">
    <cacheField name="[Measures].[Sum of Total Profit]" caption="Sum of Total Profit" numFmtId="0" hierarchy="45" level="32767"/>
    <cacheField name="[DimDate].[Day Name].[Day Name]" caption="Day Name" numFmtId="0" hierarchy="13" level="1">
      <sharedItems count="7">
        <s v="Mon"/>
        <s v="Tue"/>
        <s v="Wed"/>
        <s v="Thu"/>
        <s v="Fri"/>
        <s v="Sun"/>
        <s v="Sat"/>
      </sharedItems>
    </cacheField>
    <cacheField name="[DimDate].[WeekTypes].[WeekTypes]" caption="WeekTypes" numFmtId="0" hierarchy="14" level="1">
      <sharedItems count="2">
        <s v="Weekday"/>
        <s v="Weekend"/>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66435187" backgroundQuery="1" createdVersion="8" refreshedVersion="8" minRefreshableVersion="3" recordCount="0" supportSubquery="1" supportAdvancedDrill="1" xr:uid="{C8463862-AEB1-4FE5-B72D-8ADFE7DC33DF}">
  <cacheSource type="external" connectionId="8"/>
  <cacheFields count="6">
    <cacheField name="[Measures].[Sum of Total Profit]" caption="Sum of Total Profit" numFmtId="0" hierarchy="45" level="32767"/>
    <cacheField name="[DimDate].[Day Name].[Day Name]" caption="Day Name" numFmtId="0" hierarchy="13" level="1">
      <sharedItems count="7">
        <s v="Mon"/>
        <s v="Tue"/>
        <s v="Wed"/>
        <s v="Thu"/>
        <s v="Fri"/>
        <s v="Sun"/>
        <s v="Sat"/>
      </sharedItems>
    </cacheField>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 name="Unsupported0" numFmtId="0" hierarchy="62" level="32767">
      <extLst>
        <ext xmlns:x14="http://schemas.microsoft.com/office/spreadsheetml/2009/9/main" uri="{63CAB8AC-B538-458d-9737-405883B0398D}">
          <x14:cacheField ignore="1"/>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68518519" backgroundQuery="1" createdVersion="8" refreshedVersion="8" minRefreshableVersion="3" recordCount="0" supportSubquery="1" supportAdvancedDrill="1" xr:uid="{25A3FB25-E042-486B-AC6C-9EEB7FFBD866}">
  <cacheSource type="external" connectionId="8"/>
  <cacheFields count="4">
    <cacheField name="[Measures].[Sum of Total Profit]" caption="Sum of Total Profit" numFmtId="0" hierarchy="45" level="32767"/>
    <cacheField name="[DimProduct].[Produc tName].[Produc tName]" caption="Produc 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7071759" backgroundQuery="1" createdVersion="8" refreshedVersion="8" minRefreshableVersion="3" recordCount="0" supportSubquery="1" supportAdvancedDrill="1" xr:uid="{BFCD5FD6-2106-4C60-80A3-14BD4CB1B420}">
  <cacheSource type="external" connectionId="8"/>
  <cacheFields count="5">
    <cacheField name="[Measures].[All Products]" caption="All Products" numFmtId="0" hierarchy="48" level="32767"/>
    <cacheField name="[Measures].[Sold Products]" caption="Sold Products" numFmtId="0" hierarchy="49" level="32767"/>
    <cacheField name="[Measures].[Unsold Products]" caption="Unsold Products" numFmtId="0" hierarchy="50"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72800922" backgroundQuery="1" createdVersion="8" refreshedVersion="8" minRefreshableVersion="3" recordCount="0" supportSubquery="1" supportAdvancedDrill="1" xr:uid="{BB7BBF5D-5D7D-4842-B5E7-D44D7D8398FB}">
  <cacheSource type="external" connectionId="8"/>
  <cacheFields count="4">
    <cacheField name="[DimProduct].[Color].[Color]" caption="Color" numFmtId="0" hierarchy="23" level="1">
      <sharedItems count="8">
        <s v="Black"/>
        <s v="Blue"/>
        <s v="Multi"/>
        <s v="Red"/>
        <s v="Silver"/>
        <s v="Unspecified"/>
        <s v="White"/>
        <s v="Yellow"/>
      </sharedItems>
    </cacheField>
    <cacheField name="[Measures].[Sum of Total Profit]" caption="Sum of Total Profit" numFmtId="0" hierarchy="45"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75347224" backgroundQuery="1" createdVersion="8" refreshedVersion="8" minRefreshableVersion="3" recordCount="0" supportSubquery="1" supportAdvancedDrill="1" xr:uid="{30BEE892-EE0D-463D-99E8-98EED199A966}">
  <cacheSource type="external" connectionId="8"/>
  <cacheFields count="5">
    <cacheField name="[DimProduct].[Color].[Color]" caption="Color" numFmtId="0" hierarchy="23" level="1">
      <sharedItems count="8">
        <s v="Black"/>
        <s v="Blue"/>
        <s v="Multi"/>
        <s v="Red"/>
        <s v="Silver"/>
        <s v="Unspecified"/>
        <s v="White"/>
        <s v="Yellow"/>
      </sharedItems>
    </cacheField>
    <cacheField name="[Measures].[Sum of Total Profit]" caption="Sum of Total Profit" numFmtId="0" hierarchy="45" level="32767"/>
    <cacheField name="[FactInternetSales].[Product Price Type].[Product Price Type]" caption="Product Price Type" numFmtId="0" hierarchy="42" level="1">
      <sharedItems count="2">
        <s v="Expensive"/>
        <s v="Less Expensive"/>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79745373" backgroundQuery="1" createdVersion="8" refreshedVersion="8" minRefreshableVersion="3" recordCount="0" supportSubquery="1" supportAdvancedDrill="1" xr:uid="{F5E417B6-FE9F-45E0-B2E4-B339B0493ADB}">
  <cacheSource type="external" connectionId="8"/>
  <cacheFields count="5">
    <cacheField name="[Measures].[Sum of Total Profit]" caption="Sum of Total Profit" numFmtId="0" hierarchy="45" level="32767"/>
    <cacheField name="[DimProduct].[Produc tName].[Produc tName]" caption="Produc 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82986114" backgroundQuery="1" createdVersion="8" refreshedVersion="8" minRefreshableVersion="3" recordCount="0" supportSubquery="1" supportAdvancedDrill="1" xr:uid="{25D64C25-1682-4324-9426-3FEA193F58A6}">
  <cacheSource type="external" connectionId="8"/>
  <cacheFields count="4">
    <cacheField name="[Measures].[# Customers]" caption="# Customers" numFmtId="0" hierarchy="52" level="32767"/>
    <cacheField name="[Measures].[Average Customer Age]" caption="Average Customer Age" numFmtId="0" hierarchy="53"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84837961" backgroundQuery="1" createdVersion="8" refreshedVersion="8" minRefreshableVersion="3" recordCount="0" supportSubquery="1" supportAdvancedDrill="1" xr:uid="{442A0B56-D1D9-43A0-951F-9DD3A50AFD82}">
  <cacheSource type="external" connectionId="8"/>
  <cacheFields count="4">
    <cacheField name="[DimCustomer].[Gender].[Gender]" caption="Gender" numFmtId="0" hierarchy="6" level="1">
      <sharedItems count="2">
        <s v="F"/>
        <s v="M"/>
      </sharedItems>
    </cacheField>
    <cacheField name="[Measures].[Sum of Total Profit]" caption="Sum of Total Profit" numFmtId="0" hierarchy="45"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87847224" backgroundQuery="1" createdVersion="8" refreshedVersion="8" minRefreshableVersion="3" recordCount="0" supportSubquery="1" supportAdvancedDrill="1" xr:uid="{527C1D10-0B42-4A75-8916-AD32DD607BA7}">
  <cacheSource type="external" connectionId="8"/>
  <cacheFields count="4">
    <cacheField name="[DimCustomer].[Age-Group].[Age-Group]" caption="Age-Group" numFmtId="0" hierarchy="8" level="1">
      <sharedItems count="6">
        <s v="25-29"/>
        <s v="30-34"/>
        <s v="35-39"/>
        <s v="40-44"/>
        <s v="45-49"/>
        <s v="50 Plus"/>
      </sharedItems>
    </cacheField>
    <cacheField name="[Measures].[Sum of Total Profit]" caption="Sum of Total Profit" numFmtId="0" hierarchy="45" level="32767"/>
    <cacheField name="[DimGeography].[Country].[Country]" caption="Country" numFmtId="0" hierarchy="19" level="1">
      <sharedItems containsSemiMixedTypes="0" containsNonDate="0" containsString="0"/>
    </cacheField>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89120372" backgroundQuery="1" createdVersion="8" refreshedVersion="8" minRefreshableVersion="3" recordCount="0" supportSubquery="1" supportAdvancedDrill="1" xr:uid="{4B0FFD0D-671D-405B-9BBD-77ADA18DCEFD}">
  <cacheSource type="external" connectionId="8"/>
  <cacheFields count="3">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45" level="32767"/>
    <cacheField name="[DimDate].[Year].[Year]" caption="Year" numFmtId="0" hierarchy="10"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90393519" backgroundQuery="1" createdVersion="8" refreshedVersion="8" minRefreshableVersion="3" recordCount="0" supportSubquery="1" supportAdvancedDrill="1" xr:uid="{AADA8BE5-F916-4A93-AC75-F67ECABEBE75}">
  <cacheSource type="external" connectionId="8"/>
  <cacheFields count="5">
    <cacheField name="[Measures].[#Transaction]" caption="#Transaction" numFmtId="0" hierarchy="47" level="32767"/>
    <cacheField name="[Measures].[Sum of Total Revenue]" caption="Sum of Total Revenue" numFmtId="0" hierarchy="44" level="32767"/>
    <cacheField name="[Measures].[Sum of Total Profit]" caption="Sum of Total Profit" numFmtId="0" hierarchy="4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92476851" backgroundQuery="1" createdVersion="8" refreshedVersion="8" minRefreshableVersion="3" recordCount="0" supportSubquery="1" supportAdvancedDrill="1" xr:uid="{73CBE847-AC3C-4837-ACBC-F0A8FAC90440}">
  <cacheSource type="external" connectionId="8"/>
  <cacheFields count="9">
    <cacheField name="[Measures].[#Transaction]" caption="#Transaction" numFmtId="0" hierarchy="47" level="32767"/>
    <cacheField name="[Measures].[Sum of COGS]" caption="Sum of COGS" numFmtId="0" hierarchy="43" level="32767"/>
    <cacheField name="[Measures].[Sum of Total Revenue]" caption="Sum of Total Revenue" numFmtId="0" hierarchy="44" level="32767"/>
    <cacheField name="[Measures].[Sum of Total Profit]" caption="Sum of Total Profit" numFmtId="0" hierarchy="45" level="32767"/>
    <cacheField name="[Measures].[Sum of OrderQuantity]" caption="Sum of OrderQuantity" numFmtId="0" hierarchy="46" level="32767"/>
    <cacheField name="[Measures].[% Profit Margin]" caption="% Profit Margin" numFmtId="0" hierarchy="51"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8"/>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93865744" backgroundQuery="1" createdVersion="8" refreshedVersion="8" minRefreshableVersion="3" recordCount="0" supportSubquery="1" supportAdvancedDrill="1" xr:uid="{9DBC2825-75A7-4311-B710-5F2FD594FF5B}">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ra Bhanu" refreshedDate="46031.942850115738" backgroundQuery="1" createdVersion="3" refreshedVersion="8" minRefreshableVersion="3" recordCount="0" supportSubquery="1" supportAdvancedDrill="1" xr:uid="{A56528BA-0841-471F-B13F-7549661A75FC}">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o]" caption="Week No" attribute="1" defaultMemberUniqueName="[DimDate].[Week No].[All]" allUniqueName="[DimDate].[Week No].[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 tName]" caption="Produc tName" attribute="1" defaultMemberUniqueName="[DimProduct].[Produc tName].[All]" allUniqueName="[DimProduct].[Produc 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6220956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ED483A-8781-4EE5-947C-9BC3389634ED}" name="PivotTable1" cacheId="21" applyNumberFormats="0" applyBorderFormats="0" applyFontFormats="0" applyPatternFormats="0" applyAlignmentFormats="0" applyWidthHeightFormats="1" dataCaption="Values" tag="e2339b5f-6374-41f5-ab9c-367bdc8fbff5" updatedVersion="8" minRefreshableVersion="3" useAutoFormatting="1" itemPrintTitles="1" createdVersion="8" indent="0" outline="1" outlineData="1" multipleFieldFilters="0">
  <location ref="B3:J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fld="1" subtotal="count" baseField="0" baseItem="0"/>
    <dataField fld="2" subtotal="count" baseField="0" baseItem="0"/>
    <dataField fld="3" subtotal="count" baseField="0" baseItem="0"/>
    <dataField name=" COGS" fld="4" baseField="0" baseItem="0" numFmtId="166"/>
    <dataField name=" Total Revenue" fld="5" baseField="0" baseItem="0" numFmtId="166"/>
    <dataField name=" Total Profit" fld="6" baseField="0" baseItem="0" numFmtId="166"/>
    <dataField name=" OrderQuantity" fld="7" baseField="0" baseItem="0" numFmtId="165"/>
    <dataField fld="8" subtotal="count" baseField="0" baseItem="0"/>
  </dataFields>
  <formats count="4">
    <format dxfId="33">
      <pivotArea outline="0" collapsedLevelsAreSubtotals="1" fieldPosition="0">
        <references count="1">
          <reference field="4294967294" count="1" selected="0">
            <x v="0"/>
          </reference>
        </references>
      </pivotArea>
    </format>
    <format dxfId="32">
      <pivotArea outline="0" collapsedLevelsAreSubtotals="1" fieldPosition="0">
        <references count="1">
          <reference field="4294967294" count="1" selected="0">
            <x v="7"/>
          </reference>
        </references>
      </pivotArea>
    </format>
    <format dxfId="31">
      <pivotArea outline="0" collapsedLevelsAreSubtotals="1" fieldPosition="0">
        <references count="1">
          <reference field="4294967294" count="2" selected="0">
            <x v="5"/>
            <x v="6"/>
          </reference>
        </references>
      </pivotArea>
    </format>
    <format dxfId="30">
      <pivotArea outline="0" collapsedLevelsAreSubtotals="1" fieldPosition="0">
        <references count="1">
          <reference field="4294967294" count="1" selected="0">
            <x v="4"/>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909426-75B0-47F0-9BBF-0364594AB328}" name="PivotTable5" cacheId="66" applyNumberFormats="0" applyBorderFormats="0" applyFontFormats="0" applyPatternFormats="0" applyAlignmentFormats="0" applyWidthHeightFormats="1" dataCaption="Values" tag="2c754158-53de-4973-91e1-98ea96f23dcb" updatedVersion="8" minRefreshableVersion="3" useAutoFormatting="1" rowGrandTotals="0" colGrandTotals="0" itemPrintTitles="1" createdVersion="8" indent="0" compact="0" compactData="0" multipleFieldFilters="0">
  <location ref="N3:T7" firstHeaderRow="0" firstDataRow="1" firstDataCol="1"/>
  <pivotFields count="9">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1" baseField="0" baseItem="0" numFmtId="166"/>
    <dataField name=" Total Revenue" fld="2" baseField="0" baseItem="0" numFmtId="166"/>
    <dataField name=" Total Profit" fld="3" baseField="0" baseItem="0" numFmtId="166"/>
    <dataField name=" OrderQuantity" fld="4" baseField="0" baseItem="0" numFmtId="165"/>
    <dataField fld="5" subtotal="count" baseField="0" baseItem="0"/>
  </dataFields>
  <formats count="4">
    <format dxfId="37">
      <pivotArea outline="0" collapsedLevelsAreSubtotals="1" fieldPosition="0">
        <references count="1">
          <reference field="4294967294" count="1" selected="0">
            <x v="0"/>
          </reference>
        </references>
      </pivotArea>
    </format>
    <format dxfId="36">
      <pivotArea outline="0" collapsedLevelsAreSubtotals="1" fieldPosition="0">
        <references count="1">
          <reference field="4294967294" count="1" selected="0">
            <x v="4"/>
          </reference>
        </references>
      </pivotArea>
    </format>
    <format dxfId="35">
      <pivotArea outline="0" collapsedLevelsAreSubtotals="1" fieldPosition="0">
        <references count="1">
          <reference field="4294967294" count="2" selected="0">
            <x v="2"/>
            <x v="3"/>
          </reference>
        </references>
      </pivotArea>
    </format>
    <format dxfId="34">
      <pivotArea outline="0" collapsedLevelsAreSubtotals="1" fieldPosition="0">
        <references count="1">
          <reference field="4294967294" count="1" selected="0">
            <x v="1"/>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7C583B-1D1C-4BA6-8DF4-FB0EDE300113}" name="PivotTable4" cacheId="69" applyNumberFormats="0" applyBorderFormats="0" applyFontFormats="0" applyPatternFormats="0" applyAlignmentFormats="0" applyWidthHeightFormats="1" dataCaption="Values" tag="e39e07f6-51ac-41c4-9f70-699da91d466f" updatedVersion="8" minRefreshableVersion="3" useAutoFormatting="1" subtotalHiddenItems="1" rowGrandTotals="0" colGrandTotals="0" itemPrintTitles="1" createdVersion="8" indent="0" compact="0" compactData="0" multipleFieldFilters="0">
  <location ref="W3:W7"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049797-7756-4793-B9F4-C04251FD8F73}" name="PivotTable2" cacheId="63" applyNumberFormats="0" applyBorderFormats="0" applyFontFormats="0" applyPatternFormats="0" applyAlignmentFormats="0" applyWidthHeightFormats="1" dataCaption="Values" tag="6a3030de-ab20-41e4-8e95-f383690bfc2f" updatedVersion="8" minRefreshableVersion="3" useAutoFormatting="1" subtotalHiddenItems="1" rowGrandTotals="0" colGrandTotals="0" itemPrintTitles="1" createdVersion="8" indent="0" compact="0" compactData="0" multipleFieldFilters="0">
  <location ref="B8:E12"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Revenue" fld="1" baseField="0" baseItem="0" numFmtId="166"/>
    <dataField name="  Profit" fld="2" baseField="0" baseItem="0" numFmtId="166"/>
  </dataFields>
  <formats count="2">
    <format dxfId="39">
      <pivotArea outline="0" collapsedLevelsAreSubtotals="1" fieldPosition="0">
        <references count="1">
          <reference field="4294967294" count="1" selected="0">
            <x v="0"/>
          </reference>
        </references>
      </pivotArea>
    </format>
    <format dxfId="38">
      <pivotArea outline="0" collapsedLevelsAreSubtotals="1" fieldPosition="0">
        <references count="1">
          <reference field="4294967294" count="2" selected="0">
            <x v="1"/>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28EF8A-B4A9-48C4-AA34-AC877BF2C5D9}" name="PivotTable5" cacheId="33" applyNumberFormats="0" applyBorderFormats="0" applyFontFormats="0" applyPatternFormats="0" applyAlignmentFormats="0" applyWidthHeightFormats="1" dataCaption="Values" missingCaption="0" tag="e0f7321e-9989-4b74-880f-324b720ae29b" updatedVersion="8" minRefreshableVersion="3" useAutoFormatting="1" rowGrandTotals="0" colGrandTotals="0" itemPrintTitles="1" createdVersion="8" indent="0" showEmptyRow="1" showEmptyCol="1" compact="0" compactData="0" multipleFieldFilters="0" chartFormat="10">
  <location ref="AD4:AF8" firstHeaderRow="0" firstDataRow="1" firstDataCol="1"/>
  <pivotFields count="6">
    <pivotField dataField="1" compact="0" outline="0" subtotalTop="0" showAll="0" defaultSubtotal="0"/>
    <pivotField compact="0" allDrilled="1" outline="0" subtotalTop="0" showAll="0" sortType="ascending" defaultSubtotal="0" defaultAttributeDrillState="1">
      <items count="7">
        <item x="5"/>
        <item x="0"/>
        <item x="1"/>
        <item x="2"/>
        <item x="3"/>
        <item x="4"/>
        <item x="6"/>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6"/>
    <dataField name="Sum of Total Profit" fld="5" showDataAs="percentOfTotal" baseField="0" baseItem="0" numFmtId="9">
      <extLst>
        <ext xmlns:x14="http://schemas.microsoft.com/office/spreadsheetml/2009/9/main" uri="{E15A36E0-9728-4e99-A89B-3F7291B0FE68}">
          <x14:dataField sourceField="0" uniqueName="[__Xl2].[Measures].[Sum of Total Profit]"/>
        </ext>
      </extLst>
    </dataField>
  </dataFields>
  <formats count="3">
    <format dxfId="26">
      <pivotArea outline="0" collapsedLevelsAreSubtotals="1" fieldPosition="0">
        <references count="1">
          <reference field="4294967294" count="1" selected="0">
            <x v="0"/>
          </reference>
        </references>
      </pivotArea>
    </format>
    <format dxfId="25">
      <pivotArea outline="0" fieldPosition="0">
        <references count="1">
          <reference field="4294967294" count="1">
            <x v="1"/>
          </reference>
        </references>
      </pivotArea>
    </format>
    <format dxfId="24">
      <pivotArea outline="0" fieldPosition="0">
        <references count="1">
          <reference field="4294967294" count="1" selected="0">
            <x v="1"/>
          </reference>
        </references>
      </pivotArea>
    </format>
  </formats>
  <chartFormats count="2">
    <chartFormat chart="4" format="2"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762170-29C2-4F2A-9151-274CD2C2374E}" name="PivotTable3" cacheId="30" applyNumberFormats="0" applyBorderFormats="0" applyFontFormats="0" applyPatternFormats="0" applyAlignmentFormats="0" applyWidthHeightFormats="1" dataCaption="Values" tag="0bf9f00c-4157-4fe9-b428-406fa855b34a" updatedVersion="8" minRefreshableVersion="3" useAutoFormatting="1" rowGrandTotals="0" colGrandTotals="0" itemPrintTitles="1" createdVersion="8" indent="0" compact="0" compactData="0" multipleFieldFilters="0" chartFormat="12">
  <location ref="W3:X5"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7">
        <item x="5"/>
        <item x="0"/>
        <item x="1"/>
        <item x="2"/>
        <item x="3"/>
        <item x="4"/>
        <item x="6"/>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6"/>
  </dataFields>
  <formats count="1">
    <format dxfId="27">
      <pivotArea outline="0" collapsedLevelsAreSubtotals="1" fieldPosition="0">
        <references count="1">
          <reference field="4294967294" count="1" selected="0">
            <x v="0"/>
          </reference>
        </references>
      </pivotArea>
    </format>
  </formats>
  <chartFormats count="7">
    <chartFormat chart="4" format="2"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2" count="1" selected="0">
            <x v="0"/>
          </reference>
        </references>
      </pivotArea>
    </chartFormat>
    <chartFormat chart="9" format="8">
      <pivotArea type="data" outline="0" fieldPosition="0">
        <references count="2">
          <reference field="4294967294" count="1" selected="0">
            <x v="0"/>
          </reference>
          <reference field="2"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2" count="1" selected="0">
            <x v="0"/>
          </reference>
        </references>
      </pivotArea>
    </chartFormat>
    <chartFormat chart="11" format="14">
      <pivotArea type="data" outline="0" fieldPosition="0">
        <references count="2">
          <reference field="4294967294" count="1" selected="0">
            <x v="0"/>
          </reference>
          <reference field="2"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209F11-CC2F-4BE9-BDA9-F50C06977ADC}" name="PivotTable2" cacheId="27" applyNumberFormats="0" applyBorderFormats="0" applyFontFormats="0" applyPatternFormats="0" applyAlignmentFormats="0" applyWidthHeightFormats="1" dataCaption="Values" tag="95f0d849-ae4a-467e-98f8-40a15173c99a" updatedVersion="8" minRefreshableVersion="3" useAutoFormatting="1" rowGrandTotals="0" colGrandTotals="0" itemPrintTitles="1" createdVersion="8" indent="0" compact="0" compactData="0" multipleFieldFilters="0" chartFormat="5">
  <location ref="K3:L10" firstHeaderRow="1" firstDataRow="1" firstDataCol="1"/>
  <pivotFields count="4">
    <pivotField dataField="1" compact="0" outline="0" subtotalTop="0" showAll="0" defaultSubtotal="0"/>
    <pivotField axis="axisRow" compact="0" allDrilled="1" outline="0" subtotalTop="0" showAll="0"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1">
    <format dxfId="28">
      <pivotArea outline="0" collapsedLevelsAreSubtotals="1" fieldPosition="0">
        <references count="1">
          <reference field="4294967294" count="1" selected="0">
            <x v="0"/>
          </reference>
        </references>
      </pivotArea>
    </format>
  </formats>
  <chartFormats count="1">
    <chartFormat chart="4"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DFADCA5-98F0-41C9-AC78-7D67D689B58C}" name="PivotTable1" cacheId="24" applyNumberFormats="0" applyBorderFormats="0" applyFontFormats="0" applyPatternFormats="0" applyAlignmentFormats="0" applyWidthHeightFormats="1" dataCaption="Values" tag="fb310b57-31e3-415f-bd7a-5cf1d3ba4596" updatedVersion="8" minRefreshableVersion="3" useAutoFormatting="1" rowGrandTotals="0" colGrandTotals="0" itemPrintTitles="1" createdVersion="8" indent="0" compact="0" compactData="0" multipleFieldFilters="0" chartFormat="7">
  <location ref="B3:C15"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1">
    <format dxfId="29">
      <pivotArea outline="0" collapsedLevelsAreSubtotals="1" fieldPosition="0">
        <references count="1">
          <reference field="4294967294" count="1" selected="0">
            <x v="0"/>
          </reference>
        </references>
      </pivotArea>
    </format>
  </formats>
  <chartFormats count="2">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472EFB-7FC3-4176-A078-F6BD22F5C42A}" name="PivotTable1" cacheId="36" applyNumberFormats="0" applyBorderFormats="0" applyFontFormats="0" applyPatternFormats="0" applyAlignmentFormats="0" applyWidthHeightFormats="1" dataCaption="Values" missingCaption="0" tag="7df15a7d-6872-4aec-92e6-862193ecbc68" updatedVersion="8" minRefreshableVersion="3" useAutoFormatting="1" rowGrandTotals="0" colGrandTotals="0" itemPrintTitles="1" createdVersion="8" indent="0" showEmptyRow="1" showEmptyCol="1" compact="0" compactData="0" multipleFieldFilters="0" chartFormat="7">
  <location ref="B3:C507"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1">
    <format dxfId="21">
      <pivotArea outline="0" collapsedLevelsAreSubtotals="1" fieldPosition="0">
        <references count="1">
          <reference field="4294967294" count="1" selected="0">
            <x v="0"/>
          </reference>
        </references>
      </pivotArea>
    </format>
  </formats>
  <chartFormats count="2">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0474F77-CD24-4644-928B-CBBC9018A860}" name="PivotTable4" cacheId="45" applyNumberFormats="0" applyBorderFormats="0" applyFontFormats="0" applyPatternFormats="0" applyAlignmentFormats="0" applyWidthHeightFormats="1" dataCaption="Values" missingCaption="0" tag="0d6111c8-b589-4d47-b575-800ead9f665f" updatedVersion="8" minRefreshableVersion="3" useAutoFormatting="1" rowGrandTotals="0" colGrandTotals="0" itemPrintTitles="1" createdVersion="8" indent="0" showEmptyRow="1" showEmptyCol="1" compact="0" compactData="0" multipleFieldFilters="0" chartFormat="7">
  <location ref="AA3:AB5" firstHeaderRow="1" firstDataRow="1" firstDataCol="1"/>
  <pivotFields count="5">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1" baseField="0" baseItem="0" numFmtId="43"/>
  </dataFields>
  <formats count="1">
    <format dxfId="22">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FA77B0-CCF2-4DFE-8007-8C4A36BB5233}" name="PivotTable2" cacheId="42" applyNumberFormats="0" applyBorderFormats="0" applyFontFormats="0" applyPatternFormats="0" applyAlignmentFormats="0" applyWidthHeightFormats="1" dataCaption="Values" missingCaption="0" tag="c9563abb-a7c5-4821-b2d5-a38e71589ca4" updatedVersion="8" minRefreshableVersion="3" useAutoFormatting="1" rowGrandTotals="0" colGrandTotals="0" itemPrintTitles="1" createdVersion="8" indent="0" showEmptyRow="1" showEmptyCol="1" compact="0" compactData="0" multipleFieldFilters="0" chartFormat="7">
  <location ref="S3:T11" firstHeaderRow="1" firstDataRow="1" firstDataCol="1"/>
  <pivotFields count="4">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8">
    <i>
      <x/>
    </i>
    <i>
      <x v="3"/>
    </i>
    <i>
      <x v="4"/>
    </i>
    <i>
      <x v="7"/>
    </i>
    <i>
      <x v="1"/>
    </i>
    <i>
      <x v="5"/>
    </i>
    <i>
      <x v="2"/>
    </i>
    <i>
      <x v="6"/>
    </i>
  </rowItems>
  <colItems count="1">
    <i/>
  </colItems>
  <dataFields count="1">
    <dataField name=" Total Profit" fld="1" baseField="0" baseItem="0" numFmtId="43"/>
  </dataFields>
  <formats count="1">
    <format dxfId="23">
      <pivotArea outline="0" collapsedLevelsAreSubtotals="1" fieldPosition="0"/>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A5733A-4324-4C7B-A6C4-379020307AE8}" name="PivotTable3" cacheId="39" applyNumberFormats="0" applyBorderFormats="0" applyFontFormats="0" applyPatternFormats="0" applyAlignmentFormats="0" applyWidthHeightFormats="1" dataCaption="Values" missingCaption="0" tag="dc2ce2a3-2d57-4348-bca7-55d60d41ee2b" updatedVersion="8" minRefreshableVersion="3" useAutoFormatting="1" rowGrandTotals="0" colGrandTotals="0" itemPrintTitles="1" createdVersion="8" indent="0" showEmptyRow="1" showEmptyCol="1" compact="0" compactData="0" multipleFieldFilters="0" chartFormat="7">
  <location ref="O3:Q4"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FE26AFA-45D2-48FA-84E3-E8A740379330}" name="PivotTable2" cacheId="51" applyNumberFormats="0" applyBorderFormats="0" applyFontFormats="0" applyPatternFormats="0" applyAlignmentFormats="0" applyWidthHeightFormats="1" dataCaption="Values" missingCaption="0" tag="9d1ed7e9-7045-4aa2-bcfe-85cd34aee37f" updatedVersion="8" minRefreshableVersion="3" useAutoFormatting="1" rowGrandTotals="0" colGrandTotals="0" itemPrintTitles="1" createdVersion="8" indent="0" showEmptyRow="1" showEmptyCol="1" compact="0" compactData="0" multipleFieldFilters="0" chartFormat="7">
  <location ref="J3:K4"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222E907-281B-4246-8D3E-27337B0337DB}" name="PivotTable5" cacheId="60" applyNumberFormats="0" applyBorderFormats="0" applyFontFormats="0" applyPatternFormats="0" applyAlignmentFormats="0" applyWidthHeightFormats="1" dataCaption="Values" missingCaption="0" tag="9d1ed7e9-7045-4aa2-bcfe-85cd34aee37f" updatedVersion="8" minRefreshableVersion="3" useAutoFormatting="1" rowGrandTotals="0" colGrandTotals="0" itemPrintTitles="1" createdVersion="8" indent="0" showEmptyRow="1" showEmptyCol="1" compact="0" compactData="0" multipleFieldFilters="0" chartFormat="7">
  <location ref="Y3:Z9"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0" numFmtId="166"/>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BDDFDF0-AFC0-47ED-9756-63EE34B9D912}" name="PivotTable4" cacheId="57" applyNumberFormats="0" applyBorderFormats="0" applyFontFormats="0" applyPatternFormats="0" applyAlignmentFormats="0" applyWidthHeightFormats="1" dataCaption="Values" missingCaption="0" tag="9d1ed7e9-7045-4aa2-bcfe-85cd34aee37f" updatedVersion="8" minRefreshableVersion="3" useAutoFormatting="1" rowGrandTotals="0" colGrandTotals="0" itemPrintTitles="1" createdVersion="8" indent="0" showEmptyRow="1" showEmptyCol="1" compact="0" compactData="0" multipleFieldFilters="0" chartFormat="7">
  <location ref="P3:Q9"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1" numFmtId="166"/>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273D99F-B09B-41BE-B37E-B8B06D57C293}" name="PivotTable3" cacheId="54" applyNumberFormats="0" applyBorderFormats="0" applyFontFormats="0" applyPatternFormats="0" applyAlignmentFormats="0" applyWidthHeightFormats="1" dataCaption="Values" missingCaption="0" tag="9d1ed7e9-7045-4aa2-bcfe-85cd34aee37f" updatedVersion="8" minRefreshableVersion="3" useAutoFormatting="1" rowGrandTotals="0" colGrandTotals="0" itemPrintTitles="1" createdVersion="8" indent="0" showEmptyRow="1" showEmptyCol="1" compact="0" compactData="0" multipleFieldFilters="0" chartFormat="7">
  <location ref="J7:K9" firstHeaderRow="1" firstDataRow="1" firstDataCol="1"/>
  <pivotFields count="4">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2">
    <i>
      <x/>
    </i>
    <i>
      <x v="1"/>
    </i>
  </rowItems>
  <colItems count="1">
    <i/>
  </colItems>
  <dataFields count="1">
    <dataField name="Sum of Total Profit" fld="1" baseField="0" baseItem="0"/>
  </dataField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E4BBBB9-464B-47D5-935C-6644C1057EFA}" name="PivotTable1" cacheId="48" applyNumberFormats="0" applyBorderFormats="0" applyFontFormats="0" applyPatternFormats="0" applyAlignmentFormats="0" applyWidthHeightFormats="1" dataCaption="Values" missingCaption="0" tag="1812b60f-51ac-427e-92f3-5f86d2a50756" updatedVersion="8" minRefreshableVersion="3" useAutoFormatting="1" rowGrandTotals="0" colGrandTotals="0" itemPrintTitles="1" createdVersion="8" indent="0" showEmptyRow="1" showEmptyCol="1" compact="0" compactData="0" multipleFieldFilters="0" chartFormat="7">
  <location ref="B3:C18403"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13539"/>
    </i>
    <i>
      <x v="9197"/>
    </i>
    <i>
      <x v="3432"/>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 Total Profit" fld="0" baseField="0" baseItem="0" numFmtId="166"/>
  </dataFields>
  <formats count="1">
    <format dxfId="20">
      <pivotArea outline="0" collapsedLevelsAreSubtotals="1" fieldPosition="0">
        <references count="1">
          <reference field="4294967294" count="1" selected="0">
            <x v="0"/>
          </reference>
        </references>
      </pivotArea>
    </format>
  </formats>
  <chartFormats count="2">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6AF3590-FBA8-4E56-BC19-A739101C2A9C}" sourceName="[DimDate].[Year]">
  <pivotTables>
    <pivotTable tabId="1" name="PivotTable1"/>
    <pivotTable tabId="1" name="PivotTable4"/>
    <pivotTable tabId="5" name="PivotTable1"/>
    <pivotTable tabId="5" name="PivotTable2"/>
    <pivotTable tabId="5" name="PivotTable3"/>
    <pivotTable tabId="5" name="PivotTable5"/>
    <pivotTable tabId="9" name="PivotTable1"/>
    <pivotTable tabId="9" name="PivotTable3"/>
    <pivotTable tabId="9" name="PivotTable2"/>
    <pivotTable tabId="9" name="PivotTable4"/>
    <pivotTable tabId="10" name="PivotTable1"/>
    <pivotTable tabId="10" name="PivotTable2"/>
    <pivotTable tabId="10" name="PivotTable3"/>
    <pivotTable tabId="10" name="PivotTable4"/>
    <pivotTable tabId="10" name="PivotTable5"/>
  </pivotTables>
  <data>
    <olap pivotCacheId="146220956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347D9D9-426C-497A-A960-257DC943D0A1}" sourceName="[DimDate].[Month Name]">
  <pivotTables>
    <pivotTable tabId="1" name="PivotTable5"/>
  </pivotTables>
  <data>
    <olap pivotCacheId="1462209561">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A49AD2F-042B-4A06-9C9C-C04BF71F5237}" sourceName="[DimGeography].[Country]">
  <pivotTables>
    <pivotTable tabId="5" name="PivotTable5"/>
    <pivotTable tabId="5" name="PivotTable3"/>
    <pivotTable tabId="5" name="PivotTable2"/>
    <pivotTable tabId="5" name="PivotTable1"/>
    <pivotTable tabId="1" name="PivotTable2"/>
    <pivotTable tabId="1" name="PivotTable1"/>
    <pivotTable tabId="1" name="PivotTable5"/>
    <pivotTable tabId="9" name="PivotTable1"/>
    <pivotTable tabId="9" name="PivotTable3"/>
    <pivotTable tabId="9" name="PivotTable2"/>
    <pivotTable tabId="9" name="PivotTable4"/>
    <pivotTable tabId="10" name="PivotTable1"/>
    <pivotTable tabId="10" name="PivotTable2"/>
    <pivotTable tabId="10" name="PivotTable3"/>
    <pivotTable tabId="10" name="PivotTable4"/>
  </pivotTables>
  <data>
    <olap pivotCacheId="1462209561">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7A7255B-52F4-4A1A-9E74-AED47A3D06E8}" cache="Slicer_Year" caption="Year" columnCount="4" showCaption="0" level="1" style="SlicerStyleLight1 2" rowHeight="234950"/>
  <slicer name="Month Name" xr10:uid="{A926B716-9C57-49EC-8B2C-382A957C98E7}" cache="Slicer_Month_Name" caption="Month Name" columnCount="3" showCaption="0" level="1" style="SlicerStyleLight1 2" rowHeight="234950"/>
  <slicer name="Country" xr10:uid="{CBA0DFFD-A217-4D69-BC43-832015EDA864}" cache="Slicer_Country" caption="Country" columnCount="2" showCaption="0" level="1" style="SlicerStyleLight1 2" rowHeight="50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11305B3-1AE2-437C-9DAF-5CB048E337F3}" cache="Slicer_Year" caption="Year" columnCount="2" showCaption="0" level="1" style="SlicerStyleLight1 2" rowHeight="324000"/>
  <slicer name="Country 1" xr10:uid="{59E96ECF-AF45-42E0-9062-78188053F887}" cache="Slicer_Country" caption="Country" columnCount="4" showCaption="0" level="1" style="SlicerStyleLight1 2 2"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B41"/>
  <sheetViews>
    <sheetView showGridLines="0" showRowColHeaders="0" workbookViewId="0">
      <selection activeCell="B8" sqref="B8:E12"/>
    </sheetView>
  </sheetViews>
  <sheetFormatPr defaultRowHeight="14.4" x14ac:dyDescent="0.3"/>
  <cols>
    <col min="2" max="2" width="6.88671875" bestFit="1" customWidth="1"/>
    <col min="3" max="3" width="11.77734375" bestFit="1" customWidth="1"/>
    <col min="4" max="4" width="9.6640625" bestFit="1" customWidth="1"/>
    <col min="5" max="5" width="8.6640625" bestFit="1" customWidth="1"/>
    <col min="6" max="6" width="9.6640625" bestFit="1" customWidth="1"/>
    <col min="7" max="7" width="13.5546875" bestFit="1" customWidth="1"/>
    <col min="8" max="8" width="10.77734375" bestFit="1" customWidth="1"/>
    <col min="9" max="9" width="13.6640625" bestFit="1" customWidth="1"/>
    <col min="10" max="10" width="14.109375" bestFit="1" customWidth="1"/>
    <col min="12" max="12" width="5.77734375" style="12" customWidth="1"/>
    <col min="14" max="14" width="6.88671875" bestFit="1" customWidth="1"/>
    <col min="15" max="15" width="11.77734375" bestFit="1" customWidth="1"/>
    <col min="16" max="16" width="8.6640625" bestFit="1" customWidth="1"/>
    <col min="17" max="17" width="13.5546875" bestFit="1" customWidth="1"/>
    <col min="18" max="18" width="10.77734375" bestFit="1" customWidth="1"/>
    <col min="19" max="19" width="13.6640625" bestFit="1" customWidth="1"/>
    <col min="20" max="21" width="14.109375" bestFit="1" customWidth="1"/>
    <col min="23" max="23" width="6.88671875" bestFit="1" customWidth="1"/>
    <col min="25" max="25" width="12" bestFit="1" customWidth="1"/>
    <col min="27" max="27" width="11" bestFit="1" customWidth="1"/>
  </cols>
  <sheetData>
    <row r="2" spans="2:28" x14ac:dyDescent="0.3">
      <c r="Y2" t="s">
        <v>21</v>
      </c>
    </row>
    <row r="3" spans="2:28" x14ac:dyDescent="0.3">
      <c r="B3" t="s">
        <v>0</v>
      </c>
      <c r="C3" t="s">
        <v>1</v>
      </c>
      <c r="D3" t="s">
        <v>2</v>
      </c>
      <c r="E3" t="s">
        <v>3</v>
      </c>
      <c r="F3" t="s">
        <v>5</v>
      </c>
      <c r="G3" t="s">
        <v>6</v>
      </c>
      <c r="H3" t="s">
        <v>7</v>
      </c>
      <c r="I3" t="s">
        <v>8</v>
      </c>
      <c r="J3" t="s">
        <v>4</v>
      </c>
      <c r="N3" s="5" t="s">
        <v>9</v>
      </c>
      <c r="O3" t="s">
        <v>0</v>
      </c>
      <c r="P3" t="s">
        <v>5</v>
      </c>
      <c r="Q3" t="s">
        <v>6</v>
      </c>
      <c r="R3" t="s">
        <v>7</v>
      </c>
      <c r="S3" t="s">
        <v>8</v>
      </c>
      <c r="T3" t="s">
        <v>4</v>
      </c>
      <c r="W3" s="5" t="s">
        <v>9</v>
      </c>
      <c r="Y3">
        <f>COUNTA(W4:W7)</f>
        <v>4</v>
      </c>
    </row>
    <row r="4" spans="2:28" x14ac:dyDescent="0.3">
      <c r="B4" s="3">
        <v>60398</v>
      </c>
      <c r="C4" s="1">
        <v>606</v>
      </c>
      <c r="D4" s="1">
        <v>158</v>
      </c>
      <c r="E4" s="1">
        <v>448</v>
      </c>
      <c r="F4" s="4">
        <v>180802367.55209872</v>
      </c>
      <c r="G4" s="4">
        <v>307092945.19809812</v>
      </c>
      <c r="H4" s="4">
        <v>126290577.64600056</v>
      </c>
      <c r="I4" s="3">
        <v>631920</v>
      </c>
      <c r="J4" s="2">
        <v>0.41124545392774692</v>
      </c>
      <c r="N4">
        <v>2005</v>
      </c>
      <c r="O4" s="3">
        <v>1013</v>
      </c>
      <c r="P4" s="4">
        <v>19966565.611399993</v>
      </c>
      <c r="Q4" s="4">
        <v>33370192.17119991</v>
      </c>
      <c r="R4" s="4">
        <v>13403626.559800046</v>
      </c>
      <c r="S4" s="3">
        <v>10400</v>
      </c>
      <c r="T4" s="2">
        <v>0.40166465002763824</v>
      </c>
      <c r="W4">
        <v>2005</v>
      </c>
    </row>
    <row r="5" spans="2:28" x14ac:dyDescent="0.3">
      <c r="N5">
        <v>2006</v>
      </c>
      <c r="O5" s="3">
        <v>2677</v>
      </c>
      <c r="P5" s="4">
        <v>41306746.774299935</v>
      </c>
      <c r="Q5" s="4">
        <v>69484523.200600043</v>
      </c>
      <c r="R5" s="4">
        <v>28177776.426300038</v>
      </c>
      <c r="S5" s="3">
        <v>28413</v>
      </c>
      <c r="T5" s="2">
        <v>0.40552593769624806</v>
      </c>
      <c r="W5">
        <v>2006</v>
      </c>
      <c r="Y5" t="s">
        <v>23</v>
      </c>
      <c r="Z5" t="s">
        <v>9</v>
      </c>
      <c r="AA5" t="s">
        <v>19</v>
      </c>
      <c r="AB5" t="s">
        <v>20</v>
      </c>
    </row>
    <row r="6" spans="2:28" x14ac:dyDescent="0.3">
      <c r="C6" s="7" t="s">
        <v>10</v>
      </c>
      <c r="D6" s="6">
        <v>1</v>
      </c>
      <c r="N6">
        <v>2007</v>
      </c>
      <c r="O6" s="3">
        <v>24443</v>
      </c>
      <c r="P6" s="4">
        <v>59832502.452098161</v>
      </c>
      <c r="Q6" s="4">
        <v>102379613.11629649</v>
      </c>
      <c r="R6" s="4">
        <v>42547110.66420038</v>
      </c>
      <c r="S6" s="3">
        <v>255715</v>
      </c>
      <c r="T6" s="2">
        <v>0.41558186604856251</v>
      </c>
      <c r="W6">
        <v>2007</v>
      </c>
      <c r="Y6" t="s">
        <v>17</v>
      </c>
      <c r="Z6">
        <f>IF(Y3=1,W4,0)</f>
        <v>0</v>
      </c>
      <c r="AA6" s="4">
        <f>_xlfn.XLOOKUP(Z6,$N$3:$N$7,$R$3:$R$7,0)</f>
        <v>0</v>
      </c>
      <c r="AB6" s="9" t="e">
        <f>AA6/SUM($AA$6:$AA$7)</f>
        <v>#DIV/0!</v>
      </c>
    </row>
    <row r="7" spans="2:28" x14ac:dyDescent="0.3">
      <c r="N7">
        <v>2008</v>
      </c>
      <c r="O7" s="3">
        <v>32265</v>
      </c>
      <c r="P7" s="4">
        <v>59696552.714297213</v>
      </c>
      <c r="Q7" s="4">
        <v>101858616.70999604</v>
      </c>
      <c r="R7" s="4">
        <v>42162063.995700337</v>
      </c>
      <c r="S7" s="3">
        <v>337392</v>
      </c>
      <c r="T7" s="2">
        <v>0.41392731766366803</v>
      </c>
      <c r="W7">
        <v>2008</v>
      </c>
      <c r="Y7" t="s">
        <v>18</v>
      </c>
      <c r="Z7">
        <f>Z6-1</f>
        <v>-1</v>
      </c>
      <c r="AA7" s="4">
        <f>_xlfn.XLOOKUP(Z7,$N$3:$N$7,$R$3:$R$7,0)</f>
        <v>0</v>
      </c>
      <c r="AB7" s="9" t="e">
        <f>AA7/SUM($AA$6:$AA$7)</f>
        <v>#DIV/0!</v>
      </c>
    </row>
    <row r="8" spans="2:28" x14ac:dyDescent="0.3">
      <c r="B8" s="5" t="s">
        <v>9</v>
      </c>
      <c r="C8" t="s">
        <v>0</v>
      </c>
      <c r="D8" t="s">
        <v>15</v>
      </c>
      <c r="E8" t="s">
        <v>16</v>
      </c>
    </row>
    <row r="9" spans="2:28" x14ac:dyDescent="0.3">
      <c r="B9">
        <v>2005</v>
      </c>
      <c r="C9" s="3">
        <v>1013</v>
      </c>
      <c r="D9" s="4">
        <v>33370192.17119991</v>
      </c>
      <c r="E9" s="4">
        <v>13403626.559800046</v>
      </c>
      <c r="Y9" t="s">
        <v>22</v>
      </c>
      <c r="AB9" s="13">
        <f>IFERROR(AB6-AB7,0)</f>
        <v>0</v>
      </c>
    </row>
    <row r="10" spans="2:28" x14ac:dyDescent="0.3">
      <c r="B10">
        <v>2006</v>
      </c>
      <c r="C10" s="3">
        <v>2677</v>
      </c>
      <c r="D10" s="4">
        <v>69484523.200600043</v>
      </c>
      <c r="E10" s="4">
        <v>28177776.426300038</v>
      </c>
    </row>
    <row r="11" spans="2:28" x14ac:dyDescent="0.3">
      <c r="B11">
        <v>2007</v>
      </c>
      <c r="C11" s="3">
        <v>24443</v>
      </c>
      <c r="D11" s="4">
        <v>102379613.11629649</v>
      </c>
      <c r="E11" s="4">
        <v>42547110.66420038</v>
      </c>
    </row>
    <row r="12" spans="2:28" x14ac:dyDescent="0.3">
      <c r="B12">
        <v>2008</v>
      </c>
      <c r="C12" s="3">
        <v>32265</v>
      </c>
      <c r="D12" s="4">
        <v>101858616.70999604</v>
      </c>
      <c r="E12" s="4">
        <v>42162063.995700337</v>
      </c>
      <c r="Y12" t="s">
        <v>24</v>
      </c>
      <c r="Z12" t="s">
        <v>9</v>
      </c>
      <c r="AA12" t="s">
        <v>25</v>
      </c>
      <c r="AB12" t="s">
        <v>20</v>
      </c>
    </row>
    <row r="13" spans="2:28" x14ac:dyDescent="0.3">
      <c r="Y13" t="s">
        <v>17</v>
      </c>
      <c r="Z13">
        <f>IF($Y$3=1,$W$4,0)</f>
        <v>0</v>
      </c>
      <c r="AA13" s="4">
        <f>_xlfn.XLOOKUP(Z13,$N$3:$N$7,$Q$3:$Q$7,0)</f>
        <v>0</v>
      </c>
      <c r="AB13" s="9" t="e">
        <f>AA13/SUM($AA$13:$AA$14)</f>
        <v>#DIV/0!</v>
      </c>
    </row>
    <row r="14" spans="2:28" x14ac:dyDescent="0.3">
      <c r="Y14" t="s">
        <v>18</v>
      </c>
      <c r="Z14">
        <f>Z13-1</f>
        <v>-1</v>
      </c>
      <c r="AA14" s="4">
        <f>_xlfn.XLOOKUP(Z14,$N$3:$N$7,$Q$3:$Q$7,0)</f>
        <v>0</v>
      </c>
      <c r="AB14" s="9" t="e">
        <f>AA14/SUM($AA$13:$AA$14)</f>
        <v>#DIV/0!</v>
      </c>
    </row>
    <row r="16" spans="2:28" x14ac:dyDescent="0.3">
      <c r="B16" t="str">
        <f>B8</f>
        <v>Year</v>
      </c>
      <c r="C16" t="str" cm="1">
        <f t="array" ref="C16">_xlfn.IFS($D$6=1,D8,$D$6=2,C8,$D$6=3,E8)</f>
        <v xml:space="preserve">  Revenue</v>
      </c>
      <c r="D16" t="str">
        <f>"Average " &amp;C16</f>
        <v>Average   Revenue</v>
      </c>
      <c r="E16" t="s">
        <v>11</v>
      </c>
      <c r="Y16" t="s">
        <v>22</v>
      </c>
      <c r="AB16" s="13">
        <f>IFERROR(AB13-AB14,0)</f>
        <v>0</v>
      </c>
    </row>
    <row r="17" spans="2:28" x14ac:dyDescent="0.3">
      <c r="B17">
        <f t="shared" ref="B17:B20" si="0">B9</f>
        <v>2005</v>
      </c>
      <c r="C17" s="11" cm="1">
        <f t="array" ref="C17">_xlfn.IFS($D$6=1,D9,$D$6=2,C9,$D$6=3,E9)</f>
        <v>33370192.17119991</v>
      </c>
      <c r="D17" s="8">
        <f>AVERAGE($C$17:$C$20)</f>
        <v>76773236.299523115</v>
      </c>
      <c r="E17" t="str">
        <f>IF(C17&gt;D17,C17,"")</f>
        <v/>
      </c>
    </row>
    <row r="18" spans="2:28" x14ac:dyDescent="0.3">
      <c r="B18">
        <f t="shared" si="0"/>
        <v>2006</v>
      </c>
      <c r="C18" s="11" cm="1">
        <f t="array" ref="C18">_xlfn.IFS($D$6=1,D10,$D$6=2,C10,$D$6=3,E10)</f>
        <v>69484523.200600043</v>
      </c>
      <c r="D18" s="8">
        <f t="shared" ref="D18:D20" si="1">AVERAGE($C$17:$C$20)</f>
        <v>76773236.299523115</v>
      </c>
      <c r="E18" t="str">
        <f t="shared" ref="E18:E20" si="2">IF(C18&gt;D18,C18,"")</f>
        <v/>
      </c>
      <c r="Y18" t="s">
        <v>26</v>
      </c>
      <c r="Z18" t="s">
        <v>9</v>
      </c>
      <c r="AA18" t="s">
        <v>28</v>
      </c>
      <c r="AB18" t="s">
        <v>20</v>
      </c>
    </row>
    <row r="19" spans="2:28" x14ac:dyDescent="0.3">
      <c r="B19">
        <f t="shared" si="0"/>
        <v>2007</v>
      </c>
      <c r="C19" s="11" cm="1">
        <f t="array" ref="C19">_xlfn.IFS($D$6=1,D11,$D$6=2,C11,$D$6=3,E11)</f>
        <v>102379613.11629649</v>
      </c>
      <c r="D19" s="8">
        <f t="shared" si="1"/>
        <v>76773236.299523115</v>
      </c>
      <c r="E19">
        <f t="shared" si="2"/>
        <v>102379613.11629649</v>
      </c>
      <c r="Y19" t="s">
        <v>17</v>
      </c>
      <c r="Z19">
        <f>IF($Y$3=1,$W$4,0)</f>
        <v>0</v>
      </c>
      <c r="AA19" s="4">
        <f>_xlfn.XLOOKUP(Z19,$N$3:$N$7,$P$3:$P$7,0)</f>
        <v>0</v>
      </c>
      <c r="AB19" s="9" t="e">
        <f>AA19/SUM($AA$19:$AA$20)</f>
        <v>#DIV/0!</v>
      </c>
    </row>
    <row r="20" spans="2:28" x14ac:dyDescent="0.3">
      <c r="B20">
        <f t="shared" si="0"/>
        <v>2008</v>
      </c>
      <c r="C20" s="11" cm="1">
        <f t="array" ref="C20">_xlfn.IFS($D$6=1,D12,$D$6=2,C12,$D$6=3,E12)</f>
        <v>101858616.70999604</v>
      </c>
      <c r="D20" s="8">
        <f t="shared" si="1"/>
        <v>76773236.299523115</v>
      </c>
      <c r="E20">
        <f t="shared" si="2"/>
        <v>101858616.70999604</v>
      </c>
      <c r="Y20" t="s">
        <v>18</v>
      </c>
      <c r="Z20">
        <f>Z19-1</f>
        <v>-1</v>
      </c>
      <c r="AA20" s="4">
        <f>_xlfn.XLOOKUP(Z20,$N$3:$N$7,$P$3:$P$7,0)</f>
        <v>0</v>
      </c>
      <c r="AB20" s="9" t="e">
        <f>AA20/SUM($AA$19:$AA$20)</f>
        <v>#DIV/0!</v>
      </c>
    </row>
    <row r="22" spans="2:28" x14ac:dyDescent="0.3">
      <c r="Y22" t="s">
        <v>22</v>
      </c>
      <c r="AB22" s="13">
        <f>IFERROR(AB19-AB20,0)</f>
        <v>0</v>
      </c>
    </row>
    <row r="24" spans="2:28" x14ac:dyDescent="0.3">
      <c r="C24" t="s">
        <v>11</v>
      </c>
      <c r="E24" t="s">
        <v>14</v>
      </c>
      <c r="Y24" t="s">
        <v>27</v>
      </c>
      <c r="Z24" t="s">
        <v>9</v>
      </c>
      <c r="AA24" t="s">
        <v>29</v>
      </c>
      <c r="AB24" t="s">
        <v>20</v>
      </c>
    </row>
    <row r="25" spans="2:28" x14ac:dyDescent="0.3">
      <c r="B25" t="s">
        <v>12</v>
      </c>
      <c r="C25">
        <f>SUM(E17:E20)</f>
        <v>204238229.82629251</v>
      </c>
      <c r="E25" t="str">
        <f>" of"&amp;C16&amp;" Came from the highlighted years"</f>
        <v xml:space="preserve"> of  Revenue Came from the highlighted years</v>
      </c>
      <c r="Y25" t="s">
        <v>17</v>
      </c>
      <c r="Z25">
        <f>IF($Y$3=1,$W$4,0)</f>
        <v>0</v>
      </c>
      <c r="AA25" s="4">
        <f>_xlfn.XLOOKUP(Z25,$N$3:$N$7,$S$3:$S$7,0)</f>
        <v>0</v>
      </c>
      <c r="AB25" s="9" t="e">
        <f>AA25/SUM($AA$25:$AA$26)</f>
        <v>#DIV/0!</v>
      </c>
    </row>
    <row r="26" spans="2:28" x14ac:dyDescent="0.3">
      <c r="B26" t="s">
        <v>13</v>
      </c>
      <c r="C26" s="10">
        <f>C25/SUM(C17:C20)</f>
        <v>0.66506975500380583</v>
      </c>
      <c r="Y26" t="s">
        <v>18</v>
      </c>
      <c r="Z26">
        <f>Z25-1</f>
        <v>-1</v>
      </c>
      <c r="AA26" s="4">
        <f>_xlfn.XLOOKUP(Z26,$N$3:$N$7,$S$3:$S$7,0)</f>
        <v>0</v>
      </c>
      <c r="AB26" s="9" t="e">
        <f>AA26/SUM($AA$25:$AA$26)</f>
        <v>#DIV/0!</v>
      </c>
    </row>
    <row r="28" spans="2:28" x14ac:dyDescent="0.3">
      <c r="Y28" t="s">
        <v>22</v>
      </c>
      <c r="AB28" s="13">
        <f>IFERROR(AB25-AB26,0)</f>
        <v>0</v>
      </c>
    </row>
    <row r="31" spans="2:28" x14ac:dyDescent="0.3">
      <c r="Y31" t="s">
        <v>30</v>
      </c>
      <c r="Z31" t="s">
        <v>9</v>
      </c>
      <c r="AA31" t="s">
        <v>31</v>
      </c>
      <c r="AB31" t="s">
        <v>20</v>
      </c>
    </row>
    <row r="32" spans="2:28" x14ac:dyDescent="0.3">
      <c r="Y32" t="s">
        <v>17</v>
      </c>
      <c r="Z32">
        <f>IF($Y$3=1,$W$4,0)</f>
        <v>0</v>
      </c>
      <c r="AA32" s="4">
        <f>_xlfn.XLOOKUP(Z32,$N$3:$N$7,$O$3:$O$7,0)</f>
        <v>0</v>
      </c>
      <c r="AB32" s="9" t="e">
        <f>AA32/SUM($AA$32:$AA$33)</f>
        <v>#DIV/0!</v>
      </c>
    </row>
    <row r="33" spans="25:28" x14ac:dyDescent="0.3">
      <c r="Y33" t="s">
        <v>18</v>
      </c>
      <c r="Z33">
        <f>Z32-1</f>
        <v>-1</v>
      </c>
      <c r="AA33" s="4">
        <f>_xlfn.XLOOKUP(Z33,$N$3:$N$7,$O$3:$O$7,0)</f>
        <v>0</v>
      </c>
      <c r="AB33" s="9" t="e">
        <f>AA33/SUM($AA$32:$AA$33)</f>
        <v>#DIV/0!</v>
      </c>
    </row>
    <row r="35" spans="25:28" x14ac:dyDescent="0.3">
      <c r="Y35" t="s">
        <v>22</v>
      </c>
      <c r="AB35" s="13">
        <f>IFERROR(AB32-AB33,0)</f>
        <v>0</v>
      </c>
    </row>
    <row r="37" spans="25:28" x14ac:dyDescent="0.3">
      <c r="Y37" t="s">
        <v>32</v>
      </c>
      <c r="Z37" t="s">
        <v>9</v>
      </c>
      <c r="AA37" t="s">
        <v>33</v>
      </c>
      <c r="AB37" t="s">
        <v>20</v>
      </c>
    </row>
    <row r="38" spans="25:28" x14ac:dyDescent="0.3">
      <c r="Y38" t="s">
        <v>17</v>
      </c>
      <c r="Z38">
        <f>IF($Y$3=1,$W$4,0)</f>
        <v>0</v>
      </c>
      <c r="AA38" s="9">
        <f>_xlfn.XLOOKUP(Z38,$N$3:$N$7,$T$3:$T$7,0)</f>
        <v>0</v>
      </c>
      <c r="AB38" s="9" t="e">
        <f>AA38/SUM($AA$38:$AA$39)</f>
        <v>#DIV/0!</v>
      </c>
    </row>
    <row r="39" spans="25:28" x14ac:dyDescent="0.3">
      <c r="Y39" t="s">
        <v>18</v>
      </c>
      <c r="Z39">
        <f>Z38-1</f>
        <v>-1</v>
      </c>
      <c r="AA39" s="9">
        <f>_xlfn.XLOOKUP(Z39,$N$3:$N$7,$T$3:$T$7,0)</f>
        <v>0</v>
      </c>
      <c r="AB39" s="9" t="e">
        <f>AA39/SUM($AA$38:$AA$39)</f>
        <v>#DIV/0!</v>
      </c>
    </row>
    <row r="41" spans="25:28" x14ac:dyDescent="0.3">
      <c r="Y41" t="s">
        <v>22</v>
      </c>
      <c r="AB41" s="13">
        <f>IFERROR(AB38-AB39,0)</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4A088-C85B-49FA-95FB-E803132E2521}">
  <sheetPr codeName="Sheet2"/>
  <dimension ref="A1"/>
  <sheetViews>
    <sheetView showGridLines="0" showRowColHeaders="0" tabSelected="1" workbookViewId="0">
      <selection activeCell="X4" sqref="X4"/>
    </sheetView>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16</xdr:col>
                    <xdr:colOff>0</xdr:colOff>
                    <xdr:row>3</xdr:row>
                    <xdr:rowOff>22860</xdr:rowOff>
                  </from>
                  <to>
                    <xdr:col>17</xdr:col>
                    <xdr:colOff>297180</xdr:colOff>
                    <xdr:row>4</xdr:row>
                    <xdr:rowOff>53340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19</xdr:col>
                    <xdr:colOff>160020</xdr:colOff>
                    <xdr:row>3</xdr:row>
                    <xdr:rowOff>22860</xdr:rowOff>
                  </from>
                  <to>
                    <xdr:col>20</xdr:col>
                    <xdr:colOff>457200</xdr:colOff>
                    <xdr:row>4</xdr:row>
                    <xdr:rowOff>53340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388620</xdr:colOff>
                    <xdr:row>3</xdr:row>
                    <xdr:rowOff>22860</xdr:rowOff>
                  </from>
                  <to>
                    <xdr:col>19</xdr:col>
                    <xdr:colOff>76200</xdr:colOff>
                    <xdr:row>4</xdr:row>
                    <xdr:rowOff>53340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BA79-563E-487F-8533-07938992716C}">
  <sheetPr codeName="Sheet3"/>
  <dimension ref="B3:AF15"/>
  <sheetViews>
    <sheetView showGridLines="0" topLeftCell="L1" workbookViewId="0">
      <selection activeCell="AF5" sqref="AF5"/>
    </sheetView>
  </sheetViews>
  <sheetFormatPr defaultRowHeight="14.4" x14ac:dyDescent="0.3"/>
  <cols>
    <col min="2" max="2" width="14.44140625" bestFit="1" customWidth="1"/>
    <col min="3" max="3" width="10.77734375" bestFit="1" customWidth="1"/>
    <col min="4" max="8" width="14.109375" bestFit="1" customWidth="1"/>
    <col min="9" max="9" width="5.77734375" style="14" customWidth="1"/>
    <col min="10" max="10" width="5.77734375" customWidth="1"/>
    <col min="11" max="11" width="11.88671875" bestFit="1" customWidth="1"/>
    <col min="12" max="12" width="10.77734375" bestFit="1" customWidth="1"/>
    <col min="21" max="21" width="8.88671875" style="14"/>
    <col min="23" max="23" width="12.88671875" bestFit="1" customWidth="1"/>
    <col min="24" max="25" width="10.77734375" bestFit="1" customWidth="1"/>
    <col min="26" max="26" width="8.88671875" style="14"/>
    <col min="30" max="30" width="9.6640625" bestFit="1" customWidth="1"/>
    <col min="31" max="31" width="10.77734375" bestFit="1" customWidth="1"/>
    <col min="32" max="32" width="16.88671875" bestFit="1" customWidth="1"/>
  </cols>
  <sheetData>
    <row r="3" spans="2:32" x14ac:dyDescent="0.3">
      <c r="B3" s="5" t="s">
        <v>41</v>
      </c>
      <c r="C3" t="s">
        <v>7</v>
      </c>
      <c r="K3" s="5" t="s">
        <v>47</v>
      </c>
      <c r="L3" t="s">
        <v>7</v>
      </c>
      <c r="O3" t="str">
        <f>K3</f>
        <v>Day Name</v>
      </c>
      <c r="P3" t="str">
        <f>L3</f>
        <v xml:space="preserve"> Total Profit</v>
      </c>
      <c r="Q3" t="s">
        <v>55</v>
      </c>
      <c r="W3" s="5" t="s">
        <v>56</v>
      </c>
      <c r="X3" t="s">
        <v>7</v>
      </c>
      <c r="Y3" t="s">
        <v>20</v>
      </c>
    </row>
    <row r="4" spans="2:32" x14ac:dyDescent="0.3">
      <c r="B4" t="s">
        <v>36</v>
      </c>
      <c r="C4" s="4">
        <v>10223845.849199999</v>
      </c>
      <c r="K4" t="s">
        <v>51</v>
      </c>
      <c r="L4" s="4">
        <v>17623309.849899948</v>
      </c>
      <c r="M4" s="4"/>
      <c r="O4" t="str">
        <f t="shared" ref="O4:O10" si="0">K4</f>
        <v>Sun</v>
      </c>
      <c r="P4" s="4">
        <f t="shared" ref="P4:P10" si="1">L4</f>
        <v>17623309.849899948</v>
      </c>
      <c r="Q4" t="str">
        <f>_xlfn.XLOOKUP(P4,$T$4:$T$6,$T$4:$T$6,"")</f>
        <v/>
      </c>
      <c r="S4">
        <v>1</v>
      </c>
      <c r="T4">
        <f>LARGE($P$4:$P$10,S4)</f>
        <v>18810561.906700056</v>
      </c>
      <c r="W4" t="s">
        <v>57</v>
      </c>
      <c r="X4" s="4">
        <v>90937627.354499564</v>
      </c>
      <c r="Y4" s="10">
        <f>X4/SUM(X4:X5)</f>
        <v>0.72006660393464172</v>
      </c>
      <c r="AD4" s="5" t="s">
        <v>60</v>
      </c>
      <c r="AE4" t="s">
        <v>7</v>
      </c>
      <c r="AF4" t="s">
        <v>65</v>
      </c>
    </row>
    <row r="5" spans="2:32" x14ac:dyDescent="0.3">
      <c r="B5" t="s">
        <v>35</v>
      </c>
      <c r="C5" s="4">
        <v>10792830.00300001</v>
      </c>
      <c r="F5">
        <v>1</v>
      </c>
      <c r="G5" s="3">
        <f>LARGE($C$4:$C$15,F5)</f>
        <v>13733395.004400026</v>
      </c>
      <c r="H5" t="str">
        <f>INDEX($B$4:$B$15,MATCH(G5,$C$4:$C$15,0))</f>
        <v>May</v>
      </c>
      <c r="K5" t="s">
        <v>49</v>
      </c>
      <c r="L5" s="4">
        <v>17943295.256499968</v>
      </c>
      <c r="O5" t="str">
        <f t="shared" si="0"/>
        <v>Mon</v>
      </c>
      <c r="P5" s="4">
        <f t="shared" si="1"/>
        <v>17943295.256499968</v>
      </c>
      <c r="Q5" t="str">
        <f t="shared" ref="Q5:Q10" si="2">_xlfn.XLOOKUP(P5,$T$4:$T$6,$T$4:$T$6,"")</f>
        <v/>
      </c>
      <c r="S5">
        <v>2</v>
      </c>
      <c r="T5">
        <f t="shared" ref="T5:T6" si="3">LARGE($P$4:$P$10,S5)</f>
        <v>18279687.762300044</v>
      </c>
      <c r="W5" t="s">
        <v>58</v>
      </c>
      <c r="X5" s="4">
        <v>35352950.291500658</v>
      </c>
      <c r="Y5" s="10">
        <f>X5/SUM(X4:X5)</f>
        <v>0.27993339606535822</v>
      </c>
      <c r="AD5" t="s">
        <v>61</v>
      </c>
      <c r="AE5" s="4">
        <v>32300639.021000266</v>
      </c>
      <c r="AF5" s="16">
        <v>0.25576444120432112</v>
      </c>
    </row>
    <row r="6" spans="2:32" x14ac:dyDescent="0.3">
      <c r="B6" t="s">
        <v>39</v>
      </c>
      <c r="C6" s="4">
        <v>11283963.168800028</v>
      </c>
      <c r="F6">
        <v>2</v>
      </c>
      <c r="G6" s="3">
        <f>LARGE($C$4:$C$15,F6)</f>
        <v>13445658.304500017</v>
      </c>
      <c r="H6" t="str">
        <f>INDEX($B$4:$B$15,MATCH(G6,$C$4:$C$15,0))</f>
        <v>Jun</v>
      </c>
      <c r="K6" t="s">
        <v>53</v>
      </c>
      <c r="L6" s="4">
        <v>17685312.633800022</v>
      </c>
      <c r="O6" t="str">
        <f t="shared" si="0"/>
        <v>Tue</v>
      </c>
      <c r="P6" s="4">
        <f t="shared" si="1"/>
        <v>17685312.633800022</v>
      </c>
      <c r="Q6" t="str">
        <f t="shared" si="2"/>
        <v/>
      </c>
      <c r="S6">
        <v>3</v>
      </c>
      <c r="T6">
        <f t="shared" si="3"/>
        <v>18218769.795200072</v>
      </c>
      <c r="AD6" t="s">
        <v>62</v>
      </c>
      <c r="AE6" s="4">
        <v>39018891.404200457</v>
      </c>
      <c r="AF6" s="16">
        <v>0.30896122364387751</v>
      </c>
    </row>
    <row r="7" spans="2:32" x14ac:dyDescent="0.3">
      <c r="B7" t="s">
        <v>34</v>
      </c>
      <c r="C7" s="4">
        <v>11839838.095300019</v>
      </c>
      <c r="F7">
        <v>3</v>
      </c>
      <c r="G7" s="3">
        <f>LARGE($C$4:$C$15,F7)</f>
        <v>13143417.374300033</v>
      </c>
      <c r="H7" t="str">
        <f>INDEX($B$4:$B$15,MATCH(G7,$C$4:$C$15,0))</f>
        <v>Dec</v>
      </c>
      <c r="K7" t="s">
        <v>54</v>
      </c>
      <c r="L7" s="4">
        <v>18218769.795200072</v>
      </c>
      <c r="O7" t="str">
        <f t="shared" si="0"/>
        <v>Wed</v>
      </c>
      <c r="P7" s="4">
        <f t="shared" si="1"/>
        <v>18218769.795200072</v>
      </c>
      <c r="Q7">
        <f t="shared" si="2"/>
        <v>18218769.795200072</v>
      </c>
      <c r="AD7" t="s">
        <v>63</v>
      </c>
      <c r="AE7" s="4">
        <v>24189760.556800112</v>
      </c>
      <c r="AF7" s="16">
        <v>0.19154050133973843</v>
      </c>
    </row>
    <row r="8" spans="2:32" x14ac:dyDescent="0.3">
      <c r="B8" t="s">
        <v>40</v>
      </c>
      <c r="C8" s="4">
        <v>13733395.004400026</v>
      </c>
      <c r="K8" t="s">
        <v>52</v>
      </c>
      <c r="L8" s="4">
        <v>18810561.906700056</v>
      </c>
      <c r="O8" t="str">
        <f t="shared" si="0"/>
        <v>Thu</v>
      </c>
      <c r="P8" s="4">
        <f t="shared" si="1"/>
        <v>18810561.906700056</v>
      </c>
      <c r="Q8">
        <f t="shared" si="2"/>
        <v>18810561.906700056</v>
      </c>
      <c r="W8" t="s">
        <v>59</v>
      </c>
      <c r="AD8" t="s">
        <v>64</v>
      </c>
      <c r="AE8" s="4">
        <v>30781286.664000157</v>
      </c>
      <c r="AF8" s="16">
        <v>0.24373383381206631</v>
      </c>
    </row>
    <row r="9" spans="2:32" x14ac:dyDescent="0.3">
      <c r="B9" t="s">
        <v>38</v>
      </c>
      <c r="C9" s="4">
        <v>13445658.304500017</v>
      </c>
      <c r="K9" t="s">
        <v>48</v>
      </c>
      <c r="L9" s="4">
        <v>18279687.762300044</v>
      </c>
      <c r="O9" t="str">
        <f t="shared" si="0"/>
        <v>Fri</v>
      </c>
      <c r="P9" s="4">
        <f t="shared" si="1"/>
        <v>18279687.762300044</v>
      </c>
      <c r="Q9">
        <f t="shared" si="2"/>
        <v>18279687.762300044</v>
      </c>
      <c r="W9" s="15">
        <f>MAX(Y4:Y5)</f>
        <v>0.72006660393464172</v>
      </c>
    </row>
    <row r="10" spans="2:32" x14ac:dyDescent="0.3">
      <c r="B10" t="s">
        <v>37</v>
      </c>
      <c r="C10" s="4">
        <v>8108100.7478999756</v>
      </c>
      <c r="G10" s="10">
        <f>SUM($G$5:$G$7)/SUM($C$4:$C$15)</f>
        <v>0.31928328648734444</v>
      </c>
      <c r="K10" t="s">
        <v>50</v>
      </c>
      <c r="L10" s="4">
        <v>17729640.441599965</v>
      </c>
      <c r="O10" t="str">
        <f t="shared" si="0"/>
        <v>Sat</v>
      </c>
      <c r="P10" s="4">
        <f t="shared" si="1"/>
        <v>17729640.441599965</v>
      </c>
      <c r="Q10" t="str">
        <f t="shared" si="2"/>
        <v/>
      </c>
      <c r="W10" t="str">
        <f>UPPER(INDEX($W$4:$W$5,MATCH($W$9,$Y$4:$Y$5,0))) &amp; " Makes up"</f>
        <v>WEEKDAY Makes up</v>
      </c>
    </row>
    <row r="11" spans="2:32" x14ac:dyDescent="0.3">
      <c r="B11" t="s">
        <v>42</v>
      </c>
      <c r="C11" s="4">
        <v>8035078.6151000168</v>
      </c>
    </row>
    <row r="12" spans="2:32" x14ac:dyDescent="0.3">
      <c r="B12" t="s">
        <v>43</v>
      </c>
      <c r="C12" s="4">
        <v>8046581.1938000126</v>
      </c>
      <c r="Q12" s="9">
        <f>SUM(Q4:Q10)/SUM(P4:P10)</f>
        <v>0.43795048288744554</v>
      </c>
    </row>
    <row r="13" spans="2:32" x14ac:dyDescent="0.3">
      <c r="B13" t="s">
        <v>44</v>
      </c>
      <c r="C13" s="4">
        <v>8675444.4087999649</v>
      </c>
    </row>
    <row r="14" spans="2:32" x14ac:dyDescent="0.3">
      <c r="B14" t="s">
        <v>45</v>
      </c>
      <c r="C14" s="4">
        <v>8962424.8809000179</v>
      </c>
      <c r="G14" t="str">
        <f>"In " &amp; 'Analysis 1'!W4</f>
        <v>In 2005</v>
      </c>
    </row>
    <row r="15" spans="2:32" x14ac:dyDescent="0.3">
      <c r="B15" t="s">
        <v>46</v>
      </c>
      <c r="C15" s="4">
        <v>13143417.374300033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6D9FD-78D5-44BF-B4FC-02E229396625}">
  <sheetPr codeName="Sheet4"/>
  <dimension ref="A1"/>
  <sheetViews>
    <sheetView showGridLines="0" showRowColHeaders="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FFE6-534E-4216-881B-F0EAC9A81E54}">
  <sheetPr codeName="Sheet5"/>
  <dimension ref="B1:AE507"/>
  <sheetViews>
    <sheetView showGridLines="0" topLeftCell="E1" zoomScaleNormal="100" workbookViewId="0">
      <selection activeCell="O3" sqref="O3:Q4"/>
    </sheetView>
  </sheetViews>
  <sheetFormatPr defaultRowHeight="14.4" x14ac:dyDescent="0.3"/>
  <cols>
    <col min="2" max="2" width="29.109375" bestFit="1" customWidth="1"/>
    <col min="3" max="4" width="10.77734375" bestFit="1" customWidth="1"/>
    <col min="5" max="6" width="14.109375" bestFit="1" customWidth="1"/>
    <col min="7" max="7" width="14.109375" customWidth="1"/>
    <col min="8" max="8" width="14.109375" bestFit="1" customWidth="1"/>
    <col min="9" max="9" width="14.109375" customWidth="1"/>
    <col min="15" max="15" width="11" bestFit="1" customWidth="1"/>
    <col min="16" max="16" width="12.5546875" bestFit="1" customWidth="1"/>
    <col min="17" max="17" width="14.88671875" bestFit="1" customWidth="1"/>
    <col min="19" max="19" width="10.5546875" bestFit="1" customWidth="1"/>
    <col min="20" max="20" width="13.88671875" bestFit="1" customWidth="1"/>
    <col min="24" max="24" width="12.88671875" bestFit="1" customWidth="1"/>
    <col min="25" max="25" width="1.77734375" style="12" customWidth="1"/>
    <col min="27" max="27" width="19.109375" bestFit="1" customWidth="1"/>
    <col min="28" max="28" width="14.88671875" bestFit="1" customWidth="1"/>
    <col min="29" max="29" width="10.109375" bestFit="1" customWidth="1"/>
    <col min="30" max="30" width="9.5546875" bestFit="1" customWidth="1"/>
    <col min="31" max="31" width="12.5546875" bestFit="1" customWidth="1"/>
  </cols>
  <sheetData>
    <row r="1" spans="2:31" x14ac:dyDescent="0.3">
      <c r="S1" t="s">
        <v>586</v>
      </c>
      <c r="V1" t="s">
        <v>585</v>
      </c>
    </row>
    <row r="2" spans="2:31" x14ac:dyDescent="0.3">
      <c r="I2" t="s">
        <v>573</v>
      </c>
      <c r="J2" t="s">
        <v>19</v>
      </c>
      <c r="K2" t="s">
        <v>13</v>
      </c>
    </row>
    <row r="3" spans="2:31" x14ac:dyDescent="0.3">
      <c r="B3" s="5" t="s">
        <v>66</v>
      </c>
      <c r="C3" t="s">
        <v>7</v>
      </c>
      <c r="E3" t="s">
        <v>574</v>
      </c>
      <c r="F3" t="str">
        <f t="shared" ref="F3" si="0">C3</f>
        <v xml:space="preserve"> Total Profit</v>
      </c>
      <c r="G3" t="s">
        <v>575</v>
      </c>
      <c r="I3" t="s">
        <v>198</v>
      </c>
      <c r="J3" s="4">
        <f>SUM(F4:F8)</f>
        <v>31270387.546300028</v>
      </c>
      <c r="K3" s="10">
        <f>J3/SUM($J$3:$J$4)</f>
        <v>0.24760665545416044</v>
      </c>
      <c r="O3" t="s">
        <v>1</v>
      </c>
      <c r="P3" t="s">
        <v>2</v>
      </c>
      <c r="Q3" t="s">
        <v>3</v>
      </c>
      <c r="S3" s="5" t="s">
        <v>576</v>
      </c>
      <c r="T3" t="s">
        <v>7</v>
      </c>
      <c r="V3" t="str">
        <f>S3</f>
        <v>Color</v>
      </c>
      <c r="W3" t="str">
        <f>T3</f>
        <v xml:space="preserve"> Total Profit</v>
      </c>
      <c r="X3" t="s">
        <v>55</v>
      </c>
      <c r="AA3" s="5" t="s">
        <v>587</v>
      </c>
      <c r="AB3" t="s">
        <v>7</v>
      </c>
    </row>
    <row r="4" spans="2:31" x14ac:dyDescent="0.3">
      <c r="B4" t="s">
        <v>93</v>
      </c>
      <c r="C4" s="4">
        <v>6607699.9263000106</v>
      </c>
      <c r="E4" t="str">
        <f t="shared" ref="E4:E8" si="1">B4</f>
        <v>Mountain-200 Black, 46</v>
      </c>
      <c r="F4">
        <f t="shared" ref="F4:F8" si="2">C4</f>
        <v>6607699.9263000106</v>
      </c>
      <c r="G4">
        <f t="shared" ref="G4:G8" si="3">F4</f>
        <v>6607699.9263000106</v>
      </c>
      <c r="I4" t="s">
        <v>197</v>
      </c>
      <c r="J4" s="4">
        <f>SUM(F11:F508)</f>
        <v>95020190.099700019</v>
      </c>
      <c r="K4" s="10">
        <f>J4/SUM($J$3:$J$4)</f>
        <v>0.75239334454583962</v>
      </c>
      <c r="O4" s="1">
        <v>606</v>
      </c>
      <c r="P4" s="1">
        <v>158</v>
      </c>
      <c r="Q4" s="1">
        <v>448</v>
      </c>
      <c r="S4" t="s">
        <v>577</v>
      </c>
      <c r="T4" s="8">
        <v>39160816.923399791</v>
      </c>
      <c r="V4" t="str">
        <f t="shared" ref="V4:V11" si="4">S4</f>
        <v>Black</v>
      </c>
      <c r="W4" s="4">
        <f t="shared" ref="W4:W11" si="5">T4</f>
        <v>39160816.923399791</v>
      </c>
      <c r="X4" s="1">
        <f>W4</f>
        <v>39160816.923399791</v>
      </c>
      <c r="AA4" t="s">
        <v>588</v>
      </c>
      <c r="AB4" s="8">
        <v>120521313.13080034</v>
      </c>
    </row>
    <row r="5" spans="2:31" x14ac:dyDescent="0.3">
      <c r="B5" t="s">
        <v>92</v>
      </c>
      <c r="C5" s="4">
        <v>6413590.111200002</v>
      </c>
      <c r="E5" t="str">
        <f t="shared" si="1"/>
        <v>Mountain-200 Black, 42</v>
      </c>
      <c r="F5">
        <f t="shared" si="2"/>
        <v>6413590.111200002</v>
      </c>
      <c r="G5">
        <f t="shared" si="3"/>
        <v>6413590.111200002</v>
      </c>
      <c r="H5" s="3"/>
      <c r="S5" t="s">
        <v>580</v>
      </c>
      <c r="T5" s="8">
        <v>31594381.553200137</v>
      </c>
      <c r="V5" t="str">
        <f t="shared" si="4"/>
        <v>Red</v>
      </c>
      <c r="W5" s="4">
        <f t="shared" si="5"/>
        <v>31594381.553200137</v>
      </c>
      <c r="X5" s="1">
        <f t="shared" ref="X5:X6" si="6">W5</f>
        <v>31594381.553200137</v>
      </c>
      <c r="AA5" t="s">
        <v>589</v>
      </c>
      <c r="AB5" s="8">
        <v>5769264.515200126</v>
      </c>
    </row>
    <row r="6" spans="2:31" x14ac:dyDescent="0.3">
      <c r="B6" t="s">
        <v>96</v>
      </c>
      <c r="C6" s="4">
        <v>6142629.2118000062</v>
      </c>
      <c r="E6" t="str">
        <f t="shared" si="1"/>
        <v>Mountain-200 Silver, 46</v>
      </c>
      <c r="F6">
        <f t="shared" si="2"/>
        <v>6142629.2118000062</v>
      </c>
      <c r="G6">
        <f t="shared" si="3"/>
        <v>6142629.2118000062</v>
      </c>
      <c r="H6" s="3"/>
      <c r="S6" t="s">
        <v>581</v>
      </c>
      <c r="T6" s="8">
        <v>23916414.181299996</v>
      </c>
      <c r="V6" t="str">
        <f t="shared" si="4"/>
        <v>Silver</v>
      </c>
      <c r="W6" s="4">
        <f t="shared" si="5"/>
        <v>23916414.181299996</v>
      </c>
      <c r="X6" s="1">
        <f t="shared" si="6"/>
        <v>23916414.181299996</v>
      </c>
    </row>
    <row r="7" spans="2:31" x14ac:dyDescent="0.3">
      <c r="B7" t="s">
        <v>91</v>
      </c>
      <c r="C7" s="4">
        <v>6071041.446800001</v>
      </c>
      <c r="E7" t="str">
        <f t="shared" si="1"/>
        <v>Mountain-200 Black, 38</v>
      </c>
      <c r="F7">
        <f t="shared" si="2"/>
        <v>6071041.446800001</v>
      </c>
      <c r="G7">
        <f t="shared" si="3"/>
        <v>6071041.446800001</v>
      </c>
      <c r="H7" s="3"/>
      <c r="S7" t="s">
        <v>584</v>
      </c>
      <c r="T7" s="8">
        <v>19035074.116200175</v>
      </c>
      <c r="V7" t="str">
        <f t="shared" si="4"/>
        <v>Yellow</v>
      </c>
      <c r="W7" s="4">
        <f t="shared" si="5"/>
        <v>19035074.116200175</v>
      </c>
    </row>
    <row r="8" spans="2:31" x14ac:dyDescent="0.3">
      <c r="B8" t="s">
        <v>95</v>
      </c>
      <c r="C8" s="4">
        <v>6035426.8502000086</v>
      </c>
      <c r="E8" t="str">
        <f t="shared" si="1"/>
        <v>Mountain-200 Silver, 42</v>
      </c>
      <c r="F8">
        <f t="shared" si="2"/>
        <v>6035426.8502000086</v>
      </c>
      <c r="G8">
        <f t="shared" si="3"/>
        <v>6035426.8502000086</v>
      </c>
      <c r="S8" t="s">
        <v>578</v>
      </c>
      <c r="T8" s="8">
        <v>9425341.0249999985</v>
      </c>
      <c r="V8" t="str">
        <f t="shared" si="4"/>
        <v>Blue</v>
      </c>
      <c r="W8" s="4">
        <f t="shared" si="5"/>
        <v>9425341.0249999985</v>
      </c>
      <c r="AA8" t="str">
        <f>AA3</f>
        <v>Product Price Type</v>
      </c>
      <c r="AB8" t="str">
        <f>AB3</f>
        <v xml:space="preserve"> Total Profit</v>
      </c>
      <c r="AC8" t="s">
        <v>13</v>
      </c>
      <c r="AD8" t="s">
        <v>590</v>
      </c>
      <c r="AE8" t="s">
        <v>591</v>
      </c>
    </row>
    <row r="9" spans="2:31" x14ac:dyDescent="0.3">
      <c r="B9" t="s">
        <v>94</v>
      </c>
      <c r="C9" s="4">
        <v>6033397.2189000119</v>
      </c>
      <c r="S9" t="s">
        <v>582</v>
      </c>
      <c r="T9" s="8">
        <v>2864789.5867000055</v>
      </c>
      <c r="V9" t="str">
        <f t="shared" si="4"/>
        <v>Unspecified</v>
      </c>
      <c r="W9" s="4">
        <f t="shared" si="5"/>
        <v>2864789.5867000055</v>
      </c>
      <c r="AA9" t="str">
        <f t="shared" ref="AA9:AB9" si="7">AA4</f>
        <v>Expensive</v>
      </c>
      <c r="AB9" s="4">
        <f t="shared" si="7"/>
        <v>120521313.13080034</v>
      </c>
      <c r="AC9" s="10">
        <f>AB9/SUM($AB$9:$AB$10)</f>
        <v>0.95431753799264663</v>
      </c>
      <c r="AD9">
        <v>1</v>
      </c>
      <c r="AE9">
        <v>0.7</v>
      </c>
    </row>
    <row r="10" spans="2:31" x14ac:dyDescent="0.3">
      <c r="B10" t="s">
        <v>185</v>
      </c>
      <c r="C10" s="4">
        <v>5022903.6059999978</v>
      </c>
      <c r="E10" t="s">
        <v>197</v>
      </c>
      <c r="H10" s="10"/>
      <c r="S10" t="s">
        <v>579</v>
      </c>
      <c r="T10" s="8">
        <v>260179.77430000145</v>
      </c>
      <c r="V10" t="str">
        <f t="shared" si="4"/>
        <v>Multi</v>
      </c>
      <c r="W10" s="4">
        <f t="shared" si="5"/>
        <v>260179.77430000145</v>
      </c>
      <c r="AA10" t="str">
        <f t="shared" ref="AA10:AB10" si="8">AA5</f>
        <v>Less Expensive</v>
      </c>
      <c r="AB10" s="4">
        <f t="shared" si="8"/>
        <v>5769264.515200126</v>
      </c>
      <c r="AC10" s="10">
        <f>AB10/SUM($AB$9:$AB$10)</f>
        <v>4.5682462007353361E-2</v>
      </c>
      <c r="AD10">
        <v>1</v>
      </c>
      <c r="AE10">
        <v>0.7</v>
      </c>
    </row>
    <row r="11" spans="2:31" x14ac:dyDescent="0.3">
      <c r="B11" t="s">
        <v>183</v>
      </c>
      <c r="C11" s="4">
        <v>4638799.2125999965</v>
      </c>
      <c r="E11" t="str">
        <f t="shared" ref="E11:E42" si="9">B9</f>
        <v>Mountain-200 Silver, 38</v>
      </c>
      <c r="F11">
        <f t="shared" ref="F11:F42" si="10">C9</f>
        <v>6033397.2189000119</v>
      </c>
      <c r="S11" t="s">
        <v>583</v>
      </c>
      <c r="T11" s="8">
        <v>33580.48589999984</v>
      </c>
      <c r="V11" t="str">
        <f t="shared" si="4"/>
        <v>White</v>
      </c>
      <c r="W11" s="4">
        <f t="shared" si="5"/>
        <v>33580.48589999984</v>
      </c>
    </row>
    <row r="12" spans="2:31" x14ac:dyDescent="0.3">
      <c r="B12" t="s">
        <v>184</v>
      </c>
      <c r="C12" s="4">
        <v>4558601.5919999974</v>
      </c>
      <c r="E12" t="str">
        <f t="shared" si="9"/>
        <v>Road-150 Red, 62</v>
      </c>
      <c r="F12">
        <f t="shared" si="10"/>
        <v>5022903.6059999978</v>
      </c>
    </row>
    <row r="13" spans="2:31" x14ac:dyDescent="0.3">
      <c r="B13" t="s">
        <v>186</v>
      </c>
      <c r="C13" s="4">
        <v>4399613.3265999956</v>
      </c>
      <c r="E13" t="str">
        <f t="shared" si="9"/>
        <v>Road-150 Red, 48</v>
      </c>
      <c r="F13">
        <f t="shared" si="10"/>
        <v>4638799.2125999965</v>
      </c>
    </row>
    <row r="14" spans="2:31" x14ac:dyDescent="0.3">
      <c r="B14" t="s">
        <v>182</v>
      </c>
      <c r="C14" s="4">
        <v>4154799.5373999975</v>
      </c>
      <c r="E14" t="str">
        <f t="shared" si="9"/>
        <v>Road-150 Red, 52</v>
      </c>
      <c r="F14">
        <f t="shared" si="10"/>
        <v>4558601.5919999974</v>
      </c>
    </row>
    <row r="15" spans="2:31" x14ac:dyDescent="0.3">
      <c r="B15" t="s">
        <v>117</v>
      </c>
      <c r="C15" s="4">
        <v>2931267.1126999944</v>
      </c>
      <c r="E15" t="str">
        <f t="shared" si="9"/>
        <v>Road-150 Red, 56</v>
      </c>
      <c r="F15">
        <f t="shared" si="10"/>
        <v>4399613.3265999956</v>
      </c>
    </row>
    <row r="16" spans="2:31" x14ac:dyDescent="0.3">
      <c r="B16" t="s">
        <v>122</v>
      </c>
      <c r="C16" s="4">
        <v>2837717.3114999956</v>
      </c>
      <c r="E16" t="str">
        <f t="shared" si="9"/>
        <v>Road-150 Red, 44</v>
      </c>
      <c r="F16">
        <f t="shared" si="10"/>
        <v>4154799.5373999975</v>
      </c>
    </row>
    <row r="17" spans="2:6" x14ac:dyDescent="0.3">
      <c r="B17" t="s">
        <v>116</v>
      </c>
      <c r="C17" s="4">
        <v>2622907.3976999978</v>
      </c>
      <c r="E17" t="str">
        <f t="shared" si="9"/>
        <v>Road-250 Black, 52</v>
      </c>
      <c r="F17">
        <f t="shared" si="10"/>
        <v>2931267.1126999944</v>
      </c>
    </row>
    <row r="18" spans="2:6" x14ac:dyDescent="0.3">
      <c r="B18" t="s">
        <v>118</v>
      </c>
      <c r="C18" s="4">
        <v>2535296.6136999978</v>
      </c>
      <c r="E18" t="str">
        <f t="shared" si="9"/>
        <v>Road-250 Red, 58</v>
      </c>
      <c r="F18">
        <f t="shared" si="10"/>
        <v>2837717.3114999956</v>
      </c>
    </row>
    <row r="19" spans="2:6" x14ac:dyDescent="0.3">
      <c r="B19" t="s">
        <v>115</v>
      </c>
      <c r="C19" s="4">
        <v>2442271.2307999986</v>
      </c>
      <c r="E19" t="str">
        <f t="shared" si="9"/>
        <v>Road-250 Black, 48</v>
      </c>
      <c r="F19">
        <f t="shared" si="10"/>
        <v>2622907.3976999978</v>
      </c>
    </row>
    <row r="20" spans="2:6" x14ac:dyDescent="0.3">
      <c r="B20" t="s">
        <v>157</v>
      </c>
      <c r="C20" s="4">
        <v>1752842.670299999</v>
      </c>
      <c r="E20" t="str">
        <f t="shared" si="9"/>
        <v>Road-250 Black, 58</v>
      </c>
      <c r="F20">
        <f t="shared" si="10"/>
        <v>2535296.6136999978</v>
      </c>
    </row>
    <row r="21" spans="2:6" x14ac:dyDescent="0.3">
      <c r="B21" t="s">
        <v>123</v>
      </c>
      <c r="C21" s="4">
        <v>1621654.5599999989</v>
      </c>
      <c r="E21" t="str">
        <f t="shared" si="9"/>
        <v>Road-250 Black, 44</v>
      </c>
      <c r="F21">
        <f t="shared" si="10"/>
        <v>2442271.2307999986</v>
      </c>
    </row>
    <row r="22" spans="2:6" x14ac:dyDescent="0.3">
      <c r="B22" t="s">
        <v>161</v>
      </c>
      <c r="C22" s="4">
        <v>1589556.7601999999</v>
      </c>
      <c r="E22" t="str">
        <f t="shared" si="9"/>
        <v>Touring-1000 Blue, 46</v>
      </c>
      <c r="F22">
        <f t="shared" si="10"/>
        <v>1752842.670299999</v>
      </c>
    </row>
    <row r="23" spans="2:6" x14ac:dyDescent="0.3">
      <c r="B23" t="s">
        <v>124</v>
      </c>
      <c r="C23" s="4">
        <v>1569083.7599999981</v>
      </c>
      <c r="E23" t="str">
        <f t="shared" si="9"/>
        <v>Road-350-W Yellow, 40</v>
      </c>
      <c r="F23">
        <f t="shared" si="10"/>
        <v>1621654.5599999989</v>
      </c>
    </row>
    <row r="24" spans="2:6" x14ac:dyDescent="0.3">
      <c r="B24" t="s">
        <v>126</v>
      </c>
      <c r="C24" s="4">
        <v>1564754.399999999</v>
      </c>
      <c r="E24" t="str">
        <f t="shared" si="9"/>
        <v>Touring-1000 Yellow, 46</v>
      </c>
      <c r="F24">
        <f t="shared" si="10"/>
        <v>1589556.7601999999</v>
      </c>
    </row>
    <row r="25" spans="2:6" x14ac:dyDescent="0.3">
      <c r="B25" t="s">
        <v>159</v>
      </c>
      <c r="C25" s="4">
        <v>1554373.6082999993</v>
      </c>
      <c r="E25" t="str">
        <f t="shared" si="9"/>
        <v>Road-350-W Yellow, 42</v>
      </c>
      <c r="F25">
        <f t="shared" si="10"/>
        <v>1569083.7599999981</v>
      </c>
    </row>
    <row r="26" spans="2:6" x14ac:dyDescent="0.3">
      <c r="B26" t="s">
        <v>163</v>
      </c>
      <c r="C26" s="4">
        <v>1551667.2119999991</v>
      </c>
      <c r="E26" t="str">
        <f t="shared" si="9"/>
        <v>Road-350-W Yellow, 48</v>
      </c>
      <c r="F26">
        <f t="shared" si="10"/>
        <v>1564754.399999999</v>
      </c>
    </row>
    <row r="27" spans="2:6" x14ac:dyDescent="0.3">
      <c r="B27" t="s">
        <v>120</v>
      </c>
      <c r="C27" s="4">
        <v>1528303.6307999969</v>
      </c>
      <c r="E27" t="str">
        <f t="shared" si="9"/>
        <v>Touring-1000 Blue, 54</v>
      </c>
      <c r="F27">
        <f t="shared" si="10"/>
        <v>1554373.6082999993</v>
      </c>
    </row>
    <row r="28" spans="2:6" x14ac:dyDescent="0.3">
      <c r="B28" t="s">
        <v>162</v>
      </c>
      <c r="C28" s="4">
        <v>1489420.0970999985</v>
      </c>
      <c r="E28" t="str">
        <f t="shared" si="9"/>
        <v>Touring-1000 Yellow, 54</v>
      </c>
      <c r="F28">
        <f t="shared" si="10"/>
        <v>1551667.2119999991</v>
      </c>
    </row>
    <row r="29" spans="2:6" x14ac:dyDescent="0.3">
      <c r="B29" t="s">
        <v>125</v>
      </c>
      <c r="C29" s="4">
        <v>1424977.9199999995</v>
      </c>
      <c r="E29" t="str">
        <f t="shared" si="9"/>
        <v>Road-250 Red, 48</v>
      </c>
      <c r="F29">
        <f t="shared" si="10"/>
        <v>1528303.6307999969</v>
      </c>
    </row>
    <row r="30" spans="2:6" x14ac:dyDescent="0.3">
      <c r="B30" t="s">
        <v>158</v>
      </c>
      <c r="C30" s="4">
        <v>1419955.9253999991</v>
      </c>
      <c r="E30" t="str">
        <f t="shared" si="9"/>
        <v>Touring-1000 Yellow, 50</v>
      </c>
      <c r="F30">
        <f t="shared" si="10"/>
        <v>1489420.0970999985</v>
      </c>
    </row>
    <row r="31" spans="2:6" x14ac:dyDescent="0.3">
      <c r="B31" t="s">
        <v>160</v>
      </c>
      <c r="C31" s="4">
        <v>1389283.4339999994</v>
      </c>
      <c r="E31" t="str">
        <f t="shared" si="9"/>
        <v>Road-350-W Yellow, 44</v>
      </c>
      <c r="F31">
        <f t="shared" si="10"/>
        <v>1424977.9199999995</v>
      </c>
    </row>
    <row r="32" spans="2:6" x14ac:dyDescent="0.3">
      <c r="B32" t="s">
        <v>164</v>
      </c>
      <c r="C32" s="4">
        <v>1381164.2451000002</v>
      </c>
      <c r="E32" t="str">
        <f t="shared" si="9"/>
        <v>Touring-1000 Blue, 50</v>
      </c>
      <c r="F32">
        <f t="shared" si="10"/>
        <v>1419955.9253999991</v>
      </c>
    </row>
    <row r="33" spans="2:6" x14ac:dyDescent="0.3">
      <c r="B33" t="s">
        <v>119</v>
      </c>
      <c r="C33" s="4">
        <v>1357259.3647999985</v>
      </c>
      <c r="E33" t="str">
        <f t="shared" si="9"/>
        <v>Touring-1000 Blue, 60</v>
      </c>
      <c r="F33">
        <f t="shared" si="10"/>
        <v>1389283.4339999994</v>
      </c>
    </row>
    <row r="34" spans="2:6" x14ac:dyDescent="0.3">
      <c r="B34" t="s">
        <v>121</v>
      </c>
      <c r="C34" s="4">
        <v>1270350.3863999993</v>
      </c>
      <c r="E34" t="str">
        <f t="shared" si="9"/>
        <v>Touring-1000 Yellow, 60</v>
      </c>
      <c r="F34">
        <f t="shared" si="10"/>
        <v>1381164.2451000002</v>
      </c>
    </row>
    <row r="35" spans="2:6" x14ac:dyDescent="0.3">
      <c r="B35" t="s">
        <v>129</v>
      </c>
      <c r="C35" s="4">
        <v>1223209.5647999998</v>
      </c>
      <c r="E35" t="str">
        <f t="shared" si="9"/>
        <v>Road-250 Red, 44</v>
      </c>
      <c r="F35">
        <f t="shared" si="10"/>
        <v>1357259.3647999985</v>
      </c>
    </row>
    <row r="36" spans="2:6" x14ac:dyDescent="0.3">
      <c r="B36" t="s">
        <v>130</v>
      </c>
      <c r="C36" s="4">
        <v>1214653.2725999998</v>
      </c>
      <c r="E36" t="str">
        <f t="shared" si="9"/>
        <v>Road-250 Red, 52</v>
      </c>
      <c r="F36">
        <f t="shared" si="10"/>
        <v>1270350.3863999993</v>
      </c>
    </row>
    <row r="37" spans="2:6" x14ac:dyDescent="0.3">
      <c r="B37" t="s">
        <v>131</v>
      </c>
      <c r="C37" s="4">
        <v>1186046.2052999989</v>
      </c>
      <c r="E37" t="str">
        <f t="shared" si="9"/>
        <v>Road-550-W Yellow, 42</v>
      </c>
      <c r="F37">
        <f t="shared" si="10"/>
        <v>1223209.5647999998</v>
      </c>
    </row>
    <row r="38" spans="2:6" x14ac:dyDescent="0.3">
      <c r="B38" t="s">
        <v>127</v>
      </c>
      <c r="C38" s="4">
        <v>1122748.2551999995</v>
      </c>
      <c r="E38" t="str">
        <f t="shared" si="9"/>
        <v>Road-550-W Yellow, 44</v>
      </c>
      <c r="F38">
        <f t="shared" si="10"/>
        <v>1214653.2725999998</v>
      </c>
    </row>
    <row r="39" spans="2:6" x14ac:dyDescent="0.3">
      <c r="B39" t="s">
        <v>128</v>
      </c>
      <c r="C39" s="4">
        <v>1089403.7283000005</v>
      </c>
      <c r="E39" t="str">
        <f t="shared" si="9"/>
        <v>Road-550-W Yellow, 48</v>
      </c>
      <c r="F39">
        <f t="shared" si="10"/>
        <v>1186046.2052999989</v>
      </c>
    </row>
    <row r="40" spans="2:6" x14ac:dyDescent="0.3">
      <c r="B40" t="s">
        <v>187</v>
      </c>
      <c r="C40" s="4">
        <v>977704.88720000058</v>
      </c>
      <c r="E40" t="str">
        <f t="shared" si="9"/>
        <v>Road-550-W Yellow, 38</v>
      </c>
      <c r="F40">
        <f t="shared" si="10"/>
        <v>1122748.2551999995</v>
      </c>
    </row>
    <row r="41" spans="2:6" x14ac:dyDescent="0.3">
      <c r="B41" t="s">
        <v>192</v>
      </c>
      <c r="C41" s="4">
        <v>976227.99160000018</v>
      </c>
      <c r="E41" t="str">
        <f t="shared" si="9"/>
        <v>Road-550-W Yellow, 40</v>
      </c>
      <c r="F41">
        <f t="shared" si="10"/>
        <v>1089403.7283000005</v>
      </c>
    </row>
    <row r="42" spans="2:6" x14ac:dyDescent="0.3">
      <c r="B42" t="s">
        <v>188</v>
      </c>
      <c r="C42" s="4">
        <v>901628.37359999993</v>
      </c>
      <c r="E42" t="str">
        <f t="shared" si="9"/>
        <v>Mountain-100 Black, 44</v>
      </c>
      <c r="F42">
        <f t="shared" si="10"/>
        <v>977704.88720000058</v>
      </c>
    </row>
    <row r="43" spans="2:6" x14ac:dyDescent="0.3">
      <c r="B43" t="s">
        <v>190</v>
      </c>
      <c r="C43" s="4">
        <v>837399.80520000006</v>
      </c>
      <c r="E43" t="str">
        <f t="shared" ref="E43:E74" si="11">B41</f>
        <v>Mountain-100 Black, 48</v>
      </c>
      <c r="F43">
        <f t="shared" ref="F43:F74" si="12">C41</f>
        <v>976227.99160000018</v>
      </c>
    </row>
    <row r="44" spans="2:6" x14ac:dyDescent="0.3">
      <c r="B44" t="s">
        <v>146</v>
      </c>
      <c r="C44" s="4">
        <v>783201.85559999966</v>
      </c>
      <c r="E44" t="str">
        <f t="shared" si="11"/>
        <v>Mountain-100 Silver, 38</v>
      </c>
      <c r="F44">
        <f t="shared" si="12"/>
        <v>901628.37359999993</v>
      </c>
    </row>
    <row r="45" spans="2:6" x14ac:dyDescent="0.3">
      <c r="B45" t="s">
        <v>191</v>
      </c>
      <c r="C45" s="4">
        <v>778138.01879999996</v>
      </c>
      <c r="E45" t="str">
        <f t="shared" si="11"/>
        <v>Mountain-100 Black, 38</v>
      </c>
      <c r="F45">
        <f t="shared" si="12"/>
        <v>837399.80520000006</v>
      </c>
    </row>
    <row r="46" spans="2:6" x14ac:dyDescent="0.3">
      <c r="B46" t="s">
        <v>144</v>
      </c>
      <c r="C46" s="4">
        <v>772010.45279999962</v>
      </c>
      <c r="E46" t="str">
        <f t="shared" si="11"/>
        <v>Road-750 Black, 52</v>
      </c>
      <c r="F46">
        <f t="shared" si="12"/>
        <v>783201.85559999966</v>
      </c>
    </row>
    <row r="47" spans="2:6" x14ac:dyDescent="0.3">
      <c r="B47" t="s">
        <v>145</v>
      </c>
      <c r="C47" s="4">
        <v>726263.13959999999</v>
      </c>
      <c r="E47" t="str">
        <f t="shared" si="11"/>
        <v>Mountain-100 Silver, 44</v>
      </c>
      <c r="F47">
        <f t="shared" si="12"/>
        <v>778138.01879999996</v>
      </c>
    </row>
    <row r="48" spans="2:6" x14ac:dyDescent="0.3">
      <c r="B48" t="s">
        <v>147</v>
      </c>
      <c r="C48" s="4">
        <v>677767.0607999994</v>
      </c>
      <c r="E48" t="str">
        <f t="shared" si="11"/>
        <v>Road-750 Black, 44</v>
      </c>
      <c r="F48">
        <f t="shared" si="12"/>
        <v>772010.45279999962</v>
      </c>
    </row>
    <row r="49" spans="2:6" x14ac:dyDescent="0.3">
      <c r="B49" t="s">
        <v>195</v>
      </c>
      <c r="C49" s="4">
        <v>624890.95200000016</v>
      </c>
      <c r="E49" t="str">
        <f t="shared" si="11"/>
        <v>Road-750 Black, 48</v>
      </c>
      <c r="F49">
        <f t="shared" si="12"/>
        <v>726263.13959999999</v>
      </c>
    </row>
    <row r="50" spans="2:6" x14ac:dyDescent="0.3">
      <c r="B50" t="s">
        <v>189</v>
      </c>
      <c r="C50" s="4">
        <v>617342.36080000014</v>
      </c>
      <c r="E50" t="str">
        <f t="shared" si="11"/>
        <v>Road-750 Black, 58</v>
      </c>
      <c r="F50">
        <f t="shared" si="12"/>
        <v>677767.0607999994</v>
      </c>
    </row>
    <row r="51" spans="2:6" x14ac:dyDescent="0.3">
      <c r="B51" t="s">
        <v>97</v>
      </c>
      <c r="C51" s="4">
        <v>564434.52240000002</v>
      </c>
      <c r="E51" t="str">
        <f t="shared" si="11"/>
        <v>Mountain-100 Silver, 42</v>
      </c>
      <c r="F51">
        <f t="shared" si="12"/>
        <v>624890.95200000016</v>
      </c>
    </row>
    <row r="52" spans="2:6" x14ac:dyDescent="0.3">
      <c r="B52" t="s">
        <v>196</v>
      </c>
      <c r="C52" s="4">
        <v>523718.13119999995</v>
      </c>
      <c r="E52" t="str">
        <f t="shared" si="11"/>
        <v>Mountain-100 Black, 42</v>
      </c>
      <c r="F52">
        <f t="shared" si="12"/>
        <v>617342.36080000014</v>
      </c>
    </row>
    <row r="53" spans="2:6" x14ac:dyDescent="0.3">
      <c r="B53" t="s">
        <v>154</v>
      </c>
      <c r="C53" s="4">
        <v>500346.21910000022</v>
      </c>
      <c r="E53" t="str">
        <f t="shared" si="11"/>
        <v>Mountain-400-W Silver, 38</v>
      </c>
      <c r="F53">
        <f t="shared" si="12"/>
        <v>564434.52240000002</v>
      </c>
    </row>
    <row r="54" spans="2:6" x14ac:dyDescent="0.3">
      <c r="B54" t="s">
        <v>99</v>
      </c>
      <c r="C54" s="4">
        <v>493792.77919999993</v>
      </c>
      <c r="E54" t="str">
        <f t="shared" si="11"/>
        <v>Mountain-100 Silver, 48</v>
      </c>
      <c r="F54">
        <f t="shared" si="12"/>
        <v>523718.13119999995</v>
      </c>
    </row>
    <row r="55" spans="2:6" x14ac:dyDescent="0.3">
      <c r="B55" t="s">
        <v>166</v>
      </c>
      <c r="C55" s="4">
        <v>484522.95679999981</v>
      </c>
      <c r="E55" t="str">
        <f t="shared" si="11"/>
        <v>Sport-100 Helmet, Red</v>
      </c>
      <c r="F55">
        <f t="shared" si="12"/>
        <v>500346.21910000022</v>
      </c>
    </row>
    <row r="56" spans="2:6" x14ac:dyDescent="0.3">
      <c r="B56" t="s">
        <v>100</v>
      </c>
      <c r="C56" s="4">
        <v>484350.5659999997</v>
      </c>
      <c r="E56" t="str">
        <f t="shared" si="11"/>
        <v>Mountain-400-W Silver, 42</v>
      </c>
      <c r="F56">
        <f t="shared" si="12"/>
        <v>493792.77919999993</v>
      </c>
    </row>
    <row r="57" spans="2:6" x14ac:dyDescent="0.3">
      <c r="B57" t="s">
        <v>153</v>
      </c>
      <c r="C57" s="4">
        <v>483414.65900000022</v>
      </c>
      <c r="E57" t="str">
        <f t="shared" si="11"/>
        <v>Touring-2000 Blue, 50</v>
      </c>
      <c r="F57">
        <f t="shared" si="12"/>
        <v>484522.95679999981</v>
      </c>
    </row>
    <row r="58" spans="2:6" x14ac:dyDescent="0.3">
      <c r="B58" t="s">
        <v>165</v>
      </c>
      <c r="C58" s="4">
        <v>475788.67199999996</v>
      </c>
      <c r="E58" t="str">
        <f t="shared" si="11"/>
        <v>Mountain-400-W Silver, 46</v>
      </c>
      <c r="F58">
        <f t="shared" si="12"/>
        <v>484350.5659999997</v>
      </c>
    </row>
    <row r="59" spans="2:6" x14ac:dyDescent="0.3">
      <c r="B59" t="s">
        <v>152</v>
      </c>
      <c r="C59" s="4">
        <v>475638.8455</v>
      </c>
      <c r="E59" t="str">
        <f t="shared" si="11"/>
        <v>Sport-100 Helmet, Blue</v>
      </c>
      <c r="F59">
        <f t="shared" si="12"/>
        <v>483414.65900000022</v>
      </c>
    </row>
    <row r="60" spans="2:6" x14ac:dyDescent="0.3">
      <c r="B60" t="s">
        <v>98</v>
      </c>
      <c r="C60" s="4">
        <v>471760.94839999994</v>
      </c>
      <c r="E60" t="str">
        <f t="shared" si="11"/>
        <v>Touring-2000 Blue, 46</v>
      </c>
      <c r="F60">
        <f t="shared" si="12"/>
        <v>475788.67199999996</v>
      </c>
    </row>
    <row r="61" spans="2:6" x14ac:dyDescent="0.3">
      <c r="B61" t="s">
        <v>167</v>
      </c>
      <c r="C61" s="4">
        <v>431657.54879999999</v>
      </c>
      <c r="E61" t="str">
        <f t="shared" si="11"/>
        <v>Sport-100 Helmet, Black</v>
      </c>
      <c r="F61">
        <f t="shared" si="12"/>
        <v>475638.8455</v>
      </c>
    </row>
    <row r="62" spans="2:6" x14ac:dyDescent="0.3">
      <c r="B62" t="s">
        <v>168</v>
      </c>
      <c r="C62" s="4">
        <v>413729.28000000003</v>
      </c>
      <c r="E62" t="str">
        <f t="shared" si="11"/>
        <v>Mountain-400-W Silver, 40</v>
      </c>
      <c r="F62">
        <f t="shared" si="12"/>
        <v>471760.94839999994</v>
      </c>
    </row>
    <row r="63" spans="2:6" x14ac:dyDescent="0.3">
      <c r="B63" t="s">
        <v>78</v>
      </c>
      <c r="C63" s="4">
        <v>323654.52000000019</v>
      </c>
      <c r="E63" t="str">
        <f t="shared" si="11"/>
        <v>Touring-2000 Blue, 54</v>
      </c>
      <c r="F63">
        <f t="shared" si="12"/>
        <v>431657.54879999999</v>
      </c>
    </row>
    <row r="64" spans="2:6" x14ac:dyDescent="0.3">
      <c r="B64" t="s">
        <v>73</v>
      </c>
      <c r="C64" s="4">
        <v>303383.21550000104</v>
      </c>
      <c r="E64" t="str">
        <f t="shared" si="11"/>
        <v>Touring-2000 Blue, 60</v>
      </c>
      <c r="F64">
        <f t="shared" si="12"/>
        <v>413729.28000000003</v>
      </c>
    </row>
    <row r="65" spans="2:6" x14ac:dyDescent="0.3">
      <c r="B65" t="s">
        <v>134</v>
      </c>
      <c r="C65" s="4">
        <v>293256.61169999983</v>
      </c>
      <c r="E65" t="str">
        <f t="shared" si="11"/>
        <v>HL Mountain Tire</v>
      </c>
      <c r="F65">
        <f t="shared" si="12"/>
        <v>323654.52000000019</v>
      </c>
    </row>
    <row r="66" spans="2:6" x14ac:dyDescent="0.3">
      <c r="B66" t="s">
        <v>141</v>
      </c>
      <c r="C66" s="4">
        <v>277311.95449999988</v>
      </c>
      <c r="E66" t="str">
        <f t="shared" si="11"/>
        <v>Fender Set - Mountain</v>
      </c>
      <c r="F66">
        <f t="shared" si="12"/>
        <v>303383.21550000104</v>
      </c>
    </row>
    <row r="67" spans="2:6" x14ac:dyDescent="0.3">
      <c r="B67" t="s">
        <v>80</v>
      </c>
      <c r="C67" s="4">
        <v>268332.74149999977</v>
      </c>
      <c r="E67" t="str">
        <f t="shared" si="11"/>
        <v>Road-650 Black, 52</v>
      </c>
      <c r="F67">
        <f t="shared" si="12"/>
        <v>293256.61169999983</v>
      </c>
    </row>
    <row r="68" spans="2:6" x14ac:dyDescent="0.3">
      <c r="B68" t="s">
        <v>67</v>
      </c>
      <c r="C68" s="4">
        <v>266651.58600000036</v>
      </c>
      <c r="E68" t="str">
        <f t="shared" si="11"/>
        <v>Road-650 Red, 58</v>
      </c>
      <c r="F68">
        <f t="shared" si="12"/>
        <v>277311.95449999988</v>
      </c>
    </row>
    <row r="69" spans="2:6" x14ac:dyDescent="0.3">
      <c r="B69" t="s">
        <v>139</v>
      </c>
      <c r="C69" s="4">
        <v>261925.88069999975</v>
      </c>
      <c r="E69" t="str">
        <f t="shared" si="11"/>
        <v>Hydration Pack - 70 oz.</v>
      </c>
      <c r="F69">
        <f t="shared" si="12"/>
        <v>268332.74149999977</v>
      </c>
    </row>
    <row r="70" spans="2:6" x14ac:dyDescent="0.3">
      <c r="B70" t="s">
        <v>77</v>
      </c>
      <c r="C70" s="4">
        <v>260516.15999999977</v>
      </c>
      <c r="E70" t="str">
        <f t="shared" si="11"/>
        <v>All-Purpose Bike Stand</v>
      </c>
      <c r="F70">
        <f t="shared" si="12"/>
        <v>266651.58600000036</v>
      </c>
    </row>
    <row r="71" spans="2:6" x14ac:dyDescent="0.3">
      <c r="B71" t="s">
        <v>135</v>
      </c>
      <c r="C71" s="4">
        <v>241554.64659999989</v>
      </c>
      <c r="E71" t="str">
        <f t="shared" si="11"/>
        <v>Road-650 Red, 48</v>
      </c>
      <c r="F71">
        <f t="shared" si="12"/>
        <v>261925.88069999975</v>
      </c>
    </row>
    <row r="72" spans="2:6" x14ac:dyDescent="0.3">
      <c r="B72" t="s">
        <v>136</v>
      </c>
      <c r="C72" s="4">
        <v>230757.4647999999</v>
      </c>
      <c r="E72" t="str">
        <f t="shared" si="11"/>
        <v>Hitch Rack - 4-Bike</v>
      </c>
      <c r="F72">
        <f t="shared" si="12"/>
        <v>260516.15999999977</v>
      </c>
    </row>
    <row r="73" spans="2:6" x14ac:dyDescent="0.3">
      <c r="B73" t="s">
        <v>143</v>
      </c>
      <c r="C73" s="4">
        <v>227842.61699999994</v>
      </c>
      <c r="E73" t="str">
        <f t="shared" si="11"/>
        <v>Road-650 Black, 58</v>
      </c>
      <c r="F73">
        <f t="shared" si="12"/>
        <v>241554.64659999989</v>
      </c>
    </row>
    <row r="74" spans="2:6" x14ac:dyDescent="0.3">
      <c r="B74" t="s">
        <v>87</v>
      </c>
      <c r="C74" s="4">
        <v>226805.06969999996</v>
      </c>
      <c r="E74" t="str">
        <f t="shared" si="11"/>
        <v>Road-650 Black, 60</v>
      </c>
      <c r="F74">
        <f t="shared" si="12"/>
        <v>230757.4647999999</v>
      </c>
    </row>
    <row r="75" spans="2:6" x14ac:dyDescent="0.3">
      <c r="B75" t="s">
        <v>133</v>
      </c>
      <c r="C75" s="4">
        <v>212239.58169999989</v>
      </c>
      <c r="E75" t="str">
        <f t="shared" ref="E75:E106" si="13">B73</f>
        <v>Road-650 Red, 62</v>
      </c>
      <c r="F75">
        <f t="shared" ref="F75:F106" si="14">C73</f>
        <v>227842.61699999994</v>
      </c>
    </row>
    <row r="76" spans="2:6" x14ac:dyDescent="0.3">
      <c r="B76" t="s">
        <v>138</v>
      </c>
      <c r="C76" s="4">
        <v>204756.84609999994</v>
      </c>
      <c r="E76" t="str">
        <f t="shared" si="13"/>
        <v>ML Mountain Tire</v>
      </c>
      <c r="F76">
        <f t="shared" si="14"/>
        <v>226805.06969999996</v>
      </c>
    </row>
    <row r="77" spans="2:6" x14ac:dyDescent="0.3">
      <c r="B77" t="s">
        <v>132</v>
      </c>
      <c r="C77" s="4">
        <v>196061.31249999997</v>
      </c>
      <c r="E77" t="str">
        <f t="shared" si="13"/>
        <v>Road-650 Black, 48</v>
      </c>
      <c r="F77">
        <f t="shared" si="14"/>
        <v>212239.58169999989</v>
      </c>
    </row>
    <row r="78" spans="2:6" x14ac:dyDescent="0.3">
      <c r="B78" t="s">
        <v>140</v>
      </c>
      <c r="C78" s="4">
        <v>195172.46229999993</v>
      </c>
      <c r="E78" t="str">
        <f t="shared" si="13"/>
        <v>Road-650 Red, 44</v>
      </c>
      <c r="F78">
        <f t="shared" si="14"/>
        <v>204756.84609999994</v>
      </c>
    </row>
    <row r="79" spans="2:6" x14ac:dyDescent="0.3">
      <c r="B79" t="s">
        <v>79</v>
      </c>
      <c r="C79" s="4">
        <v>186933.61600000004</v>
      </c>
      <c r="E79" t="str">
        <f t="shared" si="13"/>
        <v>Road-650 Black, 44</v>
      </c>
      <c r="F79">
        <f t="shared" si="14"/>
        <v>196061.31249999997</v>
      </c>
    </row>
    <row r="80" spans="2:6" x14ac:dyDescent="0.3">
      <c r="B80" t="s">
        <v>172</v>
      </c>
      <c r="C80" s="4">
        <v>186801.95799999998</v>
      </c>
      <c r="E80" t="str">
        <f t="shared" si="13"/>
        <v>Road-650 Red, 52</v>
      </c>
      <c r="F80">
        <f t="shared" si="14"/>
        <v>195172.46229999993</v>
      </c>
    </row>
    <row r="81" spans="2:6" x14ac:dyDescent="0.3">
      <c r="B81" t="s">
        <v>137</v>
      </c>
      <c r="C81" s="4">
        <v>186552.57929999998</v>
      </c>
      <c r="E81" t="str">
        <f t="shared" si="13"/>
        <v>HL Road Tire</v>
      </c>
      <c r="F81">
        <f t="shared" si="14"/>
        <v>186933.61600000004</v>
      </c>
    </row>
    <row r="82" spans="2:6" x14ac:dyDescent="0.3">
      <c r="B82" t="s">
        <v>174</v>
      </c>
      <c r="C82" s="4">
        <v>182588.37999999995</v>
      </c>
      <c r="E82" t="str">
        <f t="shared" si="13"/>
        <v>Touring-3000 Blue, 62</v>
      </c>
      <c r="F82">
        <f t="shared" si="14"/>
        <v>186801.95799999998</v>
      </c>
    </row>
    <row r="83" spans="2:6" x14ac:dyDescent="0.3">
      <c r="B83" t="s">
        <v>155</v>
      </c>
      <c r="C83" s="4">
        <v>178047.08470000006</v>
      </c>
      <c r="E83" t="str">
        <f t="shared" si="13"/>
        <v>Road-650 Black, 62</v>
      </c>
      <c r="F83">
        <f t="shared" si="14"/>
        <v>186552.57929999998</v>
      </c>
    </row>
    <row r="84" spans="2:6" x14ac:dyDescent="0.3">
      <c r="B84" t="s">
        <v>179</v>
      </c>
      <c r="C84" s="4">
        <v>168200.79430000007</v>
      </c>
      <c r="E84" t="str">
        <f t="shared" si="13"/>
        <v>Touring-3000 Yellow, 50</v>
      </c>
      <c r="F84">
        <f t="shared" si="14"/>
        <v>182588.37999999995</v>
      </c>
    </row>
    <row r="85" spans="2:6" x14ac:dyDescent="0.3">
      <c r="B85" t="s">
        <v>180</v>
      </c>
      <c r="C85" s="4">
        <v>168069.35320000001</v>
      </c>
      <c r="E85" t="str">
        <f t="shared" si="13"/>
        <v>Touring Tire</v>
      </c>
      <c r="F85">
        <f t="shared" si="14"/>
        <v>178047.08470000006</v>
      </c>
    </row>
    <row r="86" spans="2:6" x14ac:dyDescent="0.3">
      <c r="B86" t="s">
        <v>194</v>
      </c>
      <c r="C86" s="4">
        <v>164610.44719999997</v>
      </c>
      <c r="E86" t="str">
        <f t="shared" si="13"/>
        <v>Women's Mountain Shorts, L</v>
      </c>
      <c r="F86">
        <f t="shared" si="14"/>
        <v>168200.79430000007</v>
      </c>
    </row>
    <row r="87" spans="2:6" x14ac:dyDescent="0.3">
      <c r="B87" t="s">
        <v>173</v>
      </c>
      <c r="C87" s="4">
        <v>164048.63680000007</v>
      </c>
      <c r="E87" t="str">
        <f t="shared" si="13"/>
        <v>Women's Mountain Shorts, M</v>
      </c>
      <c r="F87">
        <f t="shared" si="14"/>
        <v>168069.35320000001</v>
      </c>
    </row>
    <row r="88" spans="2:6" x14ac:dyDescent="0.3">
      <c r="B88" t="s">
        <v>142</v>
      </c>
      <c r="C88" s="4">
        <v>158677.60539999997</v>
      </c>
      <c r="E88" t="str">
        <f t="shared" si="13"/>
        <v>Touring-3000 Blue, 54</v>
      </c>
      <c r="F88">
        <f t="shared" si="14"/>
        <v>164610.44719999997</v>
      </c>
    </row>
    <row r="89" spans="2:6" x14ac:dyDescent="0.3">
      <c r="B89" t="s">
        <v>177</v>
      </c>
      <c r="C89" s="4">
        <v>156464.19639999999</v>
      </c>
      <c r="E89" t="str">
        <f t="shared" si="13"/>
        <v>Touring-3000 Yellow, 44</v>
      </c>
      <c r="F89">
        <f t="shared" si="14"/>
        <v>164048.63680000007</v>
      </c>
    </row>
    <row r="90" spans="2:6" x14ac:dyDescent="0.3">
      <c r="B90" t="s">
        <v>176</v>
      </c>
      <c r="C90" s="4">
        <v>153374.23920000001</v>
      </c>
      <c r="E90" t="str">
        <f t="shared" si="13"/>
        <v>Road-650 Red, 60</v>
      </c>
      <c r="F90">
        <f t="shared" si="14"/>
        <v>158677.60539999997</v>
      </c>
    </row>
    <row r="91" spans="2:6" x14ac:dyDescent="0.3">
      <c r="B91" t="s">
        <v>88</v>
      </c>
      <c r="C91" s="4">
        <v>152134.98250000007</v>
      </c>
      <c r="E91" t="str">
        <f t="shared" si="13"/>
        <v>Touring-3000 Yellow, 62</v>
      </c>
      <c r="F91">
        <f t="shared" si="14"/>
        <v>156464.19639999999</v>
      </c>
    </row>
    <row r="92" spans="2:6" x14ac:dyDescent="0.3">
      <c r="B92" t="s">
        <v>171</v>
      </c>
      <c r="C92" s="4">
        <v>146632.51439999999</v>
      </c>
      <c r="E92" t="str">
        <f t="shared" si="13"/>
        <v>Touring-3000 Yellow, 58</v>
      </c>
      <c r="F92">
        <f t="shared" si="14"/>
        <v>153374.23920000001</v>
      </c>
    </row>
    <row r="93" spans="2:6" x14ac:dyDescent="0.3">
      <c r="B93" t="s">
        <v>82</v>
      </c>
      <c r="C93" s="4">
        <v>146271.2071</v>
      </c>
      <c r="E93" t="str">
        <f t="shared" si="13"/>
        <v>ML Road Tire</v>
      </c>
      <c r="F93">
        <f t="shared" si="14"/>
        <v>152134.98250000007</v>
      </c>
    </row>
    <row r="94" spans="2:6" x14ac:dyDescent="0.3">
      <c r="B94" t="s">
        <v>108</v>
      </c>
      <c r="C94" s="4">
        <v>145333.0086</v>
      </c>
      <c r="E94" t="str">
        <f t="shared" si="13"/>
        <v>Touring-3000 Blue, 58</v>
      </c>
      <c r="F94">
        <f t="shared" si="14"/>
        <v>146632.51439999999</v>
      </c>
    </row>
    <row r="95" spans="2:6" x14ac:dyDescent="0.3">
      <c r="B95" t="s">
        <v>104</v>
      </c>
      <c r="C95" s="4">
        <v>145037.48730000001</v>
      </c>
      <c r="E95" t="str">
        <f t="shared" si="13"/>
        <v>LL Road Tire</v>
      </c>
      <c r="F95">
        <f t="shared" si="14"/>
        <v>146271.2071</v>
      </c>
    </row>
    <row r="96" spans="2:6" x14ac:dyDescent="0.3">
      <c r="B96" t="s">
        <v>109</v>
      </c>
      <c r="C96" s="4">
        <v>143792.37599999996</v>
      </c>
      <c r="E96" t="str">
        <f t="shared" si="13"/>
        <v>Mountain-500 Silver, 48</v>
      </c>
      <c r="F96">
        <f t="shared" si="14"/>
        <v>145333.0086</v>
      </c>
    </row>
    <row r="97" spans="2:6" x14ac:dyDescent="0.3">
      <c r="B97" t="s">
        <v>81</v>
      </c>
      <c r="C97" s="4">
        <v>142858.26839999977</v>
      </c>
      <c r="E97" t="str">
        <f t="shared" si="13"/>
        <v>Mountain-500 Black, 48</v>
      </c>
      <c r="F97">
        <f t="shared" si="14"/>
        <v>145037.48730000001</v>
      </c>
    </row>
    <row r="98" spans="2:6" x14ac:dyDescent="0.3">
      <c r="B98" t="s">
        <v>175</v>
      </c>
      <c r="C98" s="4">
        <v>142138.0312</v>
      </c>
      <c r="E98" t="str">
        <f t="shared" si="13"/>
        <v>Mountain-500 Silver, 52</v>
      </c>
      <c r="F98">
        <f t="shared" si="14"/>
        <v>143792.37599999996</v>
      </c>
    </row>
    <row r="99" spans="2:6" x14ac:dyDescent="0.3">
      <c r="B99" t="s">
        <v>169</v>
      </c>
      <c r="C99" s="4">
        <v>141014.41040000005</v>
      </c>
      <c r="E99" t="str">
        <f t="shared" si="13"/>
        <v>LL Mountain Tire</v>
      </c>
      <c r="F99">
        <f t="shared" si="14"/>
        <v>142858.26839999977</v>
      </c>
    </row>
    <row r="100" spans="2:6" x14ac:dyDescent="0.3">
      <c r="B100" t="s">
        <v>170</v>
      </c>
      <c r="C100" s="4">
        <v>141014.41039999999</v>
      </c>
      <c r="E100" t="str">
        <f t="shared" si="13"/>
        <v>Touring-3000 Yellow, 54</v>
      </c>
      <c r="F100">
        <f t="shared" si="14"/>
        <v>142138.0312</v>
      </c>
    </row>
    <row r="101" spans="2:6" x14ac:dyDescent="0.3">
      <c r="B101" t="s">
        <v>178</v>
      </c>
      <c r="C101" s="4">
        <v>139701.23510000019</v>
      </c>
      <c r="E101" t="str">
        <f t="shared" si="13"/>
        <v>Touring-3000 Blue, 44</v>
      </c>
      <c r="F101">
        <f t="shared" si="14"/>
        <v>141014.41040000005</v>
      </c>
    </row>
    <row r="102" spans="2:6" x14ac:dyDescent="0.3">
      <c r="B102" t="s">
        <v>181</v>
      </c>
      <c r="C102" s="4">
        <v>136611.11659999995</v>
      </c>
      <c r="E102" t="str">
        <f t="shared" si="13"/>
        <v>Touring-3000 Blue, 50</v>
      </c>
      <c r="F102">
        <f t="shared" si="14"/>
        <v>141014.41039999999</v>
      </c>
    </row>
    <row r="103" spans="2:6" x14ac:dyDescent="0.3">
      <c r="B103" t="s">
        <v>103</v>
      </c>
      <c r="C103" s="4">
        <v>134975.66500000001</v>
      </c>
      <c r="E103" t="str">
        <f t="shared" si="13"/>
        <v>Water Bottle - 30 oz.</v>
      </c>
      <c r="F103">
        <f t="shared" si="14"/>
        <v>139701.23510000019</v>
      </c>
    </row>
    <row r="104" spans="2:6" x14ac:dyDescent="0.3">
      <c r="B104" t="s">
        <v>89</v>
      </c>
      <c r="C104" s="4">
        <v>133266.34699999995</v>
      </c>
      <c r="E104" t="str">
        <f t="shared" si="13"/>
        <v>Women's Mountain Shorts, S</v>
      </c>
      <c r="F104">
        <f t="shared" si="14"/>
        <v>136611.11659999995</v>
      </c>
    </row>
    <row r="105" spans="2:6" x14ac:dyDescent="0.3">
      <c r="B105" t="s">
        <v>102</v>
      </c>
      <c r="C105" s="4">
        <v>126386.30450000004</v>
      </c>
      <c r="E105" t="str">
        <f t="shared" si="13"/>
        <v>Mountain-500 Black, 44</v>
      </c>
      <c r="F105">
        <f t="shared" si="14"/>
        <v>134975.66500000001</v>
      </c>
    </row>
    <row r="106" spans="2:6" x14ac:dyDescent="0.3">
      <c r="B106" t="s">
        <v>101</v>
      </c>
      <c r="C106" s="4">
        <v>123441.38089999999</v>
      </c>
      <c r="E106" t="str">
        <f t="shared" si="13"/>
        <v>Mountain Bottle Cage</v>
      </c>
      <c r="F106">
        <f t="shared" si="14"/>
        <v>133266.34699999995</v>
      </c>
    </row>
    <row r="107" spans="2:6" x14ac:dyDescent="0.3">
      <c r="B107" t="s">
        <v>106</v>
      </c>
      <c r="C107" s="4">
        <v>106046.87729999998</v>
      </c>
      <c r="E107" t="str">
        <f t="shared" ref="E107:E135" si="15">B105</f>
        <v>Mountain-500 Black, 42</v>
      </c>
      <c r="F107">
        <f t="shared" ref="F107:F135" si="16">C105</f>
        <v>126386.30450000004</v>
      </c>
    </row>
    <row r="108" spans="2:6" x14ac:dyDescent="0.3">
      <c r="B108" t="s">
        <v>105</v>
      </c>
      <c r="C108" s="4">
        <v>101109.0436</v>
      </c>
      <c r="E108" t="str">
        <f t="shared" si="15"/>
        <v>Mountain-500 Black, 40</v>
      </c>
      <c r="F108">
        <f t="shared" si="16"/>
        <v>123441.38089999999</v>
      </c>
    </row>
    <row r="109" spans="2:6" x14ac:dyDescent="0.3">
      <c r="B109" t="s">
        <v>90</v>
      </c>
      <c r="C109" s="4">
        <v>100979.84990000032</v>
      </c>
      <c r="E109" t="str">
        <f t="shared" si="15"/>
        <v>Mountain-500 Silver, 40</v>
      </c>
      <c r="F109">
        <f t="shared" si="16"/>
        <v>106046.87729999998</v>
      </c>
    </row>
    <row r="110" spans="2:6" x14ac:dyDescent="0.3">
      <c r="B110" t="s">
        <v>193</v>
      </c>
      <c r="C110" s="4">
        <v>100141.11900000001</v>
      </c>
      <c r="E110" t="str">
        <f t="shared" si="15"/>
        <v>Mountain-500 Black, 52</v>
      </c>
      <c r="F110">
        <f t="shared" si="16"/>
        <v>101109.0436</v>
      </c>
    </row>
    <row r="111" spans="2:6" x14ac:dyDescent="0.3">
      <c r="B111" t="s">
        <v>107</v>
      </c>
      <c r="C111" s="4">
        <v>98600.486400000009</v>
      </c>
      <c r="E111" t="str">
        <f t="shared" si="15"/>
        <v>Mountain Tire Tube</v>
      </c>
      <c r="F111">
        <f t="shared" si="16"/>
        <v>100979.84990000032</v>
      </c>
    </row>
    <row r="112" spans="2:6" x14ac:dyDescent="0.3">
      <c r="B112" t="s">
        <v>113</v>
      </c>
      <c r="C112" s="4">
        <v>98422.84529999971</v>
      </c>
      <c r="E112" t="str">
        <f t="shared" si="15"/>
        <v>Mountain-500 Silver, 44</v>
      </c>
      <c r="F112">
        <f t="shared" si="16"/>
        <v>100141.11900000001</v>
      </c>
    </row>
    <row r="113" spans="2:6" x14ac:dyDescent="0.3">
      <c r="B113" t="s">
        <v>71</v>
      </c>
      <c r="C113" s="4">
        <v>84908.136000000028</v>
      </c>
      <c r="E113" t="str">
        <f t="shared" si="15"/>
        <v>Mountain-500 Silver, 42</v>
      </c>
      <c r="F113">
        <f t="shared" si="16"/>
        <v>98600.486400000009</v>
      </c>
    </row>
    <row r="114" spans="2:6" x14ac:dyDescent="0.3">
      <c r="B114" t="s">
        <v>70</v>
      </c>
      <c r="C114" s="4">
        <v>84788.883000000031</v>
      </c>
      <c r="E114" t="str">
        <f t="shared" si="15"/>
        <v>Road Bottle Cage</v>
      </c>
      <c r="F114">
        <f t="shared" si="16"/>
        <v>98422.84529999971</v>
      </c>
    </row>
    <row r="115" spans="2:6" x14ac:dyDescent="0.3">
      <c r="B115" t="s">
        <v>75</v>
      </c>
      <c r="C115" s="4">
        <v>81452.009100000054</v>
      </c>
      <c r="E115" t="str">
        <f t="shared" si="15"/>
        <v>Classic Vest, M</v>
      </c>
      <c r="F115">
        <f t="shared" si="16"/>
        <v>84908.136000000028</v>
      </c>
    </row>
    <row r="116" spans="2:6" x14ac:dyDescent="0.3">
      <c r="B116" t="s">
        <v>76</v>
      </c>
      <c r="C116" s="4">
        <v>78232.562100000112</v>
      </c>
      <c r="E116" t="str">
        <f t="shared" si="15"/>
        <v>Classic Vest, L</v>
      </c>
      <c r="F116">
        <f t="shared" si="16"/>
        <v>84788.883000000031</v>
      </c>
    </row>
    <row r="117" spans="2:6" x14ac:dyDescent="0.3">
      <c r="B117" t="s">
        <v>72</v>
      </c>
      <c r="C117" s="4">
        <v>70001.510999999969</v>
      </c>
      <c r="E117" t="str">
        <f t="shared" si="15"/>
        <v>Half-Finger Gloves, M</v>
      </c>
      <c r="F117">
        <f t="shared" si="16"/>
        <v>81452.009100000054</v>
      </c>
    </row>
    <row r="118" spans="2:6" x14ac:dyDescent="0.3">
      <c r="B118" t="s">
        <v>74</v>
      </c>
      <c r="C118" s="4">
        <v>69248.771900000007</v>
      </c>
      <c r="E118" t="str">
        <f t="shared" si="15"/>
        <v>Half-Finger Gloves, S</v>
      </c>
      <c r="F118">
        <f t="shared" si="16"/>
        <v>78232.562100000112</v>
      </c>
    </row>
    <row r="119" spans="2:6" x14ac:dyDescent="0.3">
      <c r="B119" t="s">
        <v>114</v>
      </c>
      <c r="C119" s="4">
        <v>61733.153199999964</v>
      </c>
      <c r="E119" t="str">
        <f t="shared" si="15"/>
        <v>Classic Vest, S</v>
      </c>
      <c r="F119">
        <f t="shared" si="16"/>
        <v>70001.510999999969</v>
      </c>
    </row>
    <row r="120" spans="2:6" x14ac:dyDescent="0.3">
      <c r="B120" t="s">
        <v>84</v>
      </c>
      <c r="C120" s="4">
        <v>54579.581899999837</v>
      </c>
      <c r="E120" t="str">
        <f t="shared" si="15"/>
        <v>Half-Finger Gloves, L</v>
      </c>
      <c r="F120">
        <f t="shared" si="16"/>
        <v>69248.771900000007</v>
      </c>
    </row>
    <row r="121" spans="2:6" x14ac:dyDescent="0.3">
      <c r="B121" t="s">
        <v>83</v>
      </c>
      <c r="C121" s="4">
        <v>54177.162399999783</v>
      </c>
      <c r="E121" t="str">
        <f t="shared" si="15"/>
        <v>Road Tire Tube</v>
      </c>
      <c r="F121">
        <f t="shared" si="16"/>
        <v>61733.153199999964</v>
      </c>
    </row>
    <row r="122" spans="2:6" x14ac:dyDescent="0.3">
      <c r="B122" t="s">
        <v>151</v>
      </c>
      <c r="C122" s="4">
        <v>53855.564900000143</v>
      </c>
      <c r="E122" t="str">
        <f t="shared" si="15"/>
        <v>Long-Sleeve Logo Jersey, M</v>
      </c>
      <c r="F122">
        <f t="shared" si="16"/>
        <v>54579.581899999837</v>
      </c>
    </row>
    <row r="123" spans="2:6" x14ac:dyDescent="0.3">
      <c r="B123" t="s">
        <v>85</v>
      </c>
      <c r="C123" s="4">
        <v>53199.857899999843</v>
      </c>
      <c r="E123" t="str">
        <f t="shared" si="15"/>
        <v>Long-Sleeve Logo Jersey, L</v>
      </c>
      <c r="F123">
        <f t="shared" si="16"/>
        <v>54177.162399999783</v>
      </c>
    </row>
    <row r="124" spans="2:6" x14ac:dyDescent="0.3">
      <c r="B124" t="s">
        <v>149</v>
      </c>
      <c r="C124" s="4">
        <v>52700.718800000155</v>
      </c>
      <c r="E124" t="str">
        <f t="shared" si="15"/>
        <v>Short-Sleeve Classic Jersey, XL</v>
      </c>
      <c r="F124">
        <f t="shared" si="16"/>
        <v>53855.564900000143</v>
      </c>
    </row>
    <row r="125" spans="2:6" x14ac:dyDescent="0.3">
      <c r="B125" t="s">
        <v>150</v>
      </c>
      <c r="C125" s="4">
        <v>52601.377200000024</v>
      </c>
      <c r="E125" t="str">
        <f t="shared" si="15"/>
        <v>Long-Sleeve Logo Jersey, S</v>
      </c>
      <c r="F125">
        <f t="shared" si="16"/>
        <v>53199.857899999843</v>
      </c>
    </row>
    <row r="126" spans="2:6" x14ac:dyDescent="0.3">
      <c r="B126" t="s">
        <v>86</v>
      </c>
      <c r="C126" s="4">
        <v>50750.847799999872</v>
      </c>
      <c r="E126" t="str">
        <f t="shared" si="15"/>
        <v>Short-Sleeve Classic Jersey, M</v>
      </c>
      <c r="F126">
        <f t="shared" si="16"/>
        <v>52700.718800000155</v>
      </c>
    </row>
    <row r="127" spans="2:6" x14ac:dyDescent="0.3">
      <c r="B127" t="s">
        <v>156</v>
      </c>
      <c r="C127" s="4">
        <v>49354.460000000021</v>
      </c>
      <c r="E127" t="str">
        <f t="shared" si="15"/>
        <v>Short-Sleeve Classic Jersey, S</v>
      </c>
      <c r="F127">
        <f t="shared" si="16"/>
        <v>52601.377200000024</v>
      </c>
    </row>
    <row r="128" spans="2:6" x14ac:dyDescent="0.3">
      <c r="B128" t="s">
        <v>148</v>
      </c>
      <c r="C128" s="4">
        <v>48962.991100000138</v>
      </c>
      <c r="E128" t="str">
        <f t="shared" si="15"/>
        <v>Long-Sleeve Logo Jersey, XL</v>
      </c>
      <c r="F128">
        <f t="shared" si="16"/>
        <v>50750.847799999872</v>
      </c>
    </row>
    <row r="129" spans="2:6" x14ac:dyDescent="0.3">
      <c r="B129" t="s">
        <v>68</v>
      </c>
      <c r="C129" s="4">
        <v>47472.324299999971</v>
      </c>
      <c r="E129" t="str">
        <f t="shared" si="15"/>
        <v>Touring Tire Tube</v>
      </c>
      <c r="F129">
        <f t="shared" si="16"/>
        <v>49354.460000000021</v>
      </c>
    </row>
    <row r="130" spans="2:6" x14ac:dyDescent="0.3">
      <c r="B130" t="s">
        <v>110</v>
      </c>
      <c r="C130" s="4">
        <v>47150.681999999993</v>
      </c>
      <c r="E130" t="str">
        <f t="shared" si="15"/>
        <v>Short-Sleeve Classic Jersey, L</v>
      </c>
      <c r="F130">
        <f t="shared" si="16"/>
        <v>48962.991100000138</v>
      </c>
    </row>
    <row r="131" spans="2:6" x14ac:dyDescent="0.3">
      <c r="B131" t="s">
        <v>69</v>
      </c>
      <c r="C131" s="4">
        <v>46925.304299999982</v>
      </c>
      <c r="E131" t="str">
        <f t="shared" si="15"/>
        <v>AWC Logo Cap</v>
      </c>
      <c r="F131">
        <f t="shared" si="16"/>
        <v>47472.324299999971</v>
      </c>
    </row>
    <row r="132" spans="2:6" x14ac:dyDescent="0.3">
      <c r="B132" t="s">
        <v>112</v>
      </c>
      <c r="C132" s="4">
        <v>17625.956399999937</v>
      </c>
      <c r="E132" t="str">
        <f t="shared" si="15"/>
        <v>Patch Kit/8 Patches</v>
      </c>
      <c r="F132">
        <f t="shared" si="16"/>
        <v>47150.681999999993</v>
      </c>
    </row>
    <row r="133" spans="2:6" x14ac:dyDescent="0.3">
      <c r="B133" t="s">
        <v>111</v>
      </c>
      <c r="C133" s="4">
        <v>15954.529499999951</v>
      </c>
      <c r="E133" t="str">
        <f t="shared" si="15"/>
        <v>Bike Wash - Dissolver</v>
      </c>
      <c r="F133">
        <f t="shared" si="16"/>
        <v>46925.304299999982</v>
      </c>
    </row>
    <row r="134" spans="2:6" x14ac:dyDescent="0.3">
      <c r="B134" t="s">
        <v>199</v>
      </c>
      <c r="C134" s="4">
        <v>0</v>
      </c>
      <c r="E134" t="str">
        <f t="shared" si="15"/>
        <v>Racing Socks, M</v>
      </c>
      <c r="F134">
        <f t="shared" si="16"/>
        <v>17625.956399999937</v>
      </c>
    </row>
    <row r="135" spans="2:6" x14ac:dyDescent="0.3">
      <c r="B135" t="s">
        <v>200</v>
      </c>
      <c r="C135" s="4">
        <v>0</v>
      </c>
      <c r="E135" t="str">
        <f t="shared" si="15"/>
        <v>Racing Socks, L</v>
      </c>
      <c r="F135">
        <f t="shared" si="16"/>
        <v>15954.529499999951</v>
      </c>
    </row>
    <row r="136" spans="2:6" x14ac:dyDescent="0.3">
      <c r="B136" t="s">
        <v>201</v>
      </c>
      <c r="C136" s="4">
        <v>0</v>
      </c>
      <c r="E136" t="str">
        <f t="shared" ref="E136:E199" si="17">B134</f>
        <v>Full-Finger Gloves, L</v>
      </c>
      <c r="F136">
        <f t="shared" ref="F136:F199" si="18">C134</f>
        <v>0</v>
      </c>
    </row>
    <row r="137" spans="2:6" x14ac:dyDescent="0.3">
      <c r="B137" t="s">
        <v>202</v>
      </c>
      <c r="C137" s="4">
        <v>0</v>
      </c>
      <c r="E137" t="str">
        <f t="shared" si="17"/>
        <v>Mountain Bike Socks, L</v>
      </c>
      <c r="F137">
        <f t="shared" si="18"/>
        <v>0</v>
      </c>
    </row>
    <row r="138" spans="2:6" x14ac:dyDescent="0.3">
      <c r="B138" t="s">
        <v>203</v>
      </c>
      <c r="C138" s="4">
        <v>0</v>
      </c>
      <c r="E138" t="str">
        <f t="shared" si="17"/>
        <v>Thin-Jam Lock Nut 14</v>
      </c>
      <c r="F138">
        <f t="shared" si="18"/>
        <v>0</v>
      </c>
    </row>
    <row r="139" spans="2:6" x14ac:dyDescent="0.3">
      <c r="B139" t="s">
        <v>204</v>
      </c>
      <c r="C139" s="4">
        <v>0</v>
      </c>
      <c r="E139" t="str">
        <f t="shared" si="17"/>
        <v>HL Touring Frame - Blue, 46</v>
      </c>
      <c r="F139">
        <f t="shared" si="18"/>
        <v>0</v>
      </c>
    </row>
    <row r="140" spans="2:6" x14ac:dyDescent="0.3">
      <c r="B140" t="s">
        <v>205</v>
      </c>
      <c r="C140" s="4">
        <v>0</v>
      </c>
      <c r="E140" t="str">
        <f t="shared" si="17"/>
        <v>HL Road Frame - Black, 52</v>
      </c>
      <c r="F140">
        <f t="shared" si="18"/>
        <v>0</v>
      </c>
    </row>
    <row r="141" spans="2:6" x14ac:dyDescent="0.3">
      <c r="B141" t="s">
        <v>206</v>
      </c>
      <c r="C141" s="4">
        <v>0</v>
      </c>
      <c r="E141" t="str">
        <f t="shared" si="17"/>
        <v>HL Touring Frame - Blue, 50</v>
      </c>
      <c r="F141">
        <f t="shared" si="18"/>
        <v>0</v>
      </c>
    </row>
    <row r="142" spans="2:6" x14ac:dyDescent="0.3">
      <c r="B142" t="s">
        <v>207</v>
      </c>
      <c r="C142" s="4">
        <v>0</v>
      </c>
      <c r="E142" t="str">
        <f t="shared" si="17"/>
        <v>HL Road Front Wheel</v>
      </c>
      <c r="F142">
        <f t="shared" si="18"/>
        <v>0</v>
      </c>
    </row>
    <row r="143" spans="2:6" x14ac:dyDescent="0.3">
      <c r="B143" t="s">
        <v>208</v>
      </c>
      <c r="C143" s="4">
        <v>0</v>
      </c>
      <c r="E143" t="str">
        <f t="shared" si="17"/>
        <v>HL Touring Frame - Blue, 54</v>
      </c>
      <c r="F143">
        <f t="shared" si="18"/>
        <v>0</v>
      </c>
    </row>
    <row r="144" spans="2:6" x14ac:dyDescent="0.3">
      <c r="B144" t="s">
        <v>209</v>
      </c>
      <c r="C144" s="4">
        <v>0</v>
      </c>
      <c r="E144" t="str">
        <f t="shared" si="17"/>
        <v>ML Road Frame - Red, 60</v>
      </c>
      <c r="F144">
        <f t="shared" si="18"/>
        <v>0</v>
      </c>
    </row>
    <row r="145" spans="2:6" x14ac:dyDescent="0.3">
      <c r="B145" t="s">
        <v>210</v>
      </c>
      <c r="C145" s="4">
        <v>0</v>
      </c>
      <c r="E145" t="str">
        <f t="shared" si="17"/>
        <v>HL Touring Frame - Blue, 60</v>
      </c>
      <c r="F145">
        <f t="shared" si="18"/>
        <v>0</v>
      </c>
    </row>
    <row r="146" spans="2:6" x14ac:dyDescent="0.3">
      <c r="B146" t="s">
        <v>211</v>
      </c>
      <c r="C146" s="4">
        <v>0</v>
      </c>
      <c r="E146" t="str">
        <f t="shared" si="17"/>
        <v>External Lock Washer 1</v>
      </c>
      <c r="F146">
        <f t="shared" si="18"/>
        <v>0</v>
      </c>
    </row>
    <row r="147" spans="2:6" x14ac:dyDescent="0.3">
      <c r="B147" t="s">
        <v>212</v>
      </c>
      <c r="C147" s="4">
        <v>0</v>
      </c>
      <c r="E147" t="str">
        <f t="shared" si="17"/>
        <v>HL Touring Frame - Yellow, 46</v>
      </c>
      <c r="F147">
        <f t="shared" si="18"/>
        <v>0</v>
      </c>
    </row>
    <row r="148" spans="2:6" x14ac:dyDescent="0.3">
      <c r="B148" t="s">
        <v>213</v>
      </c>
      <c r="C148" s="4">
        <v>0</v>
      </c>
      <c r="E148" t="str">
        <f t="shared" si="17"/>
        <v>HL Road Frame - Red, 52</v>
      </c>
      <c r="F148">
        <f t="shared" si="18"/>
        <v>0</v>
      </c>
    </row>
    <row r="149" spans="2:6" x14ac:dyDescent="0.3">
      <c r="B149" t="s">
        <v>214</v>
      </c>
      <c r="C149" s="4">
        <v>0</v>
      </c>
      <c r="E149" t="str">
        <f t="shared" si="17"/>
        <v>HL Touring Frame - Yellow, 50</v>
      </c>
      <c r="F149">
        <f t="shared" si="18"/>
        <v>0</v>
      </c>
    </row>
    <row r="150" spans="2:6" x14ac:dyDescent="0.3">
      <c r="B150" t="s">
        <v>215</v>
      </c>
      <c r="C150" s="4">
        <v>0</v>
      </c>
      <c r="E150" t="str">
        <f t="shared" si="17"/>
        <v>Headset Ball Bearings</v>
      </c>
      <c r="F150">
        <f t="shared" si="18"/>
        <v>0</v>
      </c>
    </row>
    <row r="151" spans="2:6" x14ac:dyDescent="0.3">
      <c r="B151" t="s">
        <v>216</v>
      </c>
      <c r="C151" s="4">
        <v>0</v>
      </c>
      <c r="E151" t="str">
        <f t="shared" si="17"/>
        <v>HL Touring Frame - Yellow, 54</v>
      </c>
      <c r="F151">
        <f t="shared" si="18"/>
        <v>0</v>
      </c>
    </row>
    <row r="152" spans="2:6" x14ac:dyDescent="0.3">
      <c r="B152" t="s">
        <v>217</v>
      </c>
      <c r="C152" s="4">
        <v>0</v>
      </c>
      <c r="E152" t="str">
        <f t="shared" si="17"/>
        <v>Thin-Jam Hex Nut 14</v>
      </c>
      <c r="F152">
        <f t="shared" si="18"/>
        <v>0</v>
      </c>
    </row>
    <row r="153" spans="2:6" x14ac:dyDescent="0.3">
      <c r="B153" t="s">
        <v>218</v>
      </c>
      <c r="C153" s="4">
        <v>0</v>
      </c>
      <c r="E153" t="str">
        <f t="shared" si="17"/>
        <v>HL Touring Frame - Yellow, 60</v>
      </c>
      <c r="F153">
        <f t="shared" si="18"/>
        <v>0</v>
      </c>
    </row>
    <row r="154" spans="2:6" x14ac:dyDescent="0.3">
      <c r="B154" t="s">
        <v>219</v>
      </c>
      <c r="C154" s="4">
        <v>0</v>
      </c>
      <c r="E154" t="str">
        <f t="shared" si="17"/>
        <v>Touring Rim</v>
      </c>
      <c r="F154">
        <f t="shared" si="18"/>
        <v>0</v>
      </c>
    </row>
    <row r="155" spans="2:6" x14ac:dyDescent="0.3">
      <c r="B155" t="s">
        <v>220</v>
      </c>
      <c r="C155" s="4">
        <v>0</v>
      </c>
      <c r="E155" t="str">
        <f t="shared" si="17"/>
        <v>HL Touring Handlebars</v>
      </c>
      <c r="F155">
        <f t="shared" si="18"/>
        <v>0</v>
      </c>
    </row>
    <row r="156" spans="2:6" x14ac:dyDescent="0.3">
      <c r="B156" t="s">
        <v>221</v>
      </c>
      <c r="C156" s="4">
        <v>0</v>
      </c>
      <c r="E156" t="str">
        <f t="shared" si="17"/>
        <v>ML Road Pedal</v>
      </c>
      <c r="F156">
        <f t="shared" si="18"/>
        <v>0</v>
      </c>
    </row>
    <row r="157" spans="2:6" x14ac:dyDescent="0.3">
      <c r="B157" t="s">
        <v>222</v>
      </c>
      <c r="C157" s="4">
        <v>0</v>
      </c>
      <c r="E157" t="str">
        <f t="shared" si="17"/>
        <v>HL Touring Seat Assembly</v>
      </c>
      <c r="F157">
        <f t="shared" si="18"/>
        <v>0</v>
      </c>
    </row>
    <row r="158" spans="2:6" x14ac:dyDescent="0.3">
      <c r="B158" t="s">
        <v>223</v>
      </c>
      <c r="C158" s="4">
        <v>0</v>
      </c>
      <c r="E158" t="str">
        <f t="shared" si="17"/>
        <v>HL Mountain Seat/Saddle</v>
      </c>
      <c r="F158">
        <f t="shared" si="18"/>
        <v>0</v>
      </c>
    </row>
    <row r="159" spans="2:6" x14ac:dyDescent="0.3">
      <c r="B159" t="s">
        <v>224</v>
      </c>
      <c r="C159" s="4">
        <v>0</v>
      </c>
      <c r="E159" t="str">
        <f t="shared" si="17"/>
        <v>HL Touring Seat/Saddle</v>
      </c>
      <c r="F159">
        <f t="shared" si="18"/>
        <v>0</v>
      </c>
    </row>
    <row r="160" spans="2:6" x14ac:dyDescent="0.3">
      <c r="B160" t="s">
        <v>225</v>
      </c>
      <c r="C160" s="4">
        <v>0</v>
      </c>
      <c r="E160" t="str">
        <f t="shared" si="17"/>
        <v>External Lock Washer 5</v>
      </c>
      <c r="F160">
        <f t="shared" si="18"/>
        <v>0</v>
      </c>
    </row>
    <row r="161" spans="2:6" x14ac:dyDescent="0.3">
      <c r="B161" t="s">
        <v>226</v>
      </c>
      <c r="C161" s="4">
        <v>0</v>
      </c>
      <c r="E161" t="str">
        <f t="shared" si="17"/>
        <v>Blade</v>
      </c>
      <c r="F161">
        <f t="shared" si="18"/>
        <v>0</v>
      </c>
    </row>
    <row r="162" spans="2:6" x14ac:dyDescent="0.3">
      <c r="B162" t="s">
        <v>227</v>
      </c>
      <c r="C162" s="4">
        <v>0</v>
      </c>
      <c r="E162" t="str">
        <f t="shared" si="17"/>
        <v>Paint - Red</v>
      </c>
      <c r="F162">
        <f t="shared" si="18"/>
        <v>0</v>
      </c>
    </row>
    <row r="163" spans="2:6" x14ac:dyDescent="0.3">
      <c r="B163" t="s">
        <v>228</v>
      </c>
      <c r="C163" s="4">
        <v>0</v>
      </c>
      <c r="E163" t="str">
        <f t="shared" si="17"/>
        <v>Internal Lock Washer 1</v>
      </c>
      <c r="F163">
        <f t="shared" si="18"/>
        <v>0</v>
      </c>
    </row>
    <row r="164" spans="2:6" x14ac:dyDescent="0.3">
      <c r="B164" t="s">
        <v>229</v>
      </c>
      <c r="C164" s="4">
        <v>0</v>
      </c>
      <c r="E164" t="str">
        <f t="shared" si="17"/>
        <v>Flat Washer 9</v>
      </c>
      <c r="F164">
        <f t="shared" si="18"/>
        <v>0</v>
      </c>
    </row>
    <row r="165" spans="2:6" x14ac:dyDescent="0.3">
      <c r="B165" t="s">
        <v>230</v>
      </c>
      <c r="C165" s="4">
        <v>0</v>
      </c>
      <c r="E165" t="str">
        <f t="shared" si="17"/>
        <v>Internal Lock Washer 10</v>
      </c>
      <c r="F165">
        <f t="shared" si="18"/>
        <v>0</v>
      </c>
    </row>
    <row r="166" spans="2:6" x14ac:dyDescent="0.3">
      <c r="B166" t="s">
        <v>231</v>
      </c>
      <c r="C166" s="4">
        <v>0</v>
      </c>
      <c r="E166" t="str">
        <f t="shared" si="17"/>
        <v>Guide Pulley</v>
      </c>
      <c r="F166">
        <f t="shared" si="18"/>
        <v>0</v>
      </c>
    </row>
    <row r="167" spans="2:6" x14ac:dyDescent="0.3">
      <c r="B167" t="s">
        <v>232</v>
      </c>
      <c r="C167" s="4">
        <v>0</v>
      </c>
      <c r="E167" t="str">
        <f t="shared" si="17"/>
        <v>Internal Lock Washer 2</v>
      </c>
      <c r="F167">
        <f t="shared" si="18"/>
        <v>0</v>
      </c>
    </row>
    <row r="168" spans="2:6" x14ac:dyDescent="0.3">
      <c r="B168" t="s">
        <v>233</v>
      </c>
      <c r="C168" s="4">
        <v>0</v>
      </c>
      <c r="E168" t="str">
        <f t="shared" si="17"/>
        <v>Hex Nut 16</v>
      </c>
      <c r="F168">
        <f t="shared" si="18"/>
        <v>0</v>
      </c>
    </row>
    <row r="169" spans="2:6" x14ac:dyDescent="0.3">
      <c r="B169" t="s">
        <v>234</v>
      </c>
      <c r="C169" s="4">
        <v>0</v>
      </c>
      <c r="E169" t="str">
        <f t="shared" si="17"/>
        <v>Internal Lock Washer 3</v>
      </c>
      <c r="F169">
        <f t="shared" si="18"/>
        <v>0</v>
      </c>
    </row>
    <row r="170" spans="2:6" x14ac:dyDescent="0.3">
      <c r="B170" t="s">
        <v>235</v>
      </c>
      <c r="C170" s="4">
        <v>0</v>
      </c>
      <c r="E170" t="str">
        <f t="shared" si="17"/>
        <v>Stem</v>
      </c>
      <c r="F170">
        <f t="shared" si="18"/>
        <v>0</v>
      </c>
    </row>
    <row r="171" spans="2:6" x14ac:dyDescent="0.3">
      <c r="B171" t="s">
        <v>236</v>
      </c>
      <c r="C171" s="4">
        <v>0</v>
      </c>
      <c r="E171" t="str">
        <f t="shared" si="17"/>
        <v>Internal Lock Washer 4</v>
      </c>
      <c r="F171">
        <f t="shared" si="18"/>
        <v>0</v>
      </c>
    </row>
    <row r="172" spans="2:6" x14ac:dyDescent="0.3">
      <c r="B172" t="s">
        <v>237</v>
      </c>
      <c r="C172" s="4">
        <v>0</v>
      </c>
      <c r="E172" t="str">
        <f t="shared" si="17"/>
        <v>Thin-Jam Hex Nut 7</v>
      </c>
      <c r="F172">
        <f t="shared" si="18"/>
        <v>0</v>
      </c>
    </row>
    <row r="173" spans="2:6" x14ac:dyDescent="0.3">
      <c r="B173" t="s">
        <v>238</v>
      </c>
      <c r="C173" s="4">
        <v>0</v>
      </c>
      <c r="E173" t="str">
        <f t="shared" si="17"/>
        <v>Internal Lock Washer 5</v>
      </c>
      <c r="F173">
        <f t="shared" si="18"/>
        <v>0</v>
      </c>
    </row>
    <row r="174" spans="2:6" x14ac:dyDescent="0.3">
      <c r="B174" t="s">
        <v>239</v>
      </c>
      <c r="C174" s="4">
        <v>0</v>
      </c>
      <c r="E174" t="str">
        <f t="shared" si="17"/>
        <v>Thin-Jam Lock Nut 7</v>
      </c>
      <c r="F174">
        <f t="shared" si="18"/>
        <v>0</v>
      </c>
    </row>
    <row r="175" spans="2:6" x14ac:dyDescent="0.3">
      <c r="B175" t="s">
        <v>240</v>
      </c>
      <c r="C175" s="4">
        <v>0</v>
      </c>
      <c r="E175" t="str">
        <f t="shared" si="17"/>
        <v>Internal Lock Washer 6</v>
      </c>
      <c r="F175">
        <f t="shared" si="18"/>
        <v>0</v>
      </c>
    </row>
    <row r="176" spans="2:6" x14ac:dyDescent="0.3">
      <c r="B176" t="s">
        <v>241</v>
      </c>
      <c r="C176" s="4">
        <v>0</v>
      </c>
      <c r="E176" t="str">
        <f t="shared" si="17"/>
        <v>ML Road Frame - Red, 44</v>
      </c>
      <c r="F176">
        <f t="shared" si="18"/>
        <v>0</v>
      </c>
    </row>
    <row r="177" spans="2:6" x14ac:dyDescent="0.3">
      <c r="B177" t="s">
        <v>242</v>
      </c>
      <c r="C177" s="4">
        <v>0</v>
      </c>
      <c r="E177" t="str">
        <f t="shared" si="17"/>
        <v>Internal Lock Washer 7</v>
      </c>
      <c r="F177">
        <f t="shared" si="18"/>
        <v>0</v>
      </c>
    </row>
    <row r="178" spans="2:6" x14ac:dyDescent="0.3">
      <c r="B178" t="s">
        <v>243</v>
      </c>
      <c r="C178" s="4">
        <v>0</v>
      </c>
      <c r="E178" t="str">
        <f t="shared" si="17"/>
        <v>ML Road Frame-W - Yellow, 44</v>
      </c>
      <c r="F178">
        <f t="shared" si="18"/>
        <v>0</v>
      </c>
    </row>
    <row r="179" spans="2:6" x14ac:dyDescent="0.3">
      <c r="B179" t="s">
        <v>244</v>
      </c>
      <c r="C179" s="4">
        <v>0</v>
      </c>
      <c r="E179" t="str">
        <f t="shared" si="17"/>
        <v>Internal Lock Washer 8</v>
      </c>
      <c r="F179">
        <f t="shared" si="18"/>
        <v>0</v>
      </c>
    </row>
    <row r="180" spans="2:6" x14ac:dyDescent="0.3">
      <c r="B180" t="s">
        <v>245</v>
      </c>
      <c r="C180" s="4">
        <v>0</v>
      </c>
      <c r="E180" t="str">
        <f t="shared" si="17"/>
        <v>ML Road Seat/Saddle</v>
      </c>
      <c r="F180">
        <f t="shared" si="18"/>
        <v>0</v>
      </c>
    </row>
    <row r="181" spans="2:6" x14ac:dyDescent="0.3">
      <c r="B181" t="s">
        <v>246</v>
      </c>
      <c r="C181" s="4">
        <v>0</v>
      </c>
      <c r="E181" t="str">
        <f t="shared" si="17"/>
        <v>Internal Lock Washer 9</v>
      </c>
      <c r="F181">
        <f t="shared" si="18"/>
        <v>0</v>
      </c>
    </row>
    <row r="182" spans="2:6" x14ac:dyDescent="0.3">
      <c r="B182" t="s">
        <v>247</v>
      </c>
      <c r="C182" s="4">
        <v>0</v>
      </c>
      <c r="E182" t="str">
        <f t="shared" si="17"/>
        <v>Mountain Pump</v>
      </c>
      <c r="F182">
        <f t="shared" si="18"/>
        <v>0</v>
      </c>
    </row>
    <row r="183" spans="2:6" x14ac:dyDescent="0.3">
      <c r="B183" t="s">
        <v>248</v>
      </c>
      <c r="C183" s="4">
        <v>0</v>
      </c>
      <c r="E183" t="str">
        <f t="shared" si="17"/>
        <v>Keyed Washer</v>
      </c>
      <c r="F183">
        <f t="shared" si="18"/>
        <v>0</v>
      </c>
    </row>
    <row r="184" spans="2:6" x14ac:dyDescent="0.3">
      <c r="B184" t="s">
        <v>249</v>
      </c>
      <c r="C184" s="4">
        <v>0</v>
      </c>
      <c r="E184" t="str">
        <f t="shared" si="17"/>
        <v>Cup-Shaped Race</v>
      </c>
      <c r="F184">
        <f t="shared" si="18"/>
        <v>0</v>
      </c>
    </row>
    <row r="185" spans="2:6" x14ac:dyDescent="0.3">
      <c r="B185" t="s">
        <v>250</v>
      </c>
      <c r="C185" s="4">
        <v>0</v>
      </c>
      <c r="E185" t="str">
        <f t="shared" si="17"/>
        <v>LL Bottom Bracket</v>
      </c>
      <c r="F185">
        <f t="shared" si="18"/>
        <v>0</v>
      </c>
    </row>
    <row r="186" spans="2:6" x14ac:dyDescent="0.3">
      <c r="B186" t="s">
        <v>251</v>
      </c>
      <c r="C186" s="4">
        <v>0</v>
      </c>
      <c r="E186" t="str">
        <f t="shared" si="17"/>
        <v>Mountain-300 Black, 38</v>
      </c>
      <c r="F186">
        <f t="shared" si="18"/>
        <v>0</v>
      </c>
    </row>
    <row r="187" spans="2:6" x14ac:dyDescent="0.3">
      <c r="B187" t="s">
        <v>252</v>
      </c>
      <c r="C187" s="4">
        <v>0</v>
      </c>
      <c r="E187" t="str">
        <f t="shared" si="17"/>
        <v>LL Crankarm</v>
      </c>
      <c r="F187">
        <f t="shared" si="18"/>
        <v>0</v>
      </c>
    </row>
    <row r="188" spans="2:6" x14ac:dyDescent="0.3">
      <c r="B188" t="s">
        <v>253</v>
      </c>
      <c r="C188" s="4">
        <v>0</v>
      </c>
      <c r="E188" t="str">
        <f t="shared" si="17"/>
        <v>HL Nipple</v>
      </c>
      <c r="F188">
        <f t="shared" si="18"/>
        <v>0</v>
      </c>
    </row>
    <row r="189" spans="2:6" x14ac:dyDescent="0.3">
      <c r="B189" t="s">
        <v>254</v>
      </c>
      <c r="C189" s="4">
        <v>0</v>
      </c>
      <c r="E189" t="str">
        <f t="shared" si="17"/>
        <v>LL Crankset</v>
      </c>
      <c r="F189">
        <f t="shared" si="18"/>
        <v>0</v>
      </c>
    </row>
    <row r="190" spans="2:6" x14ac:dyDescent="0.3">
      <c r="B190" t="s">
        <v>255</v>
      </c>
      <c r="C190" s="4">
        <v>0</v>
      </c>
      <c r="E190" t="str">
        <f t="shared" si="17"/>
        <v>HL Road Seat/Saddle</v>
      </c>
      <c r="F190">
        <f t="shared" si="18"/>
        <v>0</v>
      </c>
    </row>
    <row r="191" spans="2:6" x14ac:dyDescent="0.3">
      <c r="B191" t="s">
        <v>256</v>
      </c>
      <c r="C191" s="4">
        <v>0</v>
      </c>
      <c r="E191" t="str">
        <f t="shared" si="17"/>
        <v>LL Fork</v>
      </c>
      <c r="F191">
        <f t="shared" si="18"/>
        <v>0</v>
      </c>
    </row>
    <row r="192" spans="2:6" x14ac:dyDescent="0.3">
      <c r="B192" t="s">
        <v>257</v>
      </c>
      <c r="C192" s="4">
        <v>0</v>
      </c>
      <c r="E192" t="str">
        <f t="shared" si="17"/>
        <v>HL Shell</v>
      </c>
      <c r="F192">
        <f t="shared" si="18"/>
        <v>0</v>
      </c>
    </row>
    <row r="193" spans="2:6" x14ac:dyDescent="0.3">
      <c r="B193" t="s">
        <v>258</v>
      </c>
      <c r="C193" s="4">
        <v>0</v>
      </c>
      <c r="E193" t="str">
        <f t="shared" si="17"/>
        <v>LL Grip Tape</v>
      </c>
      <c r="F193">
        <f t="shared" si="18"/>
        <v>0</v>
      </c>
    </row>
    <row r="194" spans="2:6" x14ac:dyDescent="0.3">
      <c r="B194" t="s">
        <v>259</v>
      </c>
      <c r="C194" s="4">
        <v>0</v>
      </c>
      <c r="E194" t="str">
        <f t="shared" si="17"/>
        <v>Flat Washer 5</v>
      </c>
      <c r="F194">
        <f t="shared" si="18"/>
        <v>0</v>
      </c>
    </row>
    <row r="195" spans="2:6" x14ac:dyDescent="0.3">
      <c r="B195" t="s">
        <v>260</v>
      </c>
      <c r="C195" s="4">
        <v>0</v>
      </c>
      <c r="E195" t="str">
        <f t="shared" si="17"/>
        <v>LL Headset</v>
      </c>
      <c r="F195">
        <f t="shared" si="18"/>
        <v>0</v>
      </c>
    </row>
    <row r="196" spans="2:6" x14ac:dyDescent="0.3">
      <c r="B196" t="s">
        <v>261</v>
      </c>
      <c r="C196" s="4">
        <v>0</v>
      </c>
      <c r="E196" t="str">
        <f t="shared" si="17"/>
        <v>Front Brakes</v>
      </c>
      <c r="F196">
        <f t="shared" si="18"/>
        <v>0</v>
      </c>
    </row>
    <row r="197" spans="2:6" x14ac:dyDescent="0.3">
      <c r="B197" t="s">
        <v>262</v>
      </c>
      <c r="C197" s="4">
        <v>0</v>
      </c>
      <c r="E197" t="str">
        <f t="shared" si="17"/>
        <v>LL Hub</v>
      </c>
      <c r="F197">
        <f t="shared" si="18"/>
        <v>0</v>
      </c>
    </row>
    <row r="198" spans="2:6" x14ac:dyDescent="0.3">
      <c r="B198" t="s">
        <v>263</v>
      </c>
      <c r="C198" s="4">
        <v>0</v>
      </c>
      <c r="E198" t="str">
        <f t="shared" si="17"/>
        <v>Road-450 Red, 52</v>
      </c>
      <c r="F198">
        <f t="shared" si="18"/>
        <v>0</v>
      </c>
    </row>
    <row r="199" spans="2:6" x14ac:dyDescent="0.3">
      <c r="B199" t="s">
        <v>264</v>
      </c>
      <c r="C199" s="4">
        <v>0</v>
      </c>
      <c r="E199" t="str">
        <f t="shared" si="17"/>
        <v>LL Mountain Frame - Black, 40</v>
      </c>
      <c r="F199">
        <f t="shared" si="18"/>
        <v>0</v>
      </c>
    </row>
    <row r="200" spans="2:6" x14ac:dyDescent="0.3">
      <c r="B200" t="s">
        <v>265</v>
      </c>
      <c r="C200" s="4">
        <v>0</v>
      </c>
      <c r="E200" t="str">
        <f t="shared" ref="E200:E263" si="19">B198</f>
        <v>Handlebar Tube</v>
      </c>
      <c r="F200">
        <f t="shared" ref="F200:F263" si="20">C198</f>
        <v>0</v>
      </c>
    </row>
    <row r="201" spans="2:6" x14ac:dyDescent="0.3">
      <c r="B201" t="s">
        <v>266</v>
      </c>
      <c r="C201" s="4">
        <v>0</v>
      </c>
      <c r="E201" t="str">
        <f t="shared" si="19"/>
        <v>LL Mountain Frame - Black, 42</v>
      </c>
      <c r="F201">
        <f t="shared" si="20"/>
        <v>0</v>
      </c>
    </row>
    <row r="202" spans="2:6" x14ac:dyDescent="0.3">
      <c r="B202" t="s">
        <v>267</v>
      </c>
      <c r="C202" s="4">
        <v>0</v>
      </c>
      <c r="E202" t="str">
        <f t="shared" si="19"/>
        <v>Hex Nut 12</v>
      </c>
      <c r="F202">
        <f t="shared" si="20"/>
        <v>0</v>
      </c>
    </row>
    <row r="203" spans="2:6" x14ac:dyDescent="0.3">
      <c r="B203" t="s">
        <v>268</v>
      </c>
      <c r="C203" s="4">
        <v>0</v>
      </c>
      <c r="E203" t="str">
        <f t="shared" si="19"/>
        <v>LL Mountain Frame - Black, 44</v>
      </c>
      <c r="F203">
        <f t="shared" si="20"/>
        <v>0</v>
      </c>
    </row>
    <row r="204" spans="2:6" x14ac:dyDescent="0.3">
      <c r="B204" t="s">
        <v>269</v>
      </c>
      <c r="C204" s="4">
        <v>0</v>
      </c>
      <c r="E204" t="str">
        <f t="shared" si="19"/>
        <v>Seat Lug</v>
      </c>
      <c r="F204">
        <f t="shared" si="20"/>
        <v>0</v>
      </c>
    </row>
    <row r="205" spans="2:6" x14ac:dyDescent="0.3">
      <c r="B205" t="s">
        <v>270</v>
      </c>
      <c r="C205" s="4">
        <v>0</v>
      </c>
      <c r="E205" t="str">
        <f t="shared" si="19"/>
        <v>LL Mountain Frame - Black, 48</v>
      </c>
      <c r="F205">
        <f t="shared" si="20"/>
        <v>0</v>
      </c>
    </row>
    <row r="206" spans="2:6" x14ac:dyDescent="0.3">
      <c r="B206" t="s">
        <v>271</v>
      </c>
      <c r="C206" s="4">
        <v>0</v>
      </c>
      <c r="E206" t="str">
        <f t="shared" si="19"/>
        <v>Hex Nut 2</v>
      </c>
      <c r="F206">
        <f t="shared" si="20"/>
        <v>0</v>
      </c>
    </row>
    <row r="207" spans="2:6" x14ac:dyDescent="0.3">
      <c r="B207" t="s">
        <v>272</v>
      </c>
      <c r="C207" s="4">
        <v>0</v>
      </c>
      <c r="E207" t="str">
        <f t="shared" si="19"/>
        <v>LL Mountain Frame - Black, 52</v>
      </c>
      <c r="F207">
        <f t="shared" si="20"/>
        <v>0</v>
      </c>
    </row>
    <row r="208" spans="2:6" x14ac:dyDescent="0.3">
      <c r="B208" t="s">
        <v>273</v>
      </c>
      <c r="C208" s="4">
        <v>0</v>
      </c>
      <c r="E208" t="str">
        <f t="shared" si="19"/>
        <v>Thin-Jam Hex Nut 10</v>
      </c>
      <c r="F208">
        <f t="shared" si="20"/>
        <v>0</v>
      </c>
    </row>
    <row r="209" spans="2:6" x14ac:dyDescent="0.3">
      <c r="B209" t="s">
        <v>274</v>
      </c>
      <c r="C209" s="4">
        <v>0</v>
      </c>
      <c r="E209" t="str">
        <f t="shared" si="19"/>
        <v>LL Mountain Frame - Silver, 40</v>
      </c>
      <c r="F209">
        <f t="shared" si="20"/>
        <v>0</v>
      </c>
    </row>
    <row r="210" spans="2:6" x14ac:dyDescent="0.3">
      <c r="B210" t="s">
        <v>275</v>
      </c>
      <c r="C210" s="4">
        <v>0</v>
      </c>
      <c r="E210" t="str">
        <f t="shared" si="19"/>
        <v>Thin-Jam Hex Nut 3</v>
      </c>
      <c r="F210">
        <f t="shared" si="20"/>
        <v>0</v>
      </c>
    </row>
    <row r="211" spans="2:6" x14ac:dyDescent="0.3">
      <c r="B211" t="s">
        <v>276</v>
      </c>
      <c r="C211" s="4">
        <v>0</v>
      </c>
      <c r="E211" t="str">
        <f t="shared" si="19"/>
        <v>LL Mountain Frame - Silver, 42</v>
      </c>
      <c r="F211">
        <f t="shared" si="20"/>
        <v>0</v>
      </c>
    </row>
    <row r="212" spans="2:6" x14ac:dyDescent="0.3">
      <c r="B212" t="s">
        <v>277</v>
      </c>
      <c r="C212" s="4">
        <v>0</v>
      </c>
      <c r="E212" t="str">
        <f t="shared" si="19"/>
        <v>Thin-Jam Lock Nut 10</v>
      </c>
      <c r="F212">
        <f t="shared" si="20"/>
        <v>0</v>
      </c>
    </row>
    <row r="213" spans="2:6" x14ac:dyDescent="0.3">
      <c r="B213" t="s">
        <v>278</v>
      </c>
      <c r="C213" s="4">
        <v>0</v>
      </c>
      <c r="E213" t="str">
        <f t="shared" si="19"/>
        <v>LL Mountain Frame - Silver, 44</v>
      </c>
      <c r="F213">
        <f t="shared" si="20"/>
        <v>0</v>
      </c>
    </row>
    <row r="214" spans="2:6" x14ac:dyDescent="0.3">
      <c r="B214" t="s">
        <v>279</v>
      </c>
      <c r="C214" s="4">
        <v>0</v>
      </c>
      <c r="E214" t="str">
        <f t="shared" si="19"/>
        <v>Thin-Jam Lock Nut 3</v>
      </c>
      <c r="F214">
        <f t="shared" si="20"/>
        <v>0</v>
      </c>
    </row>
    <row r="215" spans="2:6" x14ac:dyDescent="0.3">
      <c r="B215" t="s">
        <v>280</v>
      </c>
      <c r="C215" s="4">
        <v>0</v>
      </c>
      <c r="E215" t="str">
        <f t="shared" si="19"/>
        <v>LL Mountain Frame - Silver, 48</v>
      </c>
      <c r="F215">
        <f t="shared" si="20"/>
        <v>0</v>
      </c>
    </row>
    <row r="216" spans="2:6" x14ac:dyDescent="0.3">
      <c r="B216" t="s">
        <v>281</v>
      </c>
      <c r="C216" s="4">
        <v>0</v>
      </c>
      <c r="E216" t="str">
        <f t="shared" si="19"/>
        <v>Touring End Caps</v>
      </c>
      <c r="F216">
        <f t="shared" si="20"/>
        <v>0</v>
      </c>
    </row>
    <row r="217" spans="2:6" x14ac:dyDescent="0.3">
      <c r="B217" t="s">
        <v>282</v>
      </c>
      <c r="C217" s="4">
        <v>0</v>
      </c>
      <c r="E217" t="str">
        <f t="shared" si="19"/>
        <v>LL Mountain Frame - Silver, 52</v>
      </c>
      <c r="F217">
        <f t="shared" si="20"/>
        <v>0</v>
      </c>
    </row>
    <row r="218" spans="2:6" x14ac:dyDescent="0.3">
      <c r="B218" t="s">
        <v>283</v>
      </c>
      <c r="C218" s="4">
        <v>0</v>
      </c>
      <c r="E218" t="str">
        <f t="shared" si="19"/>
        <v>ML Mountain Seat/Saddle</v>
      </c>
      <c r="F218">
        <f t="shared" si="20"/>
        <v>0</v>
      </c>
    </row>
    <row r="219" spans="2:6" x14ac:dyDescent="0.3">
      <c r="B219" t="s">
        <v>284</v>
      </c>
      <c r="C219" s="4">
        <v>0</v>
      </c>
      <c r="E219" t="str">
        <f t="shared" si="19"/>
        <v>LL Mountain Front Wheel</v>
      </c>
      <c r="F219">
        <f t="shared" si="20"/>
        <v>0</v>
      </c>
    </row>
    <row r="220" spans="2:6" x14ac:dyDescent="0.3">
      <c r="B220" t="s">
        <v>285</v>
      </c>
      <c r="C220" s="4">
        <v>0</v>
      </c>
      <c r="E220" t="str">
        <f t="shared" si="19"/>
        <v>ML Road Frame - Red, 52</v>
      </c>
      <c r="F220">
        <f t="shared" si="20"/>
        <v>0</v>
      </c>
    </row>
    <row r="221" spans="2:6" x14ac:dyDescent="0.3">
      <c r="B221" t="s">
        <v>286</v>
      </c>
      <c r="C221" s="4">
        <v>0</v>
      </c>
      <c r="E221" t="str">
        <f t="shared" si="19"/>
        <v>LL Mountain Handlebars</v>
      </c>
      <c r="F221">
        <f t="shared" si="20"/>
        <v>0</v>
      </c>
    </row>
    <row r="222" spans="2:6" x14ac:dyDescent="0.3">
      <c r="B222" t="s">
        <v>287</v>
      </c>
      <c r="C222" s="4">
        <v>0</v>
      </c>
      <c r="E222" t="str">
        <f t="shared" si="19"/>
        <v>ML Road Frame-W - Yellow, 40</v>
      </c>
      <c r="F222">
        <f t="shared" si="20"/>
        <v>0</v>
      </c>
    </row>
    <row r="223" spans="2:6" x14ac:dyDescent="0.3">
      <c r="B223" t="s">
        <v>288</v>
      </c>
      <c r="C223" s="4">
        <v>0</v>
      </c>
      <c r="E223" t="str">
        <f t="shared" si="19"/>
        <v>LL Mountain Pedal</v>
      </c>
      <c r="F223">
        <f t="shared" si="20"/>
        <v>0</v>
      </c>
    </row>
    <row r="224" spans="2:6" x14ac:dyDescent="0.3">
      <c r="B224" t="s">
        <v>289</v>
      </c>
      <c r="C224" s="4">
        <v>0</v>
      </c>
      <c r="E224" t="str">
        <f t="shared" si="19"/>
        <v>ML Road Front Wheel</v>
      </c>
      <c r="F224">
        <f t="shared" si="20"/>
        <v>0</v>
      </c>
    </row>
    <row r="225" spans="2:6" x14ac:dyDescent="0.3">
      <c r="B225" t="s">
        <v>290</v>
      </c>
      <c r="C225" s="4">
        <v>0</v>
      </c>
      <c r="E225" t="str">
        <f t="shared" si="19"/>
        <v>LL Mountain Rear Wheel</v>
      </c>
      <c r="F225">
        <f t="shared" si="20"/>
        <v>0</v>
      </c>
    </row>
    <row r="226" spans="2:6" x14ac:dyDescent="0.3">
      <c r="B226" t="s">
        <v>291</v>
      </c>
      <c r="C226" s="4">
        <v>0</v>
      </c>
      <c r="E226" t="str">
        <f t="shared" si="19"/>
        <v>ML Road Rim</v>
      </c>
      <c r="F226">
        <f t="shared" si="20"/>
        <v>0</v>
      </c>
    </row>
    <row r="227" spans="2:6" x14ac:dyDescent="0.3">
      <c r="B227" t="s">
        <v>292</v>
      </c>
      <c r="C227" s="4">
        <v>0</v>
      </c>
      <c r="E227" t="str">
        <f t="shared" si="19"/>
        <v>LL Mountain Rim</v>
      </c>
      <c r="F227">
        <f t="shared" si="20"/>
        <v>0</v>
      </c>
    </row>
    <row r="228" spans="2:6" x14ac:dyDescent="0.3">
      <c r="B228" t="s">
        <v>293</v>
      </c>
      <c r="C228" s="4">
        <v>0</v>
      </c>
      <c r="E228" t="str">
        <f t="shared" si="19"/>
        <v>ML Touring Seat Assembly</v>
      </c>
      <c r="F228">
        <f t="shared" si="20"/>
        <v>0</v>
      </c>
    </row>
    <row r="229" spans="2:6" x14ac:dyDescent="0.3">
      <c r="B229" t="s">
        <v>294</v>
      </c>
      <c r="C229" s="4">
        <v>0</v>
      </c>
      <c r="E229" t="str">
        <f t="shared" si="19"/>
        <v>LL Mountain Seat Assembly</v>
      </c>
      <c r="F229">
        <f t="shared" si="20"/>
        <v>0</v>
      </c>
    </row>
    <row r="230" spans="2:6" x14ac:dyDescent="0.3">
      <c r="B230" t="s">
        <v>295</v>
      </c>
      <c r="C230" s="4">
        <v>0</v>
      </c>
      <c r="E230" t="str">
        <f t="shared" si="19"/>
        <v>HL Mountain Rear Wheel</v>
      </c>
      <c r="F230">
        <f t="shared" si="20"/>
        <v>0</v>
      </c>
    </row>
    <row r="231" spans="2:6" x14ac:dyDescent="0.3">
      <c r="B231" t="s">
        <v>296</v>
      </c>
      <c r="C231" s="4">
        <v>0</v>
      </c>
      <c r="E231" t="str">
        <f t="shared" si="19"/>
        <v>LL Mountain Seat/Saddle</v>
      </c>
      <c r="F231">
        <f t="shared" si="20"/>
        <v>0</v>
      </c>
    </row>
    <row r="232" spans="2:6" x14ac:dyDescent="0.3">
      <c r="B232" t="s">
        <v>297</v>
      </c>
      <c r="C232" s="4">
        <v>0</v>
      </c>
      <c r="E232" t="str">
        <f t="shared" si="19"/>
        <v>Chainring Nut</v>
      </c>
      <c r="F232">
        <f t="shared" si="20"/>
        <v>0</v>
      </c>
    </row>
    <row r="233" spans="2:6" x14ac:dyDescent="0.3">
      <c r="B233" t="s">
        <v>298</v>
      </c>
      <c r="C233" s="4">
        <v>0</v>
      </c>
      <c r="E233" t="str">
        <f t="shared" si="19"/>
        <v>Cable Lock</v>
      </c>
      <c r="F233">
        <f t="shared" si="20"/>
        <v>0</v>
      </c>
    </row>
    <row r="234" spans="2:6" x14ac:dyDescent="0.3">
      <c r="B234" t="s">
        <v>299</v>
      </c>
      <c r="C234" s="4">
        <v>0</v>
      </c>
      <c r="E234" t="str">
        <f t="shared" si="19"/>
        <v>Cone-Shaped Race</v>
      </c>
      <c r="F234">
        <f t="shared" si="20"/>
        <v>0</v>
      </c>
    </row>
    <row r="235" spans="2:6" x14ac:dyDescent="0.3">
      <c r="B235" t="s">
        <v>300</v>
      </c>
      <c r="C235" s="4">
        <v>0</v>
      </c>
      <c r="E235" t="str">
        <f t="shared" si="19"/>
        <v>LL Nipple</v>
      </c>
      <c r="F235">
        <f t="shared" si="20"/>
        <v>0</v>
      </c>
    </row>
    <row r="236" spans="2:6" x14ac:dyDescent="0.3">
      <c r="B236" t="s">
        <v>301</v>
      </c>
      <c r="C236" s="4">
        <v>0</v>
      </c>
      <c r="E236" t="str">
        <f t="shared" si="19"/>
        <v>Decal 2</v>
      </c>
      <c r="F236">
        <f t="shared" si="20"/>
        <v>0</v>
      </c>
    </row>
    <row r="237" spans="2:6" x14ac:dyDescent="0.3">
      <c r="B237" t="s">
        <v>302</v>
      </c>
      <c r="C237" s="4">
        <v>0</v>
      </c>
      <c r="E237" t="str">
        <f t="shared" si="19"/>
        <v>LL Road Frame - Black, 44</v>
      </c>
      <c r="F237">
        <f t="shared" si="20"/>
        <v>0</v>
      </c>
    </row>
    <row r="238" spans="2:6" x14ac:dyDescent="0.3">
      <c r="B238" t="s">
        <v>303</v>
      </c>
      <c r="C238" s="4">
        <v>0</v>
      </c>
      <c r="E238" t="str">
        <f t="shared" si="19"/>
        <v>External Lock Washer 3</v>
      </c>
      <c r="F238">
        <f t="shared" si="20"/>
        <v>0</v>
      </c>
    </row>
    <row r="239" spans="2:6" x14ac:dyDescent="0.3">
      <c r="B239" t="s">
        <v>304</v>
      </c>
      <c r="C239" s="4">
        <v>0</v>
      </c>
      <c r="E239" t="str">
        <f t="shared" si="19"/>
        <v>LL Road Frame - Black, 48</v>
      </c>
      <c r="F239">
        <f t="shared" si="20"/>
        <v>0</v>
      </c>
    </row>
    <row r="240" spans="2:6" x14ac:dyDescent="0.3">
      <c r="B240" t="s">
        <v>305</v>
      </c>
      <c r="C240" s="4">
        <v>0</v>
      </c>
      <c r="E240" t="str">
        <f t="shared" si="19"/>
        <v>Mountain-300 Black, 44</v>
      </c>
      <c r="F240">
        <f t="shared" si="20"/>
        <v>0</v>
      </c>
    </row>
    <row r="241" spans="2:6" x14ac:dyDescent="0.3">
      <c r="B241" t="s">
        <v>306</v>
      </c>
      <c r="C241" s="4">
        <v>0</v>
      </c>
      <c r="E241" t="str">
        <f t="shared" si="19"/>
        <v>LL Road Frame - Black, 52</v>
      </c>
      <c r="F241">
        <f t="shared" si="20"/>
        <v>0</v>
      </c>
    </row>
    <row r="242" spans="2:6" x14ac:dyDescent="0.3">
      <c r="B242" t="s">
        <v>307</v>
      </c>
      <c r="C242" s="4">
        <v>0</v>
      </c>
      <c r="E242" t="str">
        <f t="shared" si="19"/>
        <v>External Lock Washer 7</v>
      </c>
      <c r="F242">
        <f t="shared" si="20"/>
        <v>0</v>
      </c>
    </row>
    <row r="243" spans="2:6" x14ac:dyDescent="0.3">
      <c r="B243" t="s">
        <v>308</v>
      </c>
      <c r="C243" s="4">
        <v>0</v>
      </c>
      <c r="E243" t="str">
        <f t="shared" si="19"/>
        <v>LL Road Frame - Black, 58</v>
      </c>
      <c r="F243">
        <f t="shared" si="20"/>
        <v>0</v>
      </c>
    </row>
    <row r="244" spans="2:6" x14ac:dyDescent="0.3">
      <c r="B244" t="s">
        <v>309</v>
      </c>
      <c r="C244" s="4">
        <v>0</v>
      </c>
      <c r="E244" t="str">
        <f t="shared" si="19"/>
        <v>HL Road Frame - Black, 48</v>
      </c>
      <c r="F244">
        <f t="shared" si="20"/>
        <v>0</v>
      </c>
    </row>
    <row r="245" spans="2:6" x14ac:dyDescent="0.3">
      <c r="B245" t="s">
        <v>310</v>
      </c>
      <c r="C245" s="4">
        <v>0</v>
      </c>
      <c r="E245" t="str">
        <f t="shared" si="19"/>
        <v>LL Road Frame - Black, 60</v>
      </c>
      <c r="F245">
        <f t="shared" si="20"/>
        <v>0</v>
      </c>
    </row>
    <row r="246" spans="2:6" x14ac:dyDescent="0.3">
      <c r="B246" t="s">
        <v>311</v>
      </c>
      <c r="C246" s="4">
        <v>0</v>
      </c>
      <c r="E246" t="str">
        <f t="shared" si="19"/>
        <v>HL Road Frame - Black, 62</v>
      </c>
      <c r="F246">
        <f t="shared" si="20"/>
        <v>0</v>
      </c>
    </row>
    <row r="247" spans="2:6" x14ac:dyDescent="0.3">
      <c r="B247" t="s">
        <v>312</v>
      </c>
      <c r="C247" s="4">
        <v>0</v>
      </c>
      <c r="E247" t="str">
        <f t="shared" si="19"/>
        <v>LL Road Frame - Black, 62</v>
      </c>
      <c r="F247">
        <f t="shared" si="20"/>
        <v>0</v>
      </c>
    </row>
    <row r="248" spans="2:6" x14ac:dyDescent="0.3">
      <c r="B248" t="s">
        <v>313</v>
      </c>
      <c r="C248" s="4">
        <v>0</v>
      </c>
      <c r="E248" t="str">
        <f t="shared" si="19"/>
        <v>Paint - Black</v>
      </c>
      <c r="F248">
        <f t="shared" si="20"/>
        <v>0</v>
      </c>
    </row>
    <row r="249" spans="2:6" x14ac:dyDescent="0.3">
      <c r="B249" t="s">
        <v>314</v>
      </c>
      <c r="C249" s="4">
        <v>0</v>
      </c>
      <c r="E249" t="str">
        <f t="shared" si="19"/>
        <v>LL Road Frame - Red, 44</v>
      </c>
      <c r="F249">
        <f t="shared" si="20"/>
        <v>0</v>
      </c>
    </row>
    <row r="250" spans="2:6" x14ac:dyDescent="0.3">
      <c r="B250" t="s">
        <v>315</v>
      </c>
      <c r="C250" s="4">
        <v>0</v>
      </c>
      <c r="E250" t="str">
        <f t="shared" si="19"/>
        <v>HL Spindle/Axle</v>
      </c>
      <c r="F250">
        <f t="shared" si="20"/>
        <v>0</v>
      </c>
    </row>
    <row r="251" spans="2:6" x14ac:dyDescent="0.3">
      <c r="B251" t="s">
        <v>316</v>
      </c>
      <c r="C251" s="4">
        <v>0</v>
      </c>
      <c r="E251" t="str">
        <f t="shared" si="19"/>
        <v>LL Road Frame - Red, 48</v>
      </c>
      <c r="F251">
        <f t="shared" si="20"/>
        <v>0</v>
      </c>
    </row>
    <row r="252" spans="2:6" x14ac:dyDescent="0.3">
      <c r="B252" t="s">
        <v>317</v>
      </c>
      <c r="C252" s="4">
        <v>0</v>
      </c>
      <c r="E252" t="str">
        <f t="shared" si="19"/>
        <v>HL Road Frame - Red, 48</v>
      </c>
      <c r="F252">
        <f t="shared" si="20"/>
        <v>0</v>
      </c>
    </row>
    <row r="253" spans="2:6" x14ac:dyDescent="0.3">
      <c r="B253" t="s">
        <v>318</v>
      </c>
      <c r="C253" s="4">
        <v>0</v>
      </c>
      <c r="E253" t="str">
        <f t="shared" si="19"/>
        <v>LL Road Frame - Red, 52</v>
      </c>
      <c r="F253">
        <f t="shared" si="20"/>
        <v>0</v>
      </c>
    </row>
    <row r="254" spans="2:6" x14ac:dyDescent="0.3">
      <c r="B254" t="s">
        <v>319</v>
      </c>
      <c r="C254" s="4">
        <v>0</v>
      </c>
      <c r="E254" t="str">
        <f t="shared" si="19"/>
        <v>Flat Washer 3</v>
      </c>
      <c r="F254">
        <f t="shared" si="20"/>
        <v>0</v>
      </c>
    </row>
    <row r="255" spans="2:6" x14ac:dyDescent="0.3">
      <c r="B255" t="s">
        <v>320</v>
      </c>
      <c r="C255" s="4">
        <v>0</v>
      </c>
      <c r="E255" t="str">
        <f t="shared" si="19"/>
        <v>LL Road Frame - Red, 58</v>
      </c>
      <c r="F255">
        <f t="shared" si="20"/>
        <v>0</v>
      </c>
    </row>
    <row r="256" spans="2:6" x14ac:dyDescent="0.3">
      <c r="B256" t="s">
        <v>321</v>
      </c>
      <c r="C256" s="4">
        <v>0</v>
      </c>
      <c r="E256" t="str">
        <f t="shared" si="19"/>
        <v>Flat Washer 7</v>
      </c>
      <c r="F256">
        <f t="shared" si="20"/>
        <v>0</v>
      </c>
    </row>
    <row r="257" spans="2:6" x14ac:dyDescent="0.3">
      <c r="B257" t="s">
        <v>322</v>
      </c>
      <c r="C257" s="4">
        <v>0</v>
      </c>
      <c r="E257" t="str">
        <f t="shared" si="19"/>
        <v>LL Road Frame - Red, 60</v>
      </c>
      <c r="F257">
        <f t="shared" si="20"/>
        <v>0</v>
      </c>
    </row>
    <row r="258" spans="2:6" x14ac:dyDescent="0.3">
      <c r="B258" t="s">
        <v>323</v>
      </c>
      <c r="C258" s="4">
        <v>0</v>
      </c>
      <c r="E258" t="str">
        <f t="shared" si="19"/>
        <v>Fork End</v>
      </c>
      <c r="F258">
        <f t="shared" si="20"/>
        <v>0</v>
      </c>
    </row>
    <row r="259" spans="2:6" x14ac:dyDescent="0.3">
      <c r="B259" t="s">
        <v>324</v>
      </c>
      <c r="C259" s="4">
        <v>0</v>
      </c>
      <c r="E259" t="str">
        <f t="shared" si="19"/>
        <v>LL Road Frame - Red, 62</v>
      </c>
      <c r="F259">
        <f t="shared" si="20"/>
        <v>0</v>
      </c>
    </row>
    <row r="260" spans="2:6" x14ac:dyDescent="0.3">
      <c r="B260" t="s">
        <v>325</v>
      </c>
      <c r="C260" s="4">
        <v>0</v>
      </c>
      <c r="E260" t="str">
        <f t="shared" si="19"/>
        <v>Front Derailleur Cage</v>
      </c>
      <c r="F260">
        <f t="shared" si="20"/>
        <v>0</v>
      </c>
    </row>
    <row r="261" spans="2:6" x14ac:dyDescent="0.3">
      <c r="B261" t="s">
        <v>326</v>
      </c>
      <c r="C261" s="4">
        <v>0</v>
      </c>
      <c r="E261" t="str">
        <f t="shared" si="19"/>
        <v>LL Road Front Wheel</v>
      </c>
      <c r="F261">
        <f t="shared" si="20"/>
        <v>0</v>
      </c>
    </row>
    <row r="262" spans="2:6" x14ac:dyDescent="0.3">
      <c r="B262" t="s">
        <v>327</v>
      </c>
      <c r="C262" s="4">
        <v>0</v>
      </c>
      <c r="E262" t="str">
        <f t="shared" si="19"/>
        <v>Road-450 Red, 44</v>
      </c>
      <c r="F262">
        <f t="shared" si="20"/>
        <v>0</v>
      </c>
    </row>
    <row r="263" spans="2:6" x14ac:dyDescent="0.3">
      <c r="B263" t="s">
        <v>328</v>
      </c>
      <c r="C263" s="4">
        <v>0</v>
      </c>
      <c r="E263" t="str">
        <f t="shared" si="19"/>
        <v>LL Road Handlebars</v>
      </c>
      <c r="F263">
        <f t="shared" si="20"/>
        <v>0</v>
      </c>
    </row>
    <row r="264" spans="2:6" x14ac:dyDescent="0.3">
      <c r="B264" t="s">
        <v>329</v>
      </c>
      <c r="C264" s="4">
        <v>0</v>
      </c>
      <c r="E264" t="str">
        <f t="shared" ref="E264:E327" si="21">B262</f>
        <v>Road-450 Red, 60</v>
      </c>
      <c r="F264">
        <f t="shared" ref="F264:F327" si="22">C262</f>
        <v>0</v>
      </c>
    </row>
    <row r="265" spans="2:6" x14ac:dyDescent="0.3">
      <c r="B265" t="s">
        <v>330</v>
      </c>
      <c r="C265" s="4">
        <v>0</v>
      </c>
      <c r="E265" t="str">
        <f t="shared" si="21"/>
        <v>LL Road Pedal</v>
      </c>
      <c r="F265">
        <f t="shared" si="22"/>
        <v>0</v>
      </c>
    </row>
    <row r="266" spans="2:6" x14ac:dyDescent="0.3">
      <c r="B266" t="s">
        <v>331</v>
      </c>
      <c r="C266" s="4">
        <v>0</v>
      </c>
      <c r="E266" t="str">
        <f t="shared" si="21"/>
        <v>HL Road Frame - Red, 58</v>
      </c>
      <c r="F266">
        <f t="shared" si="22"/>
        <v>0</v>
      </c>
    </row>
    <row r="267" spans="2:6" x14ac:dyDescent="0.3">
      <c r="B267" t="s">
        <v>332</v>
      </c>
      <c r="C267" s="4">
        <v>0</v>
      </c>
      <c r="E267" t="str">
        <f t="shared" si="21"/>
        <v>LL Road Rear Wheel</v>
      </c>
      <c r="F267">
        <f t="shared" si="22"/>
        <v>0</v>
      </c>
    </row>
    <row r="268" spans="2:6" x14ac:dyDescent="0.3">
      <c r="B268" t="s">
        <v>333</v>
      </c>
      <c r="C268" s="4">
        <v>0</v>
      </c>
      <c r="E268" t="str">
        <f t="shared" si="21"/>
        <v>Headlights - Dual-Beam</v>
      </c>
      <c r="F268">
        <f t="shared" si="22"/>
        <v>0</v>
      </c>
    </row>
    <row r="269" spans="2:6" x14ac:dyDescent="0.3">
      <c r="B269" t="s">
        <v>334</v>
      </c>
      <c r="C269" s="4">
        <v>0</v>
      </c>
      <c r="E269" t="str">
        <f t="shared" si="21"/>
        <v>LL Road Rim</v>
      </c>
      <c r="F269">
        <f t="shared" si="22"/>
        <v>0</v>
      </c>
    </row>
    <row r="270" spans="2:6" x14ac:dyDescent="0.3">
      <c r="B270" t="s">
        <v>335</v>
      </c>
      <c r="C270" s="4">
        <v>0</v>
      </c>
      <c r="E270" t="str">
        <f t="shared" si="21"/>
        <v>Hex Nut 10</v>
      </c>
      <c r="F270">
        <f t="shared" si="22"/>
        <v>0</v>
      </c>
    </row>
    <row r="271" spans="2:6" x14ac:dyDescent="0.3">
      <c r="B271" t="s">
        <v>336</v>
      </c>
      <c r="C271" s="4">
        <v>0</v>
      </c>
      <c r="E271" t="str">
        <f t="shared" si="21"/>
        <v>LL Road Seat Assembly</v>
      </c>
      <c r="F271">
        <f t="shared" si="22"/>
        <v>0</v>
      </c>
    </row>
    <row r="272" spans="2:6" x14ac:dyDescent="0.3">
      <c r="B272" t="s">
        <v>337</v>
      </c>
      <c r="C272" s="4">
        <v>0</v>
      </c>
      <c r="E272" t="str">
        <f t="shared" si="21"/>
        <v>Hex Nut 14</v>
      </c>
      <c r="F272">
        <f t="shared" si="22"/>
        <v>0</v>
      </c>
    </row>
    <row r="273" spans="2:6" x14ac:dyDescent="0.3">
      <c r="B273" t="s">
        <v>338</v>
      </c>
      <c r="C273" s="4">
        <v>0</v>
      </c>
      <c r="E273" t="str">
        <f t="shared" si="21"/>
        <v>LL Road Seat/Saddle</v>
      </c>
      <c r="F273">
        <f t="shared" si="22"/>
        <v>0</v>
      </c>
    </row>
    <row r="274" spans="2:6" x14ac:dyDescent="0.3">
      <c r="B274" t="s">
        <v>339</v>
      </c>
      <c r="C274" s="4">
        <v>0</v>
      </c>
      <c r="E274" t="str">
        <f t="shared" si="21"/>
        <v>Hex Nut 18</v>
      </c>
      <c r="F274">
        <f t="shared" si="22"/>
        <v>0</v>
      </c>
    </row>
    <row r="275" spans="2:6" x14ac:dyDescent="0.3">
      <c r="B275" t="s">
        <v>340</v>
      </c>
      <c r="C275" s="4">
        <v>0</v>
      </c>
      <c r="E275" t="str">
        <f t="shared" si="21"/>
        <v>Chain</v>
      </c>
      <c r="F275">
        <f t="shared" si="22"/>
        <v>0</v>
      </c>
    </row>
    <row r="276" spans="2:6" x14ac:dyDescent="0.3">
      <c r="B276" t="s">
        <v>341</v>
      </c>
      <c r="C276" s="4">
        <v>0</v>
      </c>
      <c r="E276" t="str">
        <f t="shared" si="21"/>
        <v>Seat Stays</v>
      </c>
      <c r="F276">
        <f t="shared" si="22"/>
        <v>0</v>
      </c>
    </row>
    <row r="277" spans="2:6" x14ac:dyDescent="0.3">
      <c r="B277" t="s">
        <v>342</v>
      </c>
      <c r="C277" s="4">
        <v>0</v>
      </c>
      <c r="E277" t="str">
        <f t="shared" si="21"/>
        <v>LL Shell</v>
      </c>
      <c r="F277">
        <f t="shared" si="22"/>
        <v>0</v>
      </c>
    </row>
    <row r="278" spans="2:6" x14ac:dyDescent="0.3">
      <c r="B278" t="s">
        <v>343</v>
      </c>
      <c r="C278" s="4">
        <v>0</v>
      </c>
      <c r="E278" t="str">
        <f t="shared" si="21"/>
        <v>HL Road Pedal</v>
      </c>
      <c r="F278">
        <f t="shared" si="22"/>
        <v>0</v>
      </c>
    </row>
    <row r="279" spans="2:6" x14ac:dyDescent="0.3">
      <c r="B279" t="s">
        <v>344</v>
      </c>
      <c r="C279" s="4">
        <v>0</v>
      </c>
      <c r="E279" t="str">
        <f t="shared" si="21"/>
        <v>LL Spindle/Axle</v>
      </c>
      <c r="F279">
        <f t="shared" si="22"/>
        <v>0</v>
      </c>
    </row>
    <row r="280" spans="2:6" x14ac:dyDescent="0.3">
      <c r="B280" t="s">
        <v>345</v>
      </c>
      <c r="C280" s="4">
        <v>0</v>
      </c>
      <c r="E280" t="str">
        <f t="shared" si="21"/>
        <v>Hex Nut 21</v>
      </c>
      <c r="F280">
        <f t="shared" si="22"/>
        <v>0</v>
      </c>
    </row>
    <row r="281" spans="2:6" x14ac:dyDescent="0.3">
      <c r="B281" t="s">
        <v>346</v>
      </c>
      <c r="C281" s="4">
        <v>0</v>
      </c>
      <c r="E281" t="str">
        <f t="shared" si="21"/>
        <v>LL Touring Frame - Blue, 44</v>
      </c>
      <c r="F281">
        <f t="shared" si="22"/>
        <v>0</v>
      </c>
    </row>
    <row r="282" spans="2:6" x14ac:dyDescent="0.3">
      <c r="B282" t="s">
        <v>347</v>
      </c>
      <c r="C282" s="4">
        <v>0</v>
      </c>
      <c r="E282" t="str">
        <f t="shared" si="21"/>
        <v>Tension Pulley</v>
      </c>
      <c r="F282">
        <f t="shared" si="22"/>
        <v>0</v>
      </c>
    </row>
    <row r="283" spans="2:6" x14ac:dyDescent="0.3">
      <c r="B283" t="s">
        <v>348</v>
      </c>
      <c r="C283" s="4">
        <v>0</v>
      </c>
      <c r="E283" t="str">
        <f t="shared" si="21"/>
        <v>LL Touring Frame - Blue, 50</v>
      </c>
      <c r="F283">
        <f t="shared" si="22"/>
        <v>0</v>
      </c>
    </row>
    <row r="284" spans="2:6" x14ac:dyDescent="0.3">
      <c r="B284" t="s">
        <v>349</v>
      </c>
      <c r="C284" s="4">
        <v>0</v>
      </c>
      <c r="E284" t="str">
        <f t="shared" si="21"/>
        <v>Thin-Jam Hex Nut 12</v>
      </c>
      <c r="F284">
        <f t="shared" si="22"/>
        <v>0</v>
      </c>
    </row>
    <row r="285" spans="2:6" x14ac:dyDescent="0.3">
      <c r="B285" t="s">
        <v>350</v>
      </c>
      <c r="C285" s="4">
        <v>0</v>
      </c>
      <c r="E285" t="str">
        <f t="shared" si="21"/>
        <v>LL Touring Frame - Blue, 54</v>
      </c>
      <c r="F285">
        <f t="shared" si="22"/>
        <v>0</v>
      </c>
    </row>
    <row r="286" spans="2:6" x14ac:dyDescent="0.3">
      <c r="B286" t="s">
        <v>351</v>
      </c>
      <c r="C286" s="4">
        <v>0</v>
      </c>
      <c r="E286" t="str">
        <f t="shared" si="21"/>
        <v>Thin-Jam Hex Nut 16</v>
      </c>
      <c r="F286">
        <f t="shared" si="22"/>
        <v>0</v>
      </c>
    </row>
    <row r="287" spans="2:6" x14ac:dyDescent="0.3">
      <c r="B287" t="s">
        <v>352</v>
      </c>
      <c r="C287" s="4">
        <v>0</v>
      </c>
      <c r="E287" t="str">
        <f t="shared" si="21"/>
        <v>LL Touring Frame - Blue, 58</v>
      </c>
      <c r="F287">
        <f t="shared" si="22"/>
        <v>0</v>
      </c>
    </row>
    <row r="288" spans="2:6" x14ac:dyDescent="0.3">
      <c r="B288" t="s">
        <v>353</v>
      </c>
      <c r="C288" s="4">
        <v>0</v>
      </c>
      <c r="E288" t="str">
        <f t="shared" si="21"/>
        <v>Thin-Jam Hex Nut 5</v>
      </c>
      <c r="F288">
        <f t="shared" si="22"/>
        <v>0</v>
      </c>
    </row>
    <row r="289" spans="2:6" x14ac:dyDescent="0.3">
      <c r="B289" t="s">
        <v>354</v>
      </c>
      <c r="C289" s="4">
        <v>0</v>
      </c>
      <c r="E289" t="str">
        <f t="shared" si="21"/>
        <v>LL Touring Frame - Blue, 62</v>
      </c>
      <c r="F289">
        <f t="shared" si="22"/>
        <v>0</v>
      </c>
    </row>
    <row r="290" spans="2:6" x14ac:dyDescent="0.3">
      <c r="B290" t="s">
        <v>355</v>
      </c>
      <c r="C290" s="4">
        <v>0</v>
      </c>
      <c r="E290" t="str">
        <f t="shared" si="21"/>
        <v>Thin-Jam Hex Nut 9</v>
      </c>
      <c r="F290">
        <f t="shared" si="22"/>
        <v>0</v>
      </c>
    </row>
    <row r="291" spans="2:6" x14ac:dyDescent="0.3">
      <c r="B291" t="s">
        <v>356</v>
      </c>
      <c r="C291" s="4">
        <v>0</v>
      </c>
      <c r="E291" t="str">
        <f t="shared" si="21"/>
        <v>LL Touring Frame - Yellow, 44</v>
      </c>
      <c r="F291">
        <f t="shared" si="22"/>
        <v>0</v>
      </c>
    </row>
    <row r="292" spans="2:6" x14ac:dyDescent="0.3">
      <c r="B292" t="s">
        <v>357</v>
      </c>
      <c r="C292" s="4">
        <v>0</v>
      </c>
      <c r="E292" t="str">
        <f t="shared" si="21"/>
        <v>Thin-Jam Lock Nut 12</v>
      </c>
      <c r="F292">
        <f t="shared" si="22"/>
        <v>0</v>
      </c>
    </row>
    <row r="293" spans="2:6" x14ac:dyDescent="0.3">
      <c r="B293" t="s">
        <v>358</v>
      </c>
      <c r="C293" s="4">
        <v>0</v>
      </c>
      <c r="E293" t="str">
        <f t="shared" si="21"/>
        <v>LL Touring Frame - Yellow, 50</v>
      </c>
      <c r="F293">
        <f t="shared" si="22"/>
        <v>0</v>
      </c>
    </row>
    <row r="294" spans="2:6" x14ac:dyDescent="0.3">
      <c r="B294" t="s">
        <v>359</v>
      </c>
      <c r="C294" s="4">
        <v>0</v>
      </c>
      <c r="E294" t="str">
        <f t="shared" si="21"/>
        <v>Thin-Jam Lock Nut 16</v>
      </c>
      <c r="F294">
        <f t="shared" si="22"/>
        <v>0</v>
      </c>
    </row>
    <row r="295" spans="2:6" x14ac:dyDescent="0.3">
      <c r="B295" t="s">
        <v>360</v>
      </c>
      <c r="C295" s="4">
        <v>0</v>
      </c>
      <c r="E295" t="str">
        <f t="shared" si="21"/>
        <v>LL Touring Frame - Yellow, 54</v>
      </c>
      <c r="F295">
        <f t="shared" si="22"/>
        <v>0</v>
      </c>
    </row>
    <row r="296" spans="2:6" x14ac:dyDescent="0.3">
      <c r="B296" t="s">
        <v>361</v>
      </c>
      <c r="C296" s="4">
        <v>0</v>
      </c>
      <c r="E296" t="str">
        <f t="shared" si="21"/>
        <v>Thin-Jam Lock Nut 5</v>
      </c>
      <c r="F296">
        <f t="shared" si="22"/>
        <v>0</v>
      </c>
    </row>
    <row r="297" spans="2:6" x14ac:dyDescent="0.3">
      <c r="B297" t="s">
        <v>362</v>
      </c>
      <c r="C297" s="4">
        <v>0</v>
      </c>
      <c r="E297" t="str">
        <f t="shared" si="21"/>
        <v>LL Touring Frame - Yellow, 58</v>
      </c>
      <c r="F297">
        <f t="shared" si="22"/>
        <v>0</v>
      </c>
    </row>
    <row r="298" spans="2:6" x14ac:dyDescent="0.3">
      <c r="B298" t="s">
        <v>363</v>
      </c>
      <c r="C298" s="4">
        <v>0</v>
      </c>
      <c r="E298" t="str">
        <f t="shared" si="21"/>
        <v>Thin-Jam Lock Nut 9</v>
      </c>
      <c r="F298">
        <f t="shared" si="22"/>
        <v>0</v>
      </c>
    </row>
    <row r="299" spans="2:6" x14ac:dyDescent="0.3">
      <c r="B299" t="s">
        <v>364</v>
      </c>
      <c r="C299" s="4">
        <v>0</v>
      </c>
      <c r="E299" t="str">
        <f t="shared" si="21"/>
        <v>LL Touring Frame - Yellow, 62</v>
      </c>
      <c r="F299">
        <f t="shared" si="22"/>
        <v>0</v>
      </c>
    </row>
    <row r="300" spans="2:6" x14ac:dyDescent="0.3">
      <c r="B300" t="s">
        <v>365</v>
      </c>
      <c r="C300" s="4">
        <v>0</v>
      </c>
      <c r="E300" t="str">
        <f t="shared" si="21"/>
        <v>Touring Pedal</v>
      </c>
      <c r="F300">
        <f t="shared" si="22"/>
        <v>0</v>
      </c>
    </row>
    <row r="301" spans="2:6" x14ac:dyDescent="0.3">
      <c r="B301" t="s">
        <v>366</v>
      </c>
      <c r="C301" s="4">
        <v>0</v>
      </c>
      <c r="E301" t="str">
        <f t="shared" si="21"/>
        <v>LL Touring Handlebars</v>
      </c>
      <c r="F301">
        <f t="shared" si="22"/>
        <v>0</v>
      </c>
    </row>
    <row r="302" spans="2:6" x14ac:dyDescent="0.3">
      <c r="B302" t="s">
        <v>367</v>
      </c>
      <c r="C302" s="4">
        <v>0</v>
      </c>
      <c r="E302" t="str">
        <f t="shared" si="21"/>
        <v>HL Mountain Frame - Silver, 44</v>
      </c>
      <c r="F302">
        <f t="shared" si="22"/>
        <v>0</v>
      </c>
    </row>
    <row r="303" spans="2:6" x14ac:dyDescent="0.3">
      <c r="B303" t="s">
        <v>368</v>
      </c>
      <c r="C303" s="4">
        <v>0</v>
      </c>
      <c r="E303" t="str">
        <f t="shared" si="21"/>
        <v>LL Touring Seat Assembly</v>
      </c>
      <c r="F303">
        <f t="shared" si="22"/>
        <v>0</v>
      </c>
    </row>
    <row r="304" spans="2:6" x14ac:dyDescent="0.3">
      <c r="B304" t="s">
        <v>369</v>
      </c>
      <c r="C304" s="4">
        <v>0</v>
      </c>
      <c r="E304" t="str">
        <f t="shared" si="21"/>
        <v>Chainring</v>
      </c>
      <c r="F304">
        <f t="shared" si="22"/>
        <v>0</v>
      </c>
    </row>
    <row r="305" spans="2:6" x14ac:dyDescent="0.3">
      <c r="B305" t="s">
        <v>370</v>
      </c>
      <c r="C305" s="4">
        <v>0</v>
      </c>
      <c r="E305" t="str">
        <f t="shared" si="21"/>
        <v>LL Touring Seat/Saddle</v>
      </c>
      <c r="F305">
        <f t="shared" si="22"/>
        <v>0</v>
      </c>
    </row>
    <row r="306" spans="2:6" x14ac:dyDescent="0.3">
      <c r="B306" t="s">
        <v>371</v>
      </c>
      <c r="C306" s="4">
        <v>0</v>
      </c>
      <c r="E306" t="str">
        <f t="shared" si="21"/>
        <v>ML Road Frame - Red, 48</v>
      </c>
      <c r="F306">
        <f t="shared" si="22"/>
        <v>0</v>
      </c>
    </row>
    <row r="307" spans="2:6" x14ac:dyDescent="0.3">
      <c r="B307" t="s">
        <v>372</v>
      </c>
      <c r="C307" s="4">
        <v>0</v>
      </c>
      <c r="E307" t="str">
        <f t="shared" si="21"/>
        <v>Lock Nut 1</v>
      </c>
      <c r="F307">
        <f t="shared" si="22"/>
        <v>0</v>
      </c>
    </row>
    <row r="308" spans="2:6" x14ac:dyDescent="0.3">
      <c r="B308" t="s">
        <v>373</v>
      </c>
      <c r="C308" s="4">
        <v>0</v>
      </c>
      <c r="E308" t="str">
        <f t="shared" si="21"/>
        <v>ML Road Frame - Red, 58</v>
      </c>
      <c r="F308">
        <f t="shared" si="22"/>
        <v>0</v>
      </c>
    </row>
    <row r="309" spans="2:6" x14ac:dyDescent="0.3">
      <c r="B309" t="s">
        <v>374</v>
      </c>
      <c r="C309" s="4">
        <v>0</v>
      </c>
      <c r="E309" t="str">
        <f t="shared" si="21"/>
        <v>Lock Nut 10</v>
      </c>
      <c r="F309">
        <f t="shared" si="22"/>
        <v>0</v>
      </c>
    </row>
    <row r="310" spans="2:6" x14ac:dyDescent="0.3">
      <c r="B310" t="s">
        <v>375</v>
      </c>
      <c r="C310" s="4">
        <v>0</v>
      </c>
      <c r="E310" t="str">
        <f t="shared" si="21"/>
        <v>ML Road Frame-W - Yellow, 38</v>
      </c>
      <c r="F310">
        <f t="shared" si="22"/>
        <v>0</v>
      </c>
    </row>
    <row r="311" spans="2:6" x14ac:dyDescent="0.3">
      <c r="B311" t="s">
        <v>376</v>
      </c>
      <c r="C311" s="4">
        <v>0</v>
      </c>
      <c r="E311" t="str">
        <f t="shared" si="21"/>
        <v>Lock Nut 11</v>
      </c>
      <c r="F311">
        <f t="shared" si="22"/>
        <v>0</v>
      </c>
    </row>
    <row r="312" spans="2:6" x14ac:dyDescent="0.3">
      <c r="B312" t="s">
        <v>377</v>
      </c>
      <c r="C312" s="4">
        <v>0</v>
      </c>
      <c r="E312" t="str">
        <f t="shared" si="21"/>
        <v>ML Road Frame-W - Yellow, 42</v>
      </c>
      <c r="F312">
        <f t="shared" si="22"/>
        <v>0</v>
      </c>
    </row>
    <row r="313" spans="2:6" x14ac:dyDescent="0.3">
      <c r="B313" t="s">
        <v>378</v>
      </c>
      <c r="C313" s="4">
        <v>0</v>
      </c>
      <c r="E313" t="str">
        <f t="shared" si="21"/>
        <v>Lock Nut 12</v>
      </c>
      <c r="F313">
        <f t="shared" si="22"/>
        <v>0</v>
      </c>
    </row>
    <row r="314" spans="2:6" x14ac:dyDescent="0.3">
      <c r="B314" t="s">
        <v>379</v>
      </c>
      <c r="C314" s="4">
        <v>0</v>
      </c>
      <c r="E314" t="str">
        <f t="shared" si="21"/>
        <v>ML Road Frame-W - Yellow, 48</v>
      </c>
      <c r="F314">
        <f t="shared" si="22"/>
        <v>0</v>
      </c>
    </row>
    <row r="315" spans="2:6" x14ac:dyDescent="0.3">
      <c r="B315" t="s">
        <v>380</v>
      </c>
      <c r="C315" s="4">
        <v>0</v>
      </c>
      <c r="E315" t="str">
        <f t="shared" si="21"/>
        <v>Lock Nut 13</v>
      </c>
      <c r="F315">
        <f t="shared" si="22"/>
        <v>0</v>
      </c>
    </row>
    <row r="316" spans="2:6" x14ac:dyDescent="0.3">
      <c r="B316" t="s">
        <v>381</v>
      </c>
      <c r="C316" s="4">
        <v>0</v>
      </c>
      <c r="E316" t="str">
        <f t="shared" si="21"/>
        <v>ML Road Handlebars</v>
      </c>
      <c r="F316">
        <f t="shared" si="22"/>
        <v>0</v>
      </c>
    </row>
    <row r="317" spans="2:6" x14ac:dyDescent="0.3">
      <c r="B317" t="s">
        <v>382</v>
      </c>
      <c r="C317" s="4">
        <v>0</v>
      </c>
      <c r="E317" t="str">
        <f t="shared" si="21"/>
        <v>Lock Nut 14</v>
      </c>
      <c r="F317">
        <f t="shared" si="22"/>
        <v>0</v>
      </c>
    </row>
    <row r="318" spans="2:6" x14ac:dyDescent="0.3">
      <c r="B318" t="s">
        <v>383</v>
      </c>
      <c r="C318" s="4">
        <v>0</v>
      </c>
      <c r="E318" t="str">
        <f t="shared" si="21"/>
        <v>ML Road Rear Wheel</v>
      </c>
      <c r="F318">
        <f t="shared" si="22"/>
        <v>0</v>
      </c>
    </row>
    <row r="319" spans="2:6" x14ac:dyDescent="0.3">
      <c r="B319" t="s">
        <v>384</v>
      </c>
      <c r="C319" s="4">
        <v>0</v>
      </c>
      <c r="E319" t="str">
        <f t="shared" si="21"/>
        <v>Lock Nut 15</v>
      </c>
      <c r="F319">
        <f t="shared" si="22"/>
        <v>0</v>
      </c>
    </row>
    <row r="320" spans="2:6" x14ac:dyDescent="0.3">
      <c r="B320" t="s">
        <v>385</v>
      </c>
      <c r="C320" s="4">
        <v>0</v>
      </c>
      <c r="E320" t="str">
        <f t="shared" si="21"/>
        <v>ML Road Seat Assembly</v>
      </c>
      <c r="F320">
        <f t="shared" si="22"/>
        <v>0</v>
      </c>
    </row>
    <row r="321" spans="2:6" x14ac:dyDescent="0.3">
      <c r="B321" t="s">
        <v>386</v>
      </c>
      <c r="C321" s="4">
        <v>0</v>
      </c>
      <c r="E321" t="str">
        <f t="shared" si="21"/>
        <v>Lock Nut 16</v>
      </c>
      <c r="F321">
        <f t="shared" si="22"/>
        <v>0</v>
      </c>
    </row>
    <row r="322" spans="2:6" x14ac:dyDescent="0.3">
      <c r="B322" t="s">
        <v>387</v>
      </c>
      <c r="C322" s="4">
        <v>0</v>
      </c>
      <c r="E322" t="str">
        <f t="shared" si="21"/>
        <v>Chainring Bolts</v>
      </c>
      <c r="F322">
        <f t="shared" si="22"/>
        <v>0</v>
      </c>
    </row>
    <row r="323" spans="2:6" x14ac:dyDescent="0.3">
      <c r="B323" t="s">
        <v>388</v>
      </c>
      <c r="C323" s="4">
        <v>0</v>
      </c>
      <c r="E323" t="str">
        <f t="shared" si="21"/>
        <v>Lock Nut 17</v>
      </c>
      <c r="F323">
        <f t="shared" si="22"/>
        <v>0</v>
      </c>
    </row>
    <row r="324" spans="2:6" x14ac:dyDescent="0.3">
      <c r="B324" t="s">
        <v>389</v>
      </c>
      <c r="C324" s="4">
        <v>0</v>
      </c>
      <c r="E324" t="str">
        <f t="shared" si="21"/>
        <v>ML Touring Seat/Saddle</v>
      </c>
      <c r="F324">
        <f t="shared" si="22"/>
        <v>0</v>
      </c>
    </row>
    <row r="325" spans="2:6" x14ac:dyDescent="0.3">
      <c r="B325" t="s">
        <v>390</v>
      </c>
      <c r="C325" s="4">
        <v>0</v>
      </c>
      <c r="E325" t="str">
        <f t="shared" si="21"/>
        <v>Lock Nut 18</v>
      </c>
      <c r="F325">
        <f t="shared" si="22"/>
        <v>0</v>
      </c>
    </row>
    <row r="326" spans="2:6" x14ac:dyDescent="0.3">
      <c r="B326" t="s">
        <v>391</v>
      </c>
      <c r="C326" s="4">
        <v>0</v>
      </c>
      <c r="E326" t="str">
        <f t="shared" si="21"/>
        <v>Mountain Bike Socks, M</v>
      </c>
      <c r="F326">
        <f t="shared" si="22"/>
        <v>0</v>
      </c>
    </row>
    <row r="327" spans="2:6" x14ac:dyDescent="0.3">
      <c r="B327" t="s">
        <v>392</v>
      </c>
      <c r="C327" s="4">
        <v>0</v>
      </c>
      <c r="E327" t="str">
        <f t="shared" si="21"/>
        <v>Lock Nut 19</v>
      </c>
      <c r="F327">
        <f t="shared" si="22"/>
        <v>0</v>
      </c>
    </row>
    <row r="328" spans="2:6" x14ac:dyDescent="0.3">
      <c r="B328" t="s">
        <v>393</v>
      </c>
      <c r="C328" s="4">
        <v>0</v>
      </c>
      <c r="E328" t="str">
        <f t="shared" ref="E328:E391" si="23">B326</f>
        <v>Mountain End Caps</v>
      </c>
      <c r="F328">
        <f t="shared" ref="F328:F391" si="24">C326</f>
        <v>0</v>
      </c>
    </row>
    <row r="329" spans="2:6" x14ac:dyDescent="0.3">
      <c r="B329" t="s">
        <v>394</v>
      </c>
      <c r="C329" s="4">
        <v>0</v>
      </c>
      <c r="E329" t="str">
        <f t="shared" si="23"/>
        <v>Lock Nut 2</v>
      </c>
      <c r="F329">
        <f t="shared" si="24"/>
        <v>0</v>
      </c>
    </row>
    <row r="330" spans="2:6" x14ac:dyDescent="0.3">
      <c r="B330" t="s">
        <v>395</v>
      </c>
      <c r="C330" s="4">
        <v>0</v>
      </c>
      <c r="E330" t="str">
        <f t="shared" si="23"/>
        <v>HL Mountain Rim</v>
      </c>
      <c r="F330">
        <f t="shared" si="24"/>
        <v>0</v>
      </c>
    </row>
    <row r="331" spans="2:6" x14ac:dyDescent="0.3">
      <c r="B331" t="s">
        <v>396</v>
      </c>
      <c r="C331" s="4">
        <v>0</v>
      </c>
      <c r="E331" t="str">
        <f t="shared" si="23"/>
        <v>Lock Nut 20</v>
      </c>
      <c r="F331">
        <f t="shared" si="24"/>
        <v>0</v>
      </c>
    </row>
    <row r="332" spans="2:6" x14ac:dyDescent="0.3">
      <c r="B332" t="s">
        <v>397</v>
      </c>
      <c r="C332" s="4">
        <v>0</v>
      </c>
      <c r="E332" t="str">
        <f t="shared" si="23"/>
        <v>HL Mountain Seat Assembly</v>
      </c>
      <c r="F332">
        <f t="shared" si="24"/>
        <v>0</v>
      </c>
    </row>
    <row r="333" spans="2:6" x14ac:dyDescent="0.3">
      <c r="B333" t="s">
        <v>398</v>
      </c>
      <c r="C333" s="4">
        <v>0</v>
      </c>
      <c r="E333" t="str">
        <f t="shared" si="23"/>
        <v>Lock Nut 21</v>
      </c>
      <c r="F333">
        <f t="shared" si="24"/>
        <v>0</v>
      </c>
    </row>
    <row r="334" spans="2:6" x14ac:dyDescent="0.3">
      <c r="B334" t="s">
        <v>399</v>
      </c>
      <c r="C334" s="4">
        <v>0</v>
      </c>
      <c r="E334" t="str">
        <f t="shared" si="23"/>
        <v>Bearing Ball</v>
      </c>
      <c r="F334">
        <f t="shared" si="24"/>
        <v>0</v>
      </c>
    </row>
    <row r="335" spans="2:6" x14ac:dyDescent="0.3">
      <c r="B335" t="s">
        <v>400</v>
      </c>
      <c r="C335" s="4">
        <v>0</v>
      </c>
      <c r="E335" t="str">
        <f t="shared" si="23"/>
        <v>Lock Nut 22</v>
      </c>
      <c r="F335">
        <f t="shared" si="24"/>
        <v>0</v>
      </c>
    </row>
    <row r="336" spans="2:6" x14ac:dyDescent="0.3">
      <c r="B336" t="s">
        <v>401</v>
      </c>
      <c r="C336" s="4">
        <v>0</v>
      </c>
      <c r="E336" t="str">
        <f t="shared" si="23"/>
        <v>Crown Race</v>
      </c>
      <c r="F336">
        <f t="shared" si="24"/>
        <v>0</v>
      </c>
    </row>
    <row r="337" spans="2:6" x14ac:dyDescent="0.3">
      <c r="B337" t="s">
        <v>402</v>
      </c>
      <c r="C337" s="4">
        <v>0</v>
      </c>
      <c r="E337" t="str">
        <f t="shared" si="23"/>
        <v>Lock Nut 23</v>
      </c>
      <c r="F337">
        <f t="shared" si="24"/>
        <v>0</v>
      </c>
    </row>
    <row r="338" spans="2:6" x14ac:dyDescent="0.3">
      <c r="B338" t="s">
        <v>403</v>
      </c>
      <c r="C338" s="4">
        <v>0</v>
      </c>
      <c r="E338" t="str">
        <f t="shared" si="23"/>
        <v>Decal 1</v>
      </c>
      <c r="F338">
        <f t="shared" si="24"/>
        <v>0</v>
      </c>
    </row>
    <row r="339" spans="2:6" x14ac:dyDescent="0.3">
      <c r="B339" t="s">
        <v>404</v>
      </c>
      <c r="C339" s="4">
        <v>0</v>
      </c>
      <c r="E339" t="str">
        <f t="shared" si="23"/>
        <v>Lock Nut 3</v>
      </c>
      <c r="F339">
        <f t="shared" si="24"/>
        <v>0</v>
      </c>
    </row>
    <row r="340" spans="2:6" x14ac:dyDescent="0.3">
      <c r="B340" t="s">
        <v>405</v>
      </c>
      <c r="C340" s="4">
        <v>0</v>
      </c>
      <c r="E340" t="str">
        <f t="shared" si="23"/>
        <v>Down Tube</v>
      </c>
      <c r="F340">
        <f t="shared" si="24"/>
        <v>0</v>
      </c>
    </row>
    <row r="341" spans="2:6" x14ac:dyDescent="0.3">
      <c r="B341" t="s">
        <v>406</v>
      </c>
      <c r="C341" s="4">
        <v>0</v>
      </c>
      <c r="E341" t="str">
        <f t="shared" si="23"/>
        <v>Lock Nut 4</v>
      </c>
      <c r="F341">
        <f t="shared" si="24"/>
        <v>0</v>
      </c>
    </row>
    <row r="342" spans="2:6" x14ac:dyDescent="0.3">
      <c r="B342" t="s">
        <v>407</v>
      </c>
      <c r="C342" s="4">
        <v>0</v>
      </c>
      <c r="E342" t="str">
        <f t="shared" si="23"/>
        <v>External Lock Washer 2</v>
      </c>
      <c r="F342">
        <f t="shared" si="24"/>
        <v>0</v>
      </c>
    </row>
    <row r="343" spans="2:6" x14ac:dyDescent="0.3">
      <c r="B343" t="s">
        <v>408</v>
      </c>
      <c r="C343" s="4">
        <v>0</v>
      </c>
      <c r="E343" t="str">
        <f t="shared" si="23"/>
        <v>Lock Nut 5</v>
      </c>
      <c r="F343">
        <f t="shared" si="24"/>
        <v>0</v>
      </c>
    </row>
    <row r="344" spans="2:6" x14ac:dyDescent="0.3">
      <c r="B344" t="s">
        <v>409</v>
      </c>
      <c r="C344" s="4">
        <v>0</v>
      </c>
      <c r="E344" t="str">
        <f t="shared" si="23"/>
        <v>External Lock Washer 4</v>
      </c>
      <c r="F344">
        <f t="shared" si="24"/>
        <v>0</v>
      </c>
    </row>
    <row r="345" spans="2:6" x14ac:dyDescent="0.3">
      <c r="B345" t="s">
        <v>410</v>
      </c>
      <c r="C345" s="4">
        <v>0</v>
      </c>
      <c r="E345" t="str">
        <f t="shared" si="23"/>
        <v>Lock Nut 6</v>
      </c>
      <c r="F345">
        <f t="shared" si="24"/>
        <v>0</v>
      </c>
    </row>
    <row r="346" spans="2:6" x14ac:dyDescent="0.3">
      <c r="B346" t="s">
        <v>411</v>
      </c>
      <c r="C346" s="4">
        <v>0</v>
      </c>
      <c r="E346" t="str">
        <f t="shared" si="23"/>
        <v>Mountain-300 Black, 40</v>
      </c>
      <c r="F346">
        <f t="shared" si="24"/>
        <v>0</v>
      </c>
    </row>
    <row r="347" spans="2:6" x14ac:dyDescent="0.3">
      <c r="B347" t="s">
        <v>412</v>
      </c>
      <c r="C347" s="4">
        <v>0</v>
      </c>
      <c r="E347" t="str">
        <f t="shared" si="23"/>
        <v>Lock Nut 7</v>
      </c>
      <c r="F347">
        <f t="shared" si="24"/>
        <v>0</v>
      </c>
    </row>
    <row r="348" spans="2:6" x14ac:dyDescent="0.3">
      <c r="B348" t="s">
        <v>413</v>
      </c>
      <c r="C348" s="4">
        <v>0</v>
      </c>
      <c r="E348" t="str">
        <f t="shared" si="23"/>
        <v>Mountain-300 Black, 48</v>
      </c>
      <c r="F348">
        <f t="shared" si="24"/>
        <v>0</v>
      </c>
    </row>
    <row r="349" spans="2:6" x14ac:dyDescent="0.3">
      <c r="B349" t="s">
        <v>414</v>
      </c>
      <c r="C349" s="4">
        <v>0</v>
      </c>
      <c r="E349" t="str">
        <f t="shared" si="23"/>
        <v>Lock Nut 8</v>
      </c>
      <c r="F349">
        <f t="shared" si="24"/>
        <v>0</v>
      </c>
    </row>
    <row r="350" spans="2:6" x14ac:dyDescent="0.3">
      <c r="B350" t="s">
        <v>415</v>
      </c>
      <c r="C350" s="4">
        <v>0</v>
      </c>
      <c r="E350" t="str">
        <f t="shared" si="23"/>
        <v>External Lock Washer 6</v>
      </c>
      <c r="F350">
        <f t="shared" si="24"/>
        <v>0</v>
      </c>
    </row>
    <row r="351" spans="2:6" x14ac:dyDescent="0.3">
      <c r="B351" t="s">
        <v>416</v>
      </c>
      <c r="C351" s="4">
        <v>0</v>
      </c>
      <c r="E351" t="str">
        <f t="shared" si="23"/>
        <v>Lock Nut 9</v>
      </c>
      <c r="F351">
        <f t="shared" si="24"/>
        <v>0</v>
      </c>
    </row>
    <row r="352" spans="2:6" x14ac:dyDescent="0.3">
      <c r="B352" t="s">
        <v>417</v>
      </c>
      <c r="C352" s="4">
        <v>0</v>
      </c>
      <c r="E352" t="str">
        <f t="shared" si="23"/>
        <v>External Lock Washer 8</v>
      </c>
      <c r="F352">
        <f t="shared" si="24"/>
        <v>0</v>
      </c>
    </row>
    <row r="353" spans="2:6" x14ac:dyDescent="0.3">
      <c r="B353" t="s">
        <v>418</v>
      </c>
      <c r="C353" s="4">
        <v>0</v>
      </c>
      <c r="E353" t="str">
        <f t="shared" si="23"/>
        <v>Lock Ring</v>
      </c>
      <c r="F353">
        <f t="shared" si="24"/>
        <v>0</v>
      </c>
    </row>
    <row r="354" spans="2:6" x14ac:dyDescent="0.3">
      <c r="B354" t="s">
        <v>419</v>
      </c>
      <c r="C354" s="4">
        <v>0</v>
      </c>
      <c r="E354" t="str">
        <f t="shared" si="23"/>
        <v>HL Road Frame - Black, 44</v>
      </c>
      <c r="F354">
        <f t="shared" si="24"/>
        <v>0</v>
      </c>
    </row>
    <row r="355" spans="2:6" x14ac:dyDescent="0.3">
      <c r="B355" t="s">
        <v>420</v>
      </c>
      <c r="C355" s="4">
        <v>0</v>
      </c>
      <c r="E355" t="str">
        <f t="shared" si="23"/>
        <v>Lock Washer 1</v>
      </c>
      <c r="F355">
        <f t="shared" si="24"/>
        <v>0</v>
      </c>
    </row>
    <row r="356" spans="2:6" x14ac:dyDescent="0.3">
      <c r="B356" t="s">
        <v>421</v>
      </c>
      <c r="C356" s="4">
        <v>0</v>
      </c>
      <c r="E356" t="str">
        <f t="shared" si="23"/>
        <v>External Lock Washer 9</v>
      </c>
      <c r="F356">
        <f t="shared" si="24"/>
        <v>0</v>
      </c>
    </row>
    <row r="357" spans="2:6" x14ac:dyDescent="0.3">
      <c r="B357" t="s">
        <v>422</v>
      </c>
      <c r="C357" s="4">
        <v>0</v>
      </c>
      <c r="E357" t="str">
        <f t="shared" si="23"/>
        <v>Lock Washer 10</v>
      </c>
      <c r="F357">
        <f t="shared" si="24"/>
        <v>0</v>
      </c>
    </row>
    <row r="358" spans="2:6" x14ac:dyDescent="0.3">
      <c r="B358" t="s">
        <v>423</v>
      </c>
      <c r="C358" s="4">
        <v>0</v>
      </c>
      <c r="E358" t="str">
        <f t="shared" si="23"/>
        <v>HL Road Frame - Black, 58</v>
      </c>
      <c r="F358">
        <f t="shared" si="24"/>
        <v>0</v>
      </c>
    </row>
    <row r="359" spans="2:6" x14ac:dyDescent="0.3">
      <c r="B359" t="s">
        <v>424</v>
      </c>
      <c r="C359" s="4">
        <v>0</v>
      </c>
      <c r="E359" t="str">
        <f t="shared" si="23"/>
        <v>Lock Washer 11</v>
      </c>
      <c r="F359">
        <f t="shared" si="24"/>
        <v>0</v>
      </c>
    </row>
    <row r="360" spans="2:6" x14ac:dyDescent="0.3">
      <c r="B360" t="s">
        <v>425</v>
      </c>
      <c r="C360" s="4">
        <v>0</v>
      </c>
      <c r="E360" t="str">
        <f t="shared" si="23"/>
        <v>HL Road Frame - Red, 44</v>
      </c>
      <c r="F360">
        <f t="shared" si="24"/>
        <v>0</v>
      </c>
    </row>
    <row r="361" spans="2:6" x14ac:dyDescent="0.3">
      <c r="B361" t="s">
        <v>426</v>
      </c>
      <c r="C361" s="4">
        <v>0</v>
      </c>
      <c r="E361" t="str">
        <f t="shared" si="23"/>
        <v>Lock Washer 12</v>
      </c>
      <c r="F361">
        <f t="shared" si="24"/>
        <v>0</v>
      </c>
    </row>
    <row r="362" spans="2:6" x14ac:dyDescent="0.3">
      <c r="B362" t="s">
        <v>427</v>
      </c>
      <c r="C362" s="4">
        <v>0</v>
      </c>
      <c r="E362" t="str">
        <f t="shared" si="23"/>
        <v>Flat Washer 1</v>
      </c>
      <c r="F362">
        <f t="shared" si="24"/>
        <v>0</v>
      </c>
    </row>
    <row r="363" spans="2:6" x14ac:dyDescent="0.3">
      <c r="B363" t="s">
        <v>428</v>
      </c>
      <c r="C363" s="4">
        <v>0</v>
      </c>
      <c r="E363" t="str">
        <f t="shared" si="23"/>
        <v>Lock Washer 13</v>
      </c>
      <c r="F363">
        <f t="shared" si="24"/>
        <v>0</v>
      </c>
    </row>
    <row r="364" spans="2:6" x14ac:dyDescent="0.3">
      <c r="B364" t="s">
        <v>429</v>
      </c>
      <c r="C364" s="4">
        <v>0</v>
      </c>
      <c r="E364" t="str">
        <f t="shared" si="23"/>
        <v>Paint - Blue</v>
      </c>
      <c r="F364">
        <f t="shared" si="24"/>
        <v>0</v>
      </c>
    </row>
    <row r="365" spans="2:6" x14ac:dyDescent="0.3">
      <c r="B365" t="s">
        <v>430</v>
      </c>
      <c r="C365" s="4">
        <v>0</v>
      </c>
      <c r="E365" t="str">
        <f t="shared" si="23"/>
        <v>Lock Washer 2</v>
      </c>
      <c r="F365">
        <f t="shared" si="24"/>
        <v>0</v>
      </c>
    </row>
    <row r="366" spans="2:6" x14ac:dyDescent="0.3">
      <c r="B366" t="s">
        <v>431</v>
      </c>
      <c r="C366" s="4">
        <v>0</v>
      </c>
      <c r="E366" t="str">
        <f t="shared" si="23"/>
        <v>Paint - Silver</v>
      </c>
      <c r="F366">
        <f t="shared" si="24"/>
        <v>0</v>
      </c>
    </row>
    <row r="367" spans="2:6" x14ac:dyDescent="0.3">
      <c r="B367" t="s">
        <v>432</v>
      </c>
      <c r="C367" s="4">
        <v>0</v>
      </c>
      <c r="E367" t="str">
        <f t="shared" si="23"/>
        <v>Paint - Yellow</v>
      </c>
      <c r="F367">
        <f t="shared" si="24"/>
        <v>0</v>
      </c>
    </row>
    <row r="368" spans="2:6" x14ac:dyDescent="0.3">
      <c r="B368" t="s">
        <v>433</v>
      </c>
      <c r="C368" s="4">
        <v>0</v>
      </c>
      <c r="E368" t="str">
        <f t="shared" si="23"/>
        <v>HL Road Seat Assembly</v>
      </c>
      <c r="F368">
        <f t="shared" si="24"/>
        <v>0</v>
      </c>
    </row>
    <row r="369" spans="2:6" x14ac:dyDescent="0.3">
      <c r="B369" t="s">
        <v>434</v>
      </c>
      <c r="C369" s="4">
        <v>0</v>
      </c>
      <c r="E369" t="str">
        <f t="shared" si="23"/>
        <v>Pinch Bolt</v>
      </c>
      <c r="F369">
        <f t="shared" si="24"/>
        <v>0</v>
      </c>
    </row>
    <row r="370" spans="2:6" x14ac:dyDescent="0.3">
      <c r="B370" t="s">
        <v>435</v>
      </c>
      <c r="C370" s="4">
        <v>0</v>
      </c>
      <c r="E370" t="str">
        <f t="shared" si="23"/>
        <v>Rear Brakes</v>
      </c>
      <c r="F370">
        <f t="shared" si="24"/>
        <v>0</v>
      </c>
    </row>
    <row r="371" spans="2:6" x14ac:dyDescent="0.3">
      <c r="B371" t="s">
        <v>436</v>
      </c>
      <c r="C371" s="4">
        <v>0</v>
      </c>
      <c r="E371" t="str">
        <f t="shared" si="23"/>
        <v>Rear Derailleur Cage</v>
      </c>
      <c r="F371">
        <f t="shared" si="24"/>
        <v>0</v>
      </c>
    </row>
    <row r="372" spans="2:6" x14ac:dyDescent="0.3">
      <c r="B372" t="s">
        <v>437</v>
      </c>
      <c r="C372" s="4">
        <v>0</v>
      </c>
      <c r="E372" t="str">
        <f t="shared" si="23"/>
        <v>Lock Washer 3</v>
      </c>
      <c r="F372">
        <f t="shared" si="24"/>
        <v>0</v>
      </c>
    </row>
    <row r="373" spans="2:6" x14ac:dyDescent="0.3">
      <c r="B373" t="s">
        <v>438</v>
      </c>
      <c r="C373" s="4">
        <v>0</v>
      </c>
      <c r="E373" t="str">
        <f t="shared" si="23"/>
        <v>Rear Derailleur</v>
      </c>
      <c r="F373">
        <f t="shared" si="24"/>
        <v>0</v>
      </c>
    </row>
    <row r="374" spans="2:6" x14ac:dyDescent="0.3">
      <c r="B374" t="s">
        <v>439</v>
      </c>
      <c r="C374" s="4">
        <v>0</v>
      </c>
      <c r="E374" t="str">
        <f t="shared" si="23"/>
        <v>Lock Washer 4</v>
      </c>
      <c r="F374">
        <f t="shared" si="24"/>
        <v>0</v>
      </c>
    </row>
    <row r="375" spans="2:6" x14ac:dyDescent="0.3">
      <c r="B375" t="s">
        <v>440</v>
      </c>
      <c r="C375" s="4">
        <v>0</v>
      </c>
      <c r="E375" t="str">
        <f t="shared" si="23"/>
        <v>Reflector</v>
      </c>
      <c r="F375">
        <f t="shared" si="24"/>
        <v>0</v>
      </c>
    </row>
    <row r="376" spans="2:6" x14ac:dyDescent="0.3">
      <c r="B376" t="s">
        <v>441</v>
      </c>
      <c r="C376" s="4">
        <v>0</v>
      </c>
      <c r="E376" t="str">
        <f t="shared" si="23"/>
        <v>Lock Washer 5</v>
      </c>
      <c r="F376">
        <f t="shared" si="24"/>
        <v>0</v>
      </c>
    </row>
    <row r="377" spans="2:6" x14ac:dyDescent="0.3">
      <c r="B377" t="s">
        <v>442</v>
      </c>
      <c r="C377" s="4">
        <v>0</v>
      </c>
      <c r="E377" t="str">
        <f t="shared" si="23"/>
        <v>Road End Caps</v>
      </c>
      <c r="F377">
        <f t="shared" si="24"/>
        <v>0</v>
      </c>
    </row>
    <row r="378" spans="2:6" x14ac:dyDescent="0.3">
      <c r="B378" t="s">
        <v>443</v>
      </c>
      <c r="C378" s="4">
        <v>0</v>
      </c>
      <c r="E378" t="str">
        <f t="shared" si="23"/>
        <v>Lock Washer 6</v>
      </c>
      <c r="F378">
        <f t="shared" si="24"/>
        <v>0</v>
      </c>
    </row>
    <row r="379" spans="2:6" x14ac:dyDescent="0.3">
      <c r="B379" t="s">
        <v>444</v>
      </c>
      <c r="C379" s="4">
        <v>0</v>
      </c>
      <c r="E379" t="str">
        <f t="shared" si="23"/>
        <v>Flat Washer 2</v>
      </c>
      <c r="F379">
        <f t="shared" si="24"/>
        <v>0</v>
      </c>
    </row>
    <row r="380" spans="2:6" x14ac:dyDescent="0.3">
      <c r="B380" t="s">
        <v>445</v>
      </c>
      <c r="C380" s="4">
        <v>0</v>
      </c>
      <c r="E380" t="str">
        <f t="shared" si="23"/>
        <v>Chain Stays</v>
      </c>
      <c r="F380">
        <f t="shared" si="24"/>
        <v>0</v>
      </c>
    </row>
    <row r="381" spans="2:6" x14ac:dyDescent="0.3">
      <c r="B381" t="s">
        <v>446</v>
      </c>
      <c r="C381" s="4">
        <v>0</v>
      </c>
      <c r="E381" t="str">
        <f t="shared" si="23"/>
        <v>Flat Washer 4</v>
      </c>
      <c r="F381">
        <f t="shared" si="24"/>
        <v>0</v>
      </c>
    </row>
    <row r="382" spans="2:6" x14ac:dyDescent="0.3">
      <c r="B382" t="s">
        <v>447</v>
      </c>
      <c r="C382" s="4">
        <v>0</v>
      </c>
      <c r="E382" t="str">
        <f t="shared" si="23"/>
        <v>Women's Tights, L</v>
      </c>
      <c r="F382">
        <f t="shared" si="24"/>
        <v>0</v>
      </c>
    </row>
    <row r="383" spans="2:6" x14ac:dyDescent="0.3">
      <c r="B383" t="s">
        <v>448</v>
      </c>
      <c r="C383" s="4">
        <v>0</v>
      </c>
      <c r="E383" t="str">
        <f t="shared" si="23"/>
        <v>Flat Washer 6</v>
      </c>
      <c r="F383">
        <f t="shared" si="24"/>
        <v>0</v>
      </c>
    </row>
    <row r="384" spans="2:6" x14ac:dyDescent="0.3">
      <c r="B384" t="s">
        <v>449</v>
      </c>
      <c r="C384" s="4">
        <v>0</v>
      </c>
      <c r="E384" t="str">
        <f t="shared" si="23"/>
        <v>Women's Tights, S</v>
      </c>
      <c r="F384">
        <f t="shared" si="24"/>
        <v>0</v>
      </c>
    </row>
    <row r="385" spans="2:6" x14ac:dyDescent="0.3">
      <c r="B385" t="s">
        <v>450</v>
      </c>
      <c r="C385" s="4">
        <v>0</v>
      </c>
      <c r="E385" t="str">
        <f t="shared" si="23"/>
        <v>Flat Washer 8</v>
      </c>
      <c r="F385">
        <f t="shared" si="24"/>
        <v>0</v>
      </c>
    </row>
    <row r="386" spans="2:6" x14ac:dyDescent="0.3">
      <c r="B386" t="s">
        <v>451</v>
      </c>
      <c r="C386" s="4">
        <v>0</v>
      </c>
      <c r="E386" t="str">
        <f t="shared" si="23"/>
        <v>HL Mountain Frame - Silver, 48</v>
      </c>
      <c r="F386">
        <f t="shared" si="24"/>
        <v>0</v>
      </c>
    </row>
    <row r="387" spans="2:6" x14ac:dyDescent="0.3">
      <c r="B387" t="s">
        <v>452</v>
      </c>
      <c r="C387" s="4">
        <v>0</v>
      </c>
      <c r="E387" t="str">
        <f t="shared" si="23"/>
        <v>Fork Crown</v>
      </c>
      <c r="F387">
        <f t="shared" si="24"/>
        <v>0</v>
      </c>
    </row>
    <row r="388" spans="2:6" x14ac:dyDescent="0.3">
      <c r="B388" t="s">
        <v>453</v>
      </c>
      <c r="C388" s="4">
        <v>0</v>
      </c>
      <c r="E388" t="str">
        <f t="shared" si="23"/>
        <v>HL Mountain Front Wheel</v>
      </c>
      <c r="F388">
        <f t="shared" si="24"/>
        <v>0</v>
      </c>
    </row>
    <row r="389" spans="2:6" x14ac:dyDescent="0.3">
      <c r="B389" t="s">
        <v>454</v>
      </c>
      <c r="C389" s="4">
        <v>0</v>
      </c>
      <c r="E389" t="str">
        <f t="shared" si="23"/>
        <v>Freewheel</v>
      </c>
      <c r="F389">
        <f t="shared" si="24"/>
        <v>0</v>
      </c>
    </row>
    <row r="390" spans="2:6" x14ac:dyDescent="0.3">
      <c r="B390" t="s">
        <v>455</v>
      </c>
      <c r="C390" s="4">
        <v>0</v>
      </c>
      <c r="E390" t="str">
        <f t="shared" si="23"/>
        <v>HL Mountain Handlebars</v>
      </c>
      <c r="F390">
        <f t="shared" si="24"/>
        <v>0</v>
      </c>
    </row>
    <row r="391" spans="2:6" x14ac:dyDescent="0.3">
      <c r="B391" t="s">
        <v>456</v>
      </c>
      <c r="C391" s="4">
        <v>0</v>
      </c>
      <c r="E391" t="str">
        <f t="shared" si="23"/>
        <v>Front Derailleur</v>
      </c>
      <c r="F391">
        <f t="shared" si="24"/>
        <v>0</v>
      </c>
    </row>
    <row r="392" spans="2:6" x14ac:dyDescent="0.3">
      <c r="B392" t="s">
        <v>457</v>
      </c>
      <c r="C392" s="4">
        <v>0</v>
      </c>
      <c r="E392" t="str">
        <f t="shared" ref="E392:E455" si="25">B390</f>
        <v>HL Mountain Pedal</v>
      </c>
      <c r="F392">
        <f t="shared" ref="F392:F455" si="26">C390</f>
        <v>0</v>
      </c>
    </row>
    <row r="393" spans="2:6" x14ac:dyDescent="0.3">
      <c r="B393" t="s">
        <v>458</v>
      </c>
      <c r="C393" s="4">
        <v>0</v>
      </c>
      <c r="E393" t="str">
        <f t="shared" si="25"/>
        <v>Front Derailleur Linkage</v>
      </c>
      <c r="F393">
        <f t="shared" si="26"/>
        <v>0</v>
      </c>
    </row>
    <row r="394" spans="2:6" x14ac:dyDescent="0.3">
      <c r="B394" t="s">
        <v>459</v>
      </c>
      <c r="C394" s="4">
        <v>0</v>
      </c>
      <c r="E394" t="str">
        <f t="shared" si="25"/>
        <v>Lower Head Race</v>
      </c>
      <c r="F394">
        <f t="shared" si="26"/>
        <v>0</v>
      </c>
    </row>
    <row r="395" spans="2:6" x14ac:dyDescent="0.3">
      <c r="B395" t="s">
        <v>460</v>
      </c>
      <c r="C395" s="4">
        <v>0</v>
      </c>
      <c r="E395" t="str">
        <f t="shared" si="25"/>
        <v>Full-Finger Gloves, M</v>
      </c>
      <c r="F395">
        <f t="shared" si="26"/>
        <v>0</v>
      </c>
    </row>
    <row r="396" spans="2:6" x14ac:dyDescent="0.3">
      <c r="B396" t="s">
        <v>461</v>
      </c>
      <c r="C396" s="4">
        <v>0</v>
      </c>
      <c r="E396" t="str">
        <f t="shared" si="25"/>
        <v>Men's Bib-Shorts, L</v>
      </c>
      <c r="F396">
        <f t="shared" si="26"/>
        <v>0</v>
      </c>
    </row>
    <row r="397" spans="2:6" x14ac:dyDescent="0.3">
      <c r="B397" t="s">
        <v>462</v>
      </c>
      <c r="C397" s="4">
        <v>0</v>
      </c>
      <c r="E397" t="str">
        <f t="shared" si="25"/>
        <v>Road-450 Red, 48</v>
      </c>
      <c r="F397">
        <f t="shared" si="26"/>
        <v>0</v>
      </c>
    </row>
    <row r="398" spans="2:6" x14ac:dyDescent="0.3">
      <c r="B398" t="s">
        <v>463</v>
      </c>
      <c r="C398" s="4">
        <v>0</v>
      </c>
      <c r="E398" t="str">
        <f t="shared" si="25"/>
        <v>Men's Bib-Shorts, M</v>
      </c>
      <c r="F398">
        <f t="shared" si="26"/>
        <v>0</v>
      </c>
    </row>
    <row r="399" spans="2:6" x14ac:dyDescent="0.3">
      <c r="B399" t="s">
        <v>464</v>
      </c>
      <c r="C399" s="4">
        <v>0</v>
      </c>
      <c r="E399" t="str">
        <f t="shared" si="25"/>
        <v>Road-450 Red, 58</v>
      </c>
      <c r="F399">
        <f t="shared" si="26"/>
        <v>0</v>
      </c>
    </row>
    <row r="400" spans="2:6" x14ac:dyDescent="0.3">
      <c r="B400" t="s">
        <v>465</v>
      </c>
      <c r="C400" s="4">
        <v>0</v>
      </c>
      <c r="E400" t="str">
        <f t="shared" si="25"/>
        <v>Men's Bib-Shorts, S</v>
      </c>
      <c r="F400">
        <f t="shared" si="26"/>
        <v>0</v>
      </c>
    </row>
    <row r="401" spans="2:6" x14ac:dyDescent="0.3">
      <c r="B401" t="s">
        <v>466</v>
      </c>
      <c r="C401" s="4">
        <v>0</v>
      </c>
      <c r="E401" t="str">
        <f t="shared" si="25"/>
        <v>Full-Finger Gloves, S</v>
      </c>
      <c r="F401">
        <f t="shared" si="26"/>
        <v>0</v>
      </c>
    </row>
    <row r="402" spans="2:6" x14ac:dyDescent="0.3">
      <c r="B402" t="s">
        <v>467</v>
      </c>
      <c r="C402" s="4">
        <v>0</v>
      </c>
      <c r="E402" t="str">
        <f t="shared" si="25"/>
        <v>Men's Sports Shorts, L</v>
      </c>
      <c r="F402">
        <f t="shared" si="26"/>
        <v>0</v>
      </c>
    </row>
    <row r="403" spans="2:6" x14ac:dyDescent="0.3">
      <c r="B403" t="s">
        <v>468</v>
      </c>
      <c r="C403" s="4">
        <v>0</v>
      </c>
      <c r="E403" t="str">
        <f t="shared" si="25"/>
        <v>HL Road Frame - Red, 56</v>
      </c>
      <c r="F403">
        <f t="shared" si="26"/>
        <v>0</v>
      </c>
    </row>
    <row r="404" spans="2:6" x14ac:dyDescent="0.3">
      <c r="B404" t="s">
        <v>469</v>
      </c>
      <c r="C404" s="4">
        <v>0</v>
      </c>
      <c r="E404" t="str">
        <f t="shared" si="25"/>
        <v>Men's Sports Shorts, M</v>
      </c>
      <c r="F404">
        <f t="shared" si="26"/>
        <v>0</v>
      </c>
    </row>
    <row r="405" spans="2:6" x14ac:dyDescent="0.3">
      <c r="B405" t="s">
        <v>470</v>
      </c>
      <c r="C405" s="4">
        <v>0</v>
      </c>
      <c r="E405" t="str">
        <f t="shared" si="25"/>
        <v>HL Road Frame - Red, 62</v>
      </c>
      <c r="F405">
        <f t="shared" si="26"/>
        <v>0</v>
      </c>
    </row>
    <row r="406" spans="2:6" x14ac:dyDescent="0.3">
      <c r="B406" t="s">
        <v>471</v>
      </c>
      <c r="C406" s="4">
        <v>0</v>
      </c>
      <c r="E406" t="str">
        <f t="shared" si="25"/>
        <v>Men's Sports Shorts, S</v>
      </c>
      <c r="F406">
        <f t="shared" si="26"/>
        <v>0</v>
      </c>
    </row>
    <row r="407" spans="2:6" x14ac:dyDescent="0.3">
      <c r="B407" t="s">
        <v>472</v>
      </c>
      <c r="C407" s="4">
        <v>0</v>
      </c>
      <c r="E407" t="str">
        <f t="shared" si="25"/>
        <v>Head Tube</v>
      </c>
      <c r="F407">
        <f t="shared" si="26"/>
        <v>0</v>
      </c>
    </row>
    <row r="408" spans="2:6" x14ac:dyDescent="0.3">
      <c r="B408" t="s">
        <v>473</v>
      </c>
      <c r="C408" s="4">
        <v>0</v>
      </c>
      <c r="E408" t="str">
        <f t="shared" si="25"/>
        <v>Men's Sports Shorts, XL</v>
      </c>
      <c r="F408">
        <f t="shared" si="26"/>
        <v>0</v>
      </c>
    </row>
    <row r="409" spans="2:6" x14ac:dyDescent="0.3">
      <c r="B409" t="s">
        <v>474</v>
      </c>
      <c r="C409" s="4">
        <v>0</v>
      </c>
      <c r="E409" t="str">
        <f t="shared" si="25"/>
        <v>Headlights - Weatherproof</v>
      </c>
      <c r="F409">
        <f t="shared" si="26"/>
        <v>0</v>
      </c>
    </row>
    <row r="410" spans="2:6" x14ac:dyDescent="0.3">
      <c r="B410" t="s">
        <v>475</v>
      </c>
      <c r="C410" s="4">
        <v>0</v>
      </c>
      <c r="E410" t="str">
        <f t="shared" si="25"/>
        <v>Metal Angle</v>
      </c>
      <c r="F410">
        <f t="shared" si="26"/>
        <v>0</v>
      </c>
    </row>
    <row r="411" spans="2:6" x14ac:dyDescent="0.3">
      <c r="B411" t="s">
        <v>476</v>
      </c>
      <c r="C411" s="4">
        <v>0</v>
      </c>
      <c r="E411" t="str">
        <f t="shared" si="25"/>
        <v>Hex Nut 1</v>
      </c>
      <c r="F411">
        <f t="shared" si="26"/>
        <v>0</v>
      </c>
    </row>
    <row r="412" spans="2:6" x14ac:dyDescent="0.3">
      <c r="B412" t="s">
        <v>477</v>
      </c>
      <c r="C412" s="4">
        <v>0</v>
      </c>
      <c r="E412" t="str">
        <f t="shared" si="25"/>
        <v>Metal Bar 1</v>
      </c>
      <c r="F412">
        <f t="shared" si="26"/>
        <v>0</v>
      </c>
    </row>
    <row r="413" spans="2:6" x14ac:dyDescent="0.3">
      <c r="B413" t="s">
        <v>478</v>
      </c>
      <c r="C413" s="4">
        <v>0</v>
      </c>
      <c r="E413" t="str">
        <f t="shared" si="25"/>
        <v>Hex Nut 11</v>
      </c>
      <c r="F413">
        <f t="shared" si="26"/>
        <v>0</v>
      </c>
    </row>
    <row r="414" spans="2:6" x14ac:dyDescent="0.3">
      <c r="B414" t="s">
        <v>479</v>
      </c>
      <c r="C414" s="4">
        <v>0</v>
      </c>
      <c r="E414" t="str">
        <f t="shared" si="25"/>
        <v>Metal Bar 2</v>
      </c>
      <c r="F414">
        <f t="shared" si="26"/>
        <v>0</v>
      </c>
    </row>
    <row r="415" spans="2:6" x14ac:dyDescent="0.3">
      <c r="B415" t="s">
        <v>480</v>
      </c>
      <c r="C415" s="4">
        <v>0</v>
      </c>
      <c r="E415" t="str">
        <f t="shared" si="25"/>
        <v>Hex Nut 13</v>
      </c>
      <c r="F415">
        <f t="shared" si="26"/>
        <v>0</v>
      </c>
    </row>
    <row r="416" spans="2:6" x14ac:dyDescent="0.3">
      <c r="B416" t="s">
        <v>481</v>
      </c>
      <c r="C416" s="4">
        <v>0</v>
      </c>
      <c r="E416" t="str">
        <f t="shared" si="25"/>
        <v>Metal Plate 1</v>
      </c>
      <c r="F416">
        <f t="shared" si="26"/>
        <v>0</v>
      </c>
    </row>
    <row r="417" spans="2:6" x14ac:dyDescent="0.3">
      <c r="B417" t="s">
        <v>482</v>
      </c>
      <c r="C417" s="4">
        <v>0</v>
      </c>
      <c r="E417" t="str">
        <f t="shared" si="25"/>
        <v>Hex Nut 15</v>
      </c>
      <c r="F417">
        <f t="shared" si="26"/>
        <v>0</v>
      </c>
    </row>
    <row r="418" spans="2:6" x14ac:dyDescent="0.3">
      <c r="B418" t="s">
        <v>483</v>
      </c>
      <c r="C418" s="4">
        <v>0</v>
      </c>
      <c r="E418" t="str">
        <f t="shared" si="25"/>
        <v>Metal Plate 2</v>
      </c>
      <c r="F418">
        <f t="shared" si="26"/>
        <v>0</v>
      </c>
    </row>
    <row r="419" spans="2:6" x14ac:dyDescent="0.3">
      <c r="B419" t="s">
        <v>484</v>
      </c>
      <c r="C419" s="4">
        <v>0</v>
      </c>
      <c r="E419" t="str">
        <f t="shared" si="25"/>
        <v>Hex Nut 17</v>
      </c>
      <c r="F419">
        <f t="shared" si="26"/>
        <v>0</v>
      </c>
    </row>
    <row r="420" spans="2:6" x14ac:dyDescent="0.3">
      <c r="B420" t="s">
        <v>485</v>
      </c>
      <c r="C420" s="4">
        <v>0</v>
      </c>
      <c r="E420" t="str">
        <f t="shared" si="25"/>
        <v>Metal Plate 3</v>
      </c>
      <c r="F420">
        <f t="shared" si="26"/>
        <v>0</v>
      </c>
    </row>
    <row r="421" spans="2:6" x14ac:dyDescent="0.3">
      <c r="B421" t="s">
        <v>486</v>
      </c>
      <c r="C421" s="4">
        <v>0</v>
      </c>
      <c r="E421" t="str">
        <f t="shared" si="25"/>
        <v>Hex Nut 19</v>
      </c>
      <c r="F421">
        <f t="shared" si="26"/>
        <v>0</v>
      </c>
    </row>
    <row r="422" spans="2:6" x14ac:dyDescent="0.3">
      <c r="B422" t="s">
        <v>487</v>
      </c>
      <c r="C422" s="4">
        <v>0</v>
      </c>
      <c r="E422" t="str">
        <f t="shared" si="25"/>
        <v>Metal Sheet 1</v>
      </c>
      <c r="F422">
        <f t="shared" si="26"/>
        <v>0</v>
      </c>
    </row>
    <row r="423" spans="2:6" x14ac:dyDescent="0.3">
      <c r="B423" t="s">
        <v>488</v>
      </c>
      <c r="C423" s="4">
        <v>0</v>
      </c>
      <c r="E423" t="str">
        <f t="shared" si="25"/>
        <v>Seat Post</v>
      </c>
      <c r="F423">
        <f t="shared" si="26"/>
        <v>0</v>
      </c>
    </row>
    <row r="424" spans="2:6" x14ac:dyDescent="0.3">
      <c r="B424" t="s">
        <v>489</v>
      </c>
      <c r="C424" s="4">
        <v>0</v>
      </c>
      <c r="E424" t="str">
        <f t="shared" si="25"/>
        <v>Metal Sheet 2</v>
      </c>
      <c r="F424">
        <f t="shared" si="26"/>
        <v>0</v>
      </c>
    </row>
    <row r="425" spans="2:6" x14ac:dyDescent="0.3">
      <c r="B425" t="s">
        <v>490</v>
      </c>
      <c r="C425" s="4">
        <v>0</v>
      </c>
      <c r="E425" t="str">
        <f t="shared" si="25"/>
        <v>HL Road Rim</v>
      </c>
      <c r="F425">
        <f t="shared" si="26"/>
        <v>0</v>
      </c>
    </row>
    <row r="426" spans="2:6" x14ac:dyDescent="0.3">
      <c r="B426" t="s">
        <v>491</v>
      </c>
      <c r="C426" s="4">
        <v>0</v>
      </c>
      <c r="E426" t="str">
        <f t="shared" si="25"/>
        <v>Seat Tube</v>
      </c>
      <c r="F426">
        <f t="shared" si="26"/>
        <v>0</v>
      </c>
    </row>
    <row r="427" spans="2:6" x14ac:dyDescent="0.3">
      <c r="B427" t="s">
        <v>492</v>
      </c>
      <c r="C427" s="4">
        <v>0</v>
      </c>
      <c r="E427" t="str">
        <f t="shared" si="25"/>
        <v>Metal Sheet 3</v>
      </c>
      <c r="F427">
        <f t="shared" si="26"/>
        <v>0</v>
      </c>
    </row>
    <row r="428" spans="2:6" x14ac:dyDescent="0.3">
      <c r="B428" t="s">
        <v>493</v>
      </c>
      <c r="C428" s="4">
        <v>0</v>
      </c>
      <c r="E428" t="str">
        <f t="shared" si="25"/>
        <v>HL Road Handlebars</v>
      </c>
      <c r="F428">
        <f t="shared" si="26"/>
        <v>0</v>
      </c>
    </row>
    <row r="429" spans="2:6" x14ac:dyDescent="0.3">
      <c r="B429" t="s">
        <v>494</v>
      </c>
      <c r="C429" s="4">
        <v>0</v>
      </c>
      <c r="E429" t="str">
        <f t="shared" si="25"/>
        <v>Metal Sheet 4</v>
      </c>
      <c r="F429">
        <f t="shared" si="26"/>
        <v>0</v>
      </c>
    </row>
    <row r="430" spans="2:6" x14ac:dyDescent="0.3">
      <c r="B430" t="s">
        <v>495</v>
      </c>
      <c r="C430" s="4">
        <v>0</v>
      </c>
      <c r="E430" t="str">
        <f t="shared" si="25"/>
        <v>Spokes</v>
      </c>
      <c r="F430">
        <f t="shared" si="26"/>
        <v>0</v>
      </c>
    </row>
    <row r="431" spans="2:6" x14ac:dyDescent="0.3">
      <c r="B431" t="s">
        <v>496</v>
      </c>
      <c r="C431" s="4">
        <v>0</v>
      </c>
      <c r="E431" t="str">
        <f t="shared" si="25"/>
        <v>Metal Sheet 5</v>
      </c>
      <c r="F431">
        <f t="shared" si="26"/>
        <v>0</v>
      </c>
    </row>
    <row r="432" spans="2:6" x14ac:dyDescent="0.3">
      <c r="B432" t="s">
        <v>497</v>
      </c>
      <c r="C432" s="4">
        <v>0</v>
      </c>
      <c r="E432" t="str">
        <f t="shared" si="25"/>
        <v>Hex Nut 20</v>
      </c>
      <c r="F432">
        <f t="shared" si="26"/>
        <v>0</v>
      </c>
    </row>
    <row r="433" spans="2:6" x14ac:dyDescent="0.3">
      <c r="B433" t="s">
        <v>498</v>
      </c>
      <c r="C433" s="4">
        <v>0</v>
      </c>
      <c r="E433" t="str">
        <f t="shared" si="25"/>
        <v>Metal Sheet 6</v>
      </c>
      <c r="F433">
        <f t="shared" si="26"/>
        <v>0</v>
      </c>
    </row>
    <row r="434" spans="2:6" x14ac:dyDescent="0.3">
      <c r="B434" t="s">
        <v>499</v>
      </c>
      <c r="C434" s="4">
        <v>0</v>
      </c>
      <c r="E434" t="str">
        <f t="shared" si="25"/>
        <v>Steerer</v>
      </c>
      <c r="F434">
        <f t="shared" si="26"/>
        <v>0</v>
      </c>
    </row>
    <row r="435" spans="2:6" x14ac:dyDescent="0.3">
      <c r="B435" t="s">
        <v>500</v>
      </c>
      <c r="C435" s="4">
        <v>0</v>
      </c>
      <c r="E435" t="str">
        <f t="shared" si="25"/>
        <v>Metal Sheet 7</v>
      </c>
      <c r="F435">
        <f t="shared" si="26"/>
        <v>0</v>
      </c>
    </row>
    <row r="436" spans="2:6" x14ac:dyDescent="0.3">
      <c r="B436" t="s">
        <v>501</v>
      </c>
      <c r="C436" s="4">
        <v>0</v>
      </c>
      <c r="E436" t="str">
        <f t="shared" si="25"/>
        <v>Taillights - Battery-Powered</v>
      </c>
      <c r="F436">
        <f t="shared" si="26"/>
        <v>0</v>
      </c>
    </row>
    <row r="437" spans="2:6" x14ac:dyDescent="0.3">
      <c r="B437" t="s">
        <v>502</v>
      </c>
      <c r="C437" s="4">
        <v>0</v>
      </c>
      <c r="E437" t="str">
        <f t="shared" si="25"/>
        <v>Metal Tread Plate</v>
      </c>
      <c r="F437">
        <f t="shared" si="26"/>
        <v>0</v>
      </c>
    </row>
    <row r="438" spans="2:6" x14ac:dyDescent="0.3">
      <c r="B438" t="s">
        <v>503</v>
      </c>
      <c r="C438" s="4">
        <v>0</v>
      </c>
      <c r="E438" t="str">
        <f t="shared" si="25"/>
        <v>Thin-Jam Hex Nut 1</v>
      </c>
      <c r="F438">
        <f t="shared" si="26"/>
        <v>0</v>
      </c>
    </row>
    <row r="439" spans="2:6" x14ac:dyDescent="0.3">
      <c r="B439" t="s">
        <v>504</v>
      </c>
      <c r="C439" s="4">
        <v>0</v>
      </c>
      <c r="E439" t="str">
        <f t="shared" si="25"/>
        <v>Minipump</v>
      </c>
      <c r="F439">
        <f t="shared" si="26"/>
        <v>0</v>
      </c>
    </row>
    <row r="440" spans="2:6" x14ac:dyDescent="0.3">
      <c r="B440" t="s">
        <v>505</v>
      </c>
      <c r="C440" s="4">
        <v>0</v>
      </c>
      <c r="E440" t="str">
        <f t="shared" si="25"/>
        <v>Thin-Jam Hex Nut 11</v>
      </c>
      <c r="F440">
        <f t="shared" si="26"/>
        <v>0</v>
      </c>
    </row>
    <row r="441" spans="2:6" x14ac:dyDescent="0.3">
      <c r="B441" t="s">
        <v>506</v>
      </c>
      <c r="C441" s="4">
        <v>0</v>
      </c>
      <c r="E441" t="str">
        <f t="shared" si="25"/>
        <v>ML Bottom Bracket</v>
      </c>
      <c r="F441">
        <f t="shared" si="26"/>
        <v>0</v>
      </c>
    </row>
    <row r="442" spans="2:6" x14ac:dyDescent="0.3">
      <c r="B442" t="s">
        <v>507</v>
      </c>
      <c r="C442" s="4">
        <v>0</v>
      </c>
      <c r="E442" t="str">
        <f t="shared" si="25"/>
        <v>Thin-Jam Hex Nut 13</v>
      </c>
      <c r="F442">
        <f t="shared" si="26"/>
        <v>0</v>
      </c>
    </row>
    <row r="443" spans="2:6" x14ac:dyDescent="0.3">
      <c r="B443" t="s">
        <v>508</v>
      </c>
      <c r="C443" s="4">
        <v>0</v>
      </c>
      <c r="E443" t="str">
        <f t="shared" si="25"/>
        <v>ML Crankarm</v>
      </c>
      <c r="F443">
        <f t="shared" si="26"/>
        <v>0</v>
      </c>
    </row>
    <row r="444" spans="2:6" x14ac:dyDescent="0.3">
      <c r="B444" t="s">
        <v>509</v>
      </c>
      <c r="C444" s="4">
        <v>0</v>
      </c>
      <c r="E444" t="str">
        <f t="shared" si="25"/>
        <v>Thin-Jam Hex Nut 15</v>
      </c>
      <c r="F444">
        <f t="shared" si="26"/>
        <v>0</v>
      </c>
    </row>
    <row r="445" spans="2:6" x14ac:dyDescent="0.3">
      <c r="B445" t="s">
        <v>510</v>
      </c>
      <c r="C445" s="4">
        <v>0</v>
      </c>
      <c r="E445" t="str">
        <f t="shared" si="25"/>
        <v>ML Crankset</v>
      </c>
      <c r="F445">
        <f t="shared" si="26"/>
        <v>0</v>
      </c>
    </row>
    <row r="446" spans="2:6" x14ac:dyDescent="0.3">
      <c r="B446" t="s">
        <v>511</v>
      </c>
      <c r="C446" s="4">
        <v>0</v>
      </c>
      <c r="E446" t="str">
        <f t="shared" si="25"/>
        <v>Thin-Jam Hex Nut 2</v>
      </c>
      <c r="F446">
        <f t="shared" si="26"/>
        <v>0</v>
      </c>
    </row>
    <row r="447" spans="2:6" x14ac:dyDescent="0.3">
      <c r="B447" t="s">
        <v>512</v>
      </c>
      <c r="C447" s="4">
        <v>0</v>
      </c>
      <c r="E447" t="str">
        <f t="shared" si="25"/>
        <v>ML Fork</v>
      </c>
      <c r="F447">
        <f t="shared" si="26"/>
        <v>0</v>
      </c>
    </row>
    <row r="448" spans="2:6" x14ac:dyDescent="0.3">
      <c r="B448" t="s">
        <v>513</v>
      </c>
      <c r="C448" s="4">
        <v>0</v>
      </c>
      <c r="E448" t="str">
        <f t="shared" si="25"/>
        <v>Thin-Jam Hex Nut 4</v>
      </c>
      <c r="F448">
        <f t="shared" si="26"/>
        <v>0</v>
      </c>
    </row>
    <row r="449" spans="2:6" x14ac:dyDescent="0.3">
      <c r="B449" t="s">
        <v>514</v>
      </c>
      <c r="C449" s="4">
        <v>0</v>
      </c>
      <c r="E449" t="str">
        <f t="shared" si="25"/>
        <v>ML Grip Tape</v>
      </c>
      <c r="F449">
        <f t="shared" si="26"/>
        <v>0</v>
      </c>
    </row>
    <row r="450" spans="2:6" x14ac:dyDescent="0.3">
      <c r="B450" t="s">
        <v>515</v>
      </c>
      <c r="C450" s="4">
        <v>0</v>
      </c>
      <c r="E450" t="str">
        <f t="shared" si="25"/>
        <v>Thin-Jam Hex Nut 6</v>
      </c>
      <c r="F450">
        <f t="shared" si="26"/>
        <v>0</v>
      </c>
    </row>
    <row r="451" spans="2:6" x14ac:dyDescent="0.3">
      <c r="B451" t="s">
        <v>516</v>
      </c>
      <c r="C451" s="4">
        <v>0</v>
      </c>
      <c r="E451" t="str">
        <f t="shared" si="25"/>
        <v>ML Headset</v>
      </c>
      <c r="F451">
        <f t="shared" si="26"/>
        <v>0</v>
      </c>
    </row>
    <row r="452" spans="2:6" x14ac:dyDescent="0.3">
      <c r="B452" t="s">
        <v>517</v>
      </c>
      <c r="C452" s="4">
        <v>0</v>
      </c>
      <c r="E452" t="str">
        <f t="shared" si="25"/>
        <v>Thin-Jam Hex Nut 8</v>
      </c>
      <c r="F452">
        <f t="shared" si="26"/>
        <v>0</v>
      </c>
    </row>
    <row r="453" spans="2:6" x14ac:dyDescent="0.3">
      <c r="B453" t="s">
        <v>518</v>
      </c>
      <c r="C453" s="4">
        <v>0</v>
      </c>
      <c r="E453" t="str">
        <f t="shared" si="25"/>
        <v>Hex Nut 22</v>
      </c>
      <c r="F453">
        <f t="shared" si="26"/>
        <v>0</v>
      </c>
    </row>
    <row r="454" spans="2:6" x14ac:dyDescent="0.3">
      <c r="B454" t="s">
        <v>519</v>
      </c>
      <c r="C454" s="4">
        <v>0</v>
      </c>
      <c r="E454" t="str">
        <f t="shared" si="25"/>
        <v>Thin-Jam Lock Nut 1</v>
      </c>
      <c r="F454">
        <f t="shared" si="26"/>
        <v>0</v>
      </c>
    </row>
    <row r="455" spans="2:6" x14ac:dyDescent="0.3">
      <c r="B455" t="s">
        <v>520</v>
      </c>
      <c r="C455" s="4">
        <v>0</v>
      </c>
      <c r="E455" t="str">
        <f t="shared" si="25"/>
        <v>Hex Nut 23</v>
      </c>
      <c r="F455">
        <f t="shared" si="26"/>
        <v>0</v>
      </c>
    </row>
    <row r="456" spans="2:6" x14ac:dyDescent="0.3">
      <c r="B456" t="s">
        <v>521</v>
      </c>
      <c r="C456" s="4">
        <v>0</v>
      </c>
      <c r="E456" t="str">
        <f t="shared" ref="E456:E507" si="27">B454</f>
        <v>Thin-Jam Lock Nut 11</v>
      </c>
      <c r="F456">
        <f t="shared" ref="F456:F507" si="28">C454</f>
        <v>0</v>
      </c>
    </row>
    <row r="457" spans="2:6" x14ac:dyDescent="0.3">
      <c r="B457" t="s">
        <v>522</v>
      </c>
      <c r="C457" s="4">
        <v>0</v>
      </c>
      <c r="E457" t="str">
        <f t="shared" si="27"/>
        <v>Hex Nut 4</v>
      </c>
      <c r="F457">
        <f t="shared" si="28"/>
        <v>0</v>
      </c>
    </row>
    <row r="458" spans="2:6" x14ac:dyDescent="0.3">
      <c r="B458" t="s">
        <v>523</v>
      </c>
      <c r="C458" s="4">
        <v>0</v>
      </c>
      <c r="E458" t="str">
        <f t="shared" si="27"/>
        <v>Thin-Jam Lock Nut 13</v>
      </c>
      <c r="F458">
        <f t="shared" si="28"/>
        <v>0</v>
      </c>
    </row>
    <row r="459" spans="2:6" x14ac:dyDescent="0.3">
      <c r="B459" t="s">
        <v>524</v>
      </c>
      <c r="C459" s="4">
        <v>0</v>
      </c>
      <c r="E459" t="str">
        <f t="shared" si="27"/>
        <v>Hex Nut 6</v>
      </c>
      <c r="F459">
        <f t="shared" si="28"/>
        <v>0</v>
      </c>
    </row>
    <row r="460" spans="2:6" x14ac:dyDescent="0.3">
      <c r="B460" t="s">
        <v>525</v>
      </c>
      <c r="C460" s="4">
        <v>0</v>
      </c>
      <c r="E460" t="str">
        <f t="shared" si="27"/>
        <v>Thin-Jam Lock Nut 15</v>
      </c>
      <c r="F460">
        <f t="shared" si="28"/>
        <v>0</v>
      </c>
    </row>
    <row r="461" spans="2:6" x14ac:dyDescent="0.3">
      <c r="B461" t="s">
        <v>526</v>
      </c>
      <c r="C461" s="4">
        <v>0</v>
      </c>
      <c r="E461" t="str">
        <f t="shared" si="27"/>
        <v>Hex Nut 8</v>
      </c>
      <c r="F461">
        <f t="shared" si="28"/>
        <v>0</v>
      </c>
    </row>
    <row r="462" spans="2:6" x14ac:dyDescent="0.3">
      <c r="B462" t="s">
        <v>527</v>
      </c>
      <c r="C462" s="4">
        <v>0</v>
      </c>
      <c r="E462" t="str">
        <f t="shared" si="27"/>
        <v>Thin-Jam Lock Nut 2</v>
      </c>
      <c r="F462">
        <f t="shared" si="28"/>
        <v>0</v>
      </c>
    </row>
    <row r="463" spans="2:6" x14ac:dyDescent="0.3">
      <c r="B463" t="s">
        <v>528</v>
      </c>
      <c r="C463" s="4">
        <v>0</v>
      </c>
      <c r="E463" t="str">
        <f t="shared" si="27"/>
        <v>BB Ball Bearing</v>
      </c>
      <c r="F463">
        <f t="shared" si="28"/>
        <v>0</v>
      </c>
    </row>
    <row r="464" spans="2:6" x14ac:dyDescent="0.3">
      <c r="B464" t="s">
        <v>529</v>
      </c>
      <c r="C464" s="4">
        <v>0</v>
      </c>
      <c r="E464" t="str">
        <f t="shared" si="27"/>
        <v>Thin-Jam Lock Nut 4</v>
      </c>
      <c r="F464">
        <f t="shared" si="28"/>
        <v>0</v>
      </c>
    </row>
    <row r="465" spans="2:6" x14ac:dyDescent="0.3">
      <c r="B465" t="s">
        <v>530</v>
      </c>
      <c r="C465" s="4">
        <v>0</v>
      </c>
      <c r="E465" t="str">
        <f t="shared" si="27"/>
        <v>HL Crankarm</v>
      </c>
      <c r="F465">
        <f t="shared" si="28"/>
        <v>0</v>
      </c>
    </row>
    <row r="466" spans="2:6" x14ac:dyDescent="0.3">
      <c r="B466" t="s">
        <v>531</v>
      </c>
      <c r="C466" s="4">
        <v>0</v>
      </c>
      <c r="E466" t="str">
        <f t="shared" si="27"/>
        <v>Thin-Jam Lock Nut 6</v>
      </c>
      <c r="F466">
        <f t="shared" si="28"/>
        <v>0</v>
      </c>
    </row>
    <row r="467" spans="2:6" x14ac:dyDescent="0.3">
      <c r="B467" t="s">
        <v>532</v>
      </c>
      <c r="C467" s="4">
        <v>0</v>
      </c>
      <c r="E467" t="str">
        <f t="shared" si="27"/>
        <v>HL Fork</v>
      </c>
      <c r="F467">
        <f t="shared" si="28"/>
        <v>0</v>
      </c>
    </row>
    <row r="468" spans="2:6" x14ac:dyDescent="0.3">
      <c r="B468" t="s">
        <v>533</v>
      </c>
      <c r="C468" s="4">
        <v>0</v>
      </c>
      <c r="E468" t="str">
        <f t="shared" si="27"/>
        <v>Thin-Jam Lock Nut 8</v>
      </c>
      <c r="F468">
        <f t="shared" si="28"/>
        <v>0</v>
      </c>
    </row>
    <row r="469" spans="2:6" x14ac:dyDescent="0.3">
      <c r="B469" t="s">
        <v>534</v>
      </c>
      <c r="C469" s="4">
        <v>0</v>
      </c>
      <c r="E469" t="str">
        <f t="shared" si="27"/>
        <v>HL Headset</v>
      </c>
      <c r="F469">
        <f t="shared" si="28"/>
        <v>0</v>
      </c>
    </row>
    <row r="470" spans="2:6" x14ac:dyDescent="0.3">
      <c r="B470" t="s">
        <v>535</v>
      </c>
      <c r="C470" s="4">
        <v>0</v>
      </c>
      <c r="E470" t="str">
        <f t="shared" si="27"/>
        <v>Top Tube</v>
      </c>
      <c r="F470">
        <f t="shared" si="28"/>
        <v>0</v>
      </c>
    </row>
    <row r="471" spans="2:6" x14ac:dyDescent="0.3">
      <c r="B471" t="s">
        <v>536</v>
      </c>
      <c r="C471" s="4">
        <v>0</v>
      </c>
      <c r="E471" t="str">
        <f t="shared" si="27"/>
        <v>HL Mountain Frame - Black, 38</v>
      </c>
      <c r="F471">
        <f t="shared" si="28"/>
        <v>0</v>
      </c>
    </row>
    <row r="472" spans="2:6" x14ac:dyDescent="0.3">
      <c r="B472" t="s">
        <v>537</v>
      </c>
      <c r="C472" s="4">
        <v>0</v>
      </c>
      <c r="E472" t="str">
        <f t="shared" si="27"/>
        <v>Touring Front Wheel</v>
      </c>
      <c r="F472">
        <f t="shared" si="28"/>
        <v>0</v>
      </c>
    </row>
    <row r="473" spans="2:6" x14ac:dyDescent="0.3">
      <c r="B473" t="s">
        <v>538</v>
      </c>
      <c r="C473" s="4">
        <v>0</v>
      </c>
      <c r="E473" t="str">
        <f t="shared" si="27"/>
        <v>HL Mountain Frame - Black, 44</v>
      </c>
      <c r="F473">
        <f t="shared" si="28"/>
        <v>0</v>
      </c>
    </row>
    <row r="474" spans="2:6" x14ac:dyDescent="0.3">
      <c r="B474" t="s">
        <v>539</v>
      </c>
      <c r="C474" s="4">
        <v>0</v>
      </c>
      <c r="E474" t="str">
        <f t="shared" si="27"/>
        <v>Touring Rear Wheel</v>
      </c>
      <c r="F474">
        <f t="shared" si="28"/>
        <v>0</v>
      </c>
    </row>
    <row r="475" spans="2:6" x14ac:dyDescent="0.3">
      <c r="B475" t="s">
        <v>540</v>
      </c>
      <c r="C475" s="4">
        <v>0</v>
      </c>
      <c r="E475" t="str">
        <f t="shared" si="27"/>
        <v>HL Mountain Frame - Black, 48</v>
      </c>
      <c r="F475">
        <f t="shared" si="28"/>
        <v>0</v>
      </c>
    </row>
    <row r="476" spans="2:6" x14ac:dyDescent="0.3">
      <c r="B476" t="s">
        <v>541</v>
      </c>
      <c r="C476" s="4">
        <v>0</v>
      </c>
      <c r="E476" t="str">
        <f t="shared" si="27"/>
        <v>HL Road Rear Wheel</v>
      </c>
      <c r="F476">
        <f t="shared" si="28"/>
        <v>0</v>
      </c>
    </row>
    <row r="477" spans="2:6" x14ac:dyDescent="0.3">
      <c r="B477" t="s">
        <v>542</v>
      </c>
      <c r="C477" s="4">
        <v>0</v>
      </c>
      <c r="E477" t="str">
        <f t="shared" si="27"/>
        <v>Touring-Panniers, Large</v>
      </c>
      <c r="F477">
        <f t="shared" si="28"/>
        <v>0</v>
      </c>
    </row>
    <row r="478" spans="2:6" x14ac:dyDescent="0.3">
      <c r="B478" t="s">
        <v>543</v>
      </c>
      <c r="C478" s="4">
        <v>0</v>
      </c>
      <c r="E478" t="str">
        <f t="shared" si="27"/>
        <v>ML Mountain Frame - Black, 38</v>
      </c>
      <c r="F478">
        <f t="shared" si="28"/>
        <v>0</v>
      </c>
    </row>
    <row r="479" spans="2:6" x14ac:dyDescent="0.3">
      <c r="B479" t="s">
        <v>544</v>
      </c>
      <c r="C479" s="4">
        <v>0</v>
      </c>
      <c r="E479" t="str">
        <f t="shared" si="27"/>
        <v>Hex Nut 3</v>
      </c>
      <c r="F479">
        <f t="shared" si="28"/>
        <v>0</v>
      </c>
    </row>
    <row r="480" spans="2:6" x14ac:dyDescent="0.3">
      <c r="B480" t="s">
        <v>545</v>
      </c>
      <c r="C480" s="4">
        <v>0</v>
      </c>
      <c r="E480" t="str">
        <f t="shared" si="27"/>
        <v>ML Mountain Frame - Black, 40</v>
      </c>
      <c r="F480">
        <f t="shared" si="28"/>
        <v>0</v>
      </c>
    </row>
    <row r="481" spans="2:6" x14ac:dyDescent="0.3">
      <c r="B481" t="s">
        <v>546</v>
      </c>
      <c r="C481" s="4">
        <v>0</v>
      </c>
      <c r="E481" t="str">
        <f t="shared" si="27"/>
        <v>Hex Nut 5</v>
      </c>
      <c r="F481">
        <f t="shared" si="28"/>
        <v>0</v>
      </c>
    </row>
    <row r="482" spans="2:6" x14ac:dyDescent="0.3">
      <c r="B482" t="s">
        <v>547</v>
      </c>
      <c r="C482" s="4">
        <v>0</v>
      </c>
      <c r="E482" t="str">
        <f t="shared" si="27"/>
        <v>ML Mountain Frame - Black, 44</v>
      </c>
      <c r="F482">
        <f t="shared" si="28"/>
        <v>0</v>
      </c>
    </row>
    <row r="483" spans="2:6" x14ac:dyDescent="0.3">
      <c r="B483" t="s">
        <v>548</v>
      </c>
      <c r="C483" s="4">
        <v>0</v>
      </c>
      <c r="E483" t="str">
        <f t="shared" si="27"/>
        <v>Hex Nut 7</v>
      </c>
      <c r="F483">
        <f t="shared" si="28"/>
        <v>0</v>
      </c>
    </row>
    <row r="484" spans="2:6" x14ac:dyDescent="0.3">
      <c r="B484" t="s">
        <v>549</v>
      </c>
      <c r="C484" s="4">
        <v>0</v>
      </c>
      <c r="E484" t="str">
        <f t="shared" si="27"/>
        <v>ML Mountain Frame - Black, 48</v>
      </c>
      <c r="F484">
        <f t="shared" si="28"/>
        <v>0</v>
      </c>
    </row>
    <row r="485" spans="2:6" x14ac:dyDescent="0.3">
      <c r="B485" t="s">
        <v>550</v>
      </c>
      <c r="C485" s="4">
        <v>0</v>
      </c>
      <c r="E485" t="str">
        <f t="shared" si="27"/>
        <v>Hex Nut 9</v>
      </c>
      <c r="F485">
        <f t="shared" si="28"/>
        <v>0</v>
      </c>
    </row>
    <row r="486" spans="2:6" x14ac:dyDescent="0.3">
      <c r="B486" t="s">
        <v>551</v>
      </c>
      <c r="C486" s="4">
        <v>0</v>
      </c>
      <c r="E486" t="str">
        <f t="shared" si="27"/>
        <v>ML Mountain Frame-W - Silver, 38</v>
      </c>
      <c r="F486">
        <f t="shared" si="28"/>
        <v>0</v>
      </c>
    </row>
    <row r="487" spans="2:6" x14ac:dyDescent="0.3">
      <c r="B487" t="s">
        <v>552</v>
      </c>
      <c r="C487" s="4">
        <v>0</v>
      </c>
      <c r="E487" t="str">
        <f t="shared" si="27"/>
        <v>HL Bottom Bracket</v>
      </c>
      <c r="F487">
        <f t="shared" si="28"/>
        <v>0</v>
      </c>
    </row>
    <row r="488" spans="2:6" x14ac:dyDescent="0.3">
      <c r="B488" t="s">
        <v>553</v>
      </c>
      <c r="C488" s="4">
        <v>0</v>
      </c>
      <c r="E488" t="str">
        <f t="shared" si="27"/>
        <v>ML Mountain Frame-W - Silver, 40</v>
      </c>
      <c r="F488">
        <f t="shared" si="28"/>
        <v>0</v>
      </c>
    </row>
    <row r="489" spans="2:6" x14ac:dyDescent="0.3">
      <c r="B489" t="s">
        <v>554</v>
      </c>
      <c r="C489" s="4">
        <v>0</v>
      </c>
      <c r="E489" t="str">
        <f t="shared" si="27"/>
        <v>HL Crankset</v>
      </c>
      <c r="F489">
        <f t="shared" si="28"/>
        <v>0</v>
      </c>
    </row>
    <row r="490" spans="2:6" x14ac:dyDescent="0.3">
      <c r="B490" t="s">
        <v>555</v>
      </c>
      <c r="C490" s="4">
        <v>0</v>
      </c>
      <c r="E490" t="str">
        <f t="shared" si="27"/>
        <v>ML Mountain Frame-W - Silver, 42</v>
      </c>
      <c r="F490">
        <f t="shared" si="28"/>
        <v>0</v>
      </c>
    </row>
    <row r="491" spans="2:6" x14ac:dyDescent="0.3">
      <c r="B491" t="s">
        <v>556</v>
      </c>
      <c r="C491" s="4">
        <v>0</v>
      </c>
      <c r="E491" t="str">
        <f t="shared" si="27"/>
        <v>HL Grip Tape</v>
      </c>
      <c r="F491">
        <f t="shared" si="28"/>
        <v>0</v>
      </c>
    </row>
    <row r="492" spans="2:6" x14ac:dyDescent="0.3">
      <c r="B492" t="s">
        <v>557</v>
      </c>
      <c r="C492" s="4">
        <v>0</v>
      </c>
      <c r="E492" t="str">
        <f t="shared" si="27"/>
        <v>ML Mountain Frame-W - Silver, 46</v>
      </c>
      <c r="F492">
        <f t="shared" si="28"/>
        <v>0</v>
      </c>
    </row>
    <row r="493" spans="2:6" x14ac:dyDescent="0.3">
      <c r="B493" t="s">
        <v>558</v>
      </c>
      <c r="C493" s="4">
        <v>0</v>
      </c>
      <c r="E493" t="str">
        <f t="shared" si="27"/>
        <v>HL Hub</v>
      </c>
      <c r="F493">
        <f t="shared" si="28"/>
        <v>0</v>
      </c>
    </row>
    <row r="494" spans="2:6" x14ac:dyDescent="0.3">
      <c r="B494" t="s">
        <v>559</v>
      </c>
      <c r="C494" s="4">
        <v>0</v>
      </c>
      <c r="E494" t="str">
        <f t="shared" si="27"/>
        <v>ML Mountain Front Wheel</v>
      </c>
      <c r="F494">
        <f t="shared" si="28"/>
        <v>0</v>
      </c>
    </row>
    <row r="495" spans="2:6" x14ac:dyDescent="0.3">
      <c r="B495" t="s">
        <v>560</v>
      </c>
      <c r="C495" s="4">
        <v>0</v>
      </c>
      <c r="E495" t="str">
        <f t="shared" si="27"/>
        <v>HL Mountain Frame - Black, 42</v>
      </c>
      <c r="F495">
        <f t="shared" si="28"/>
        <v>0</v>
      </c>
    </row>
    <row r="496" spans="2:6" x14ac:dyDescent="0.3">
      <c r="B496" t="s">
        <v>561</v>
      </c>
      <c r="C496" s="4">
        <v>0</v>
      </c>
      <c r="E496" t="str">
        <f t="shared" si="27"/>
        <v>ML Mountain Handlebars</v>
      </c>
      <c r="F496">
        <f t="shared" si="28"/>
        <v>0</v>
      </c>
    </row>
    <row r="497" spans="2:6" x14ac:dyDescent="0.3">
      <c r="B497" t="s">
        <v>562</v>
      </c>
      <c r="C497" s="4">
        <v>0</v>
      </c>
      <c r="E497" t="str">
        <f t="shared" si="27"/>
        <v>HL Mountain Frame - Black, 46</v>
      </c>
      <c r="F497">
        <f t="shared" si="28"/>
        <v>0</v>
      </c>
    </row>
    <row r="498" spans="2:6" x14ac:dyDescent="0.3">
      <c r="B498" t="s">
        <v>563</v>
      </c>
      <c r="C498" s="4">
        <v>0</v>
      </c>
      <c r="E498" t="str">
        <f t="shared" si="27"/>
        <v>ML Mountain Pedal</v>
      </c>
      <c r="F498">
        <f t="shared" si="28"/>
        <v>0</v>
      </c>
    </row>
    <row r="499" spans="2:6" x14ac:dyDescent="0.3">
      <c r="B499" t="s">
        <v>564</v>
      </c>
      <c r="C499" s="4">
        <v>0</v>
      </c>
      <c r="E499" t="str">
        <f t="shared" si="27"/>
        <v>HL Mountain Frame - Silver, 38</v>
      </c>
      <c r="F499">
        <f t="shared" si="28"/>
        <v>0</v>
      </c>
    </row>
    <row r="500" spans="2:6" x14ac:dyDescent="0.3">
      <c r="B500" t="s">
        <v>565</v>
      </c>
      <c r="C500" s="4">
        <v>0</v>
      </c>
      <c r="E500" t="str">
        <f t="shared" si="27"/>
        <v>ML Mountain Rear Wheel</v>
      </c>
      <c r="F500">
        <f t="shared" si="28"/>
        <v>0</v>
      </c>
    </row>
    <row r="501" spans="2:6" x14ac:dyDescent="0.3">
      <c r="B501" t="s">
        <v>566</v>
      </c>
      <c r="C501" s="4">
        <v>0</v>
      </c>
      <c r="E501" t="str">
        <f t="shared" si="27"/>
        <v>HL Mountain Frame - Silver, 42</v>
      </c>
      <c r="F501">
        <f t="shared" si="28"/>
        <v>0</v>
      </c>
    </row>
    <row r="502" spans="2:6" x14ac:dyDescent="0.3">
      <c r="B502" t="s">
        <v>567</v>
      </c>
      <c r="C502" s="4">
        <v>0</v>
      </c>
      <c r="E502" t="str">
        <f t="shared" si="27"/>
        <v>ML Mountain Rim</v>
      </c>
      <c r="F502">
        <f t="shared" si="28"/>
        <v>0</v>
      </c>
    </row>
    <row r="503" spans="2:6" x14ac:dyDescent="0.3">
      <c r="B503" t="s">
        <v>568</v>
      </c>
      <c r="C503" s="4">
        <v>0</v>
      </c>
      <c r="E503" t="str">
        <f t="shared" si="27"/>
        <v>HL Mountain Frame - Silver, 46</v>
      </c>
      <c r="F503">
        <f t="shared" si="28"/>
        <v>0</v>
      </c>
    </row>
    <row r="504" spans="2:6" x14ac:dyDescent="0.3">
      <c r="B504" t="s">
        <v>569</v>
      </c>
      <c r="C504" s="4">
        <v>0</v>
      </c>
      <c r="E504" t="str">
        <f t="shared" si="27"/>
        <v>ML Mountain Seat Assembly</v>
      </c>
      <c r="F504">
        <f t="shared" si="28"/>
        <v>0</v>
      </c>
    </row>
    <row r="505" spans="2:6" x14ac:dyDescent="0.3">
      <c r="B505" t="s">
        <v>570</v>
      </c>
      <c r="C505" s="4">
        <v>0</v>
      </c>
      <c r="E505" t="str">
        <f t="shared" si="27"/>
        <v>Lock Washer 7</v>
      </c>
      <c r="F505">
        <f t="shared" si="28"/>
        <v>0</v>
      </c>
    </row>
    <row r="506" spans="2:6" x14ac:dyDescent="0.3">
      <c r="B506" t="s">
        <v>571</v>
      </c>
      <c r="C506" s="4">
        <v>0</v>
      </c>
      <c r="E506" t="str">
        <f t="shared" si="27"/>
        <v>Women's Tights, M</v>
      </c>
      <c r="F506">
        <f t="shared" si="28"/>
        <v>0</v>
      </c>
    </row>
    <row r="507" spans="2:6" x14ac:dyDescent="0.3">
      <c r="B507" t="s">
        <v>572</v>
      </c>
      <c r="C507" s="4">
        <v>0</v>
      </c>
      <c r="E507" t="str">
        <f t="shared" si="27"/>
        <v>Lock Washer 8</v>
      </c>
      <c r="F507">
        <f t="shared" si="28"/>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379AD-AFDF-467A-9712-91FD61110F3A}">
  <sheetPr codeName="Sheet6"/>
  <dimension ref="B3:AE18403"/>
  <sheetViews>
    <sheetView showGridLines="0" topLeftCell="P2" zoomScaleNormal="100" workbookViewId="0">
      <selection activeCell="AD11" sqref="AD11"/>
    </sheetView>
  </sheetViews>
  <sheetFormatPr defaultRowHeight="14.4" x14ac:dyDescent="0.3"/>
  <cols>
    <col min="2" max="2" width="22.33203125" bestFit="1" customWidth="1"/>
    <col min="3" max="4" width="10.77734375" bestFit="1" customWidth="1"/>
    <col min="5" max="6" width="14.109375" bestFit="1" customWidth="1"/>
    <col min="7" max="7" width="14.109375" customWidth="1"/>
    <col min="8" max="8" width="2.109375" style="18" customWidth="1"/>
    <col min="10" max="10" width="9.33203125" bestFit="1" customWidth="1"/>
    <col min="11" max="11" width="16.88671875" bestFit="1" customWidth="1"/>
    <col min="12" max="12" width="11.33203125" bestFit="1" customWidth="1"/>
    <col min="14" max="14" width="2.44140625" style="18" customWidth="1"/>
    <col min="16" max="16" width="12.33203125" bestFit="1" customWidth="1"/>
    <col min="17" max="17" width="10.77734375" bestFit="1" customWidth="1"/>
    <col min="23" max="23" width="8.88671875" style="18"/>
    <col min="25" max="25" width="14" bestFit="1" customWidth="1"/>
    <col min="26" max="26" width="10.77734375" bestFit="1" customWidth="1"/>
  </cols>
  <sheetData>
    <row r="3" spans="2:31" x14ac:dyDescent="0.3">
      <c r="B3" s="5" t="s">
        <v>592</v>
      </c>
      <c r="C3" t="s">
        <v>7</v>
      </c>
      <c r="E3" t="s">
        <v>574</v>
      </c>
      <c r="F3" t="str">
        <f t="shared" ref="F3:F8" si="0">C3</f>
        <v xml:space="preserve"> Total Profit</v>
      </c>
      <c r="G3" t="s">
        <v>575</v>
      </c>
      <c r="J3" t="s">
        <v>18994</v>
      </c>
      <c r="K3" t="s">
        <v>18995</v>
      </c>
      <c r="P3" s="5" t="s">
        <v>18999</v>
      </c>
      <c r="Q3" t="s">
        <v>7</v>
      </c>
      <c r="S3" t="str">
        <f>P3</f>
        <v>Age-Group</v>
      </c>
      <c r="T3" t="str">
        <f>Q3</f>
        <v xml:space="preserve"> Total Profit</v>
      </c>
      <c r="U3" t="s">
        <v>55</v>
      </c>
      <c r="Y3" s="5" t="s">
        <v>19008</v>
      </c>
      <c r="Z3" t="s">
        <v>7</v>
      </c>
      <c r="AC3" t="s">
        <v>19015</v>
      </c>
      <c r="AD3" t="s">
        <v>19016</v>
      </c>
      <c r="AE3" t="str">
        <f>Y3</f>
        <v>Country</v>
      </c>
    </row>
    <row r="4" spans="2:31" x14ac:dyDescent="0.3">
      <c r="B4" t="s">
        <v>18728</v>
      </c>
      <c r="C4" s="4">
        <v>80609.041400000002</v>
      </c>
      <c r="E4" t="str">
        <f t="shared" ref="E4:E8" si="1">B4</f>
        <v>Willie Xu</v>
      </c>
      <c r="F4" s="4">
        <f t="shared" si="0"/>
        <v>80609.041400000002</v>
      </c>
      <c r="G4" s="4">
        <f t="shared" ref="G4:G8" si="2">F4</f>
        <v>80609.041400000002</v>
      </c>
      <c r="J4" s="1">
        <v>18484</v>
      </c>
      <c r="K4" s="17">
        <v>46.014120320276994</v>
      </c>
      <c r="P4" t="s">
        <v>19000</v>
      </c>
      <c r="Q4" s="4">
        <v>10320434.96030001</v>
      </c>
      <c r="S4" t="str">
        <f t="shared" ref="S4:S9" si="3">P4</f>
        <v>25-29</v>
      </c>
      <c r="T4" s="4">
        <f t="shared" ref="T4:T9" si="4">Q4</f>
        <v>10320434.96030001</v>
      </c>
      <c r="U4" t="str">
        <f>IF(T4=MAX($T$4:$T$9),T4,"")</f>
        <v/>
      </c>
      <c r="Y4" t="s">
        <v>19010</v>
      </c>
      <c r="Z4" s="4">
        <v>38700142.209600322</v>
      </c>
      <c r="AE4" t="str">
        <f t="shared" ref="AE4:AE9" si="5">Y4</f>
        <v>Australia</v>
      </c>
    </row>
    <row r="5" spans="2:31" x14ac:dyDescent="0.3">
      <c r="B5" t="s">
        <v>10246</v>
      </c>
      <c r="C5" s="4">
        <v>78346.272800000006</v>
      </c>
      <c r="E5" t="str">
        <f t="shared" si="1"/>
        <v>Jordan Turner</v>
      </c>
      <c r="F5" s="4">
        <f t="shared" si="0"/>
        <v>78346.272800000006</v>
      </c>
      <c r="G5" s="4">
        <f t="shared" si="2"/>
        <v>78346.272800000006</v>
      </c>
      <c r="H5" s="19"/>
      <c r="P5" t="s">
        <v>19001</v>
      </c>
      <c r="Q5" s="4">
        <v>16335286.414000016</v>
      </c>
      <c r="S5" t="str">
        <f t="shared" si="3"/>
        <v>30-34</v>
      </c>
      <c r="T5" s="4">
        <f t="shared" si="4"/>
        <v>16335286.414000016</v>
      </c>
      <c r="U5" t="str">
        <f t="shared" ref="U5:U9" si="6">IF(T5=MAX($T$4:$T$9),T5,"")</f>
        <v/>
      </c>
      <c r="Y5" t="s">
        <v>19011</v>
      </c>
      <c r="Z5" s="4">
        <v>8776905.9438999966</v>
      </c>
      <c r="AE5" t="str">
        <f t="shared" si="5"/>
        <v>Canada</v>
      </c>
    </row>
    <row r="6" spans="2:31" x14ac:dyDescent="0.3">
      <c r="B6" t="s">
        <v>13013</v>
      </c>
      <c r="C6" s="4">
        <v>66024.873400000011</v>
      </c>
      <c r="E6" t="str">
        <f t="shared" si="1"/>
        <v>Margaret He</v>
      </c>
      <c r="F6" s="4">
        <f t="shared" si="0"/>
        <v>66024.873400000011</v>
      </c>
      <c r="G6" s="4">
        <f t="shared" si="2"/>
        <v>66024.873400000011</v>
      </c>
      <c r="H6" s="19"/>
      <c r="P6" t="s">
        <v>19002</v>
      </c>
      <c r="Q6" s="4">
        <v>16287372.699499995</v>
      </c>
      <c r="S6" t="str">
        <f t="shared" si="3"/>
        <v>35-39</v>
      </c>
      <c r="T6" s="4">
        <f t="shared" si="4"/>
        <v>16287372.699499995</v>
      </c>
      <c r="U6" t="str">
        <f t="shared" si="6"/>
        <v/>
      </c>
      <c r="Y6" t="s">
        <v>19009</v>
      </c>
      <c r="Z6" s="4">
        <v>11125666.298500009</v>
      </c>
      <c r="AE6" t="str">
        <f t="shared" si="5"/>
        <v>France</v>
      </c>
    </row>
    <row r="7" spans="2:31" x14ac:dyDescent="0.3">
      <c r="B7" t="s">
        <v>14651</v>
      </c>
      <c r="C7" s="4">
        <v>64046.154300000009</v>
      </c>
      <c r="E7" t="str">
        <f t="shared" si="1"/>
        <v>Nichole Nara</v>
      </c>
      <c r="F7" s="4">
        <f t="shared" si="0"/>
        <v>64046.154300000009</v>
      </c>
      <c r="G7" s="4">
        <f t="shared" si="2"/>
        <v>64046.154300000009</v>
      </c>
      <c r="H7" s="19"/>
      <c r="J7" s="5" t="s">
        <v>18996</v>
      </c>
      <c r="K7" t="s">
        <v>65</v>
      </c>
      <c r="P7" t="s">
        <v>19003</v>
      </c>
      <c r="Q7" s="4">
        <v>14826669.990100019</v>
      </c>
      <c r="S7" t="str">
        <f t="shared" si="3"/>
        <v>40-44</v>
      </c>
      <c r="T7" s="4">
        <f t="shared" si="4"/>
        <v>14826669.990100019</v>
      </c>
      <c r="U7" t="str">
        <f t="shared" si="6"/>
        <v/>
      </c>
      <c r="Y7" t="s">
        <v>19012</v>
      </c>
      <c r="Z7" s="4">
        <v>12419219.699099952</v>
      </c>
      <c r="AE7" t="str">
        <f t="shared" si="5"/>
        <v>Germany</v>
      </c>
    </row>
    <row r="8" spans="2:31" x14ac:dyDescent="0.3">
      <c r="B8" t="s">
        <v>5468</v>
      </c>
      <c r="C8" s="4">
        <v>61984.926700000004</v>
      </c>
      <c r="E8" t="str">
        <f t="shared" si="1"/>
        <v>Dawn Nath</v>
      </c>
      <c r="F8" s="4">
        <f t="shared" si="0"/>
        <v>61984.926700000004</v>
      </c>
      <c r="G8" s="4">
        <f t="shared" si="2"/>
        <v>61984.926700000004</v>
      </c>
      <c r="J8" t="s">
        <v>18997</v>
      </c>
      <c r="K8" s="21">
        <v>63636814.545101412</v>
      </c>
      <c r="P8" t="s">
        <v>19004</v>
      </c>
      <c r="Q8" s="4">
        <v>16214811.696700005</v>
      </c>
      <c r="S8" t="str">
        <f t="shared" si="3"/>
        <v>45-49</v>
      </c>
      <c r="T8" s="4">
        <f t="shared" si="4"/>
        <v>16214811.696700005</v>
      </c>
      <c r="U8" t="str">
        <f t="shared" si="6"/>
        <v/>
      </c>
      <c r="Y8" t="s">
        <v>19013</v>
      </c>
      <c r="Z8" s="4">
        <v>14731512.316500079</v>
      </c>
      <c r="AE8" t="str">
        <f t="shared" si="5"/>
        <v>United Kingdom</v>
      </c>
    </row>
    <row r="9" spans="2:31" x14ac:dyDescent="0.3">
      <c r="B9" t="s">
        <v>15823</v>
      </c>
      <c r="C9" s="4">
        <v>61660.063800000004</v>
      </c>
      <c r="J9" t="s">
        <v>18998</v>
      </c>
      <c r="K9" s="21">
        <v>62653763.100900158</v>
      </c>
      <c r="P9" t="s">
        <v>19005</v>
      </c>
      <c r="Q9" s="4">
        <v>52306001.885400891</v>
      </c>
      <c r="S9" t="str">
        <f t="shared" si="3"/>
        <v>50 Plus</v>
      </c>
      <c r="T9" s="4">
        <f t="shared" si="4"/>
        <v>52306001.885400891</v>
      </c>
      <c r="U9">
        <f t="shared" si="6"/>
        <v>52306001.885400891</v>
      </c>
      <c r="Y9" t="s">
        <v>19014</v>
      </c>
      <c r="Z9" s="4">
        <v>40537131.178400628</v>
      </c>
      <c r="AE9" t="str">
        <f t="shared" si="5"/>
        <v>United States</v>
      </c>
    </row>
    <row r="10" spans="2:31" x14ac:dyDescent="0.3">
      <c r="B10" t="s">
        <v>6536</v>
      </c>
      <c r="C10" s="4">
        <v>61573.700600000004</v>
      </c>
      <c r="E10" t="s">
        <v>197</v>
      </c>
      <c r="H10" s="20"/>
    </row>
    <row r="11" spans="2:31" x14ac:dyDescent="0.3">
      <c r="B11" t="s">
        <v>10940</v>
      </c>
      <c r="C11" s="4">
        <v>61511.864200000004</v>
      </c>
      <c r="J11" t="str">
        <f>J7</f>
        <v>Gender</v>
      </c>
      <c r="K11" t="str">
        <f>K7</f>
        <v>Sum of Total Profit</v>
      </c>
      <c r="L11" t="s">
        <v>13</v>
      </c>
    </row>
    <row r="12" spans="2:31" x14ac:dyDescent="0.3">
      <c r="B12" t="s">
        <v>1976</v>
      </c>
      <c r="C12" s="4">
        <v>61461.112999999998</v>
      </c>
      <c r="E12" t="s">
        <v>18993</v>
      </c>
      <c r="F12" t="s">
        <v>19</v>
      </c>
      <c r="G12" t="s">
        <v>13</v>
      </c>
      <c r="J12" t="str">
        <f t="shared" ref="J12" si="7">J8</f>
        <v>F</v>
      </c>
      <c r="K12" s="10">
        <f>K8/SUM($K$8:$K$9)</f>
        <v>0.50389202212280948</v>
      </c>
      <c r="L12" s="9">
        <v>1</v>
      </c>
    </row>
    <row r="13" spans="2:31" x14ac:dyDescent="0.3">
      <c r="B13" t="s">
        <v>2913</v>
      </c>
      <c r="C13" s="4">
        <v>60861.2886</v>
      </c>
      <c r="E13" t="s">
        <v>198</v>
      </c>
      <c r="F13" s="4">
        <f>SUM(F4:F8)</f>
        <v>351011.26860000007</v>
      </c>
      <c r="G13" s="10">
        <f>F13/SUM(F13:F14)</f>
        <v>2.7793939590956915E-3</v>
      </c>
      <c r="J13" t="str">
        <f t="shared" ref="J13" si="8">J9</f>
        <v>M</v>
      </c>
      <c r="K13" s="10">
        <f>K9/SUM($K$8:$K$9)</f>
        <v>0.49610797787719046</v>
      </c>
      <c r="L13" s="9">
        <v>1</v>
      </c>
      <c r="Y13" t="str">
        <f>Y3</f>
        <v>Country</v>
      </c>
      <c r="Z13" t="str">
        <f>Z3</f>
        <v xml:space="preserve"> Total Profit</v>
      </c>
    </row>
    <row r="14" spans="2:31" x14ac:dyDescent="0.3">
      <c r="B14" t="s">
        <v>642</v>
      </c>
      <c r="C14" s="4">
        <v>60682.781300000002</v>
      </c>
      <c r="E14" t="s">
        <v>197</v>
      </c>
      <c r="F14" s="4">
        <f>SUM(C9:C18403)</f>
        <v>125939566.37740082</v>
      </c>
      <c r="G14" s="10">
        <f>F14/SUM(F13:F14)</f>
        <v>0.99722060604090434</v>
      </c>
      <c r="S14" t="s">
        <v>19006</v>
      </c>
      <c r="T14" s="4">
        <f>MAX(T4:T9)</f>
        <v>52306001.885400891</v>
      </c>
      <c r="Y14" t="str">
        <f t="shared" ref="Y14:Z14" si="9">Y4</f>
        <v>Australia</v>
      </c>
      <c r="Z14">
        <f t="shared" si="9"/>
        <v>38700142.209600322</v>
      </c>
    </row>
    <row r="15" spans="2:31" x14ac:dyDescent="0.3">
      <c r="B15" t="s">
        <v>12888</v>
      </c>
      <c r="C15" s="4">
        <v>59847.9568</v>
      </c>
      <c r="Y15" t="str">
        <f t="shared" ref="Y15:Z15" si="10">Y5</f>
        <v>Canada</v>
      </c>
      <c r="Z15">
        <f t="shared" si="10"/>
        <v>8776905.9438999966</v>
      </c>
    </row>
    <row r="16" spans="2:31" x14ac:dyDescent="0.3">
      <c r="B16" t="s">
        <v>805</v>
      </c>
      <c r="C16" s="4">
        <v>59490.702200000007</v>
      </c>
      <c r="S16" t="s">
        <v>13</v>
      </c>
      <c r="T16" s="10">
        <f>T14/SUM(T4:T9)</f>
        <v>0.41417184765768777</v>
      </c>
      <c r="Y16" t="str">
        <f t="shared" ref="Y16:Z16" si="11">Y6</f>
        <v>France</v>
      </c>
      <c r="Z16">
        <f t="shared" si="11"/>
        <v>11125666.298500009</v>
      </c>
    </row>
    <row r="17" spans="2:26" x14ac:dyDescent="0.3">
      <c r="B17" t="s">
        <v>11986</v>
      </c>
      <c r="C17" s="4">
        <v>59483.488099999995</v>
      </c>
      <c r="Y17" t="str">
        <f t="shared" ref="Y17:Z17" si="12">Y7</f>
        <v>Germany</v>
      </c>
      <c r="Z17">
        <f t="shared" si="12"/>
        <v>12419219.699099952</v>
      </c>
    </row>
    <row r="18" spans="2:26" x14ac:dyDescent="0.3">
      <c r="B18" t="s">
        <v>7197</v>
      </c>
      <c r="C18" s="4">
        <v>59172.551700000004</v>
      </c>
      <c r="S18" t="s">
        <v>19007</v>
      </c>
      <c r="T18" t="str">
        <f>INDEX($S$4:$S$9,MATCH(T14,$T$4:$T$9,0))</f>
        <v>50 Plus</v>
      </c>
      <c r="Y18" t="str">
        <f t="shared" ref="Y18:Z18" si="13">Y8</f>
        <v>United Kingdom</v>
      </c>
      <c r="Z18">
        <f t="shared" si="13"/>
        <v>14731512.316500079</v>
      </c>
    </row>
    <row r="19" spans="2:26" x14ac:dyDescent="0.3">
      <c r="B19" t="s">
        <v>11491</v>
      </c>
      <c r="C19" s="4">
        <v>58741.257400000002</v>
      </c>
      <c r="Y19" t="str">
        <f t="shared" ref="Y19:Z19" si="14">Y9</f>
        <v>United States</v>
      </c>
      <c r="Z19">
        <f t="shared" si="14"/>
        <v>40537131.178400628</v>
      </c>
    </row>
    <row r="20" spans="2:26" x14ac:dyDescent="0.3">
      <c r="B20" t="s">
        <v>9533</v>
      </c>
      <c r="C20" s="4">
        <v>58638.896000000001</v>
      </c>
      <c r="S20" t="s">
        <v>14</v>
      </c>
      <c r="T20" t="str">
        <f>"The "&amp;T18&amp;" Age-Group contributed"</f>
        <v>The 50 Plus Age-Group contributed</v>
      </c>
    </row>
    <row r="21" spans="2:26" x14ac:dyDescent="0.3">
      <c r="B21" t="s">
        <v>13929</v>
      </c>
      <c r="C21" s="4">
        <v>58394.799400000004</v>
      </c>
    </row>
    <row r="22" spans="2:26" x14ac:dyDescent="0.3">
      <c r="B22" t="s">
        <v>10630</v>
      </c>
      <c r="C22" s="4">
        <v>58064.689500000008</v>
      </c>
    </row>
    <row r="23" spans="2:26" x14ac:dyDescent="0.3">
      <c r="B23" t="s">
        <v>11846</v>
      </c>
      <c r="C23" s="4">
        <v>57927.592199999999</v>
      </c>
    </row>
    <row r="24" spans="2:26" x14ac:dyDescent="0.3">
      <c r="B24" t="s">
        <v>18018</v>
      </c>
      <c r="C24" s="4">
        <v>57496.545700000002</v>
      </c>
    </row>
    <row r="25" spans="2:26" x14ac:dyDescent="0.3">
      <c r="B25" t="s">
        <v>10104</v>
      </c>
      <c r="C25" s="4">
        <v>56196.410600000003</v>
      </c>
    </row>
    <row r="26" spans="2:26" x14ac:dyDescent="0.3">
      <c r="B26" t="s">
        <v>16569</v>
      </c>
      <c r="C26" s="4">
        <v>56084.1132</v>
      </c>
    </row>
    <row r="27" spans="2:26" x14ac:dyDescent="0.3">
      <c r="B27" t="s">
        <v>10855</v>
      </c>
      <c r="C27" s="4">
        <v>55024.921000000002</v>
      </c>
    </row>
    <row r="28" spans="2:26" x14ac:dyDescent="0.3">
      <c r="B28" t="s">
        <v>8287</v>
      </c>
      <c r="C28" s="4">
        <v>54657.928500000002</v>
      </c>
    </row>
    <row r="29" spans="2:26" x14ac:dyDescent="0.3">
      <c r="B29" t="s">
        <v>4965</v>
      </c>
      <c r="C29" s="4">
        <v>54553.266000000003</v>
      </c>
    </row>
    <row r="30" spans="2:26" x14ac:dyDescent="0.3">
      <c r="B30" t="s">
        <v>15315</v>
      </c>
      <c r="C30" s="4">
        <v>54543.528200000008</v>
      </c>
    </row>
    <row r="31" spans="2:26" x14ac:dyDescent="0.3">
      <c r="B31" t="s">
        <v>9734</v>
      </c>
      <c r="C31" s="4">
        <v>54497.349900000001</v>
      </c>
    </row>
    <row r="32" spans="2:26" x14ac:dyDescent="0.3">
      <c r="B32" t="s">
        <v>15814</v>
      </c>
      <c r="C32" s="4">
        <v>54341.696499999998</v>
      </c>
    </row>
    <row r="33" spans="2:3" x14ac:dyDescent="0.3">
      <c r="B33" t="s">
        <v>6191</v>
      </c>
      <c r="C33" s="4">
        <v>54299.859199999999</v>
      </c>
    </row>
    <row r="34" spans="2:3" x14ac:dyDescent="0.3">
      <c r="B34" t="s">
        <v>3577</v>
      </c>
      <c r="C34" s="4">
        <v>53969.050499999998</v>
      </c>
    </row>
    <row r="35" spans="2:3" x14ac:dyDescent="0.3">
      <c r="B35" t="s">
        <v>10358</v>
      </c>
      <c r="C35" s="4">
        <v>53844.866199999997</v>
      </c>
    </row>
    <row r="36" spans="2:3" x14ac:dyDescent="0.3">
      <c r="B36" t="s">
        <v>10070</v>
      </c>
      <c r="C36" s="4">
        <v>53675.728400000007</v>
      </c>
    </row>
    <row r="37" spans="2:3" x14ac:dyDescent="0.3">
      <c r="B37" t="s">
        <v>6776</v>
      </c>
      <c r="C37" s="4">
        <v>53469.666299999997</v>
      </c>
    </row>
    <row r="38" spans="2:3" x14ac:dyDescent="0.3">
      <c r="B38" t="s">
        <v>9012</v>
      </c>
      <c r="C38" s="4">
        <v>53377.863100000002</v>
      </c>
    </row>
    <row r="39" spans="2:3" x14ac:dyDescent="0.3">
      <c r="B39" t="s">
        <v>18392</v>
      </c>
      <c r="C39" s="4">
        <v>53252.1806</v>
      </c>
    </row>
    <row r="40" spans="2:3" x14ac:dyDescent="0.3">
      <c r="B40" t="s">
        <v>10749</v>
      </c>
      <c r="C40" s="4">
        <v>52778.842700000008</v>
      </c>
    </row>
    <row r="41" spans="2:3" x14ac:dyDescent="0.3">
      <c r="B41" t="s">
        <v>15465</v>
      </c>
      <c r="C41" s="4">
        <v>52445.402899999994</v>
      </c>
    </row>
    <row r="42" spans="2:3" x14ac:dyDescent="0.3">
      <c r="B42" t="s">
        <v>13726</v>
      </c>
      <c r="C42" s="4">
        <v>51694.231899999999</v>
      </c>
    </row>
    <row r="43" spans="2:3" x14ac:dyDescent="0.3">
      <c r="B43" t="s">
        <v>11874</v>
      </c>
      <c r="C43" s="4">
        <v>51616.525200000004</v>
      </c>
    </row>
    <row r="44" spans="2:3" x14ac:dyDescent="0.3">
      <c r="B44" t="s">
        <v>4730</v>
      </c>
      <c r="C44" s="4">
        <v>51529.292400000006</v>
      </c>
    </row>
    <row r="45" spans="2:3" x14ac:dyDescent="0.3">
      <c r="B45" t="s">
        <v>13062</v>
      </c>
      <c r="C45" s="4">
        <v>51180.515800000001</v>
      </c>
    </row>
    <row r="46" spans="2:3" x14ac:dyDescent="0.3">
      <c r="B46" t="s">
        <v>2880</v>
      </c>
      <c r="C46" s="4">
        <v>51043.223599999998</v>
      </c>
    </row>
    <row r="47" spans="2:3" x14ac:dyDescent="0.3">
      <c r="B47" t="s">
        <v>15188</v>
      </c>
      <c r="C47" s="4">
        <v>51002.002199999995</v>
      </c>
    </row>
    <row r="48" spans="2:3" x14ac:dyDescent="0.3">
      <c r="B48" t="s">
        <v>14610</v>
      </c>
      <c r="C48" s="4">
        <v>50998.156799999997</v>
      </c>
    </row>
    <row r="49" spans="2:3" x14ac:dyDescent="0.3">
      <c r="B49" t="s">
        <v>3861</v>
      </c>
      <c r="C49" s="4">
        <v>50997.126299999996</v>
      </c>
    </row>
    <row r="50" spans="2:3" x14ac:dyDescent="0.3">
      <c r="B50" t="s">
        <v>8724</v>
      </c>
      <c r="C50" s="4">
        <v>50834.376499999998</v>
      </c>
    </row>
    <row r="51" spans="2:3" x14ac:dyDescent="0.3">
      <c r="B51" t="s">
        <v>18386</v>
      </c>
      <c r="C51" s="4">
        <v>50663.1829</v>
      </c>
    </row>
    <row r="52" spans="2:3" x14ac:dyDescent="0.3">
      <c r="B52" t="s">
        <v>10931</v>
      </c>
      <c r="C52" s="4">
        <v>50601.599300000002</v>
      </c>
    </row>
    <row r="53" spans="2:3" x14ac:dyDescent="0.3">
      <c r="B53" t="s">
        <v>10444</v>
      </c>
      <c r="C53" s="4">
        <v>50579.375099999997</v>
      </c>
    </row>
    <row r="54" spans="2:3" x14ac:dyDescent="0.3">
      <c r="B54" t="s">
        <v>13798</v>
      </c>
      <c r="C54" s="4">
        <v>50514.8675</v>
      </c>
    </row>
    <row r="55" spans="2:3" x14ac:dyDescent="0.3">
      <c r="B55" t="s">
        <v>3648</v>
      </c>
      <c r="C55" s="4">
        <v>50511.453600000001</v>
      </c>
    </row>
    <row r="56" spans="2:3" x14ac:dyDescent="0.3">
      <c r="B56" t="s">
        <v>16308</v>
      </c>
      <c r="C56" s="4">
        <v>50207.69000000001</v>
      </c>
    </row>
    <row r="57" spans="2:3" x14ac:dyDescent="0.3">
      <c r="B57" t="s">
        <v>12231</v>
      </c>
      <c r="C57" s="4">
        <v>50162.779699999999</v>
      </c>
    </row>
    <row r="58" spans="2:3" x14ac:dyDescent="0.3">
      <c r="B58" t="s">
        <v>3727</v>
      </c>
      <c r="C58" s="4">
        <v>50130.550600000002</v>
      </c>
    </row>
    <row r="59" spans="2:3" x14ac:dyDescent="0.3">
      <c r="B59" t="s">
        <v>14149</v>
      </c>
      <c r="C59" s="4">
        <v>50122.918099999995</v>
      </c>
    </row>
    <row r="60" spans="2:3" x14ac:dyDescent="0.3">
      <c r="B60" t="s">
        <v>2151</v>
      </c>
      <c r="C60" s="4">
        <v>49972.121100000004</v>
      </c>
    </row>
    <row r="61" spans="2:3" x14ac:dyDescent="0.3">
      <c r="B61" t="s">
        <v>16653</v>
      </c>
      <c r="C61" s="4">
        <v>49960.274900000004</v>
      </c>
    </row>
    <row r="62" spans="2:3" x14ac:dyDescent="0.3">
      <c r="B62" t="s">
        <v>18042</v>
      </c>
      <c r="C62" s="4">
        <v>49917.386400000003</v>
      </c>
    </row>
    <row r="63" spans="2:3" x14ac:dyDescent="0.3">
      <c r="B63" t="s">
        <v>4858</v>
      </c>
      <c r="C63" s="4">
        <v>49779.959700000007</v>
      </c>
    </row>
    <row r="64" spans="2:3" x14ac:dyDescent="0.3">
      <c r="B64" t="s">
        <v>11947</v>
      </c>
      <c r="C64" s="4">
        <v>49684.020300000004</v>
      </c>
    </row>
    <row r="65" spans="2:3" x14ac:dyDescent="0.3">
      <c r="B65" t="s">
        <v>5514</v>
      </c>
      <c r="C65" s="4">
        <v>49586.524300000005</v>
      </c>
    </row>
    <row r="66" spans="2:3" x14ac:dyDescent="0.3">
      <c r="B66" t="s">
        <v>6026</v>
      </c>
      <c r="C66" s="4">
        <v>49414.285500000005</v>
      </c>
    </row>
    <row r="67" spans="2:3" x14ac:dyDescent="0.3">
      <c r="B67" t="s">
        <v>5126</v>
      </c>
      <c r="C67" s="4">
        <v>49410.059200000003</v>
      </c>
    </row>
    <row r="68" spans="2:3" x14ac:dyDescent="0.3">
      <c r="B68" t="s">
        <v>1724</v>
      </c>
      <c r="C68" s="4">
        <v>49405.294199999997</v>
      </c>
    </row>
    <row r="69" spans="2:3" x14ac:dyDescent="0.3">
      <c r="B69" t="s">
        <v>11905</v>
      </c>
      <c r="C69" s="4">
        <v>49404.667499999996</v>
      </c>
    </row>
    <row r="70" spans="2:3" x14ac:dyDescent="0.3">
      <c r="B70" t="s">
        <v>14690</v>
      </c>
      <c r="C70" s="4">
        <v>49384.859200000006</v>
      </c>
    </row>
    <row r="71" spans="2:3" x14ac:dyDescent="0.3">
      <c r="B71" t="s">
        <v>6634</v>
      </c>
      <c r="C71" s="4">
        <v>49371.310199999993</v>
      </c>
    </row>
    <row r="72" spans="2:3" x14ac:dyDescent="0.3">
      <c r="B72" t="s">
        <v>2073</v>
      </c>
      <c r="C72" s="4">
        <v>49259.908500000005</v>
      </c>
    </row>
    <row r="73" spans="2:3" x14ac:dyDescent="0.3">
      <c r="B73" t="s">
        <v>1798</v>
      </c>
      <c r="C73" s="4">
        <v>49085.769199999995</v>
      </c>
    </row>
    <row r="74" spans="2:3" x14ac:dyDescent="0.3">
      <c r="B74" t="s">
        <v>9443</v>
      </c>
      <c r="C74" s="4">
        <v>49038.924800000008</v>
      </c>
    </row>
    <row r="75" spans="2:3" x14ac:dyDescent="0.3">
      <c r="B75" t="s">
        <v>6365</v>
      </c>
      <c r="C75" s="4">
        <v>48891.810700000002</v>
      </c>
    </row>
    <row r="76" spans="2:3" x14ac:dyDescent="0.3">
      <c r="B76" t="s">
        <v>14607</v>
      </c>
      <c r="C76" s="4">
        <v>48681.947500000002</v>
      </c>
    </row>
    <row r="77" spans="2:3" x14ac:dyDescent="0.3">
      <c r="B77" t="s">
        <v>14215</v>
      </c>
      <c r="C77" s="4">
        <v>48679.047200000001</v>
      </c>
    </row>
    <row r="78" spans="2:3" x14ac:dyDescent="0.3">
      <c r="B78" t="s">
        <v>12221</v>
      </c>
      <c r="C78" s="4">
        <v>48663.183199999999</v>
      </c>
    </row>
    <row r="79" spans="2:3" x14ac:dyDescent="0.3">
      <c r="B79" t="s">
        <v>11128</v>
      </c>
      <c r="C79" s="4">
        <v>48557.652499999997</v>
      </c>
    </row>
    <row r="80" spans="2:3" x14ac:dyDescent="0.3">
      <c r="B80" t="s">
        <v>11969</v>
      </c>
      <c r="C80" s="4">
        <v>48538.353900000002</v>
      </c>
    </row>
    <row r="81" spans="2:3" x14ac:dyDescent="0.3">
      <c r="B81" t="s">
        <v>829</v>
      </c>
      <c r="C81" s="4">
        <v>48508.0003</v>
      </c>
    </row>
    <row r="82" spans="2:3" x14ac:dyDescent="0.3">
      <c r="B82" t="s">
        <v>17750</v>
      </c>
      <c r="C82" s="4">
        <v>48348.824900000007</v>
      </c>
    </row>
    <row r="83" spans="2:3" x14ac:dyDescent="0.3">
      <c r="B83" t="s">
        <v>10220</v>
      </c>
      <c r="C83" s="4">
        <v>48340.241399999999</v>
      </c>
    </row>
    <row r="84" spans="2:3" x14ac:dyDescent="0.3">
      <c r="B84" t="s">
        <v>11328</v>
      </c>
      <c r="C84" s="4">
        <v>48211.135499999997</v>
      </c>
    </row>
    <row r="85" spans="2:3" x14ac:dyDescent="0.3">
      <c r="B85" t="s">
        <v>13685</v>
      </c>
      <c r="C85" s="4">
        <v>48145.907399999996</v>
      </c>
    </row>
    <row r="86" spans="2:3" x14ac:dyDescent="0.3">
      <c r="B86" t="s">
        <v>7951</v>
      </c>
      <c r="C86" s="4">
        <v>47975.4424</v>
      </c>
    </row>
    <row r="87" spans="2:3" x14ac:dyDescent="0.3">
      <c r="B87" t="s">
        <v>2663</v>
      </c>
      <c r="C87" s="4">
        <v>47969.320299999999</v>
      </c>
    </row>
    <row r="88" spans="2:3" x14ac:dyDescent="0.3">
      <c r="B88" t="s">
        <v>14233</v>
      </c>
      <c r="C88" s="4">
        <v>47957.490399999995</v>
      </c>
    </row>
    <row r="89" spans="2:3" x14ac:dyDescent="0.3">
      <c r="B89" t="s">
        <v>5031</v>
      </c>
      <c r="C89" s="4">
        <v>47829.038200000003</v>
      </c>
    </row>
    <row r="90" spans="2:3" x14ac:dyDescent="0.3">
      <c r="B90" t="s">
        <v>12092</v>
      </c>
      <c r="C90" s="4">
        <v>47449.153800000007</v>
      </c>
    </row>
    <row r="91" spans="2:3" x14ac:dyDescent="0.3">
      <c r="B91" t="s">
        <v>7609</v>
      </c>
      <c r="C91" s="4">
        <v>47348.572400000005</v>
      </c>
    </row>
    <row r="92" spans="2:3" x14ac:dyDescent="0.3">
      <c r="B92" t="s">
        <v>8797</v>
      </c>
      <c r="C92" s="4">
        <v>47227.395699999986</v>
      </c>
    </row>
    <row r="93" spans="2:3" x14ac:dyDescent="0.3">
      <c r="B93" t="s">
        <v>3079</v>
      </c>
      <c r="C93" s="4">
        <v>47166.169900000001</v>
      </c>
    </row>
    <row r="94" spans="2:3" x14ac:dyDescent="0.3">
      <c r="B94" t="s">
        <v>10939</v>
      </c>
      <c r="C94" s="4">
        <v>47081.173000000003</v>
      </c>
    </row>
    <row r="95" spans="2:3" x14ac:dyDescent="0.3">
      <c r="B95" t="s">
        <v>7800</v>
      </c>
      <c r="C95" s="4">
        <v>47022.771000000001</v>
      </c>
    </row>
    <row r="96" spans="2:3" x14ac:dyDescent="0.3">
      <c r="B96" t="s">
        <v>12421</v>
      </c>
      <c r="C96" s="4">
        <v>47019.813600000001</v>
      </c>
    </row>
    <row r="97" spans="2:3" x14ac:dyDescent="0.3">
      <c r="B97" t="s">
        <v>3361</v>
      </c>
      <c r="C97" s="4">
        <v>46984.62969999999</v>
      </c>
    </row>
    <row r="98" spans="2:3" x14ac:dyDescent="0.3">
      <c r="B98" t="s">
        <v>7405</v>
      </c>
      <c r="C98" s="4">
        <v>46963.552100000001</v>
      </c>
    </row>
    <row r="99" spans="2:3" x14ac:dyDescent="0.3">
      <c r="B99" t="s">
        <v>10056</v>
      </c>
      <c r="C99" s="4">
        <v>46963.388400000003</v>
      </c>
    </row>
    <row r="100" spans="2:3" x14ac:dyDescent="0.3">
      <c r="B100" t="s">
        <v>2402</v>
      </c>
      <c r="C100" s="4">
        <v>46816.083300000013</v>
      </c>
    </row>
    <row r="101" spans="2:3" x14ac:dyDescent="0.3">
      <c r="B101" t="s">
        <v>6461</v>
      </c>
      <c r="C101" s="4">
        <v>46782.429700000001</v>
      </c>
    </row>
    <row r="102" spans="2:3" x14ac:dyDescent="0.3">
      <c r="B102" t="s">
        <v>12897</v>
      </c>
      <c r="C102" s="4">
        <v>46736.125899999992</v>
      </c>
    </row>
    <row r="103" spans="2:3" x14ac:dyDescent="0.3">
      <c r="B103" t="s">
        <v>6832</v>
      </c>
      <c r="C103" s="4">
        <v>46593.295599999998</v>
      </c>
    </row>
    <row r="104" spans="2:3" x14ac:dyDescent="0.3">
      <c r="B104" t="s">
        <v>1485</v>
      </c>
      <c r="C104" s="4">
        <v>46476.75450000001</v>
      </c>
    </row>
    <row r="105" spans="2:3" x14ac:dyDescent="0.3">
      <c r="B105" t="s">
        <v>13690</v>
      </c>
      <c r="C105" s="4">
        <v>46455.320400000004</v>
      </c>
    </row>
    <row r="106" spans="2:3" x14ac:dyDescent="0.3">
      <c r="B106" t="s">
        <v>16158</v>
      </c>
      <c r="C106" s="4">
        <v>46177.236900000004</v>
      </c>
    </row>
    <row r="107" spans="2:3" x14ac:dyDescent="0.3">
      <c r="B107" t="s">
        <v>18026</v>
      </c>
      <c r="C107" s="4">
        <v>46170.402400000006</v>
      </c>
    </row>
    <row r="108" spans="2:3" x14ac:dyDescent="0.3">
      <c r="B108" t="s">
        <v>7761</v>
      </c>
      <c r="C108" s="4">
        <v>46147.466200000003</v>
      </c>
    </row>
    <row r="109" spans="2:3" x14ac:dyDescent="0.3">
      <c r="B109" t="s">
        <v>5976</v>
      </c>
      <c r="C109" s="4">
        <v>46002.306200000006</v>
      </c>
    </row>
    <row r="110" spans="2:3" x14ac:dyDescent="0.3">
      <c r="B110" t="s">
        <v>4096</v>
      </c>
      <c r="C110" s="4">
        <v>45872.1253</v>
      </c>
    </row>
    <row r="111" spans="2:3" x14ac:dyDescent="0.3">
      <c r="B111" t="s">
        <v>4501</v>
      </c>
      <c r="C111" s="4">
        <v>45815.341999999997</v>
      </c>
    </row>
    <row r="112" spans="2:3" x14ac:dyDescent="0.3">
      <c r="B112" t="s">
        <v>2388</v>
      </c>
      <c r="C112" s="4">
        <v>45805.817800000004</v>
      </c>
    </row>
    <row r="113" spans="2:3" x14ac:dyDescent="0.3">
      <c r="B113" t="s">
        <v>10634</v>
      </c>
      <c r="C113" s="4">
        <v>45755.737399999998</v>
      </c>
    </row>
    <row r="114" spans="2:3" x14ac:dyDescent="0.3">
      <c r="B114" t="s">
        <v>16911</v>
      </c>
      <c r="C114" s="4">
        <v>45658.531900000002</v>
      </c>
    </row>
    <row r="115" spans="2:3" x14ac:dyDescent="0.3">
      <c r="B115" t="s">
        <v>5517</v>
      </c>
      <c r="C115" s="4">
        <v>45635.724300000009</v>
      </c>
    </row>
    <row r="116" spans="2:3" x14ac:dyDescent="0.3">
      <c r="B116" t="s">
        <v>12116</v>
      </c>
      <c r="C116" s="4">
        <v>45624.515299999999</v>
      </c>
    </row>
    <row r="117" spans="2:3" x14ac:dyDescent="0.3">
      <c r="B117" t="s">
        <v>4156</v>
      </c>
      <c r="C117" s="4">
        <v>45506.696799999998</v>
      </c>
    </row>
    <row r="118" spans="2:3" x14ac:dyDescent="0.3">
      <c r="B118" t="s">
        <v>15975</v>
      </c>
      <c r="C118" s="4">
        <v>45488.130899999996</v>
      </c>
    </row>
    <row r="119" spans="2:3" x14ac:dyDescent="0.3">
      <c r="B119" t="s">
        <v>12308</v>
      </c>
      <c r="C119" s="4">
        <v>45399.616700000006</v>
      </c>
    </row>
    <row r="120" spans="2:3" x14ac:dyDescent="0.3">
      <c r="B120" t="s">
        <v>17744</v>
      </c>
      <c r="C120" s="4">
        <v>45358.603900000002</v>
      </c>
    </row>
    <row r="121" spans="2:3" x14ac:dyDescent="0.3">
      <c r="B121" t="s">
        <v>15892</v>
      </c>
      <c r="C121" s="4">
        <v>45331.609300000004</v>
      </c>
    </row>
    <row r="122" spans="2:3" x14ac:dyDescent="0.3">
      <c r="B122" t="s">
        <v>1268</v>
      </c>
      <c r="C122" s="4">
        <v>45093.544099999999</v>
      </c>
    </row>
    <row r="123" spans="2:3" x14ac:dyDescent="0.3">
      <c r="B123" t="s">
        <v>12212</v>
      </c>
      <c r="C123" s="4">
        <v>45093.174100000004</v>
      </c>
    </row>
    <row r="124" spans="2:3" x14ac:dyDescent="0.3">
      <c r="B124" t="s">
        <v>7992</v>
      </c>
      <c r="C124" s="4">
        <v>45064.496900000006</v>
      </c>
    </row>
    <row r="125" spans="2:3" x14ac:dyDescent="0.3">
      <c r="B125" t="s">
        <v>7166</v>
      </c>
      <c r="C125" s="4">
        <v>44978.996199999994</v>
      </c>
    </row>
    <row r="126" spans="2:3" x14ac:dyDescent="0.3">
      <c r="B126" t="s">
        <v>9764</v>
      </c>
      <c r="C126" s="4">
        <v>44896.611500000006</v>
      </c>
    </row>
    <row r="127" spans="2:3" x14ac:dyDescent="0.3">
      <c r="B127" t="s">
        <v>682</v>
      </c>
      <c r="C127" s="4">
        <v>44850.275800000003</v>
      </c>
    </row>
    <row r="128" spans="2:3" x14ac:dyDescent="0.3">
      <c r="B128" t="s">
        <v>15955</v>
      </c>
      <c r="C128" s="4">
        <v>44822.904199999997</v>
      </c>
    </row>
    <row r="129" spans="2:3" x14ac:dyDescent="0.3">
      <c r="B129" t="s">
        <v>6271</v>
      </c>
      <c r="C129" s="4">
        <v>44804.817999999999</v>
      </c>
    </row>
    <row r="130" spans="2:3" x14ac:dyDescent="0.3">
      <c r="B130" t="s">
        <v>12265</v>
      </c>
      <c r="C130" s="4">
        <v>44789.518900000003</v>
      </c>
    </row>
    <row r="131" spans="2:3" x14ac:dyDescent="0.3">
      <c r="B131" t="s">
        <v>16138</v>
      </c>
      <c r="C131" s="4">
        <v>44750.487200000003</v>
      </c>
    </row>
    <row r="132" spans="2:3" x14ac:dyDescent="0.3">
      <c r="B132" t="s">
        <v>4545</v>
      </c>
      <c r="C132" s="4">
        <v>44699.071100000001</v>
      </c>
    </row>
    <row r="133" spans="2:3" x14ac:dyDescent="0.3">
      <c r="B133" t="s">
        <v>5603</v>
      </c>
      <c r="C133" s="4">
        <v>44585.473599999998</v>
      </c>
    </row>
    <row r="134" spans="2:3" x14ac:dyDescent="0.3">
      <c r="B134" t="s">
        <v>18044</v>
      </c>
      <c r="C134" s="4">
        <v>44500.582200000004</v>
      </c>
    </row>
    <row r="135" spans="2:3" x14ac:dyDescent="0.3">
      <c r="B135" t="s">
        <v>4242</v>
      </c>
      <c r="C135" s="4">
        <v>44463.688099999999</v>
      </c>
    </row>
    <row r="136" spans="2:3" x14ac:dyDescent="0.3">
      <c r="B136" t="s">
        <v>17937</v>
      </c>
      <c r="C136" s="4">
        <v>44441.795299999998</v>
      </c>
    </row>
    <row r="137" spans="2:3" x14ac:dyDescent="0.3">
      <c r="B137" t="s">
        <v>4568</v>
      </c>
      <c r="C137" s="4">
        <v>44281.596999999994</v>
      </c>
    </row>
    <row r="138" spans="2:3" x14ac:dyDescent="0.3">
      <c r="B138" t="s">
        <v>3989</v>
      </c>
      <c r="C138" s="4">
        <v>44234.650999999998</v>
      </c>
    </row>
    <row r="139" spans="2:3" x14ac:dyDescent="0.3">
      <c r="B139" t="s">
        <v>8978</v>
      </c>
      <c r="C139" s="4">
        <v>44158.366000000002</v>
      </c>
    </row>
    <row r="140" spans="2:3" x14ac:dyDescent="0.3">
      <c r="B140" t="s">
        <v>16427</v>
      </c>
      <c r="C140" s="4">
        <v>44128.272899999996</v>
      </c>
    </row>
    <row r="141" spans="2:3" x14ac:dyDescent="0.3">
      <c r="B141" t="s">
        <v>5768</v>
      </c>
      <c r="C141" s="4">
        <v>44074.794200000004</v>
      </c>
    </row>
    <row r="142" spans="2:3" x14ac:dyDescent="0.3">
      <c r="B142" t="s">
        <v>11956</v>
      </c>
      <c r="C142" s="4">
        <v>44007.951399999998</v>
      </c>
    </row>
    <row r="143" spans="2:3" x14ac:dyDescent="0.3">
      <c r="B143" t="s">
        <v>4737</v>
      </c>
      <c r="C143" s="4">
        <v>43979.406900000002</v>
      </c>
    </row>
    <row r="144" spans="2:3" x14ac:dyDescent="0.3">
      <c r="B144" t="s">
        <v>13249</v>
      </c>
      <c r="C144" s="4">
        <v>43949.081100000003</v>
      </c>
    </row>
    <row r="145" spans="2:3" x14ac:dyDescent="0.3">
      <c r="B145" t="s">
        <v>17641</v>
      </c>
      <c r="C145" s="4">
        <v>43926.013599999998</v>
      </c>
    </row>
    <row r="146" spans="2:3" x14ac:dyDescent="0.3">
      <c r="B146" t="s">
        <v>4960</v>
      </c>
      <c r="C146" s="4">
        <v>43868.240900000004</v>
      </c>
    </row>
    <row r="147" spans="2:3" x14ac:dyDescent="0.3">
      <c r="B147" t="s">
        <v>3830</v>
      </c>
      <c r="C147" s="4">
        <v>43815.68</v>
      </c>
    </row>
    <row r="148" spans="2:3" x14ac:dyDescent="0.3">
      <c r="B148" t="s">
        <v>4541</v>
      </c>
      <c r="C148" s="4">
        <v>43762.472999999998</v>
      </c>
    </row>
    <row r="149" spans="2:3" x14ac:dyDescent="0.3">
      <c r="B149" t="s">
        <v>18598</v>
      </c>
      <c r="C149" s="4">
        <v>43757.256399999998</v>
      </c>
    </row>
    <row r="150" spans="2:3" x14ac:dyDescent="0.3">
      <c r="B150" t="s">
        <v>12713</v>
      </c>
      <c r="C150" s="4">
        <v>43752.470300000001</v>
      </c>
    </row>
    <row r="151" spans="2:3" x14ac:dyDescent="0.3">
      <c r="B151" t="s">
        <v>11957</v>
      </c>
      <c r="C151" s="4">
        <v>43717.621100000004</v>
      </c>
    </row>
    <row r="152" spans="2:3" x14ac:dyDescent="0.3">
      <c r="B152" t="s">
        <v>5916</v>
      </c>
      <c r="C152" s="4">
        <v>43621.880600000004</v>
      </c>
    </row>
    <row r="153" spans="2:3" x14ac:dyDescent="0.3">
      <c r="B153" t="s">
        <v>9126</v>
      </c>
      <c r="C153" s="4">
        <v>43585.578699999998</v>
      </c>
    </row>
    <row r="154" spans="2:3" x14ac:dyDescent="0.3">
      <c r="B154" t="s">
        <v>15422</v>
      </c>
      <c r="C154" s="4">
        <v>43583.690600000002</v>
      </c>
    </row>
    <row r="155" spans="2:3" x14ac:dyDescent="0.3">
      <c r="B155" t="s">
        <v>11512</v>
      </c>
      <c r="C155" s="4">
        <v>43575.125</v>
      </c>
    </row>
    <row r="156" spans="2:3" x14ac:dyDescent="0.3">
      <c r="B156" t="s">
        <v>13180</v>
      </c>
      <c r="C156" s="4">
        <v>43573.456399999995</v>
      </c>
    </row>
    <row r="157" spans="2:3" x14ac:dyDescent="0.3">
      <c r="B157" t="s">
        <v>11433</v>
      </c>
      <c r="C157" s="4">
        <v>43545.592700000008</v>
      </c>
    </row>
    <row r="158" spans="2:3" x14ac:dyDescent="0.3">
      <c r="B158" t="s">
        <v>8862</v>
      </c>
      <c r="C158" s="4">
        <v>43520.605900000002</v>
      </c>
    </row>
    <row r="159" spans="2:3" x14ac:dyDescent="0.3">
      <c r="B159" t="s">
        <v>18595</v>
      </c>
      <c r="C159" s="4">
        <v>43478.206900000005</v>
      </c>
    </row>
    <row r="160" spans="2:3" x14ac:dyDescent="0.3">
      <c r="B160" t="s">
        <v>6444</v>
      </c>
      <c r="C160" s="4">
        <v>43424.142200000002</v>
      </c>
    </row>
    <row r="161" spans="2:3" x14ac:dyDescent="0.3">
      <c r="B161" t="s">
        <v>6698</v>
      </c>
      <c r="C161" s="4">
        <v>43392.708999999995</v>
      </c>
    </row>
    <row r="162" spans="2:3" x14ac:dyDescent="0.3">
      <c r="B162" t="s">
        <v>5645</v>
      </c>
      <c r="C162" s="4">
        <v>43364.029200000004</v>
      </c>
    </row>
    <row r="163" spans="2:3" x14ac:dyDescent="0.3">
      <c r="B163" t="s">
        <v>16859</v>
      </c>
      <c r="C163" s="4">
        <v>43334.5985</v>
      </c>
    </row>
    <row r="164" spans="2:3" x14ac:dyDescent="0.3">
      <c r="B164" t="s">
        <v>12418</v>
      </c>
      <c r="C164" s="4">
        <v>43332.205500000004</v>
      </c>
    </row>
    <row r="165" spans="2:3" x14ac:dyDescent="0.3">
      <c r="B165" t="s">
        <v>18512</v>
      </c>
      <c r="C165" s="4">
        <v>43253.340499999998</v>
      </c>
    </row>
    <row r="166" spans="2:3" x14ac:dyDescent="0.3">
      <c r="B166" t="s">
        <v>7578</v>
      </c>
      <c r="C166" s="4">
        <v>43240.011400000003</v>
      </c>
    </row>
    <row r="167" spans="2:3" x14ac:dyDescent="0.3">
      <c r="B167" t="s">
        <v>4010</v>
      </c>
      <c r="C167" s="4">
        <v>43212.150599999994</v>
      </c>
    </row>
    <row r="168" spans="2:3" x14ac:dyDescent="0.3">
      <c r="B168" t="s">
        <v>10038</v>
      </c>
      <c r="C168" s="4">
        <v>43088.619600000005</v>
      </c>
    </row>
    <row r="169" spans="2:3" x14ac:dyDescent="0.3">
      <c r="B169" t="s">
        <v>9962</v>
      </c>
      <c r="C169" s="4">
        <v>43080.7068</v>
      </c>
    </row>
    <row r="170" spans="2:3" x14ac:dyDescent="0.3">
      <c r="B170" t="s">
        <v>11934</v>
      </c>
      <c r="C170" s="4">
        <v>43065.288</v>
      </c>
    </row>
    <row r="171" spans="2:3" x14ac:dyDescent="0.3">
      <c r="B171" t="s">
        <v>4578</v>
      </c>
      <c r="C171" s="4">
        <v>43043.670599999998</v>
      </c>
    </row>
    <row r="172" spans="2:3" x14ac:dyDescent="0.3">
      <c r="B172" t="s">
        <v>2621</v>
      </c>
      <c r="C172" s="4">
        <v>43039.192700000007</v>
      </c>
    </row>
    <row r="173" spans="2:3" x14ac:dyDescent="0.3">
      <c r="B173" t="s">
        <v>10834</v>
      </c>
      <c r="C173" s="4">
        <v>43034.609700000001</v>
      </c>
    </row>
    <row r="174" spans="2:3" x14ac:dyDescent="0.3">
      <c r="B174" t="s">
        <v>9204</v>
      </c>
      <c r="C174" s="4">
        <v>42975.655999999995</v>
      </c>
    </row>
    <row r="175" spans="2:3" x14ac:dyDescent="0.3">
      <c r="B175" t="s">
        <v>9901</v>
      </c>
      <c r="C175" s="4">
        <v>42911.5026</v>
      </c>
    </row>
    <row r="176" spans="2:3" x14ac:dyDescent="0.3">
      <c r="B176" t="s">
        <v>877</v>
      </c>
      <c r="C176" s="4">
        <v>42901.558099999995</v>
      </c>
    </row>
    <row r="177" spans="2:3" x14ac:dyDescent="0.3">
      <c r="B177" t="s">
        <v>14299</v>
      </c>
      <c r="C177" s="4">
        <v>42849.055899999999</v>
      </c>
    </row>
    <row r="178" spans="2:3" x14ac:dyDescent="0.3">
      <c r="B178" t="s">
        <v>9916</v>
      </c>
      <c r="C178" s="4">
        <v>42800.011400000003</v>
      </c>
    </row>
    <row r="179" spans="2:3" x14ac:dyDescent="0.3">
      <c r="B179" t="s">
        <v>10614</v>
      </c>
      <c r="C179" s="4">
        <v>42792.0236</v>
      </c>
    </row>
    <row r="180" spans="2:3" x14ac:dyDescent="0.3">
      <c r="B180" t="s">
        <v>13697</v>
      </c>
      <c r="C180" s="4">
        <v>42743.120200000005</v>
      </c>
    </row>
    <row r="181" spans="2:3" x14ac:dyDescent="0.3">
      <c r="B181" t="s">
        <v>4521</v>
      </c>
      <c r="C181" s="4">
        <v>42728.807799999995</v>
      </c>
    </row>
    <row r="182" spans="2:3" x14ac:dyDescent="0.3">
      <c r="B182" t="s">
        <v>16757</v>
      </c>
      <c r="C182" s="4">
        <v>42723.777999999998</v>
      </c>
    </row>
    <row r="183" spans="2:3" x14ac:dyDescent="0.3">
      <c r="B183" t="s">
        <v>12286</v>
      </c>
      <c r="C183" s="4">
        <v>42684.941900000005</v>
      </c>
    </row>
    <row r="184" spans="2:3" x14ac:dyDescent="0.3">
      <c r="B184" t="s">
        <v>807</v>
      </c>
      <c r="C184" s="4">
        <v>42679.379400000005</v>
      </c>
    </row>
    <row r="185" spans="2:3" x14ac:dyDescent="0.3">
      <c r="B185" t="s">
        <v>17162</v>
      </c>
      <c r="C185" s="4">
        <v>42642.867700000003</v>
      </c>
    </row>
    <row r="186" spans="2:3" x14ac:dyDescent="0.3">
      <c r="B186" t="s">
        <v>1411</v>
      </c>
      <c r="C186" s="4">
        <v>42516.949399999998</v>
      </c>
    </row>
    <row r="187" spans="2:3" x14ac:dyDescent="0.3">
      <c r="B187" t="s">
        <v>16878</v>
      </c>
      <c r="C187" s="4">
        <v>42460.716200000003</v>
      </c>
    </row>
    <row r="188" spans="2:3" x14ac:dyDescent="0.3">
      <c r="B188" t="s">
        <v>17837</v>
      </c>
      <c r="C188" s="4">
        <v>42459.192999999999</v>
      </c>
    </row>
    <row r="189" spans="2:3" x14ac:dyDescent="0.3">
      <c r="B189" t="s">
        <v>9216</v>
      </c>
      <c r="C189" s="4">
        <v>42429.192899999995</v>
      </c>
    </row>
    <row r="190" spans="2:3" x14ac:dyDescent="0.3">
      <c r="B190" t="s">
        <v>18243</v>
      </c>
      <c r="C190" s="4">
        <v>42423.505399999995</v>
      </c>
    </row>
    <row r="191" spans="2:3" x14ac:dyDescent="0.3">
      <c r="B191" t="s">
        <v>5098</v>
      </c>
      <c r="C191" s="4">
        <v>42375.055899999999</v>
      </c>
    </row>
    <row r="192" spans="2:3" x14ac:dyDescent="0.3">
      <c r="B192" t="s">
        <v>11210</v>
      </c>
      <c r="C192" s="4">
        <v>42371.471599999997</v>
      </c>
    </row>
    <row r="193" spans="2:3" x14ac:dyDescent="0.3">
      <c r="B193" t="s">
        <v>16805</v>
      </c>
      <c r="C193" s="4">
        <v>42335.154300000002</v>
      </c>
    </row>
    <row r="194" spans="2:3" x14ac:dyDescent="0.3">
      <c r="B194" t="s">
        <v>2381</v>
      </c>
      <c r="C194" s="4">
        <v>42307.742299999998</v>
      </c>
    </row>
    <row r="195" spans="2:3" x14ac:dyDescent="0.3">
      <c r="B195" t="s">
        <v>5937</v>
      </c>
      <c r="C195" s="4">
        <v>42294.784899999999</v>
      </c>
    </row>
    <row r="196" spans="2:3" x14ac:dyDescent="0.3">
      <c r="B196" t="s">
        <v>17225</v>
      </c>
      <c r="C196" s="4">
        <v>42262.010299999994</v>
      </c>
    </row>
    <row r="197" spans="2:3" x14ac:dyDescent="0.3">
      <c r="B197" t="s">
        <v>11699</v>
      </c>
      <c r="C197" s="4">
        <v>42254.424599999998</v>
      </c>
    </row>
    <row r="198" spans="2:3" x14ac:dyDescent="0.3">
      <c r="B198" t="s">
        <v>2875</v>
      </c>
      <c r="C198" s="4">
        <v>42215.157699999996</v>
      </c>
    </row>
    <row r="199" spans="2:3" x14ac:dyDescent="0.3">
      <c r="B199" t="s">
        <v>4488</v>
      </c>
      <c r="C199" s="4">
        <v>42165.236199999999</v>
      </c>
    </row>
    <row r="200" spans="2:3" x14ac:dyDescent="0.3">
      <c r="B200" t="s">
        <v>6450</v>
      </c>
      <c r="C200" s="4">
        <v>42119.860699999997</v>
      </c>
    </row>
    <row r="201" spans="2:3" x14ac:dyDescent="0.3">
      <c r="B201" t="s">
        <v>4563</v>
      </c>
      <c r="C201" s="4">
        <v>42112.552199999998</v>
      </c>
    </row>
    <row r="202" spans="2:3" x14ac:dyDescent="0.3">
      <c r="B202" t="s">
        <v>13761</v>
      </c>
      <c r="C202" s="4">
        <v>42017.096600000004</v>
      </c>
    </row>
    <row r="203" spans="2:3" x14ac:dyDescent="0.3">
      <c r="B203" t="s">
        <v>11757</v>
      </c>
      <c r="C203" s="4">
        <v>42002.437300000005</v>
      </c>
    </row>
    <row r="204" spans="2:3" x14ac:dyDescent="0.3">
      <c r="B204" t="s">
        <v>7449</v>
      </c>
      <c r="C204" s="4">
        <v>41999.395299999996</v>
      </c>
    </row>
    <row r="205" spans="2:3" x14ac:dyDescent="0.3">
      <c r="B205" t="s">
        <v>15237</v>
      </c>
      <c r="C205" s="4">
        <v>41983.739000000001</v>
      </c>
    </row>
    <row r="206" spans="2:3" x14ac:dyDescent="0.3">
      <c r="B206" t="s">
        <v>2548</v>
      </c>
      <c r="C206" s="4">
        <v>41904.793600000005</v>
      </c>
    </row>
    <row r="207" spans="2:3" x14ac:dyDescent="0.3">
      <c r="B207" t="s">
        <v>7969</v>
      </c>
      <c r="C207" s="4">
        <v>41859.025300000001</v>
      </c>
    </row>
    <row r="208" spans="2:3" x14ac:dyDescent="0.3">
      <c r="B208" t="s">
        <v>6310</v>
      </c>
      <c r="C208" s="4">
        <v>41838.702100000002</v>
      </c>
    </row>
    <row r="209" spans="2:3" x14ac:dyDescent="0.3">
      <c r="B209" t="s">
        <v>7350</v>
      </c>
      <c r="C209" s="4">
        <v>41802.919699999999</v>
      </c>
    </row>
    <row r="210" spans="2:3" x14ac:dyDescent="0.3">
      <c r="B210" t="s">
        <v>7146</v>
      </c>
      <c r="C210" s="4">
        <v>41797.098200000008</v>
      </c>
    </row>
    <row r="211" spans="2:3" x14ac:dyDescent="0.3">
      <c r="B211" t="s">
        <v>4755</v>
      </c>
      <c r="C211" s="4">
        <v>41794.416899999997</v>
      </c>
    </row>
    <row r="212" spans="2:3" x14ac:dyDescent="0.3">
      <c r="B212" t="s">
        <v>15247</v>
      </c>
      <c r="C212" s="4">
        <v>41780.063700000006</v>
      </c>
    </row>
    <row r="213" spans="2:3" x14ac:dyDescent="0.3">
      <c r="B213" t="s">
        <v>6127</v>
      </c>
      <c r="C213" s="4">
        <v>41767.396699999998</v>
      </c>
    </row>
    <row r="214" spans="2:3" x14ac:dyDescent="0.3">
      <c r="B214" t="s">
        <v>16250</v>
      </c>
      <c r="C214" s="4">
        <v>41737.351300000002</v>
      </c>
    </row>
    <row r="215" spans="2:3" x14ac:dyDescent="0.3">
      <c r="B215" t="s">
        <v>2487</v>
      </c>
      <c r="C215" s="4">
        <v>41649.172300000006</v>
      </c>
    </row>
    <row r="216" spans="2:3" x14ac:dyDescent="0.3">
      <c r="B216" t="s">
        <v>10804</v>
      </c>
      <c r="C216" s="4">
        <v>41638.728100000008</v>
      </c>
    </row>
    <row r="217" spans="2:3" x14ac:dyDescent="0.3">
      <c r="B217" t="s">
        <v>2241</v>
      </c>
      <c r="C217" s="4">
        <v>41608.843000000001</v>
      </c>
    </row>
    <row r="218" spans="2:3" x14ac:dyDescent="0.3">
      <c r="B218" t="s">
        <v>7937</v>
      </c>
      <c r="C218" s="4">
        <v>41600.611200000007</v>
      </c>
    </row>
    <row r="219" spans="2:3" x14ac:dyDescent="0.3">
      <c r="B219" t="s">
        <v>15426</v>
      </c>
      <c r="C219" s="4">
        <v>41593.006099999999</v>
      </c>
    </row>
    <row r="220" spans="2:3" x14ac:dyDescent="0.3">
      <c r="B220" t="s">
        <v>11843</v>
      </c>
      <c r="C220" s="4">
        <v>41588.451799999995</v>
      </c>
    </row>
    <row r="221" spans="2:3" x14ac:dyDescent="0.3">
      <c r="B221" t="s">
        <v>4986</v>
      </c>
      <c r="C221" s="4">
        <v>41564.047699999996</v>
      </c>
    </row>
    <row r="222" spans="2:3" x14ac:dyDescent="0.3">
      <c r="B222" t="s">
        <v>15902</v>
      </c>
      <c r="C222" s="4">
        <v>41552.103000000003</v>
      </c>
    </row>
    <row r="223" spans="2:3" x14ac:dyDescent="0.3">
      <c r="B223" t="s">
        <v>9886</v>
      </c>
      <c r="C223" s="4">
        <v>41533.198100000001</v>
      </c>
    </row>
    <row r="224" spans="2:3" x14ac:dyDescent="0.3">
      <c r="B224" t="s">
        <v>2684</v>
      </c>
      <c r="C224" s="4">
        <v>41444.353499999997</v>
      </c>
    </row>
    <row r="225" spans="2:3" x14ac:dyDescent="0.3">
      <c r="B225" t="s">
        <v>13172</v>
      </c>
      <c r="C225" s="4">
        <v>41401.72</v>
      </c>
    </row>
    <row r="226" spans="2:3" x14ac:dyDescent="0.3">
      <c r="B226" t="s">
        <v>16349</v>
      </c>
      <c r="C226" s="4">
        <v>41392.948800000006</v>
      </c>
    </row>
    <row r="227" spans="2:3" x14ac:dyDescent="0.3">
      <c r="B227" t="s">
        <v>3854</v>
      </c>
      <c r="C227" s="4">
        <v>41365.7503</v>
      </c>
    </row>
    <row r="228" spans="2:3" x14ac:dyDescent="0.3">
      <c r="B228" t="s">
        <v>9075</v>
      </c>
      <c r="C228" s="4">
        <v>41207.499300000003</v>
      </c>
    </row>
    <row r="229" spans="2:3" x14ac:dyDescent="0.3">
      <c r="B229" t="s">
        <v>18430</v>
      </c>
      <c r="C229" s="4">
        <v>41205.777399999999</v>
      </c>
    </row>
    <row r="230" spans="2:3" x14ac:dyDescent="0.3">
      <c r="B230" t="s">
        <v>8627</v>
      </c>
      <c r="C230" s="4">
        <v>41139.755899999996</v>
      </c>
    </row>
    <row r="231" spans="2:3" x14ac:dyDescent="0.3">
      <c r="B231" t="s">
        <v>18880</v>
      </c>
      <c r="C231" s="4">
        <v>41093.820399999997</v>
      </c>
    </row>
    <row r="232" spans="2:3" x14ac:dyDescent="0.3">
      <c r="B232" t="s">
        <v>4380</v>
      </c>
      <c r="C232" s="4">
        <v>41047.950300000011</v>
      </c>
    </row>
    <row r="233" spans="2:3" x14ac:dyDescent="0.3">
      <c r="B233" t="s">
        <v>18915</v>
      </c>
      <c r="C233" s="4">
        <v>41047.9156</v>
      </c>
    </row>
    <row r="234" spans="2:3" x14ac:dyDescent="0.3">
      <c r="B234" t="s">
        <v>5566</v>
      </c>
      <c r="C234" s="4">
        <v>41024.794300000001</v>
      </c>
    </row>
    <row r="235" spans="2:3" x14ac:dyDescent="0.3">
      <c r="B235" t="s">
        <v>8545</v>
      </c>
      <c r="C235" s="4">
        <v>41006.089200000002</v>
      </c>
    </row>
    <row r="236" spans="2:3" x14ac:dyDescent="0.3">
      <c r="B236" t="s">
        <v>5295</v>
      </c>
      <c r="C236" s="4">
        <v>41000.183899999996</v>
      </c>
    </row>
    <row r="237" spans="2:3" x14ac:dyDescent="0.3">
      <c r="B237" t="s">
        <v>5477</v>
      </c>
      <c r="C237" s="4">
        <v>40990.2111</v>
      </c>
    </row>
    <row r="238" spans="2:3" x14ac:dyDescent="0.3">
      <c r="B238" t="s">
        <v>5922</v>
      </c>
      <c r="C238" s="4">
        <v>40974.408600000002</v>
      </c>
    </row>
    <row r="239" spans="2:3" x14ac:dyDescent="0.3">
      <c r="B239" t="s">
        <v>12901</v>
      </c>
      <c r="C239" s="4">
        <v>40973.556599999996</v>
      </c>
    </row>
    <row r="240" spans="2:3" x14ac:dyDescent="0.3">
      <c r="B240" t="s">
        <v>16890</v>
      </c>
      <c r="C240" s="4">
        <v>40929.019499999995</v>
      </c>
    </row>
    <row r="241" spans="2:3" x14ac:dyDescent="0.3">
      <c r="B241" t="s">
        <v>18627</v>
      </c>
      <c r="C241" s="4">
        <v>40915.434999999998</v>
      </c>
    </row>
    <row r="242" spans="2:3" x14ac:dyDescent="0.3">
      <c r="B242" t="s">
        <v>664</v>
      </c>
      <c r="C242" s="4">
        <v>40862.424599999991</v>
      </c>
    </row>
    <row r="243" spans="2:3" x14ac:dyDescent="0.3">
      <c r="B243" t="s">
        <v>6997</v>
      </c>
      <c r="C243" s="4">
        <v>40856.989199999996</v>
      </c>
    </row>
    <row r="244" spans="2:3" x14ac:dyDescent="0.3">
      <c r="B244" t="s">
        <v>10053</v>
      </c>
      <c r="C244" s="4">
        <v>40755.441800000001</v>
      </c>
    </row>
    <row r="245" spans="2:3" x14ac:dyDescent="0.3">
      <c r="B245" t="s">
        <v>9749</v>
      </c>
      <c r="C245" s="4">
        <v>40748.807700000005</v>
      </c>
    </row>
    <row r="246" spans="2:3" x14ac:dyDescent="0.3">
      <c r="B246" t="s">
        <v>13033</v>
      </c>
      <c r="C246" s="4">
        <v>40737.249799999998</v>
      </c>
    </row>
    <row r="247" spans="2:3" x14ac:dyDescent="0.3">
      <c r="B247" t="s">
        <v>10934</v>
      </c>
      <c r="C247" s="4">
        <v>40700.1754</v>
      </c>
    </row>
    <row r="248" spans="2:3" x14ac:dyDescent="0.3">
      <c r="B248" t="s">
        <v>18269</v>
      </c>
      <c r="C248" s="4">
        <v>40699.591</v>
      </c>
    </row>
    <row r="249" spans="2:3" x14ac:dyDescent="0.3">
      <c r="B249" t="s">
        <v>1501</v>
      </c>
      <c r="C249" s="4">
        <v>40669.340799999998</v>
      </c>
    </row>
    <row r="250" spans="2:3" x14ac:dyDescent="0.3">
      <c r="B250" t="s">
        <v>17150</v>
      </c>
      <c r="C250" s="4">
        <v>40597.320700000004</v>
      </c>
    </row>
    <row r="251" spans="2:3" x14ac:dyDescent="0.3">
      <c r="B251" t="s">
        <v>12078</v>
      </c>
      <c r="C251" s="4">
        <v>40595.661400000005</v>
      </c>
    </row>
    <row r="252" spans="2:3" x14ac:dyDescent="0.3">
      <c r="B252" t="s">
        <v>11152</v>
      </c>
      <c r="C252" s="4">
        <v>40517.638800000001</v>
      </c>
    </row>
    <row r="253" spans="2:3" x14ac:dyDescent="0.3">
      <c r="B253" t="s">
        <v>2749</v>
      </c>
      <c r="C253" s="4">
        <v>40510.482100000001</v>
      </c>
    </row>
    <row r="254" spans="2:3" x14ac:dyDescent="0.3">
      <c r="B254" t="s">
        <v>1851</v>
      </c>
      <c r="C254" s="4">
        <v>40509.116000000002</v>
      </c>
    </row>
    <row r="255" spans="2:3" x14ac:dyDescent="0.3">
      <c r="B255" t="s">
        <v>2165</v>
      </c>
      <c r="C255" s="4">
        <v>40398.344799999999</v>
      </c>
    </row>
    <row r="256" spans="2:3" x14ac:dyDescent="0.3">
      <c r="B256" t="s">
        <v>17694</v>
      </c>
      <c r="C256" s="4">
        <v>40393.817500000005</v>
      </c>
    </row>
    <row r="257" spans="2:3" x14ac:dyDescent="0.3">
      <c r="B257" t="s">
        <v>8451</v>
      </c>
      <c r="C257" s="4">
        <v>40335.815999999999</v>
      </c>
    </row>
    <row r="258" spans="2:3" x14ac:dyDescent="0.3">
      <c r="B258" t="s">
        <v>14416</v>
      </c>
      <c r="C258" s="4">
        <v>40292.69</v>
      </c>
    </row>
    <row r="259" spans="2:3" x14ac:dyDescent="0.3">
      <c r="B259" t="s">
        <v>8039</v>
      </c>
      <c r="C259" s="4">
        <v>40239.940399999999</v>
      </c>
    </row>
    <row r="260" spans="2:3" x14ac:dyDescent="0.3">
      <c r="B260" t="s">
        <v>9513</v>
      </c>
      <c r="C260" s="4">
        <v>40159.464699999997</v>
      </c>
    </row>
    <row r="261" spans="2:3" x14ac:dyDescent="0.3">
      <c r="B261" t="s">
        <v>12337</v>
      </c>
      <c r="C261" s="4">
        <v>40148.340199999999</v>
      </c>
    </row>
    <row r="262" spans="2:3" x14ac:dyDescent="0.3">
      <c r="B262" t="s">
        <v>18088</v>
      </c>
      <c r="C262" s="4">
        <v>40140.017799999994</v>
      </c>
    </row>
    <row r="263" spans="2:3" x14ac:dyDescent="0.3">
      <c r="B263" t="s">
        <v>1679</v>
      </c>
      <c r="C263" s="4">
        <v>40131.274500000007</v>
      </c>
    </row>
    <row r="264" spans="2:3" x14ac:dyDescent="0.3">
      <c r="B264" t="s">
        <v>7065</v>
      </c>
      <c r="C264" s="4">
        <v>40108.661400000005</v>
      </c>
    </row>
    <row r="265" spans="2:3" x14ac:dyDescent="0.3">
      <c r="B265" t="s">
        <v>4528</v>
      </c>
      <c r="C265" s="4">
        <v>40107.018400000001</v>
      </c>
    </row>
    <row r="266" spans="2:3" x14ac:dyDescent="0.3">
      <c r="B266" t="s">
        <v>10389</v>
      </c>
      <c r="C266" s="4">
        <v>40106.5092</v>
      </c>
    </row>
    <row r="267" spans="2:3" x14ac:dyDescent="0.3">
      <c r="B267" t="s">
        <v>8023</v>
      </c>
      <c r="C267" s="4">
        <v>40044.859800000006</v>
      </c>
    </row>
    <row r="268" spans="2:3" x14ac:dyDescent="0.3">
      <c r="B268" t="s">
        <v>11596</v>
      </c>
      <c r="C268" s="4">
        <v>40029.972900000001</v>
      </c>
    </row>
    <row r="269" spans="2:3" x14ac:dyDescent="0.3">
      <c r="B269" t="s">
        <v>14679</v>
      </c>
      <c r="C269" s="4">
        <v>39918.232600000003</v>
      </c>
    </row>
    <row r="270" spans="2:3" x14ac:dyDescent="0.3">
      <c r="B270" t="s">
        <v>3740</v>
      </c>
      <c r="C270" s="4">
        <v>39821.465299999996</v>
      </c>
    </row>
    <row r="271" spans="2:3" x14ac:dyDescent="0.3">
      <c r="B271" t="s">
        <v>1441</v>
      </c>
      <c r="C271" s="4">
        <v>39810.439399999996</v>
      </c>
    </row>
    <row r="272" spans="2:3" x14ac:dyDescent="0.3">
      <c r="B272" t="s">
        <v>17410</v>
      </c>
      <c r="C272" s="4">
        <v>39809.5095</v>
      </c>
    </row>
    <row r="273" spans="2:3" x14ac:dyDescent="0.3">
      <c r="B273" t="s">
        <v>17111</v>
      </c>
      <c r="C273" s="4">
        <v>39809.3488</v>
      </c>
    </row>
    <row r="274" spans="2:3" x14ac:dyDescent="0.3">
      <c r="B274" t="s">
        <v>14984</v>
      </c>
      <c r="C274" s="4">
        <v>39802.003599999996</v>
      </c>
    </row>
    <row r="275" spans="2:3" x14ac:dyDescent="0.3">
      <c r="B275" t="s">
        <v>973</v>
      </c>
      <c r="C275" s="4">
        <v>39793.163200000003</v>
      </c>
    </row>
    <row r="276" spans="2:3" x14ac:dyDescent="0.3">
      <c r="B276" t="s">
        <v>2842</v>
      </c>
      <c r="C276" s="4">
        <v>39782.860099999998</v>
      </c>
    </row>
    <row r="277" spans="2:3" x14ac:dyDescent="0.3">
      <c r="B277" t="s">
        <v>9566</v>
      </c>
      <c r="C277" s="4">
        <v>39772.314399999996</v>
      </c>
    </row>
    <row r="278" spans="2:3" x14ac:dyDescent="0.3">
      <c r="B278" t="s">
        <v>17554</v>
      </c>
      <c r="C278" s="4">
        <v>39765.2837</v>
      </c>
    </row>
    <row r="279" spans="2:3" x14ac:dyDescent="0.3">
      <c r="B279" t="s">
        <v>839</v>
      </c>
      <c r="C279" s="4">
        <v>39746.512300000002</v>
      </c>
    </row>
    <row r="280" spans="2:3" x14ac:dyDescent="0.3">
      <c r="B280" t="s">
        <v>18362</v>
      </c>
      <c r="C280" s="4">
        <v>39730.700700000001</v>
      </c>
    </row>
    <row r="281" spans="2:3" x14ac:dyDescent="0.3">
      <c r="B281" t="s">
        <v>2025</v>
      </c>
      <c r="C281" s="4">
        <v>39617.9087</v>
      </c>
    </row>
    <row r="282" spans="2:3" x14ac:dyDescent="0.3">
      <c r="B282" t="s">
        <v>7174</v>
      </c>
      <c r="C282" s="4">
        <v>39604.731900000006</v>
      </c>
    </row>
    <row r="283" spans="2:3" x14ac:dyDescent="0.3">
      <c r="B283" t="s">
        <v>15643</v>
      </c>
      <c r="C283" s="4">
        <v>39550.311499999996</v>
      </c>
    </row>
    <row r="284" spans="2:3" x14ac:dyDescent="0.3">
      <c r="B284" t="s">
        <v>12164</v>
      </c>
      <c r="C284" s="4">
        <v>39544.576000000001</v>
      </c>
    </row>
    <row r="285" spans="2:3" x14ac:dyDescent="0.3">
      <c r="B285" t="s">
        <v>12823</v>
      </c>
      <c r="C285" s="4">
        <v>39504.316599999998</v>
      </c>
    </row>
    <row r="286" spans="2:3" x14ac:dyDescent="0.3">
      <c r="B286" t="s">
        <v>11803</v>
      </c>
      <c r="C286" s="4">
        <v>39485.678999999996</v>
      </c>
    </row>
    <row r="287" spans="2:3" x14ac:dyDescent="0.3">
      <c r="B287" t="s">
        <v>3064</v>
      </c>
      <c r="C287" s="4">
        <v>39466.105400000008</v>
      </c>
    </row>
    <row r="288" spans="2:3" x14ac:dyDescent="0.3">
      <c r="B288" t="s">
        <v>10916</v>
      </c>
      <c r="C288" s="4">
        <v>39458.938199999997</v>
      </c>
    </row>
    <row r="289" spans="2:3" x14ac:dyDescent="0.3">
      <c r="B289" t="s">
        <v>10999</v>
      </c>
      <c r="C289" s="4">
        <v>39443.806499999999</v>
      </c>
    </row>
    <row r="290" spans="2:3" x14ac:dyDescent="0.3">
      <c r="B290" t="s">
        <v>15477</v>
      </c>
      <c r="C290" s="4">
        <v>39396.229399999997</v>
      </c>
    </row>
    <row r="291" spans="2:3" x14ac:dyDescent="0.3">
      <c r="B291" t="s">
        <v>15552</v>
      </c>
      <c r="C291" s="4">
        <v>39376.299599999998</v>
      </c>
    </row>
    <row r="292" spans="2:3" x14ac:dyDescent="0.3">
      <c r="B292" t="s">
        <v>17811</v>
      </c>
      <c r="C292" s="4">
        <v>39319.273500000003</v>
      </c>
    </row>
    <row r="293" spans="2:3" x14ac:dyDescent="0.3">
      <c r="B293" t="s">
        <v>9425</v>
      </c>
      <c r="C293" s="4">
        <v>39266.210500000001</v>
      </c>
    </row>
    <row r="294" spans="2:3" x14ac:dyDescent="0.3">
      <c r="B294" t="s">
        <v>1220</v>
      </c>
      <c r="C294" s="4">
        <v>39248.6446</v>
      </c>
    </row>
    <row r="295" spans="2:3" x14ac:dyDescent="0.3">
      <c r="B295" t="s">
        <v>14189</v>
      </c>
      <c r="C295" s="4">
        <v>39243.532300000006</v>
      </c>
    </row>
    <row r="296" spans="2:3" x14ac:dyDescent="0.3">
      <c r="B296" t="s">
        <v>9970</v>
      </c>
      <c r="C296" s="4">
        <v>39220.233</v>
      </c>
    </row>
    <row r="297" spans="2:3" x14ac:dyDescent="0.3">
      <c r="B297" t="s">
        <v>8601</v>
      </c>
      <c r="C297" s="4">
        <v>39200.103300000002</v>
      </c>
    </row>
    <row r="298" spans="2:3" x14ac:dyDescent="0.3">
      <c r="B298" t="s">
        <v>6968</v>
      </c>
      <c r="C298" s="4">
        <v>39185.633299999994</v>
      </c>
    </row>
    <row r="299" spans="2:3" x14ac:dyDescent="0.3">
      <c r="B299" t="s">
        <v>13270</v>
      </c>
      <c r="C299" s="4">
        <v>39150.611400000002</v>
      </c>
    </row>
    <row r="300" spans="2:3" x14ac:dyDescent="0.3">
      <c r="B300" t="s">
        <v>7470</v>
      </c>
      <c r="C300" s="4">
        <v>39140.906000000003</v>
      </c>
    </row>
    <row r="301" spans="2:3" x14ac:dyDescent="0.3">
      <c r="B301" t="s">
        <v>15531</v>
      </c>
      <c r="C301" s="4">
        <v>39107.614799999996</v>
      </c>
    </row>
    <row r="302" spans="2:3" x14ac:dyDescent="0.3">
      <c r="B302" t="s">
        <v>12813</v>
      </c>
      <c r="C302" s="4">
        <v>39106.072099999998</v>
      </c>
    </row>
    <row r="303" spans="2:3" x14ac:dyDescent="0.3">
      <c r="B303" t="s">
        <v>10456</v>
      </c>
      <c r="C303" s="4">
        <v>39097.094100000002</v>
      </c>
    </row>
    <row r="304" spans="2:3" x14ac:dyDescent="0.3">
      <c r="B304" t="s">
        <v>1333</v>
      </c>
      <c r="C304" s="4">
        <v>39095.463400000001</v>
      </c>
    </row>
    <row r="305" spans="2:3" x14ac:dyDescent="0.3">
      <c r="B305" t="s">
        <v>15003</v>
      </c>
      <c r="C305" s="4">
        <v>39056.261199999994</v>
      </c>
    </row>
    <row r="306" spans="2:3" x14ac:dyDescent="0.3">
      <c r="B306" t="s">
        <v>1628</v>
      </c>
      <c r="C306" s="4">
        <v>39028.9355</v>
      </c>
    </row>
    <row r="307" spans="2:3" x14ac:dyDescent="0.3">
      <c r="B307" t="s">
        <v>5213</v>
      </c>
      <c r="C307" s="4">
        <v>39018.177900000002</v>
      </c>
    </row>
    <row r="308" spans="2:3" x14ac:dyDescent="0.3">
      <c r="B308" t="s">
        <v>5792</v>
      </c>
      <c r="C308" s="4">
        <v>39006.577400000002</v>
      </c>
    </row>
    <row r="309" spans="2:3" x14ac:dyDescent="0.3">
      <c r="B309" t="s">
        <v>15621</v>
      </c>
      <c r="C309" s="4">
        <v>38923.939299999998</v>
      </c>
    </row>
    <row r="310" spans="2:3" x14ac:dyDescent="0.3">
      <c r="B310" t="s">
        <v>10990</v>
      </c>
      <c r="C310" s="4">
        <v>38918.059399999998</v>
      </c>
    </row>
    <row r="311" spans="2:3" x14ac:dyDescent="0.3">
      <c r="B311" t="s">
        <v>11436</v>
      </c>
      <c r="C311" s="4">
        <v>38900.228900000002</v>
      </c>
    </row>
    <row r="312" spans="2:3" x14ac:dyDescent="0.3">
      <c r="B312" t="s">
        <v>8213</v>
      </c>
      <c r="C312" s="4">
        <v>38849.291900000004</v>
      </c>
    </row>
    <row r="313" spans="2:3" x14ac:dyDescent="0.3">
      <c r="B313" t="s">
        <v>1052</v>
      </c>
      <c r="C313" s="4">
        <v>38819.976600000002</v>
      </c>
    </row>
    <row r="314" spans="2:3" x14ac:dyDescent="0.3">
      <c r="B314" t="s">
        <v>15774</v>
      </c>
      <c r="C314" s="4">
        <v>38775.744899999998</v>
      </c>
    </row>
    <row r="315" spans="2:3" x14ac:dyDescent="0.3">
      <c r="B315" t="s">
        <v>16888</v>
      </c>
      <c r="C315" s="4">
        <v>38753.049800000001</v>
      </c>
    </row>
    <row r="316" spans="2:3" x14ac:dyDescent="0.3">
      <c r="B316" t="s">
        <v>14382</v>
      </c>
      <c r="C316" s="4">
        <v>38732.083700000003</v>
      </c>
    </row>
    <row r="317" spans="2:3" x14ac:dyDescent="0.3">
      <c r="B317" t="s">
        <v>2117</v>
      </c>
      <c r="C317" s="4">
        <v>38719.228799999997</v>
      </c>
    </row>
    <row r="318" spans="2:3" x14ac:dyDescent="0.3">
      <c r="B318" t="s">
        <v>13117</v>
      </c>
      <c r="C318" s="4">
        <v>38696.005700000002</v>
      </c>
    </row>
    <row r="319" spans="2:3" x14ac:dyDescent="0.3">
      <c r="B319" t="s">
        <v>17295</v>
      </c>
      <c r="C319" s="4">
        <v>38664.050399999993</v>
      </c>
    </row>
    <row r="320" spans="2:3" x14ac:dyDescent="0.3">
      <c r="B320" t="s">
        <v>11943</v>
      </c>
      <c r="C320" s="4">
        <v>38651.5959</v>
      </c>
    </row>
    <row r="321" spans="2:3" x14ac:dyDescent="0.3">
      <c r="B321" t="s">
        <v>5570</v>
      </c>
      <c r="C321" s="4">
        <v>38615.374100000001</v>
      </c>
    </row>
    <row r="322" spans="2:3" x14ac:dyDescent="0.3">
      <c r="B322" t="s">
        <v>12355</v>
      </c>
      <c r="C322" s="4">
        <v>38594.592099999994</v>
      </c>
    </row>
    <row r="323" spans="2:3" x14ac:dyDescent="0.3">
      <c r="B323" t="s">
        <v>4232</v>
      </c>
      <c r="C323" s="4">
        <v>38579.301800000001</v>
      </c>
    </row>
    <row r="324" spans="2:3" x14ac:dyDescent="0.3">
      <c r="B324" t="s">
        <v>16231</v>
      </c>
      <c r="C324" s="4">
        <v>38568.0023</v>
      </c>
    </row>
    <row r="325" spans="2:3" x14ac:dyDescent="0.3">
      <c r="B325" t="s">
        <v>12869</v>
      </c>
      <c r="C325" s="4">
        <v>38556.374899999995</v>
      </c>
    </row>
    <row r="326" spans="2:3" x14ac:dyDescent="0.3">
      <c r="B326" t="s">
        <v>16597</v>
      </c>
      <c r="C326" s="4">
        <v>38556.095099999999</v>
      </c>
    </row>
    <row r="327" spans="2:3" x14ac:dyDescent="0.3">
      <c r="B327" t="s">
        <v>7553</v>
      </c>
      <c r="C327" s="4">
        <v>38551.324999999997</v>
      </c>
    </row>
    <row r="328" spans="2:3" x14ac:dyDescent="0.3">
      <c r="B328" t="s">
        <v>18300</v>
      </c>
      <c r="C328" s="4">
        <v>38485.092900000003</v>
      </c>
    </row>
    <row r="329" spans="2:3" x14ac:dyDescent="0.3">
      <c r="B329" t="s">
        <v>1814</v>
      </c>
      <c r="C329" s="4">
        <v>38451.188600000001</v>
      </c>
    </row>
    <row r="330" spans="2:3" x14ac:dyDescent="0.3">
      <c r="B330" t="s">
        <v>13360</v>
      </c>
      <c r="C330" s="4">
        <v>38318.802000000003</v>
      </c>
    </row>
    <row r="331" spans="2:3" x14ac:dyDescent="0.3">
      <c r="B331" t="s">
        <v>2999</v>
      </c>
      <c r="C331" s="4">
        <v>38315.066200000001</v>
      </c>
    </row>
    <row r="332" spans="2:3" x14ac:dyDescent="0.3">
      <c r="B332" t="s">
        <v>4507</v>
      </c>
      <c r="C332" s="4">
        <v>38300.691599999998</v>
      </c>
    </row>
    <row r="333" spans="2:3" x14ac:dyDescent="0.3">
      <c r="B333" t="s">
        <v>16883</v>
      </c>
      <c r="C333" s="4">
        <v>38298.650600000001</v>
      </c>
    </row>
    <row r="334" spans="2:3" x14ac:dyDescent="0.3">
      <c r="B334" t="s">
        <v>902</v>
      </c>
      <c r="C334" s="4">
        <v>38280.726999999999</v>
      </c>
    </row>
    <row r="335" spans="2:3" x14ac:dyDescent="0.3">
      <c r="B335" t="s">
        <v>2703</v>
      </c>
      <c r="C335" s="4">
        <v>38261.8514</v>
      </c>
    </row>
    <row r="336" spans="2:3" x14ac:dyDescent="0.3">
      <c r="B336" t="s">
        <v>710</v>
      </c>
      <c r="C336" s="4">
        <v>38258.193800000001</v>
      </c>
    </row>
    <row r="337" spans="2:3" x14ac:dyDescent="0.3">
      <c r="B337" t="s">
        <v>13145</v>
      </c>
      <c r="C337" s="4">
        <v>38227.138400000003</v>
      </c>
    </row>
    <row r="338" spans="2:3" x14ac:dyDescent="0.3">
      <c r="B338" t="s">
        <v>6597</v>
      </c>
      <c r="C338" s="4">
        <v>38221.831200000008</v>
      </c>
    </row>
    <row r="339" spans="2:3" x14ac:dyDescent="0.3">
      <c r="B339" t="s">
        <v>13098</v>
      </c>
      <c r="C339" s="4">
        <v>38180.188099999999</v>
      </c>
    </row>
    <row r="340" spans="2:3" x14ac:dyDescent="0.3">
      <c r="B340" t="s">
        <v>1803</v>
      </c>
      <c r="C340" s="4">
        <v>38170.441500000001</v>
      </c>
    </row>
    <row r="341" spans="2:3" x14ac:dyDescent="0.3">
      <c r="B341" t="s">
        <v>8610</v>
      </c>
      <c r="C341" s="4">
        <v>38139.143799999998</v>
      </c>
    </row>
    <row r="342" spans="2:3" x14ac:dyDescent="0.3">
      <c r="B342" t="s">
        <v>12753</v>
      </c>
      <c r="C342" s="4">
        <v>38134.002699999997</v>
      </c>
    </row>
    <row r="343" spans="2:3" x14ac:dyDescent="0.3">
      <c r="B343" t="s">
        <v>13474</v>
      </c>
      <c r="C343" s="4">
        <v>38119.854099999997</v>
      </c>
    </row>
    <row r="344" spans="2:3" x14ac:dyDescent="0.3">
      <c r="B344" t="s">
        <v>3544</v>
      </c>
      <c r="C344" s="4">
        <v>38071.437499999993</v>
      </c>
    </row>
    <row r="345" spans="2:3" x14ac:dyDescent="0.3">
      <c r="B345" t="s">
        <v>18911</v>
      </c>
      <c r="C345" s="4">
        <v>38065.524299999997</v>
      </c>
    </row>
    <row r="346" spans="2:3" x14ac:dyDescent="0.3">
      <c r="B346" t="s">
        <v>14346</v>
      </c>
      <c r="C346" s="4">
        <v>37985.177900000002</v>
      </c>
    </row>
    <row r="347" spans="2:3" x14ac:dyDescent="0.3">
      <c r="B347" t="s">
        <v>15676</v>
      </c>
      <c r="C347" s="4">
        <v>37955.515299999999</v>
      </c>
    </row>
    <row r="348" spans="2:3" x14ac:dyDescent="0.3">
      <c r="B348" t="s">
        <v>12477</v>
      </c>
      <c r="C348" s="4">
        <v>37945.799300000006</v>
      </c>
    </row>
    <row r="349" spans="2:3" x14ac:dyDescent="0.3">
      <c r="B349" t="s">
        <v>4744</v>
      </c>
      <c r="C349" s="4">
        <v>37913.057399999998</v>
      </c>
    </row>
    <row r="350" spans="2:3" x14ac:dyDescent="0.3">
      <c r="B350" t="s">
        <v>7583</v>
      </c>
      <c r="C350" s="4">
        <v>37877.870699999999</v>
      </c>
    </row>
    <row r="351" spans="2:3" x14ac:dyDescent="0.3">
      <c r="B351" t="s">
        <v>6028</v>
      </c>
      <c r="C351" s="4">
        <v>37826.9683</v>
      </c>
    </row>
    <row r="352" spans="2:3" x14ac:dyDescent="0.3">
      <c r="B352" t="s">
        <v>9201</v>
      </c>
      <c r="C352" s="4">
        <v>37807.984100000001</v>
      </c>
    </row>
    <row r="353" spans="2:3" x14ac:dyDescent="0.3">
      <c r="B353" t="s">
        <v>10571</v>
      </c>
      <c r="C353" s="4">
        <v>37792.7762</v>
      </c>
    </row>
    <row r="354" spans="2:3" x14ac:dyDescent="0.3">
      <c r="B354" t="s">
        <v>15214</v>
      </c>
      <c r="C354" s="4">
        <v>37775.947400000005</v>
      </c>
    </row>
    <row r="355" spans="2:3" x14ac:dyDescent="0.3">
      <c r="B355" t="s">
        <v>9926</v>
      </c>
      <c r="C355" s="4">
        <v>37733.693400000004</v>
      </c>
    </row>
    <row r="356" spans="2:3" x14ac:dyDescent="0.3">
      <c r="B356" t="s">
        <v>10464</v>
      </c>
      <c r="C356" s="4">
        <v>37705.404500000004</v>
      </c>
    </row>
    <row r="357" spans="2:3" x14ac:dyDescent="0.3">
      <c r="B357" t="s">
        <v>18568</v>
      </c>
      <c r="C357" s="4">
        <v>37701.906899999994</v>
      </c>
    </row>
    <row r="358" spans="2:3" x14ac:dyDescent="0.3">
      <c r="B358" t="s">
        <v>13193</v>
      </c>
      <c r="C358" s="4">
        <v>37645.145100000002</v>
      </c>
    </row>
    <row r="359" spans="2:3" x14ac:dyDescent="0.3">
      <c r="B359" t="s">
        <v>10637</v>
      </c>
      <c r="C359" s="4">
        <v>37596.426700000004</v>
      </c>
    </row>
    <row r="360" spans="2:3" x14ac:dyDescent="0.3">
      <c r="B360" t="s">
        <v>8704</v>
      </c>
      <c r="C360" s="4">
        <v>37580.888200000001</v>
      </c>
    </row>
    <row r="361" spans="2:3" x14ac:dyDescent="0.3">
      <c r="B361" t="s">
        <v>17071</v>
      </c>
      <c r="C361" s="4">
        <v>37528.943899999998</v>
      </c>
    </row>
    <row r="362" spans="2:3" x14ac:dyDescent="0.3">
      <c r="B362" t="s">
        <v>12185</v>
      </c>
      <c r="C362" s="4">
        <v>37527.2719</v>
      </c>
    </row>
    <row r="363" spans="2:3" x14ac:dyDescent="0.3">
      <c r="B363" t="s">
        <v>6336</v>
      </c>
      <c r="C363" s="4">
        <v>37520.561000000002</v>
      </c>
    </row>
    <row r="364" spans="2:3" x14ac:dyDescent="0.3">
      <c r="B364" t="s">
        <v>2311</v>
      </c>
      <c r="C364" s="4">
        <v>37505.297899999998</v>
      </c>
    </row>
    <row r="365" spans="2:3" x14ac:dyDescent="0.3">
      <c r="B365" t="s">
        <v>9891</v>
      </c>
      <c r="C365" s="4">
        <v>37474.995799999997</v>
      </c>
    </row>
    <row r="366" spans="2:3" x14ac:dyDescent="0.3">
      <c r="B366" t="s">
        <v>5460</v>
      </c>
      <c r="C366" s="4">
        <v>37467.172599999998</v>
      </c>
    </row>
    <row r="367" spans="2:3" x14ac:dyDescent="0.3">
      <c r="B367" t="s">
        <v>16249</v>
      </c>
      <c r="C367" s="4">
        <v>37454.871700000003</v>
      </c>
    </row>
    <row r="368" spans="2:3" x14ac:dyDescent="0.3">
      <c r="B368" t="s">
        <v>13006</v>
      </c>
      <c r="C368" s="4">
        <v>37452.015100000004</v>
      </c>
    </row>
    <row r="369" spans="2:3" x14ac:dyDescent="0.3">
      <c r="B369" t="s">
        <v>16279</v>
      </c>
      <c r="C369" s="4">
        <v>37446.168099999995</v>
      </c>
    </row>
    <row r="370" spans="2:3" x14ac:dyDescent="0.3">
      <c r="B370" t="s">
        <v>2263</v>
      </c>
      <c r="C370" s="4">
        <v>37436.520499999999</v>
      </c>
    </row>
    <row r="371" spans="2:3" x14ac:dyDescent="0.3">
      <c r="B371" t="s">
        <v>5997</v>
      </c>
      <c r="C371" s="4">
        <v>37422.189899999998</v>
      </c>
    </row>
    <row r="372" spans="2:3" x14ac:dyDescent="0.3">
      <c r="B372" t="s">
        <v>17945</v>
      </c>
      <c r="C372" s="4">
        <v>37421.247199999998</v>
      </c>
    </row>
    <row r="373" spans="2:3" x14ac:dyDescent="0.3">
      <c r="B373" t="s">
        <v>8611</v>
      </c>
      <c r="C373" s="4">
        <v>37386.682200000003</v>
      </c>
    </row>
    <row r="374" spans="2:3" x14ac:dyDescent="0.3">
      <c r="B374" t="s">
        <v>7940</v>
      </c>
      <c r="C374" s="4">
        <v>37324.227999999996</v>
      </c>
    </row>
    <row r="375" spans="2:3" x14ac:dyDescent="0.3">
      <c r="B375" t="s">
        <v>8391</v>
      </c>
      <c r="C375" s="4">
        <v>37273.012600000002</v>
      </c>
    </row>
    <row r="376" spans="2:3" x14ac:dyDescent="0.3">
      <c r="B376" t="s">
        <v>13787</v>
      </c>
      <c r="C376" s="4">
        <v>37250.241999999998</v>
      </c>
    </row>
    <row r="377" spans="2:3" x14ac:dyDescent="0.3">
      <c r="B377" t="s">
        <v>18361</v>
      </c>
      <c r="C377" s="4">
        <v>37249.913999999997</v>
      </c>
    </row>
    <row r="378" spans="2:3" x14ac:dyDescent="0.3">
      <c r="B378" t="s">
        <v>2708</v>
      </c>
      <c r="C378" s="4">
        <v>37248.135599999994</v>
      </c>
    </row>
    <row r="379" spans="2:3" x14ac:dyDescent="0.3">
      <c r="B379" t="s">
        <v>14507</v>
      </c>
      <c r="C379" s="4">
        <v>37247.194800000005</v>
      </c>
    </row>
    <row r="380" spans="2:3" x14ac:dyDescent="0.3">
      <c r="B380" t="s">
        <v>9109</v>
      </c>
      <c r="C380" s="4">
        <v>37198.857199999999</v>
      </c>
    </row>
    <row r="381" spans="2:3" x14ac:dyDescent="0.3">
      <c r="B381" t="s">
        <v>10025</v>
      </c>
      <c r="C381" s="4">
        <v>37184.686300000001</v>
      </c>
    </row>
    <row r="382" spans="2:3" x14ac:dyDescent="0.3">
      <c r="B382" t="s">
        <v>4875</v>
      </c>
      <c r="C382" s="4">
        <v>37177.0772</v>
      </c>
    </row>
    <row r="383" spans="2:3" x14ac:dyDescent="0.3">
      <c r="B383" t="s">
        <v>9291</v>
      </c>
      <c r="C383" s="4">
        <v>37176.552899999995</v>
      </c>
    </row>
    <row r="384" spans="2:3" x14ac:dyDescent="0.3">
      <c r="B384" t="s">
        <v>18268</v>
      </c>
      <c r="C384" s="4">
        <v>37140.306799999991</v>
      </c>
    </row>
    <row r="385" spans="2:3" x14ac:dyDescent="0.3">
      <c r="B385" t="s">
        <v>16126</v>
      </c>
      <c r="C385" s="4">
        <v>37120.829899999997</v>
      </c>
    </row>
    <row r="386" spans="2:3" x14ac:dyDescent="0.3">
      <c r="B386" t="s">
        <v>1986</v>
      </c>
      <c r="C386" s="4">
        <v>37095.874799999998</v>
      </c>
    </row>
    <row r="387" spans="2:3" x14ac:dyDescent="0.3">
      <c r="B387" t="s">
        <v>11398</v>
      </c>
      <c r="C387" s="4">
        <v>37085.489000000001</v>
      </c>
    </row>
    <row r="388" spans="2:3" x14ac:dyDescent="0.3">
      <c r="B388" t="s">
        <v>7211</v>
      </c>
      <c r="C388" s="4">
        <v>37080.277600000001</v>
      </c>
    </row>
    <row r="389" spans="2:3" x14ac:dyDescent="0.3">
      <c r="B389" t="s">
        <v>8706</v>
      </c>
      <c r="C389" s="4">
        <v>37077.213900000002</v>
      </c>
    </row>
    <row r="390" spans="2:3" x14ac:dyDescent="0.3">
      <c r="B390" t="s">
        <v>3045</v>
      </c>
      <c r="C390" s="4">
        <v>37065.2598</v>
      </c>
    </row>
    <row r="391" spans="2:3" x14ac:dyDescent="0.3">
      <c r="B391" t="s">
        <v>10595</v>
      </c>
      <c r="C391" s="4">
        <v>37052.056500000006</v>
      </c>
    </row>
    <row r="392" spans="2:3" x14ac:dyDescent="0.3">
      <c r="B392" t="s">
        <v>11548</v>
      </c>
      <c r="C392" s="4">
        <v>37050.078100000006</v>
      </c>
    </row>
    <row r="393" spans="2:3" x14ac:dyDescent="0.3">
      <c r="B393" t="s">
        <v>16923</v>
      </c>
      <c r="C393" s="4">
        <v>37047.544499999996</v>
      </c>
    </row>
    <row r="394" spans="2:3" x14ac:dyDescent="0.3">
      <c r="B394" t="s">
        <v>12011</v>
      </c>
      <c r="C394" s="4">
        <v>37039.117799999993</v>
      </c>
    </row>
    <row r="395" spans="2:3" x14ac:dyDescent="0.3">
      <c r="B395" t="s">
        <v>16225</v>
      </c>
      <c r="C395" s="4">
        <v>37013.825299999997</v>
      </c>
    </row>
    <row r="396" spans="2:3" x14ac:dyDescent="0.3">
      <c r="B396" t="s">
        <v>9220</v>
      </c>
      <c r="C396" s="4">
        <v>37010.794500000004</v>
      </c>
    </row>
    <row r="397" spans="2:3" x14ac:dyDescent="0.3">
      <c r="B397" t="s">
        <v>14783</v>
      </c>
      <c r="C397" s="4">
        <v>36990.777500000004</v>
      </c>
    </row>
    <row r="398" spans="2:3" x14ac:dyDescent="0.3">
      <c r="B398" t="s">
        <v>12017</v>
      </c>
      <c r="C398" s="4">
        <v>36981.311900000001</v>
      </c>
    </row>
    <row r="399" spans="2:3" x14ac:dyDescent="0.3">
      <c r="B399" t="s">
        <v>9801</v>
      </c>
      <c r="C399" s="4">
        <v>36978.087</v>
      </c>
    </row>
    <row r="400" spans="2:3" x14ac:dyDescent="0.3">
      <c r="B400" t="s">
        <v>13231</v>
      </c>
      <c r="C400" s="4">
        <v>36922.557300000008</v>
      </c>
    </row>
    <row r="401" spans="2:3" x14ac:dyDescent="0.3">
      <c r="B401" t="s">
        <v>10099</v>
      </c>
      <c r="C401" s="4">
        <v>36910.650199999996</v>
      </c>
    </row>
    <row r="402" spans="2:3" x14ac:dyDescent="0.3">
      <c r="B402" t="s">
        <v>5271</v>
      </c>
      <c r="C402" s="4">
        <v>36903.029199999997</v>
      </c>
    </row>
    <row r="403" spans="2:3" x14ac:dyDescent="0.3">
      <c r="B403" t="s">
        <v>12380</v>
      </c>
      <c r="C403" s="4">
        <v>36892.061299999994</v>
      </c>
    </row>
    <row r="404" spans="2:3" x14ac:dyDescent="0.3">
      <c r="B404" t="s">
        <v>14545</v>
      </c>
      <c r="C404" s="4">
        <v>36841.100399999996</v>
      </c>
    </row>
    <row r="405" spans="2:3" x14ac:dyDescent="0.3">
      <c r="B405" t="s">
        <v>5654</v>
      </c>
      <c r="C405" s="4">
        <v>36823.919699999999</v>
      </c>
    </row>
    <row r="406" spans="2:3" x14ac:dyDescent="0.3">
      <c r="B406" t="s">
        <v>15866</v>
      </c>
      <c r="C406" s="4">
        <v>36817.235299999993</v>
      </c>
    </row>
    <row r="407" spans="2:3" x14ac:dyDescent="0.3">
      <c r="B407" t="s">
        <v>6130</v>
      </c>
      <c r="C407" s="4">
        <v>36812.392500000002</v>
      </c>
    </row>
    <row r="408" spans="2:3" x14ac:dyDescent="0.3">
      <c r="B408" t="s">
        <v>5560</v>
      </c>
      <c r="C408" s="4">
        <v>36747.25</v>
      </c>
    </row>
    <row r="409" spans="2:3" x14ac:dyDescent="0.3">
      <c r="B409" t="s">
        <v>13344</v>
      </c>
      <c r="C409" s="4">
        <v>36730.708200000001</v>
      </c>
    </row>
    <row r="410" spans="2:3" x14ac:dyDescent="0.3">
      <c r="B410" t="s">
        <v>10151</v>
      </c>
      <c r="C410" s="4">
        <v>36680.805699999997</v>
      </c>
    </row>
    <row r="411" spans="2:3" x14ac:dyDescent="0.3">
      <c r="B411" t="s">
        <v>18401</v>
      </c>
      <c r="C411" s="4">
        <v>36666.243799999997</v>
      </c>
    </row>
    <row r="412" spans="2:3" x14ac:dyDescent="0.3">
      <c r="B412" t="s">
        <v>13493</v>
      </c>
      <c r="C412" s="4">
        <v>36656.016000000003</v>
      </c>
    </row>
    <row r="413" spans="2:3" x14ac:dyDescent="0.3">
      <c r="B413" t="s">
        <v>944</v>
      </c>
      <c r="C413" s="4">
        <v>36651.021099999998</v>
      </c>
    </row>
    <row r="414" spans="2:3" x14ac:dyDescent="0.3">
      <c r="B414" t="s">
        <v>2128</v>
      </c>
      <c r="C414" s="4">
        <v>36626.430000000008</v>
      </c>
    </row>
    <row r="415" spans="2:3" x14ac:dyDescent="0.3">
      <c r="B415" t="s">
        <v>12838</v>
      </c>
      <c r="C415" s="4">
        <v>36621.2912</v>
      </c>
    </row>
    <row r="416" spans="2:3" x14ac:dyDescent="0.3">
      <c r="B416" t="s">
        <v>1343</v>
      </c>
      <c r="C416" s="4">
        <v>36577.489000000001</v>
      </c>
    </row>
    <row r="417" spans="2:3" x14ac:dyDescent="0.3">
      <c r="B417" t="s">
        <v>9728</v>
      </c>
      <c r="C417" s="4">
        <v>36556.658000000003</v>
      </c>
    </row>
    <row r="418" spans="2:3" x14ac:dyDescent="0.3">
      <c r="B418" t="s">
        <v>8687</v>
      </c>
      <c r="C418" s="4">
        <v>36553.595099999999</v>
      </c>
    </row>
    <row r="419" spans="2:3" x14ac:dyDescent="0.3">
      <c r="B419" t="s">
        <v>18506</v>
      </c>
      <c r="C419" s="4">
        <v>36500.613400000002</v>
      </c>
    </row>
    <row r="420" spans="2:3" x14ac:dyDescent="0.3">
      <c r="B420" t="s">
        <v>4237</v>
      </c>
      <c r="C420" s="4">
        <v>36418.000599999999</v>
      </c>
    </row>
    <row r="421" spans="2:3" x14ac:dyDescent="0.3">
      <c r="B421" t="s">
        <v>18031</v>
      </c>
      <c r="C421" s="4">
        <v>36391.876100000001</v>
      </c>
    </row>
    <row r="422" spans="2:3" x14ac:dyDescent="0.3">
      <c r="B422" t="s">
        <v>4708</v>
      </c>
      <c r="C422" s="4">
        <v>36363.940300000002</v>
      </c>
    </row>
    <row r="423" spans="2:3" x14ac:dyDescent="0.3">
      <c r="B423" t="s">
        <v>14867</v>
      </c>
      <c r="C423" s="4">
        <v>36348.397700000001</v>
      </c>
    </row>
    <row r="424" spans="2:3" x14ac:dyDescent="0.3">
      <c r="B424" t="s">
        <v>1004</v>
      </c>
      <c r="C424" s="4">
        <v>36308.614399999999</v>
      </c>
    </row>
    <row r="425" spans="2:3" x14ac:dyDescent="0.3">
      <c r="B425" t="s">
        <v>12374</v>
      </c>
      <c r="C425" s="4">
        <v>36203.409800000001</v>
      </c>
    </row>
    <row r="426" spans="2:3" x14ac:dyDescent="0.3">
      <c r="B426" t="s">
        <v>15467</v>
      </c>
      <c r="C426" s="4">
        <v>36193.559000000001</v>
      </c>
    </row>
    <row r="427" spans="2:3" x14ac:dyDescent="0.3">
      <c r="B427" t="s">
        <v>17153</v>
      </c>
      <c r="C427" s="4">
        <v>36180.539799999999</v>
      </c>
    </row>
    <row r="428" spans="2:3" x14ac:dyDescent="0.3">
      <c r="B428" t="s">
        <v>7504</v>
      </c>
      <c r="C428" s="4">
        <v>36157.800499999998</v>
      </c>
    </row>
    <row r="429" spans="2:3" x14ac:dyDescent="0.3">
      <c r="B429" t="s">
        <v>6772</v>
      </c>
      <c r="C429" s="4">
        <v>36139.255799999992</v>
      </c>
    </row>
    <row r="430" spans="2:3" x14ac:dyDescent="0.3">
      <c r="B430" t="s">
        <v>16192</v>
      </c>
      <c r="C430" s="4">
        <v>36138.516100000001</v>
      </c>
    </row>
    <row r="431" spans="2:3" x14ac:dyDescent="0.3">
      <c r="B431" t="s">
        <v>5555</v>
      </c>
      <c r="C431" s="4">
        <v>36135.134899999997</v>
      </c>
    </row>
    <row r="432" spans="2:3" x14ac:dyDescent="0.3">
      <c r="B432" t="s">
        <v>9816</v>
      </c>
      <c r="C432" s="4">
        <v>36104.343699999998</v>
      </c>
    </row>
    <row r="433" spans="2:3" x14ac:dyDescent="0.3">
      <c r="B433" t="s">
        <v>3629</v>
      </c>
      <c r="C433" s="4">
        <v>36088.492300000005</v>
      </c>
    </row>
    <row r="434" spans="2:3" x14ac:dyDescent="0.3">
      <c r="B434" t="s">
        <v>13433</v>
      </c>
      <c r="C434" s="4">
        <v>36060.902099999999</v>
      </c>
    </row>
    <row r="435" spans="2:3" x14ac:dyDescent="0.3">
      <c r="B435" t="s">
        <v>17319</v>
      </c>
      <c r="C435" s="4">
        <v>36058.727400000003</v>
      </c>
    </row>
    <row r="436" spans="2:3" x14ac:dyDescent="0.3">
      <c r="B436" t="s">
        <v>7565</v>
      </c>
      <c r="C436" s="4">
        <v>36057.112199999996</v>
      </c>
    </row>
    <row r="437" spans="2:3" x14ac:dyDescent="0.3">
      <c r="B437" t="s">
        <v>2664</v>
      </c>
      <c r="C437" s="4">
        <v>36050.687100000003</v>
      </c>
    </row>
    <row r="438" spans="2:3" x14ac:dyDescent="0.3">
      <c r="B438" t="s">
        <v>16100</v>
      </c>
      <c r="C438" s="4">
        <v>36033.190999999992</v>
      </c>
    </row>
    <row r="439" spans="2:3" x14ac:dyDescent="0.3">
      <c r="B439" t="s">
        <v>14392</v>
      </c>
      <c r="C439" s="4">
        <v>36019.894199999995</v>
      </c>
    </row>
    <row r="440" spans="2:3" x14ac:dyDescent="0.3">
      <c r="B440" t="s">
        <v>18187</v>
      </c>
      <c r="C440" s="4">
        <v>36019.510499999997</v>
      </c>
    </row>
    <row r="441" spans="2:3" x14ac:dyDescent="0.3">
      <c r="B441" t="s">
        <v>4429</v>
      </c>
      <c r="C441" s="4">
        <v>36014.9133</v>
      </c>
    </row>
    <row r="442" spans="2:3" x14ac:dyDescent="0.3">
      <c r="B442" t="s">
        <v>10951</v>
      </c>
      <c r="C442" s="4">
        <v>36009.6924</v>
      </c>
    </row>
    <row r="443" spans="2:3" x14ac:dyDescent="0.3">
      <c r="B443" t="s">
        <v>9208</v>
      </c>
      <c r="C443" s="4">
        <v>35951.483699999997</v>
      </c>
    </row>
    <row r="444" spans="2:3" x14ac:dyDescent="0.3">
      <c r="B444" t="s">
        <v>14095</v>
      </c>
      <c r="C444" s="4">
        <v>35946.128799999999</v>
      </c>
    </row>
    <row r="445" spans="2:3" x14ac:dyDescent="0.3">
      <c r="B445" t="s">
        <v>5085</v>
      </c>
      <c r="C445" s="4">
        <v>35901.6014</v>
      </c>
    </row>
    <row r="446" spans="2:3" x14ac:dyDescent="0.3">
      <c r="B446" t="s">
        <v>2530</v>
      </c>
      <c r="C446" s="4">
        <v>35862.378599999996</v>
      </c>
    </row>
    <row r="447" spans="2:3" x14ac:dyDescent="0.3">
      <c r="B447" t="s">
        <v>10570</v>
      </c>
      <c r="C447" s="4">
        <v>35842.899700000002</v>
      </c>
    </row>
    <row r="448" spans="2:3" x14ac:dyDescent="0.3">
      <c r="B448" t="s">
        <v>11968</v>
      </c>
      <c r="C448" s="4">
        <v>35837.6443</v>
      </c>
    </row>
    <row r="449" spans="2:3" x14ac:dyDescent="0.3">
      <c r="B449" t="s">
        <v>11067</v>
      </c>
      <c r="C449" s="4">
        <v>35827.0213</v>
      </c>
    </row>
    <row r="450" spans="2:3" x14ac:dyDescent="0.3">
      <c r="B450" t="s">
        <v>14063</v>
      </c>
      <c r="C450" s="4">
        <v>35818.990400000002</v>
      </c>
    </row>
    <row r="451" spans="2:3" x14ac:dyDescent="0.3">
      <c r="B451" t="s">
        <v>3015</v>
      </c>
      <c r="C451" s="4">
        <v>35795.210900000005</v>
      </c>
    </row>
    <row r="452" spans="2:3" x14ac:dyDescent="0.3">
      <c r="B452" t="s">
        <v>14658</v>
      </c>
      <c r="C452" s="4">
        <v>35740.592399999994</v>
      </c>
    </row>
    <row r="453" spans="2:3" x14ac:dyDescent="0.3">
      <c r="B453" t="s">
        <v>13136</v>
      </c>
      <c r="C453" s="4">
        <v>35731.973100000003</v>
      </c>
    </row>
    <row r="454" spans="2:3" x14ac:dyDescent="0.3">
      <c r="B454" t="s">
        <v>7632</v>
      </c>
      <c r="C454" s="4">
        <v>35728.835000000006</v>
      </c>
    </row>
    <row r="455" spans="2:3" x14ac:dyDescent="0.3">
      <c r="B455" t="s">
        <v>17191</v>
      </c>
      <c r="C455" s="4">
        <v>35645.626700000001</v>
      </c>
    </row>
    <row r="456" spans="2:3" x14ac:dyDescent="0.3">
      <c r="B456" t="s">
        <v>13251</v>
      </c>
      <c r="C456" s="4">
        <v>35621.100399999996</v>
      </c>
    </row>
    <row r="457" spans="2:3" x14ac:dyDescent="0.3">
      <c r="B457" t="s">
        <v>14831</v>
      </c>
      <c r="C457" s="4">
        <v>35616.848400000003</v>
      </c>
    </row>
    <row r="458" spans="2:3" x14ac:dyDescent="0.3">
      <c r="B458" t="s">
        <v>10607</v>
      </c>
      <c r="C458" s="4">
        <v>35589.703499999996</v>
      </c>
    </row>
    <row r="459" spans="2:3" x14ac:dyDescent="0.3">
      <c r="B459" t="s">
        <v>11590</v>
      </c>
      <c r="C459" s="4">
        <v>35586.358999999997</v>
      </c>
    </row>
    <row r="460" spans="2:3" x14ac:dyDescent="0.3">
      <c r="B460" t="s">
        <v>16991</v>
      </c>
      <c r="C460" s="4">
        <v>35584.661699999997</v>
      </c>
    </row>
    <row r="461" spans="2:3" x14ac:dyDescent="0.3">
      <c r="B461" t="s">
        <v>16626</v>
      </c>
      <c r="C461" s="4">
        <v>35584.521200000003</v>
      </c>
    </row>
    <row r="462" spans="2:3" x14ac:dyDescent="0.3">
      <c r="B462" t="s">
        <v>9927</v>
      </c>
      <c r="C462" s="4">
        <v>35579.699800000002</v>
      </c>
    </row>
    <row r="463" spans="2:3" x14ac:dyDescent="0.3">
      <c r="B463" t="s">
        <v>11096</v>
      </c>
      <c r="C463" s="4">
        <v>35576.808899999996</v>
      </c>
    </row>
    <row r="464" spans="2:3" x14ac:dyDescent="0.3">
      <c r="B464" t="s">
        <v>10050</v>
      </c>
      <c r="C464" s="4">
        <v>35562.131600000001</v>
      </c>
    </row>
    <row r="465" spans="2:3" x14ac:dyDescent="0.3">
      <c r="B465" t="s">
        <v>6019</v>
      </c>
      <c r="C465" s="4">
        <v>35554.22</v>
      </c>
    </row>
    <row r="466" spans="2:3" x14ac:dyDescent="0.3">
      <c r="B466" t="s">
        <v>3121</v>
      </c>
      <c r="C466" s="4">
        <v>35553.903200000001</v>
      </c>
    </row>
    <row r="467" spans="2:3" x14ac:dyDescent="0.3">
      <c r="B467" t="s">
        <v>14454</v>
      </c>
      <c r="C467" s="4">
        <v>35535.109799999998</v>
      </c>
    </row>
    <row r="468" spans="2:3" x14ac:dyDescent="0.3">
      <c r="B468" t="s">
        <v>4922</v>
      </c>
      <c r="C468" s="4">
        <v>35528.927800000005</v>
      </c>
    </row>
    <row r="469" spans="2:3" x14ac:dyDescent="0.3">
      <c r="B469" t="s">
        <v>10540</v>
      </c>
      <c r="C469" s="4">
        <v>35492.205099999999</v>
      </c>
    </row>
    <row r="470" spans="2:3" x14ac:dyDescent="0.3">
      <c r="B470" t="s">
        <v>2715</v>
      </c>
      <c r="C470" s="4">
        <v>35475.614600000001</v>
      </c>
    </row>
    <row r="471" spans="2:3" x14ac:dyDescent="0.3">
      <c r="B471" t="s">
        <v>6956</v>
      </c>
      <c r="C471" s="4">
        <v>35467.802800000005</v>
      </c>
    </row>
    <row r="472" spans="2:3" x14ac:dyDescent="0.3">
      <c r="B472" t="s">
        <v>5174</v>
      </c>
      <c r="C472" s="4">
        <v>35455.321600000003</v>
      </c>
    </row>
    <row r="473" spans="2:3" x14ac:dyDescent="0.3">
      <c r="B473" t="s">
        <v>13512</v>
      </c>
      <c r="C473" s="4">
        <v>35446.262999999999</v>
      </c>
    </row>
    <row r="474" spans="2:3" x14ac:dyDescent="0.3">
      <c r="B474" t="s">
        <v>4356</v>
      </c>
      <c r="C474" s="4">
        <v>35432.045900000005</v>
      </c>
    </row>
    <row r="475" spans="2:3" x14ac:dyDescent="0.3">
      <c r="B475" t="s">
        <v>13361</v>
      </c>
      <c r="C475" s="4">
        <v>35430.307200000003</v>
      </c>
    </row>
    <row r="476" spans="2:3" x14ac:dyDescent="0.3">
      <c r="B476" t="s">
        <v>5185</v>
      </c>
      <c r="C476" s="4">
        <v>35413.176899999999</v>
      </c>
    </row>
    <row r="477" spans="2:3" x14ac:dyDescent="0.3">
      <c r="B477" t="s">
        <v>10953</v>
      </c>
      <c r="C477" s="4">
        <v>35412.3851</v>
      </c>
    </row>
    <row r="478" spans="2:3" x14ac:dyDescent="0.3">
      <c r="B478" t="s">
        <v>13187</v>
      </c>
      <c r="C478" s="4">
        <v>35406.982100000001</v>
      </c>
    </row>
    <row r="479" spans="2:3" x14ac:dyDescent="0.3">
      <c r="B479" t="s">
        <v>11422</v>
      </c>
      <c r="C479" s="4">
        <v>35398.453999999998</v>
      </c>
    </row>
    <row r="480" spans="2:3" x14ac:dyDescent="0.3">
      <c r="B480" t="s">
        <v>1487</v>
      </c>
      <c r="C480" s="4">
        <v>35391.260199999997</v>
      </c>
    </row>
    <row r="481" spans="2:3" x14ac:dyDescent="0.3">
      <c r="B481" t="s">
        <v>13819</v>
      </c>
      <c r="C481" s="4">
        <v>35363.702000000005</v>
      </c>
    </row>
    <row r="482" spans="2:3" x14ac:dyDescent="0.3">
      <c r="B482" t="s">
        <v>11284</v>
      </c>
      <c r="C482" s="4">
        <v>35333.095800000003</v>
      </c>
    </row>
    <row r="483" spans="2:3" x14ac:dyDescent="0.3">
      <c r="B483" t="s">
        <v>15165</v>
      </c>
      <c r="C483" s="4">
        <v>35297.550999999999</v>
      </c>
    </row>
    <row r="484" spans="2:3" x14ac:dyDescent="0.3">
      <c r="B484" t="s">
        <v>18177</v>
      </c>
      <c r="C484" s="4">
        <v>35296.766100000001</v>
      </c>
    </row>
    <row r="485" spans="2:3" x14ac:dyDescent="0.3">
      <c r="B485" t="s">
        <v>12306</v>
      </c>
      <c r="C485" s="4">
        <v>35295.481</v>
      </c>
    </row>
    <row r="486" spans="2:3" x14ac:dyDescent="0.3">
      <c r="B486" t="s">
        <v>12785</v>
      </c>
      <c r="C486" s="4">
        <v>35283.763899999998</v>
      </c>
    </row>
    <row r="487" spans="2:3" x14ac:dyDescent="0.3">
      <c r="B487" t="s">
        <v>15808</v>
      </c>
      <c r="C487" s="4">
        <v>35246.732799999998</v>
      </c>
    </row>
    <row r="488" spans="2:3" x14ac:dyDescent="0.3">
      <c r="B488" t="s">
        <v>11185</v>
      </c>
      <c r="C488" s="4">
        <v>35209.569100000008</v>
      </c>
    </row>
    <row r="489" spans="2:3" x14ac:dyDescent="0.3">
      <c r="B489" t="s">
        <v>1609</v>
      </c>
      <c r="C489" s="4">
        <v>35209.165500000003</v>
      </c>
    </row>
    <row r="490" spans="2:3" x14ac:dyDescent="0.3">
      <c r="B490" t="s">
        <v>13822</v>
      </c>
      <c r="C490" s="4">
        <v>35198.432099999998</v>
      </c>
    </row>
    <row r="491" spans="2:3" x14ac:dyDescent="0.3">
      <c r="B491" t="s">
        <v>7903</v>
      </c>
      <c r="C491" s="4">
        <v>35185.561300000001</v>
      </c>
    </row>
    <row r="492" spans="2:3" x14ac:dyDescent="0.3">
      <c r="B492" t="s">
        <v>3420</v>
      </c>
      <c r="C492" s="4">
        <v>35180.405699999996</v>
      </c>
    </row>
    <row r="493" spans="2:3" x14ac:dyDescent="0.3">
      <c r="B493" t="s">
        <v>13998</v>
      </c>
      <c r="C493" s="4">
        <v>35169.5046</v>
      </c>
    </row>
    <row r="494" spans="2:3" x14ac:dyDescent="0.3">
      <c r="B494" t="s">
        <v>17570</v>
      </c>
      <c r="C494" s="4">
        <v>35164.597200000004</v>
      </c>
    </row>
    <row r="495" spans="2:3" x14ac:dyDescent="0.3">
      <c r="B495" t="s">
        <v>5752</v>
      </c>
      <c r="C495" s="4">
        <v>35147.216999999997</v>
      </c>
    </row>
    <row r="496" spans="2:3" x14ac:dyDescent="0.3">
      <c r="B496" t="s">
        <v>5495</v>
      </c>
      <c r="C496" s="4">
        <v>35145.222700000006</v>
      </c>
    </row>
    <row r="497" spans="2:3" x14ac:dyDescent="0.3">
      <c r="B497" t="s">
        <v>7386</v>
      </c>
      <c r="C497" s="4">
        <v>35143.952499999999</v>
      </c>
    </row>
    <row r="498" spans="2:3" x14ac:dyDescent="0.3">
      <c r="B498" t="s">
        <v>7962</v>
      </c>
      <c r="C498" s="4">
        <v>35140.056700000001</v>
      </c>
    </row>
    <row r="499" spans="2:3" x14ac:dyDescent="0.3">
      <c r="B499" t="s">
        <v>12034</v>
      </c>
      <c r="C499" s="4">
        <v>35130.851899999994</v>
      </c>
    </row>
    <row r="500" spans="2:3" x14ac:dyDescent="0.3">
      <c r="B500" t="s">
        <v>4983</v>
      </c>
      <c r="C500" s="4">
        <v>35074.380499999999</v>
      </c>
    </row>
    <row r="501" spans="2:3" x14ac:dyDescent="0.3">
      <c r="B501" t="s">
        <v>14659</v>
      </c>
      <c r="C501" s="4">
        <v>35056.128400000001</v>
      </c>
    </row>
    <row r="502" spans="2:3" x14ac:dyDescent="0.3">
      <c r="B502" t="s">
        <v>7684</v>
      </c>
      <c r="C502" s="4">
        <v>34988.406499999997</v>
      </c>
    </row>
    <row r="503" spans="2:3" x14ac:dyDescent="0.3">
      <c r="B503" t="s">
        <v>8814</v>
      </c>
      <c r="C503" s="4">
        <v>34963.838000000003</v>
      </c>
    </row>
    <row r="504" spans="2:3" x14ac:dyDescent="0.3">
      <c r="B504" t="s">
        <v>6775</v>
      </c>
      <c r="C504" s="4">
        <v>34933.171900000001</v>
      </c>
    </row>
    <row r="505" spans="2:3" x14ac:dyDescent="0.3">
      <c r="B505" t="s">
        <v>16490</v>
      </c>
      <c r="C505" s="4">
        <v>34880.744200000001</v>
      </c>
    </row>
    <row r="506" spans="2:3" x14ac:dyDescent="0.3">
      <c r="B506" t="s">
        <v>5236</v>
      </c>
      <c r="C506" s="4">
        <v>34836.311399999999</v>
      </c>
    </row>
    <row r="507" spans="2:3" x14ac:dyDescent="0.3">
      <c r="B507" t="s">
        <v>9463</v>
      </c>
      <c r="C507" s="4">
        <v>34789.9444</v>
      </c>
    </row>
    <row r="508" spans="2:3" x14ac:dyDescent="0.3">
      <c r="B508" t="s">
        <v>10458</v>
      </c>
      <c r="C508" s="4">
        <v>34788.929599999996</v>
      </c>
    </row>
    <row r="509" spans="2:3" x14ac:dyDescent="0.3">
      <c r="B509" t="s">
        <v>13537</v>
      </c>
      <c r="C509" s="4">
        <v>34772.664600000004</v>
      </c>
    </row>
    <row r="510" spans="2:3" x14ac:dyDescent="0.3">
      <c r="B510" t="s">
        <v>8791</v>
      </c>
      <c r="C510" s="4">
        <v>34710.017500000002</v>
      </c>
    </row>
    <row r="511" spans="2:3" x14ac:dyDescent="0.3">
      <c r="B511" t="s">
        <v>15999</v>
      </c>
      <c r="C511" s="4">
        <v>34693.512900000002</v>
      </c>
    </row>
    <row r="512" spans="2:3" x14ac:dyDescent="0.3">
      <c r="B512" t="s">
        <v>13671</v>
      </c>
      <c r="C512" s="4">
        <v>34668.331700000002</v>
      </c>
    </row>
    <row r="513" spans="2:3" x14ac:dyDescent="0.3">
      <c r="B513" t="s">
        <v>13674</v>
      </c>
      <c r="C513" s="4">
        <v>34665.031600000002</v>
      </c>
    </row>
    <row r="514" spans="2:3" x14ac:dyDescent="0.3">
      <c r="B514" t="s">
        <v>13694</v>
      </c>
      <c r="C514" s="4">
        <v>34661.083399999996</v>
      </c>
    </row>
    <row r="515" spans="2:3" x14ac:dyDescent="0.3">
      <c r="B515" t="s">
        <v>860</v>
      </c>
      <c r="C515" s="4">
        <v>34636.966899999999</v>
      </c>
    </row>
    <row r="516" spans="2:3" x14ac:dyDescent="0.3">
      <c r="B516" t="s">
        <v>7870</v>
      </c>
      <c r="C516" s="4">
        <v>34614.857499999998</v>
      </c>
    </row>
    <row r="517" spans="2:3" x14ac:dyDescent="0.3">
      <c r="B517" t="s">
        <v>11615</v>
      </c>
      <c r="C517" s="4">
        <v>34612.145799999998</v>
      </c>
    </row>
    <row r="518" spans="2:3" x14ac:dyDescent="0.3">
      <c r="B518" t="s">
        <v>4697</v>
      </c>
      <c r="C518" s="4">
        <v>34582.231200000002</v>
      </c>
    </row>
    <row r="519" spans="2:3" x14ac:dyDescent="0.3">
      <c r="B519" t="s">
        <v>10763</v>
      </c>
      <c r="C519" s="4">
        <v>34559.061300000001</v>
      </c>
    </row>
    <row r="520" spans="2:3" x14ac:dyDescent="0.3">
      <c r="B520" t="s">
        <v>17491</v>
      </c>
      <c r="C520" s="4">
        <v>34532.652999999998</v>
      </c>
    </row>
    <row r="521" spans="2:3" x14ac:dyDescent="0.3">
      <c r="B521" t="s">
        <v>4453</v>
      </c>
      <c r="C521" s="4">
        <v>34530.996599999999</v>
      </c>
    </row>
    <row r="522" spans="2:3" x14ac:dyDescent="0.3">
      <c r="B522" t="s">
        <v>10243</v>
      </c>
      <c r="C522" s="4">
        <v>34512.0167</v>
      </c>
    </row>
    <row r="523" spans="2:3" x14ac:dyDescent="0.3">
      <c r="B523" t="s">
        <v>2427</v>
      </c>
      <c r="C523" s="4">
        <v>34506.044900000001</v>
      </c>
    </row>
    <row r="524" spans="2:3" x14ac:dyDescent="0.3">
      <c r="B524" t="s">
        <v>18621</v>
      </c>
      <c r="C524" s="4">
        <v>34500.7716</v>
      </c>
    </row>
    <row r="525" spans="2:3" x14ac:dyDescent="0.3">
      <c r="B525" t="s">
        <v>13227</v>
      </c>
      <c r="C525" s="4">
        <v>34471.846899999997</v>
      </c>
    </row>
    <row r="526" spans="2:3" x14ac:dyDescent="0.3">
      <c r="B526" t="s">
        <v>1822</v>
      </c>
      <c r="C526" s="4">
        <v>34466.870800000004</v>
      </c>
    </row>
    <row r="527" spans="2:3" x14ac:dyDescent="0.3">
      <c r="B527" t="s">
        <v>5783</v>
      </c>
      <c r="C527" s="4">
        <v>34462.293599999997</v>
      </c>
    </row>
    <row r="528" spans="2:3" x14ac:dyDescent="0.3">
      <c r="B528" t="s">
        <v>4704</v>
      </c>
      <c r="C528" s="4">
        <v>34419.047500000001</v>
      </c>
    </row>
    <row r="529" spans="2:3" x14ac:dyDescent="0.3">
      <c r="B529" t="s">
        <v>10170</v>
      </c>
      <c r="C529" s="4">
        <v>34400.651800000007</v>
      </c>
    </row>
    <row r="530" spans="2:3" x14ac:dyDescent="0.3">
      <c r="B530" t="s">
        <v>3756</v>
      </c>
      <c r="C530" s="4">
        <v>34382.792399999998</v>
      </c>
    </row>
    <row r="531" spans="2:3" x14ac:dyDescent="0.3">
      <c r="B531" t="s">
        <v>13922</v>
      </c>
      <c r="C531" s="4">
        <v>34374.670400000003</v>
      </c>
    </row>
    <row r="532" spans="2:3" x14ac:dyDescent="0.3">
      <c r="B532" t="s">
        <v>3305</v>
      </c>
      <c r="C532" s="4">
        <v>34373.729600000006</v>
      </c>
    </row>
    <row r="533" spans="2:3" x14ac:dyDescent="0.3">
      <c r="B533" t="s">
        <v>9232</v>
      </c>
      <c r="C533" s="4">
        <v>34367.289099999995</v>
      </c>
    </row>
    <row r="534" spans="2:3" x14ac:dyDescent="0.3">
      <c r="B534" t="s">
        <v>15654</v>
      </c>
      <c r="C534" s="4">
        <v>34321.016299999996</v>
      </c>
    </row>
    <row r="535" spans="2:3" x14ac:dyDescent="0.3">
      <c r="B535" t="s">
        <v>10961</v>
      </c>
      <c r="C535" s="4">
        <v>34307.004399999998</v>
      </c>
    </row>
    <row r="536" spans="2:3" x14ac:dyDescent="0.3">
      <c r="B536" t="s">
        <v>2377</v>
      </c>
      <c r="C536" s="4">
        <v>34297.321600000003</v>
      </c>
    </row>
    <row r="537" spans="2:3" x14ac:dyDescent="0.3">
      <c r="B537" t="s">
        <v>9261</v>
      </c>
      <c r="C537" s="4">
        <v>34297.200199999999</v>
      </c>
    </row>
    <row r="538" spans="2:3" x14ac:dyDescent="0.3">
      <c r="B538" t="s">
        <v>12441</v>
      </c>
      <c r="C538" s="4">
        <v>34264.916100000002</v>
      </c>
    </row>
    <row r="539" spans="2:3" x14ac:dyDescent="0.3">
      <c r="B539" t="s">
        <v>10219</v>
      </c>
      <c r="C539" s="4">
        <v>34248.3344</v>
      </c>
    </row>
    <row r="540" spans="2:3" x14ac:dyDescent="0.3">
      <c r="B540" t="s">
        <v>18399</v>
      </c>
      <c r="C540" s="4">
        <v>34209.101599999995</v>
      </c>
    </row>
    <row r="541" spans="2:3" x14ac:dyDescent="0.3">
      <c r="B541" t="s">
        <v>4258</v>
      </c>
      <c r="C541" s="4">
        <v>34187.339100000005</v>
      </c>
    </row>
    <row r="542" spans="2:3" x14ac:dyDescent="0.3">
      <c r="B542" t="s">
        <v>7563</v>
      </c>
      <c r="C542" s="4">
        <v>34181.277199999997</v>
      </c>
    </row>
    <row r="543" spans="2:3" x14ac:dyDescent="0.3">
      <c r="B543" t="s">
        <v>5859</v>
      </c>
      <c r="C543" s="4">
        <v>34155.488100000002</v>
      </c>
    </row>
    <row r="544" spans="2:3" x14ac:dyDescent="0.3">
      <c r="B544" t="s">
        <v>9246</v>
      </c>
      <c r="C544" s="4">
        <v>34152.351699999999</v>
      </c>
    </row>
    <row r="545" spans="2:3" x14ac:dyDescent="0.3">
      <c r="B545" t="s">
        <v>3567</v>
      </c>
      <c r="C545" s="4">
        <v>34128.256099999999</v>
      </c>
    </row>
    <row r="546" spans="2:3" x14ac:dyDescent="0.3">
      <c r="B546" t="s">
        <v>1460</v>
      </c>
      <c r="C546" s="4">
        <v>34124.023300000001</v>
      </c>
    </row>
    <row r="547" spans="2:3" x14ac:dyDescent="0.3">
      <c r="B547" t="s">
        <v>18332</v>
      </c>
      <c r="C547" s="4">
        <v>34102.721400000002</v>
      </c>
    </row>
    <row r="548" spans="2:3" x14ac:dyDescent="0.3">
      <c r="B548" t="s">
        <v>16795</v>
      </c>
      <c r="C548" s="4">
        <v>34091.129500000003</v>
      </c>
    </row>
    <row r="549" spans="2:3" x14ac:dyDescent="0.3">
      <c r="B549" t="s">
        <v>6779</v>
      </c>
      <c r="C549" s="4">
        <v>34064.458500000001</v>
      </c>
    </row>
    <row r="550" spans="2:3" x14ac:dyDescent="0.3">
      <c r="B550" t="s">
        <v>4296</v>
      </c>
      <c r="C550" s="4">
        <v>34050.661899999999</v>
      </c>
    </row>
    <row r="551" spans="2:3" x14ac:dyDescent="0.3">
      <c r="B551" t="s">
        <v>2214</v>
      </c>
      <c r="C551" s="4">
        <v>34014.999899999995</v>
      </c>
    </row>
    <row r="552" spans="2:3" x14ac:dyDescent="0.3">
      <c r="B552" t="s">
        <v>15215</v>
      </c>
      <c r="C552" s="4">
        <v>33974.136400000003</v>
      </c>
    </row>
    <row r="553" spans="2:3" x14ac:dyDescent="0.3">
      <c r="B553" t="s">
        <v>1763</v>
      </c>
      <c r="C553" s="4">
        <v>33960.846599999997</v>
      </c>
    </row>
    <row r="554" spans="2:3" x14ac:dyDescent="0.3">
      <c r="B554" t="s">
        <v>889</v>
      </c>
      <c r="C554" s="4">
        <v>33958.478300000002</v>
      </c>
    </row>
    <row r="555" spans="2:3" x14ac:dyDescent="0.3">
      <c r="B555" t="s">
        <v>6481</v>
      </c>
      <c r="C555" s="4">
        <v>33934.592899999996</v>
      </c>
    </row>
    <row r="556" spans="2:3" x14ac:dyDescent="0.3">
      <c r="B556" t="s">
        <v>12127</v>
      </c>
      <c r="C556" s="4">
        <v>33932.408599999995</v>
      </c>
    </row>
    <row r="557" spans="2:3" x14ac:dyDescent="0.3">
      <c r="B557" t="s">
        <v>5986</v>
      </c>
      <c r="C557" s="4">
        <v>33898.7909</v>
      </c>
    </row>
    <row r="558" spans="2:3" x14ac:dyDescent="0.3">
      <c r="B558" t="s">
        <v>7233</v>
      </c>
      <c r="C558" s="4">
        <v>33894.004800000002</v>
      </c>
    </row>
    <row r="559" spans="2:3" x14ac:dyDescent="0.3">
      <c r="B559" t="s">
        <v>17486</v>
      </c>
      <c r="C559" s="4">
        <v>33890.771399999998</v>
      </c>
    </row>
    <row r="560" spans="2:3" x14ac:dyDescent="0.3">
      <c r="B560" t="s">
        <v>7139</v>
      </c>
      <c r="C560" s="4">
        <v>33855.618200000004</v>
      </c>
    </row>
    <row r="561" spans="2:3" x14ac:dyDescent="0.3">
      <c r="B561" t="s">
        <v>15424</v>
      </c>
      <c r="C561" s="4">
        <v>33845.998200000002</v>
      </c>
    </row>
    <row r="562" spans="2:3" x14ac:dyDescent="0.3">
      <c r="B562" t="s">
        <v>11604</v>
      </c>
      <c r="C562" s="4">
        <v>33826.133600000001</v>
      </c>
    </row>
    <row r="563" spans="2:3" x14ac:dyDescent="0.3">
      <c r="B563" t="s">
        <v>13265</v>
      </c>
      <c r="C563" s="4">
        <v>33796.776100000003</v>
      </c>
    </row>
    <row r="564" spans="2:3" x14ac:dyDescent="0.3">
      <c r="B564" t="s">
        <v>918</v>
      </c>
      <c r="C564" s="4">
        <v>33757.082999999999</v>
      </c>
    </row>
    <row r="565" spans="2:3" x14ac:dyDescent="0.3">
      <c r="B565" t="s">
        <v>16284</v>
      </c>
      <c r="C565" s="4">
        <v>33716.586000000003</v>
      </c>
    </row>
    <row r="566" spans="2:3" x14ac:dyDescent="0.3">
      <c r="B566" t="s">
        <v>2720</v>
      </c>
      <c r="C566" s="4">
        <v>33691.729699999996</v>
      </c>
    </row>
    <row r="567" spans="2:3" x14ac:dyDescent="0.3">
      <c r="B567" t="s">
        <v>5511</v>
      </c>
      <c r="C567" s="4">
        <v>33689.464800000002</v>
      </c>
    </row>
    <row r="568" spans="2:3" x14ac:dyDescent="0.3">
      <c r="B568" t="s">
        <v>5638</v>
      </c>
      <c r="C568" s="4">
        <v>33688.306900000003</v>
      </c>
    </row>
    <row r="569" spans="2:3" x14ac:dyDescent="0.3">
      <c r="B569" t="s">
        <v>16280</v>
      </c>
      <c r="C569" s="4">
        <v>33673.256200000003</v>
      </c>
    </row>
    <row r="570" spans="2:3" x14ac:dyDescent="0.3">
      <c r="B570" t="s">
        <v>13208</v>
      </c>
      <c r="C570" s="4">
        <v>33669.633999999998</v>
      </c>
    </row>
    <row r="571" spans="2:3" x14ac:dyDescent="0.3">
      <c r="B571" t="s">
        <v>11559</v>
      </c>
      <c r="C571" s="4">
        <v>33665.753499999999</v>
      </c>
    </row>
    <row r="572" spans="2:3" x14ac:dyDescent="0.3">
      <c r="B572" t="s">
        <v>11141</v>
      </c>
      <c r="C572" s="4">
        <v>33664.637900000002</v>
      </c>
    </row>
    <row r="573" spans="2:3" x14ac:dyDescent="0.3">
      <c r="B573" t="s">
        <v>11088</v>
      </c>
      <c r="C573" s="4">
        <v>33662.081999999995</v>
      </c>
    </row>
    <row r="574" spans="2:3" x14ac:dyDescent="0.3">
      <c r="B574" t="s">
        <v>17573</v>
      </c>
      <c r="C574" s="4">
        <v>33660.650999999998</v>
      </c>
    </row>
    <row r="575" spans="2:3" x14ac:dyDescent="0.3">
      <c r="B575" t="s">
        <v>887</v>
      </c>
      <c r="C575" s="4">
        <v>33647.598700000002</v>
      </c>
    </row>
    <row r="576" spans="2:3" x14ac:dyDescent="0.3">
      <c r="B576" t="s">
        <v>18838</v>
      </c>
      <c r="C576" s="4">
        <v>33626.931100000002</v>
      </c>
    </row>
    <row r="577" spans="2:3" x14ac:dyDescent="0.3">
      <c r="B577" t="s">
        <v>6531</v>
      </c>
      <c r="C577" s="4">
        <v>33620.741399999999</v>
      </c>
    </row>
    <row r="578" spans="2:3" x14ac:dyDescent="0.3">
      <c r="B578" t="s">
        <v>15684</v>
      </c>
      <c r="C578" s="4">
        <v>33614.603900000002</v>
      </c>
    </row>
    <row r="579" spans="2:3" x14ac:dyDescent="0.3">
      <c r="B579" t="s">
        <v>18024</v>
      </c>
      <c r="C579" s="4">
        <v>33612.867100000003</v>
      </c>
    </row>
    <row r="580" spans="2:3" x14ac:dyDescent="0.3">
      <c r="B580" t="s">
        <v>10190</v>
      </c>
      <c r="C580" s="4">
        <v>33610.326399999998</v>
      </c>
    </row>
    <row r="581" spans="2:3" x14ac:dyDescent="0.3">
      <c r="B581" t="s">
        <v>13047</v>
      </c>
      <c r="C581" s="4">
        <v>33607.801000000007</v>
      </c>
    </row>
    <row r="582" spans="2:3" x14ac:dyDescent="0.3">
      <c r="B582" t="s">
        <v>2878</v>
      </c>
      <c r="C582" s="4">
        <v>33568.1515</v>
      </c>
    </row>
    <row r="583" spans="2:3" x14ac:dyDescent="0.3">
      <c r="B583" t="s">
        <v>9637</v>
      </c>
      <c r="C583" s="4">
        <v>33546.120900000002</v>
      </c>
    </row>
    <row r="584" spans="2:3" x14ac:dyDescent="0.3">
      <c r="B584" t="s">
        <v>4603</v>
      </c>
      <c r="C584" s="4">
        <v>33544.579100000003</v>
      </c>
    </row>
    <row r="585" spans="2:3" x14ac:dyDescent="0.3">
      <c r="B585" t="s">
        <v>17913</v>
      </c>
      <c r="C585" s="4">
        <v>33542.2664</v>
      </c>
    </row>
    <row r="586" spans="2:3" x14ac:dyDescent="0.3">
      <c r="B586" t="s">
        <v>5479</v>
      </c>
      <c r="C586" s="4">
        <v>33536.712500000001</v>
      </c>
    </row>
    <row r="587" spans="2:3" x14ac:dyDescent="0.3">
      <c r="B587" t="s">
        <v>2760</v>
      </c>
      <c r="C587" s="4">
        <v>33527.091</v>
      </c>
    </row>
    <row r="588" spans="2:3" x14ac:dyDescent="0.3">
      <c r="B588" t="s">
        <v>9297</v>
      </c>
      <c r="C588" s="4">
        <v>33522.956200000001</v>
      </c>
    </row>
    <row r="589" spans="2:3" x14ac:dyDescent="0.3">
      <c r="B589" t="s">
        <v>17890</v>
      </c>
      <c r="C589" s="4">
        <v>33498.061099999999</v>
      </c>
    </row>
    <row r="590" spans="2:3" x14ac:dyDescent="0.3">
      <c r="B590" t="s">
        <v>7014</v>
      </c>
      <c r="C590" s="4">
        <v>33483.944599999995</v>
      </c>
    </row>
    <row r="591" spans="2:3" x14ac:dyDescent="0.3">
      <c r="B591" t="s">
        <v>4573</v>
      </c>
      <c r="C591" s="4">
        <v>33454.143100000001</v>
      </c>
    </row>
    <row r="592" spans="2:3" x14ac:dyDescent="0.3">
      <c r="B592" t="s">
        <v>16565</v>
      </c>
      <c r="C592" s="4">
        <v>33431.188499999997</v>
      </c>
    </row>
    <row r="593" spans="2:3" x14ac:dyDescent="0.3">
      <c r="B593" t="s">
        <v>13009</v>
      </c>
      <c r="C593" s="4">
        <v>33415.8033</v>
      </c>
    </row>
    <row r="594" spans="2:3" x14ac:dyDescent="0.3">
      <c r="B594" t="s">
        <v>15472</v>
      </c>
      <c r="C594" s="4">
        <v>33415.5524</v>
      </c>
    </row>
    <row r="595" spans="2:3" x14ac:dyDescent="0.3">
      <c r="B595" t="s">
        <v>17771</v>
      </c>
      <c r="C595" s="4">
        <v>33404.769</v>
      </c>
    </row>
    <row r="596" spans="2:3" x14ac:dyDescent="0.3">
      <c r="B596" t="s">
        <v>4355</v>
      </c>
      <c r="C596" s="4">
        <v>33390.044600000001</v>
      </c>
    </row>
    <row r="597" spans="2:3" x14ac:dyDescent="0.3">
      <c r="B597" t="s">
        <v>17397</v>
      </c>
      <c r="C597" s="4">
        <v>33384.183599999997</v>
      </c>
    </row>
    <row r="598" spans="2:3" x14ac:dyDescent="0.3">
      <c r="B598" t="s">
        <v>18315</v>
      </c>
      <c r="C598" s="4">
        <v>33381.537199999999</v>
      </c>
    </row>
    <row r="599" spans="2:3" x14ac:dyDescent="0.3">
      <c r="B599" t="s">
        <v>15228</v>
      </c>
      <c r="C599" s="4">
        <v>33336.086000000003</v>
      </c>
    </row>
    <row r="600" spans="2:3" x14ac:dyDescent="0.3">
      <c r="B600" t="s">
        <v>12930</v>
      </c>
      <c r="C600" s="4">
        <v>33326.063399999999</v>
      </c>
    </row>
    <row r="601" spans="2:3" x14ac:dyDescent="0.3">
      <c r="B601" t="s">
        <v>661</v>
      </c>
      <c r="C601" s="4">
        <v>33315.660000000003</v>
      </c>
    </row>
    <row r="602" spans="2:3" x14ac:dyDescent="0.3">
      <c r="B602" t="s">
        <v>11344</v>
      </c>
      <c r="C602" s="4">
        <v>33313.706100000003</v>
      </c>
    </row>
    <row r="603" spans="2:3" x14ac:dyDescent="0.3">
      <c r="B603" t="s">
        <v>17433</v>
      </c>
      <c r="C603" s="4">
        <v>33276.918599999997</v>
      </c>
    </row>
    <row r="604" spans="2:3" x14ac:dyDescent="0.3">
      <c r="B604" t="s">
        <v>2906</v>
      </c>
      <c r="C604" s="4">
        <v>33273.007100000003</v>
      </c>
    </row>
    <row r="605" spans="2:3" x14ac:dyDescent="0.3">
      <c r="B605" t="s">
        <v>14833</v>
      </c>
      <c r="C605" s="4">
        <v>33262.300800000005</v>
      </c>
    </row>
    <row r="606" spans="2:3" x14ac:dyDescent="0.3">
      <c r="B606" t="s">
        <v>16934</v>
      </c>
      <c r="C606" s="4">
        <v>33240.033799999997</v>
      </c>
    </row>
    <row r="607" spans="2:3" x14ac:dyDescent="0.3">
      <c r="B607" t="s">
        <v>10995</v>
      </c>
      <c r="C607" s="4">
        <v>33224.301500000001</v>
      </c>
    </row>
    <row r="608" spans="2:3" x14ac:dyDescent="0.3">
      <c r="B608" t="s">
        <v>6596</v>
      </c>
      <c r="C608" s="4">
        <v>33198.9689</v>
      </c>
    </row>
    <row r="609" spans="2:3" x14ac:dyDescent="0.3">
      <c r="B609" t="s">
        <v>5457</v>
      </c>
      <c r="C609" s="4">
        <v>33190.203999999998</v>
      </c>
    </row>
    <row r="610" spans="2:3" x14ac:dyDescent="0.3">
      <c r="B610" t="s">
        <v>6504</v>
      </c>
      <c r="C610" s="4">
        <v>33182.612399999998</v>
      </c>
    </row>
    <row r="611" spans="2:3" x14ac:dyDescent="0.3">
      <c r="B611" t="s">
        <v>6122</v>
      </c>
      <c r="C611" s="4">
        <v>33180.464400000004</v>
      </c>
    </row>
    <row r="612" spans="2:3" x14ac:dyDescent="0.3">
      <c r="B612" t="s">
        <v>6628</v>
      </c>
      <c r="C612" s="4">
        <v>33174.701000000001</v>
      </c>
    </row>
    <row r="613" spans="2:3" x14ac:dyDescent="0.3">
      <c r="B613" t="s">
        <v>14953</v>
      </c>
      <c r="C613" s="4">
        <v>33143.388400000003</v>
      </c>
    </row>
    <row r="614" spans="2:3" x14ac:dyDescent="0.3">
      <c r="B614" t="s">
        <v>17158</v>
      </c>
      <c r="C614" s="4">
        <v>33076.209900000009</v>
      </c>
    </row>
    <row r="615" spans="2:3" x14ac:dyDescent="0.3">
      <c r="B615" t="s">
        <v>3174</v>
      </c>
      <c r="C615" s="4">
        <v>33055.317799999997</v>
      </c>
    </row>
    <row r="616" spans="2:3" x14ac:dyDescent="0.3">
      <c r="B616" t="s">
        <v>12648</v>
      </c>
      <c r="C616" s="4">
        <v>33051.904000000002</v>
      </c>
    </row>
    <row r="617" spans="2:3" x14ac:dyDescent="0.3">
      <c r="B617" t="s">
        <v>10396</v>
      </c>
      <c r="C617" s="4">
        <v>33031.400999999998</v>
      </c>
    </row>
    <row r="618" spans="2:3" x14ac:dyDescent="0.3">
      <c r="B618" t="s">
        <v>9070</v>
      </c>
      <c r="C618" s="4">
        <v>33002.6391</v>
      </c>
    </row>
    <row r="619" spans="2:3" x14ac:dyDescent="0.3">
      <c r="B619" t="s">
        <v>9064</v>
      </c>
      <c r="C619" s="4">
        <v>32988.351300000002</v>
      </c>
    </row>
    <row r="620" spans="2:3" x14ac:dyDescent="0.3">
      <c r="B620" t="s">
        <v>955</v>
      </c>
      <c r="C620" s="4">
        <v>32981.707999999999</v>
      </c>
    </row>
    <row r="621" spans="2:3" x14ac:dyDescent="0.3">
      <c r="B621" t="s">
        <v>9987</v>
      </c>
      <c r="C621" s="4">
        <v>32973.500800000002</v>
      </c>
    </row>
    <row r="622" spans="2:3" x14ac:dyDescent="0.3">
      <c r="B622" t="s">
        <v>11945</v>
      </c>
      <c r="C622" s="4">
        <v>32969.162300000004</v>
      </c>
    </row>
    <row r="623" spans="2:3" x14ac:dyDescent="0.3">
      <c r="B623" t="s">
        <v>5960</v>
      </c>
      <c r="C623" s="4">
        <v>32952.748899999999</v>
      </c>
    </row>
    <row r="624" spans="2:3" x14ac:dyDescent="0.3">
      <c r="B624" t="s">
        <v>5549</v>
      </c>
      <c r="C624" s="4">
        <v>32951.354899999998</v>
      </c>
    </row>
    <row r="625" spans="2:3" x14ac:dyDescent="0.3">
      <c r="B625" t="s">
        <v>7359</v>
      </c>
      <c r="C625" s="4">
        <v>32943.975400000003</v>
      </c>
    </row>
    <row r="626" spans="2:3" x14ac:dyDescent="0.3">
      <c r="B626" t="s">
        <v>17775</v>
      </c>
      <c r="C626" s="4">
        <v>32902.699799999995</v>
      </c>
    </row>
    <row r="627" spans="2:3" x14ac:dyDescent="0.3">
      <c r="B627" t="s">
        <v>8468</v>
      </c>
      <c r="C627" s="4">
        <v>32902.143599999996</v>
      </c>
    </row>
    <row r="628" spans="2:3" x14ac:dyDescent="0.3">
      <c r="B628" t="s">
        <v>7436</v>
      </c>
      <c r="C628" s="4">
        <v>32899.731500000002</v>
      </c>
    </row>
    <row r="629" spans="2:3" x14ac:dyDescent="0.3">
      <c r="B629" t="s">
        <v>11506</v>
      </c>
      <c r="C629" s="4">
        <v>32892.402300000002</v>
      </c>
    </row>
    <row r="630" spans="2:3" x14ac:dyDescent="0.3">
      <c r="B630" t="s">
        <v>4760</v>
      </c>
      <c r="C630" s="4">
        <v>32878.5432</v>
      </c>
    </row>
    <row r="631" spans="2:3" x14ac:dyDescent="0.3">
      <c r="B631" t="s">
        <v>1690</v>
      </c>
      <c r="C631" s="4">
        <v>32871.945399999997</v>
      </c>
    </row>
    <row r="632" spans="2:3" x14ac:dyDescent="0.3">
      <c r="B632" t="s">
        <v>17537</v>
      </c>
      <c r="C632" s="4">
        <v>32854.9015</v>
      </c>
    </row>
    <row r="633" spans="2:3" x14ac:dyDescent="0.3">
      <c r="B633" t="s">
        <v>13289</v>
      </c>
      <c r="C633" s="4">
        <v>32843.914599999996</v>
      </c>
    </row>
    <row r="634" spans="2:3" x14ac:dyDescent="0.3">
      <c r="B634" t="s">
        <v>16109</v>
      </c>
      <c r="C634" s="4">
        <v>32842.882100000003</v>
      </c>
    </row>
    <row r="635" spans="2:3" x14ac:dyDescent="0.3">
      <c r="B635" t="s">
        <v>12624</v>
      </c>
      <c r="C635" s="4">
        <v>32830.903899999998</v>
      </c>
    </row>
    <row r="636" spans="2:3" x14ac:dyDescent="0.3">
      <c r="B636" t="s">
        <v>4169</v>
      </c>
      <c r="C636" s="4">
        <v>32829.533000000003</v>
      </c>
    </row>
    <row r="637" spans="2:3" x14ac:dyDescent="0.3">
      <c r="B637" t="s">
        <v>14967</v>
      </c>
      <c r="C637" s="4">
        <v>32825.126600000003</v>
      </c>
    </row>
    <row r="638" spans="2:3" x14ac:dyDescent="0.3">
      <c r="B638" t="s">
        <v>8429</v>
      </c>
      <c r="C638" s="4">
        <v>32820.850699999995</v>
      </c>
    </row>
    <row r="639" spans="2:3" x14ac:dyDescent="0.3">
      <c r="B639" t="s">
        <v>4288</v>
      </c>
      <c r="C639" s="4">
        <v>32812.180500000002</v>
      </c>
    </row>
    <row r="640" spans="2:3" x14ac:dyDescent="0.3">
      <c r="B640" t="s">
        <v>4581</v>
      </c>
      <c r="C640" s="4">
        <v>32803.6175</v>
      </c>
    </row>
    <row r="641" spans="2:3" x14ac:dyDescent="0.3">
      <c r="B641" t="s">
        <v>15632</v>
      </c>
      <c r="C641" s="4">
        <v>32772.526400000002</v>
      </c>
    </row>
    <row r="642" spans="2:3" x14ac:dyDescent="0.3">
      <c r="B642" t="s">
        <v>4358</v>
      </c>
      <c r="C642" s="4">
        <v>32765.390500000001</v>
      </c>
    </row>
    <row r="643" spans="2:3" x14ac:dyDescent="0.3">
      <c r="B643" t="s">
        <v>13499</v>
      </c>
      <c r="C643" s="4">
        <v>32759.439699999999</v>
      </c>
    </row>
    <row r="644" spans="2:3" x14ac:dyDescent="0.3">
      <c r="B644" t="s">
        <v>9355</v>
      </c>
      <c r="C644" s="4">
        <v>32742.0877</v>
      </c>
    </row>
    <row r="645" spans="2:3" x14ac:dyDescent="0.3">
      <c r="B645" t="s">
        <v>8816</v>
      </c>
      <c r="C645" s="4">
        <v>32734.365599999997</v>
      </c>
    </row>
    <row r="646" spans="2:3" x14ac:dyDescent="0.3">
      <c r="B646" t="s">
        <v>2762</v>
      </c>
      <c r="C646" s="4">
        <v>32715.750900000003</v>
      </c>
    </row>
    <row r="647" spans="2:3" x14ac:dyDescent="0.3">
      <c r="B647" t="s">
        <v>6120</v>
      </c>
      <c r="C647" s="4">
        <v>32702.712500000001</v>
      </c>
    </row>
    <row r="648" spans="2:3" x14ac:dyDescent="0.3">
      <c r="B648" t="s">
        <v>3000</v>
      </c>
      <c r="C648" s="4">
        <v>32695.362899999996</v>
      </c>
    </row>
    <row r="649" spans="2:3" x14ac:dyDescent="0.3">
      <c r="B649" t="s">
        <v>17154</v>
      </c>
      <c r="C649" s="4">
        <v>32680.348599999998</v>
      </c>
    </row>
    <row r="650" spans="2:3" x14ac:dyDescent="0.3">
      <c r="B650" t="s">
        <v>1388</v>
      </c>
      <c r="C650" s="4">
        <v>32677.659</v>
      </c>
    </row>
    <row r="651" spans="2:3" x14ac:dyDescent="0.3">
      <c r="B651" t="s">
        <v>2498</v>
      </c>
      <c r="C651" s="4">
        <v>32670.692499999997</v>
      </c>
    </row>
    <row r="652" spans="2:3" x14ac:dyDescent="0.3">
      <c r="B652" t="s">
        <v>18175</v>
      </c>
      <c r="C652" s="4">
        <v>32644.123799999998</v>
      </c>
    </row>
    <row r="653" spans="2:3" x14ac:dyDescent="0.3">
      <c r="B653" t="s">
        <v>11605</v>
      </c>
      <c r="C653" s="4">
        <v>32636.5412</v>
      </c>
    </row>
    <row r="654" spans="2:3" x14ac:dyDescent="0.3">
      <c r="B654" t="s">
        <v>8400</v>
      </c>
      <c r="C654" s="4">
        <v>32629.4571</v>
      </c>
    </row>
    <row r="655" spans="2:3" x14ac:dyDescent="0.3">
      <c r="B655" t="s">
        <v>15865</v>
      </c>
      <c r="C655" s="4">
        <v>32614.341199999999</v>
      </c>
    </row>
    <row r="656" spans="2:3" x14ac:dyDescent="0.3">
      <c r="B656" t="s">
        <v>14200</v>
      </c>
      <c r="C656" s="4">
        <v>32547.232799999998</v>
      </c>
    </row>
    <row r="657" spans="2:3" x14ac:dyDescent="0.3">
      <c r="B657" t="s">
        <v>9789</v>
      </c>
      <c r="C657" s="4">
        <v>32546.688699999999</v>
      </c>
    </row>
    <row r="658" spans="2:3" x14ac:dyDescent="0.3">
      <c r="B658" t="s">
        <v>9686</v>
      </c>
      <c r="C658" s="4">
        <v>32534.884400000003</v>
      </c>
    </row>
    <row r="659" spans="2:3" x14ac:dyDescent="0.3">
      <c r="B659" t="s">
        <v>17013</v>
      </c>
      <c r="C659" s="4">
        <v>32523.016100000001</v>
      </c>
    </row>
    <row r="660" spans="2:3" x14ac:dyDescent="0.3">
      <c r="B660" t="s">
        <v>10640</v>
      </c>
      <c r="C660" s="4">
        <v>32502.648300000001</v>
      </c>
    </row>
    <row r="661" spans="2:3" x14ac:dyDescent="0.3">
      <c r="B661" t="s">
        <v>10314</v>
      </c>
      <c r="C661" s="4">
        <v>32493.193199999998</v>
      </c>
    </row>
    <row r="662" spans="2:3" x14ac:dyDescent="0.3">
      <c r="B662" t="s">
        <v>4825</v>
      </c>
      <c r="C662" s="4">
        <v>32445.609700000001</v>
      </c>
    </row>
    <row r="663" spans="2:3" x14ac:dyDescent="0.3">
      <c r="B663" t="s">
        <v>11709</v>
      </c>
      <c r="C663" s="4">
        <v>32406.953699999998</v>
      </c>
    </row>
    <row r="664" spans="2:3" x14ac:dyDescent="0.3">
      <c r="B664" t="s">
        <v>14127</v>
      </c>
      <c r="C664" s="4">
        <v>32406.647099999998</v>
      </c>
    </row>
    <row r="665" spans="2:3" x14ac:dyDescent="0.3">
      <c r="B665" t="s">
        <v>9010</v>
      </c>
      <c r="C665" s="4">
        <v>32406.627400000001</v>
      </c>
    </row>
    <row r="666" spans="2:3" x14ac:dyDescent="0.3">
      <c r="B666" t="s">
        <v>15075</v>
      </c>
      <c r="C666" s="4">
        <v>32390.850299999998</v>
      </c>
    </row>
    <row r="667" spans="2:3" x14ac:dyDescent="0.3">
      <c r="B667" t="s">
        <v>750</v>
      </c>
      <c r="C667" s="4">
        <v>32369.604599999999</v>
      </c>
    </row>
    <row r="668" spans="2:3" x14ac:dyDescent="0.3">
      <c r="B668" t="s">
        <v>18799</v>
      </c>
      <c r="C668" s="4">
        <v>32365.744599999998</v>
      </c>
    </row>
    <row r="669" spans="2:3" x14ac:dyDescent="0.3">
      <c r="B669" t="s">
        <v>2895</v>
      </c>
      <c r="C669" s="4">
        <v>32350.107199999999</v>
      </c>
    </row>
    <row r="670" spans="2:3" x14ac:dyDescent="0.3">
      <c r="B670" t="s">
        <v>11335</v>
      </c>
      <c r="C670" s="4">
        <v>32343.478099999997</v>
      </c>
    </row>
    <row r="671" spans="2:3" x14ac:dyDescent="0.3">
      <c r="B671" t="s">
        <v>16455</v>
      </c>
      <c r="C671" s="4">
        <v>32336.208699999999</v>
      </c>
    </row>
    <row r="672" spans="2:3" x14ac:dyDescent="0.3">
      <c r="B672" t="s">
        <v>10225</v>
      </c>
      <c r="C672" s="4">
        <v>32306.305799999998</v>
      </c>
    </row>
    <row r="673" spans="2:3" x14ac:dyDescent="0.3">
      <c r="B673" t="s">
        <v>8465</v>
      </c>
      <c r="C673" s="4">
        <v>32304.745799999997</v>
      </c>
    </row>
    <row r="674" spans="2:3" x14ac:dyDescent="0.3">
      <c r="B674" t="s">
        <v>16441</v>
      </c>
      <c r="C674" s="4">
        <v>32238.1351</v>
      </c>
    </row>
    <row r="675" spans="2:3" x14ac:dyDescent="0.3">
      <c r="B675" t="s">
        <v>913</v>
      </c>
      <c r="C675" s="4">
        <v>32233.121299999999</v>
      </c>
    </row>
    <row r="676" spans="2:3" x14ac:dyDescent="0.3">
      <c r="B676" t="s">
        <v>12230</v>
      </c>
      <c r="C676" s="4">
        <v>32207.0056</v>
      </c>
    </row>
    <row r="677" spans="2:3" x14ac:dyDescent="0.3">
      <c r="B677" t="s">
        <v>11117</v>
      </c>
      <c r="C677" s="4">
        <v>32205.333899999998</v>
      </c>
    </row>
    <row r="678" spans="2:3" x14ac:dyDescent="0.3">
      <c r="B678" t="s">
        <v>16261</v>
      </c>
      <c r="C678" s="4">
        <v>32200.808699999998</v>
      </c>
    </row>
    <row r="679" spans="2:3" x14ac:dyDescent="0.3">
      <c r="B679" t="s">
        <v>971</v>
      </c>
      <c r="C679" s="4">
        <v>32187.762999999999</v>
      </c>
    </row>
    <row r="680" spans="2:3" x14ac:dyDescent="0.3">
      <c r="B680" t="s">
        <v>9153</v>
      </c>
      <c r="C680" s="4">
        <v>32186.768100000005</v>
      </c>
    </row>
    <row r="681" spans="2:3" x14ac:dyDescent="0.3">
      <c r="B681" t="s">
        <v>15454</v>
      </c>
      <c r="C681" s="4">
        <v>32185.619600000002</v>
      </c>
    </row>
    <row r="682" spans="2:3" x14ac:dyDescent="0.3">
      <c r="B682" t="s">
        <v>4301</v>
      </c>
      <c r="C682" s="4">
        <v>32154.715800000002</v>
      </c>
    </row>
    <row r="683" spans="2:3" x14ac:dyDescent="0.3">
      <c r="B683" t="s">
        <v>4663</v>
      </c>
      <c r="C683" s="4">
        <v>32137.649600000004</v>
      </c>
    </row>
    <row r="684" spans="2:3" x14ac:dyDescent="0.3">
      <c r="B684" t="s">
        <v>604</v>
      </c>
      <c r="C684" s="4">
        <v>32137.603299999999</v>
      </c>
    </row>
    <row r="685" spans="2:3" x14ac:dyDescent="0.3">
      <c r="B685" t="s">
        <v>2665</v>
      </c>
      <c r="C685" s="4">
        <v>32077.908100000001</v>
      </c>
    </row>
    <row r="686" spans="2:3" x14ac:dyDescent="0.3">
      <c r="B686" t="s">
        <v>15838</v>
      </c>
      <c r="C686" s="4">
        <v>32066.596100000002</v>
      </c>
    </row>
    <row r="687" spans="2:3" x14ac:dyDescent="0.3">
      <c r="B687" t="s">
        <v>15488</v>
      </c>
      <c r="C687" s="4">
        <v>32034.059699999998</v>
      </c>
    </row>
    <row r="688" spans="2:3" x14ac:dyDescent="0.3">
      <c r="B688" t="s">
        <v>17678</v>
      </c>
      <c r="C688" s="4">
        <v>32033.478700000003</v>
      </c>
    </row>
    <row r="689" spans="2:3" x14ac:dyDescent="0.3">
      <c r="B689" t="s">
        <v>11646</v>
      </c>
      <c r="C689" s="4">
        <v>32018.563700000002</v>
      </c>
    </row>
    <row r="690" spans="2:3" x14ac:dyDescent="0.3">
      <c r="B690" t="s">
        <v>16534</v>
      </c>
      <c r="C690" s="4">
        <v>32009.071100000001</v>
      </c>
    </row>
    <row r="691" spans="2:3" x14ac:dyDescent="0.3">
      <c r="B691" t="s">
        <v>2588</v>
      </c>
      <c r="C691" s="4">
        <v>31989.770799999998</v>
      </c>
    </row>
    <row r="692" spans="2:3" x14ac:dyDescent="0.3">
      <c r="B692" t="s">
        <v>5971</v>
      </c>
      <c r="C692" s="4">
        <v>31979.4074</v>
      </c>
    </row>
    <row r="693" spans="2:3" x14ac:dyDescent="0.3">
      <c r="B693" t="s">
        <v>4785</v>
      </c>
      <c r="C693" s="4">
        <v>31978.6355</v>
      </c>
    </row>
    <row r="694" spans="2:3" x14ac:dyDescent="0.3">
      <c r="B694" t="s">
        <v>17557</v>
      </c>
      <c r="C694" s="4">
        <v>31957.2012</v>
      </c>
    </row>
    <row r="695" spans="2:3" x14ac:dyDescent="0.3">
      <c r="B695" t="s">
        <v>3935</v>
      </c>
      <c r="C695" s="4">
        <v>31956.3171</v>
      </c>
    </row>
    <row r="696" spans="2:3" x14ac:dyDescent="0.3">
      <c r="B696" t="s">
        <v>13633</v>
      </c>
      <c r="C696" s="4">
        <v>31946.439699999999</v>
      </c>
    </row>
    <row r="697" spans="2:3" x14ac:dyDescent="0.3">
      <c r="B697" t="s">
        <v>5935</v>
      </c>
      <c r="C697" s="4">
        <v>31943.551700000004</v>
      </c>
    </row>
    <row r="698" spans="2:3" x14ac:dyDescent="0.3">
      <c r="B698" t="s">
        <v>1410</v>
      </c>
      <c r="C698" s="4">
        <v>31940.691799999997</v>
      </c>
    </row>
    <row r="699" spans="2:3" x14ac:dyDescent="0.3">
      <c r="B699" t="s">
        <v>12021</v>
      </c>
      <c r="C699" s="4">
        <v>31940.691500000001</v>
      </c>
    </row>
    <row r="700" spans="2:3" x14ac:dyDescent="0.3">
      <c r="B700" t="s">
        <v>4923</v>
      </c>
      <c r="C700" s="4">
        <v>31929.538300000004</v>
      </c>
    </row>
    <row r="701" spans="2:3" x14ac:dyDescent="0.3">
      <c r="B701" t="s">
        <v>7562</v>
      </c>
      <c r="C701" s="4">
        <v>31928.893599999999</v>
      </c>
    </row>
    <row r="702" spans="2:3" x14ac:dyDescent="0.3">
      <c r="B702" t="s">
        <v>11975</v>
      </c>
      <c r="C702" s="4">
        <v>31928.611199999999</v>
      </c>
    </row>
    <row r="703" spans="2:3" x14ac:dyDescent="0.3">
      <c r="B703" t="s">
        <v>14250</v>
      </c>
      <c r="C703" s="4">
        <v>31904.269399999997</v>
      </c>
    </row>
    <row r="704" spans="2:3" x14ac:dyDescent="0.3">
      <c r="B704" t="s">
        <v>13865</v>
      </c>
      <c r="C704" s="4">
        <v>31894.881399999998</v>
      </c>
    </row>
    <row r="705" spans="2:3" x14ac:dyDescent="0.3">
      <c r="B705" t="s">
        <v>4995</v>
      </c>
      <c r="C705" s="4">
        <v>31886.519700000001</v>
      </c>
    </row>
    <row r="706" spans="2:3" x14ac:dyDescent="0.3">
      <c r="B706" t="s">
        <v>4212</v>
      </c>
      <c r="C706" s="4">
        <v>31855.5399</v>
      </c>
    </row>
    <row r="707" spans="2:3" x14ac:dyDescent="0.3">
      <c r="B707" t="s">
        <v>985</v>
      </c>
      <c r="C707" s="4">
        <v>31840.112699999998</v>
      </c>
    </row>
    <row r="708" spans="2:3" x14ac:dyDescent="0.3">
      <c r="B708" t="s">
        <v>1255</v>
      </c>
      <c r="C708" s="4">
        <v>31820.1014</v>
      </c>
    </row>
    <row r="709" spans="2:3" x14ac:dyDescent="0.3">
      <c r="B709" t="s">
        <v>10887</v>
      </c>
      <c r="C709" s="4">
        <v>31814.615599999997</v>
      </c>
    </row>
    <row r="710" spans="2:3" x14ac:dyDescent="0.3">
      <c r="B710" t="s">
        <v>11004</v>
      </c>
      <c r="C710" s="4">
        <v>31762.798200000001</v>
      </c>
    </row>
    <row r="711" spans="2:3" x14ac:dyDescent="0.3">
      <c r="B711" t="s">
        <v>11997</v>
      </c>
      <c r="C711" s="4">
        <v>31752.7039</v>
      </c>
    </row>
    <row r="712" spans="2:3" x14ac:dyDescent="0.3">
      <c r="B712" t="s">
        <v>2418</v>
      </c>
      <c r="C712" s="4">
        <v>31745.493299999998</v>
      </c>
    </row>
    <row r="713" spans="2:3" x14ac:dyDescent="0.3">
      <c r="B713" t="s">
        <v>11669</v>
      </c>
      <c r="C713" s="4">
        <v>31730.957399999999</v>
      </c>
    </row>
    <row r="714" spans="2:3" x14ac:dyDescent="0.3">
      <c r="B714" t="s">
        <v>2737</v>
      </c>
      <c r="C714" s="4">
        <v>31725.256999999998</v>
      </c>
    </row>
    <row r="715" spans="2:3" x14ac:dyDescent="0.3">
      <c r="B715" t="s">
        <v>11183</v>
      </c>
      <c r="C715" s="4">
        <v>31719.117900000005</v>
      </c>
    </row>
    <row r="716" spans="2:3" x14ac:dyDescent="0.3">
      <c r="B716" t="s">
        <v>13616</v>
      </c>
      <c r="C716" s="4">
        <v>31717.287599999996</v>
      </c>
    </row>
    <row r="717" spans="2:3" x14ac:dyDescent="0.3">
      <c r="B717" t="s">
        <v>2997</v>
      </c>
      <c r="C717" s="4">
        <v>31712.112799999999</v>
      </c>
    </row>
    <row r="718" spans="2:3" x14ac:dyDescent="0.3">
      <c r="B718" t="s">
        <v>769</v>
      </c>
      <c r="C718" s="4">
        <v>31703.942800000001</v>
      </c>
    </row>
    <row r="719" spans="2:3" x14ac:dyDescent="0.3">
      <c r="B719" t="s">
        <v>5913</v>
      </c>
      <c r="C719" s="4">
        <v>31659.382399999999</v>
      </c>
    </row>
    <row r="720" spans="2:3" x14ac:dyDescent="0.3">
      <c r="B720" t="s">
        <v>2199</v>
      </c>
      <c r="C720" s="4">
        <v>31622.910400000001</v>
      </c>
    </row>
    <row r="721" spans="2:3" x14ac:dyDescent="0.3">
      <c r="B721" t="s">
        <v>13237</v>
      </c>
      <c r="C721" s="4">
        <v>31572.374999999996</v>
      </c>
    </row>
    <row r="722" spans="2:3" x14ac:dyDescent="0.3">
      <c r="B722" t="s">
        <v>16686</v>
      </c>
      <c r="C722" s="4">
        <v>31556.322</v>
      </c>
    </row>
    <row r="723" spans="2:3" x14ac:dyDescent="0.3">
      <c r="B723" t="s">
        <v>11712</v>
      </c>
      <c r="C723" s="4">
        <v>31552.766299999999</v>
      </c>
    </row>
    <row r="724" spans="2:3" x14ac:dyDescent="0.3">
      <c r="B724" t="s">
        <v>16949</v>
      </c>
      <c r="C724" s="4">
        <v>31538.586800000001</v>
      </c>
    </row>
    <row r="725" spans="2:3" x14ac:dyDescent="0.3">
      <c r="B725" t="s">
        <v>2745</v>
      </c>
      <c r="C725" s="4">
        <v>31527.4781</v>
      </c>
    </row>
    <row r="726" spans="2:3" x14ac:dyDescent="0.3">
      <c r="B726" t="s">
        <v>17614</v>
      </c>
      <c r="C726" s="4">
        <v>31516.7114</v>
      </c>
    </row>
    <row r="727" spans="2:3" x14ac:dyDescent="0.3">
      <c r="B727" t="s">
        <v>12856</v>
      </c>
      <c r="C727" s="4">
        <v>31500.425800000001</v>
      </c>
    </row>
    <row r="728" spans="2:3" x14ac:dyDescent="0.3">
      <c r="B728" t="s">
        <v>6286</v>
      </c>
      <c r="C728" s="4">
        <v>31494.107100000001</v>
      </c>
    </row>
    <row r="729" spans="2:3" x14ac:dyDescent="0.3">
      <c r="B729" t="s">
        <v>3286</v>
      </c>
      <c r="C729" s="4">
        <v>31467.356399999997</v>
      </c>
    </row>
    <row r="730" spans="2:3" x14ac:dyDescent="0.3">
      <c r="B730" t="s">
        <v>6260</v>
      </c>
      <c r="C730" s="4">
        <v>31460.330900000001</v>
      </c>
    </row>
    <row r="731" spans="2:3" x14ac:dyDescent="0.3">
      <c r="B731" t="s">
        <v>8959</v>
      </c>
      <c r="C731" s="4">
        <v>31421.986100000002</v>
      </c>
    </row>
    <row r="732" spans="2:3" x14ac:dyDescent="0.3">
      <c r="B732" t="s">
        <v>4513</v>
      </c>
      <c r="C732" s="4">
        <v>31413.471700000002</v>
      </c>
    </row>
    <row r="733" spans="2:3" x14ac:dyDescent="0.3">
      <c r="B733" t="s">
        <v>803</v>
      </c>
      <c r="C733" s="4">
        <v>31402.169699999999</v>
      </c>
    </row>
    <row r="734" spans="2:3" x14ac:dyDescent="0.3">
      <c r="B734" t="s">
        <v>6236</v>
      </c>
      <c r="C734" s="4">
        <v>31401.261500000001</v>
      </c>
    </row>
    <row r="735" spans="2:3" x14ac:dyDescent="0.3">
      <c r="B735" t="s">
        <v>10087</v>
      </c>
      <c r="C735" s="4">
        <v>31400.845499999999</v>
      </c>
    </row>
    <row r="736" spans="2:3" x14ac:dyDescent="0.3">
      <c r="B736" t="s">
        <v>14062</v>
      </c>
      <c r="C736" s="4">
        <v>31399.241299999998</v>
      </c>
    </row>
    <row r="737" spans="2:3" x14ac:dyDescent="0.3">
      <c r="B737" t="s">
        <v>808</v>
      </c>
      <c r="C737" s="4">
        <v>31373.098900000001</v>
      </c>
    </row>
    <row r="738" spans="2:3" x14ac:dyDescent="0.3">
      <c r="B738" t="s">
        <v>18210</v>
      </c>
      <c r="C738" s="4">
        <v>31372.836800000001</v>
      </c>
    </row>
    <row r="739" spans="2:3" x14ac:dyDescent="0.3">
      <c r="B739" t="s">
        <v>2318</v>
      </c>
      <c r="C739" s="4">
        <v>31369.670100000003</v>
      </c>
    </row>
    <row r="740" spans="2:3" x14ac:dyDescent="0.3">
      <c r="B740" t="s">
        <v>4188</v>
      </c>
      <c r="C740" s="4">
        <v>31367.627700000005</v>
      </c>
    </row>
    <row r="741" spans="2:3" x14ac:dyDescent="0.3">
      <c r="B741" t="s">
        <v>4933</v>
      </c>
      <c r="C741" s="4">
        <v>31326.573999999997</v>
      </c>
    </row>
    <row r="742" spans="2:3" x14ac:dyDescent="0.3">
      <c r="B742" t="s">
        <v>9670</v>
      </c>
      <c r="C742" s="4">
        <v>31315.1217</v>
      </c>
    </row>
    <row r="743" spans="2:3" x14ac:dyDescent="0.3">
      <c r="B743" t="s">
        <v>17292</v>
      </c>
      <c r="C743" s="4">
        <v>31290.8125</v>
      </c>
    </row>
    <row r="744" spans="2:3" x14ac:dyDescent="0.3">
      <c r="B744" t="s">
        <v>1086</v>
      </c>
      <c r="C744" s="4">
        <v>31235.200999999997</v>
      </c>
    </row>
    <row r="745" spans="2:3" x14ac:dyDescent="0.3">
      <c r="B745" t="s">
        <v>18118</v>
      </c>
      <c r="C745" s="4">
        <v>31233.485800000002</v>
      </c>
    </row>
    <row r="746" spans="2:3" x14ac:dyDescent="0.3">
      <c r="B746" t="s">
        <v>16630</v>
      </c>
      <c r="C746" s="4">
        <v>31215.360799999995</v>
      </c>
    </row>
    <row r="747" spans="2:3" x14ac:dyDescent="0.3">
      <c r="B747" t="s">
        <v>903</v>
      </c>
      <c r="C747" s="4">
        <v>31205.615599999997</v>
      </c>
    </row>
    <row r="748" spans="2:3" x14ac:dyDescent="0.3">
      <c r="B748" t="s">
        <v>3135</v>
      </c>
      <c r="C748" s="4">
        <v>31202.478400000004</v>
      </c>
    </row>
    <row r="749" spans="2:3" x14ac:dyDescent="0.3">
      <c r="B749" t="s">
        <v>14315</v>
      </c>
      <c r="C749" s="4">
        <v>31185.342400000001</v>
      </c>
    </row>
    <row r="750" spans="2:3" x14ac:dyDescent="0.3">
      <c r="B750" t="s">
        <v>8070</v>
      </c>
      <c r="C750" s="4">
        <v>31170.835800000001</v>
      </c>
    </row>
    <row r="751" spans="2:3" x14ac:dyDescent="0.3">
      <c r="B751" t="s">
        <v>5589</v>
      </c>
      <c r="C751" s="4">
        <v>31161.808199999999</v>
      </c>
    </row>
    <row r="752" spans="2:3" x14ac:dyDescent="0.3">
      <c r="B752" t="s">
        <v>17169</v>
      </c>
      <c r="C752" s="4">
        <v>31135.923499999997</v>
      </c>
    </row>
    <row r="753" spans="2:3" x14ac:dyDescent="0.3">
      <c r="B753" t="s">
        <v>16110</v>
      </c>
      <c r="C753" s="4">
        <v>31115.547699999999</v>
      </c>
    </row>
    <row r="754" spans="2:3" x14ac:dyDescent="0.3">
      <c r="B754" t="s">
        <v>873</v>
      </c>
      <c r="C754" s="4">
        <v>31110.5573</v>
      </c>
    </row>
    <row r="755" spans="2:3" x14ac:dyDescent="0.3">
      <c r="B755" t="s">
        <v>6859</v>
      </c>
      <c r="C755" s="4">
        <v>31098.359400000001</v>
      </c>
    </row>
    <row r="756" spans="2:3" x14ac:dyDescent="0.3">
      <c r="B756" t="s">
        <v>15642</v>
      </c>
      <c r="C756" s="4">
        <v>31095.622299999999</v>
      </c>
    </row>
    <row r="757" spans="2:3" x14ac:dyDescent="0.3">
      <c r="B757" t="s">
        <v>5608</v>
      </c>
      <c r="C757" s="4">
        <v>31087.577700000002</v>
      </c>
    </row>
    <row r="758" spans="2:3" x14ac:dyDescent="0.3">
      <c r="B758" t="s">
        <v>15697</v>
      </c>
      <c r="C758" s="4">
        <v>31070.195200000002</v>
      </c>
    </row>
    <row r="759" spans="2:3" x14ac:dyDescent="0.3">
      <c r="B759" t="s">
        <v>3911</v>
      </c>
      <c r="C759" s="4">
        <v>31065.0229</v>
      </c>
    </row>
    <row r="760" spans="2:3" x14ac:dyDescent="0.3">
      <c r="B760" t="s">
        <v>18810</v>
      </c>
      <c r="C760" s="4">
        <v>31061.042200000004</v>
      </c>
    </row>
    <row r="761" spans="2:3" x14ac:dyDescent="0.3">
      <c r="B761" t="s">
        <v>3645</v>
      </c>
      <c r="C761" s="4">
        <v>31050.282899999998</v>
      </c>
    </row>
    <row r="762" spans="2:3" x14ac:dyDescent="0.3">
      <c r="B762" t="s">
        <v>4423</v>
      </c>
      <c r="C762" s="4">
        <v>31047.312300000001</v>
      </c>
    </row>
    <row r="763" spans="2:3" x14ac:dyDescent="0.3">
      <c r="B763" t="s">
        <v>15679</v>
      </c>
      <c r="C763" s="4">
        <v>31042.553500000002</v>
      </c>
    </row>
    <row r="764" spans="2:3" x14ac:dyDescent="0.3">
      <c r="B764" t="s">
        <v>2012</v>
      </c>
      <c r="C764" s="4">
        <v>31036.9571</v>
      </c>
    </row>
    <row r="765" spans="2:3" x14ac:dyDescent="0.3">
      <c r="B765" t="s">
        <v>17733</v>
      </c>
      <c r="C765" s="4">
        <v>31000.069500000001</v>
      </c>
    </row>
    <row r="766" spans="2:3" x14ac:dyDescent="0.3">
      <c r="B766" t="s">
        <v>11435</v>
      </c>
      <c r="C766" s="4">
        <v>30989.64</v>
      </c>
    </row>
    <row r="767" spans="2:3" x14ac:dyDescent="0.3">
      <c r="B767" t="s">
        <v>2669</v>
      </c>
      <c r="C767" s="4">
        <v>30984.542399999998</v>
      </c>
    </row>
    <row r="768" spans="2:3" x14ac:dyDescent="0.3">
      <c r="B768" t="s">
        <v>14287</v>
      </c>
      <c r="C768" s="4">
        <v>30975.037</v>
      </c>
    </row>
    <row r="769" spans="2:3" x14ac:dyDescent="0.3">
      <c r="B769" t="s">
        <v>18009</v>
      </c>
      <c r="C769" s="4">
        <v>30961.133999999998</v>
      </c>
    </row>
    <row r="770" spans="2:3" x14ac:dyDescent="0.3">
      <c r="B770" t="s">
        <v>13320</v>
      </c>
      <c r="C770" s="4">
        <v>30945.971600000001</v>
      </c>
    </row>
    <row r="771" spans="2:3" x14ac:dyDescent="0.3">
      <c r="B771" t="s">
        <v>1094</v>
      </c>
      <c r="C771" s="4">
        <v>30937.298400000003</v>
      </c>
    </row>
    <row r="772" spans="2:3" x14ac:dyDescent="0.3">
      <c r="B772" t="s">
        <v>16392</v>
      </c>
      <c r="C772" s="4">
        <v>30923.9738</v>
      </c>
    </row>
    <row r="773" spans="2:3" x14ac:dyDescent="0.3">
      <c r="B773" t="s">
        <v>10874</v>
      </c>
      <c r="C773" s="4">
        <v>30915.840599999996</v>
      </c>
    </row>
    <row r="774" spans="2:3" x14ac:dyDescent="0.3">
      <c r="B774" t="s">
        <v>18789</v>
      </c>
      <c r="C774" s="4">
        <v>30883.506699999998</v>
      </c>
    </row>
    <row r="775" spans="2:3" x14ac:dyDescent="0.3">
      <c r="B775" t="s">
        <v>870</v>
      </c>
      <c r="C775" s="4">
        <v>30877.648100000002</v>
      </c>
    </row>
    <row r="776" spans="2:3" x14ac:dyDescent="0.3">
      <c r="B776" t="s">
        <v>2713</v>
      </c>
      <c r="C776" s="4">
        <v>30866.931700000001</v>
      </c>
    </row>
    <row r="777" spans="2:3" x14ac:dyDescent="0.3">
      <c r="B777" t="s">
        <v>12586</v>
      </c>
      <c r="C777" s="4">
        <v>30862.120800000004</v>
      </c>
    </row>
    <row r="778" spans="2:3" x14ac:dyDescent="0.3">
      <c r="B778" t="s">
        <v>13773</v>
      </c>
      <c r="C778" s="4">
        <v>30860.872000000003</v>
      </c>
    </row>
    <row r="779" spans="2:3" x14ac:dyDescent="0.3">
      <c r="B779" t="s">
        <v>11901</v>
      </c>
      <c r="C779" s="4">
        <v>30850.166700000002</v>
      </c>
    </row>
    <row r="780" spans="2:3" x14ac:dyDescent="0.3">
      <c r="B780" t="s">
        <v>14747</v>
      </c>
      <c r="C780" s="4">
        <v>30838.096700000002</v>
      </c>
    </row>
    <row r="781" spans="2:3" x14ac:dyDescent="0.3">
      <c r="B781" t="s">
        <v>5946</v>
      </c>
      <c r="C781" s="4">
        <v>30832.400000000001</v>
      </c>
    </row>
    <row r="782" spans="2:3" x14ac:dyDescent="0.3">
      <c r="B782" t="s">
        <v>12298</v>
      </c>
      <c r="C782" s="4">
        <v>30831.672299999998</v>
      </c>
    </row>
    <row r="783" spans="2:3" x14ac:dyDescent="0.3">
      <c r="B783" t="s">
        <v>14473</v>
      </c>
      <c r="C783" s="4">
        <v>30823.309000000001</v>
      </c>
    </row>
    <row r="784" spans="2:3" x14ac:dyDescent="0.3">
      <c r="B784" t="s">
        <v>1555</v>
      </c>
      <c r="C784" s="4">
        <v>30790.313599999998</v>
      </c>
    </row>
    <row r="785" spans="2:3" x14ac:dyDescent="0.3">
      <c r="B785" t="s">
        <v>3834</v>
      </c>
      <c r="C785" s="4">
        <v>30767.7546</v>
      </c>
    </row>
    <row r="786" spans="2:3" x14ac:dyDescent="0.3">
      <c r="B786" t="s">
        <v>9098</v>
      </c>
      <c r="C786" s="4">
        <v>30766.335499999997</v>
      </c>
    </row>
    <row r="787" spans="2:3" x14ac:dyDescent="0.3">
      <c r="B787" t="s">
        <v>15973</v>
      </c>
      <c r="C787" s="4">
        <v>30761.082799999996</v>
      </c>
    </row>
    <row r="788" spans="2:3" x14ac:dyDescent="0.3">
      <c r="B788" t="s">
        <v>10690</v>
      </c>
      <c r="C788" s="4">
        <v>30759.501800000002</v>
      </c>
    </row>
    <row r="789" spans="2:3" x14ac:dyDescent="0.3">
      <c r="B789" t="s">
        <v>13830</v>
      </c>
      <c r="C789" s="4">
        <v>30754.2209</v>
      </c>
    </row>
    <row r="790" spans="2:3" x14ac:dyDescent="0.3">
      <c r="B790" t="s">
        <v>10899</v>
      </c>
      <c r="C790" s="4">
        <v>30749.52</v>
      </c>
    </row>
    <row r="791" spans="2:3" x14ac:dyDescent="0.3">
      <c r="B791" t="s">
        <v>6487</v>
      </c>
      <c r="C791" s="4">
        <v>30743.514600000006</v>
      </c>
    </row>
    <row r="792" spans="2:3" x14ac:dyDescent="0.3">
      <c r="B792" t="s">
        <v>2163</v>
      </c>
      <c r="C792" s="4">
        <v>30736.289100000005</v>
      </c>
    </row>
    <row r="793" spans="2:3" x14ac:dyDescent="0.3">
      <c r="B793" t="s">
        <v>10255</v>
      </c>
      <c r="C793" s="4">
        <v>30727.973000000002</v>
      </c>
    </row>
    <row r="794" spans="2:3" x14ac:dyDescent="0.3">
      <c r="B794" t="s">
        <v>6290</v>
      </c>
      <c r="C794" s="4">
        <v>30726.2461</v>
      </c>
    </row>
    <row r="795" spans="2:3" x14ac:dyDescent="0.3">
      <c r="B795" t="s">
        <v>15340</v>
      </c>
      <c r="C795" s="4">
        <v>30715.612699999998</v>
      </c>
    </row>
    <row r="796" spans="2:3" x14ac:dyDescent="0.3">
      <c r="B796" t="s">
        <v>4594</v>
      </c>
      <c r="C796" s="4">
        <v>30712.069399999997</v>
      </c>
    </row>
    <row r="797" spans="2:3" x14ac:dyDescent="0.3">
      <c r="B797" t="s">
        <v>13764</v>
      </c>
      <c r="C797" s="4">
        <v>30702.736499999999</v>
      </c>
    </row>
    <row r="798" spans="2:3" x14ac:dyDescent="0.3">
      <c r="B798" t="s">
        <v>16925</v>
      </c>
      <c r="C798" s="4">
        <v>30684.725699999995</v>
      </c>
    </row>
    <row r="799" spans="2:3" x14ac:dyDescent="0.3">
      <c r="B799" t="s">
        <v>2148</v>
      </c>
      <c r="C799" s="4">
        <v>30678.881999999998</v>
      </c>
    </row>
    <row r="800" spans="2:3" x14ac:dyDescent="0.3">
      <c r="B800" t="s">
        <v>11454</v>
      </c>
      <c r="C800" s="4">
        <v>30677.244900000002</v>
      </c>
    </row>
    <row r="801" spans="2:3" x14ac:dyDescent="0.3">
      <c r="B801" t="s">
        <v>4422</v>
      </c>
      <c r="C801" s="4">
        <v>30673.7382</v>
      </c>
    </row>
    <row r="802" spans="2:3" x14ac:dyDescent="0.3">
      <c r="B802" t="s">
        <v>8643</v>
      </c>
      <c r="C802" s="4">
        <v>30664.486199999999</v>
      </c>
    </row>
    <row r="803" spans="2:3" x14ac:dyDescent="0.3">
      <c r="B803" t="s">
        <v>5282</v>
      </c>
      <c r="C803" s="4">
        <v>30641.823400000001</v>
      </c>
    </row>
    <row r="804" spans="2:3" x14ac:dyDescent="0.3">
      <c r="B804" t="s">
        <v>6341</v>
      </c>
      <c r="C804" s="4">
        <v>30638.021200000003</v>
      </c>
    </row>
    <row r="805" spans="2:3" x14ac:dyDescent="0.3">
      <c r="B805" t="s">
        <v>3120</v>
      </c>
      <c r="C805" s="4">
        <v>30629.9483</v>
      </c>
    </row>
    <row r="806" spans="2:3" x14ac:dyDescent="0.3">
      <c r="B806" t="s">
        <v>5720</v>
      </c>
      <c r="C806" s="4">
        <v>30606.189600000002</v>
      </c>
    </row>
    <row r="807" spans="2:3" x14ac:dyDescent="0.3">
      <c r="B807" t="s">
        <v>6096</v>
      </c>
      <c r="C807" s="4">
        <v>30594.431399999998</v>
      </c>
    </row>
    <row r="808" spans="2:3" x14ac:dyDescent="0.3">
      <c r="B808" t="s">
        <v>17132</v>
      </c>
      <c r="C808" s="4">
        <v>30582.507900000004</v>
      </c>
    </row>
    <row r="809" spans="2:3" x14ac:dyDescent="0.3">
      <c r="B809" t="s">
        <v>5856</v>
      </c>
      <c r="C809" s="4">
        <v>30581.953300000001</v>
      </c>
    </row>
    <row r="810" spans="2:3" x14ac:dyDescent="0.3">
      <c r="B810" t="s">
        <v>15626</v>
      </c>
      <c r="C810" s="4">
        <v>30581.119599999998</v>
      </c>
    </row>
    <row r="811" spans="2:3" x14ac:dyDescent="0.3">
      <c r="B811" t="s">
        <v>3805</v>
      </c>
      <c r="C811" s="4">
        <v>30572.524799999999</v>
      </c>
    </row>
    <row r="812" spans="2:3" x14ac:dyDescent="0.3">
      <c r="B812" t="s">
        <v>16077</v>
      </c>
      <c r="C812" s="4">
        <v>30569.764499999997</v>
      </c>
    </row>
    <row r="813" spans="2:3" x14ac:dyDescent="0.3">
      <c r="B813" t="s">
        <v>7216</v>
      </c>
      <c r="C813" s="4">
        <v>30565.867999999999</v>
      </c>
    </row>
    <row r="814" spans="2:3" x14ac:dyDescent="0.3">
      <c r="B814" t="s">
        <v>8477</v>
      </c>
      <c r="C814" s="4">
        <v>30557.3531</v>
      </c>
    </row>
    <row r="815" spans="2:3" x14ac:dyDescent="0.3">
      <c r="B815" t="s">
        <v>3783</v>
      </c>
      <c r="C815" s="4">
        <v>30540.867900000001</v>
      </c>
    </row>
    <row r="816" spans="2:3" x14ac:dyDescent="0.3">
      <c r="B816" t="s">
        <v>18655</v>
      </c>
      <c r="C816" s="4">
        <v>30525.518200000006</v>
      </c>
    </row>
    <row r="817" spans="2:3" x14ac:dyDescent="0.3">
      <c r="B817" t="s">
        <v>2546</v>
      </c>
      <c r="C817" s="4">
        <v>30505.5553</v>
      </c>
    </row>
    <row r="818" spans="2:3" x14ac:dyDescent="0.3">
      <c r="B818" t="s">
        <v>10944</v>
      </c>
      <c r="C818" s="4">
        <v>30481.141500000002</v>
      </c>
    </row>
    <row r="819" spans="2:3" x14ac:dyDescent="0.3">
      <c r="B819" t="s">
        <v>14501</v>
      </c>
      <c r="C819" s="4">
        <v>30479.821200000002</v>
      </c>
    </row>
    <row r="820" spans="2:3" x14ac:dyDescent="0.3">
      <c r="B820" t="s">
        <v>8271</v>
      </c>
      <c r="C820" s="4">
        <v>30451.530000000002</v>
      </c>
    </row>
    <row r="821" spans="2:3" x14ac:dyDescent="0.3">
      <c r="B821" t="s">
        <v>4645</v>
      </c>
      <c r="C821" s="4">
        <v>30443.540300000001</v>
      </c>
    </row>
    <row r="822" spans="2:3" x14ac:dyDescent="0.3">
      <c r="B822" t="s">
        <v>8319</v>
      </c>
      <c r="C822" s="4">
        <v>30442.2192</v>
      </c>
    </row>
    <row r="823" spans="2:3" x14ac:dyDescent="0.3">
      <c r="B823" t="s">
        <v>15193</v>
      </c>
      <c r="C823" s="4">
        <v>30439.537299999996</v>
      </c>
    </row>
    <row r="824" spans="2:3" x14ac:dyDescent="0.3">
      <c r="B824" t="s">
        <v>3679</v>
      </c>
      <c r="C824" s="4">
        <v>30436.722900000001</v>
      </c>
    </row>
    <row r="825" spans="2:3" x14ac:dyDescent="0.3">
      <c r="B825" t="s">
        <v>4241</v>
      </c>
      <c r="C825" s="4">
        <v>30394.292800000003</v>
      </c>
    </row>
    <row r="826" spans="2:3" x14ac:dyDescent="0.3">
      <c r="B826" t="s">
        <v>4914</v>
      </c>
      <c r="C826" s="4">
        <v>30392.895</v>
      </c>
    </row>
    <row r="827" spans="2:3" x14ac:dyDescent="0.3">
      <c r="B827" t="s">
        <v>2041</v>
      </c>
      <c r="C827" s="4">
        <v>30370.088800000001</v>
      </c>
    </row>
    <row r="828" spans="2:3" x14ac:dyDescent="0.3">
      <c r="B828" t="s">
        <v>5764</v>
      </c>
      <c r="C828" s="4">
        <v>30352.596600000001</v>
      </c>
    </row>
    <row r="829" spans="2:3" x14ac:dyDescent="0.3">
      <c r="B829" t="s">
        <v>4959</v>
      </c>
      <c r="C829" s="4">
        <v>30344.101300000002</v>
      </c>
    </row>
    <row r="830" spans="2:3" x14ac:dyDescent="0.3">
      <c r="B830" t="s">
        <v>5811</v>
      </c>
      <c r="C830" s="4">
        <v>30341.393900000003</v>
      </c>
    </row>
    <row r="831" spans="2:3" x14ac:dyDescent="0.3">
      <c r="B831" t="s">
        <v>9361</v>
      </c>
      <c r="C831" s="4">
        <v>30311.662899999999</v>
      </c>
    </row>
    <row r="832" spans="2:3" x14ac:dyDescent="0.3">
      <c r="B832" t="s">
        <v>9561</v>
      </c>
      <c r="C832" s="4">
        <v>30309.131400000006</v>
      </c>
    </row>
    <row r="833" spans="2:3" x14ac:dyDescent="0.3">
      <c r="B833" t="s">
        <v>8403</v>
      </c>
      <c r="C833" s="4">
        <v>30287.121399999996</v>
      </c>
    </row>
    <row r="834" spans="2:3" x14ac:dyDescent="0.3">
      <c r="B834" t="s">
        <v>10581</v>
      </c>
      <c r="C834" s="4">
        <v>30283.412100000001</v>
      </c>
    </row>
    <row r="835" spans="2:3" x14ac:dyDescent="0.3">
      <c r="B835" t="s">
        <v>17817</v>
      </c>
      <c r="C835" s="4">
        <v>30250.394100000001</v>
      </c>
    </row>
    <row r="836" spans="2:3" x14ac:dyDescent="0.3">
      <c r="B836" t="s">
        <v>2781</v>
      </c>
      <c r="C836" s="4">
        <v>30234.824800000002</v>
      </c>
    </row>
    <row r="837" spans="2:3" x14ac:dyDescent="0.3">
      <c r="B837" t="s">
        <v>10866</v>
      </c>
      <c r="C837" s="4">
        <v>30223.7618</v>
      </c>
    </row>
    <row r="838" spans="2:3" x14ac:dyDescent="0.3">
      <c r="B838" t="s">
        <v>9696</v>
      </c>
      <c r="C838" s="4">
        <v>30213.572799999998</v>
      </c>
    </row>
    <row r="839" spans="2:3" x14ac:dyDescent="0.3">
      <c r="B839" t="s">
        <v>1800</v>
      </c>
      <c r="C839" s="4">
        <v>30186.319200000002</v>
      </c>
    </row>
    <row r="840" spans="2:3" x14ac:dyDescent="0.3">
      <c r="B840" t="s">
        <v>11090</v>
      </c>
      <c r="C840" s="4">
        <v>30165.288799999998</v>
      </c>
    </row>
    <row r="841" spans="2:3" x14ac:dyDescent="0.3">
      <c r="B841" t="s">
        <v>17836</v>
      </c>
      <c r="C841" s="4">
        <v>30155.922500000001</v>
      </c>
    </row>
    <row r="842" spans="2:3" x14ac:dyDescent="0.3">
      <c r="B842" t="s">
        <v>10610</v>
      </c>
      <c r="C842" s="4">
        <v>30147.028200000001</v>
      </c>
    </row>
    <row r="843" spans="2:3" x14ac:dyDescent="0.3">
      <c r="B843" t="s">
        <v>4963</v>
      </c>
      <c r="C843" s="4">
        <v>30146.111500000003</v>
      </c>
    </row>
    <row r="844" spans="2:3" x14ac:dyDescent="0.3">
      <c r="B844" t="s">
        <v>5845</v>
      </c>
      <c r="C844" s="4">
        <v>30141.088300000003</v>
      </c>
    </row>
    <row r="845" spans="2:3" x14ac:dyDescent="0.3">
      <c r="B845" t="s">
        <v>8790</v>
      </c>
      <c r="C845" s="4">
        <v>30140.290499999999</v>
      </c>
    </row>
    <row r="846" spans="2:3" x14ac:dyDescent="0.3">
      <c r="B846" t="s">
        <v>9771</v>
      </c>
      <c r="C846" s="4">
        <v>30134.821400000001</v>
      </c>
    </row>
    <row r="847" spans="2:3" x14ac:dyDescent="0.3">
      <c r="B847" t="s">
        <v>14230</v>
      </c>
      <c r="C847" s="4">
        <v>30130.527100000003</v>
      </c>
    </row>
    <row r="848" spans="2:3" x14ac:dyDescent="0.3">
      <c r="B848" t="s">
        <v>15858</v>
      </c>
      <c r="C848" s="4">
        <v>30117.052</v>
      </c>
    </row>
    <row r="849" spans="2:3" x14ac:dyDescent="0.3">
      <c r="B849" t="s">
        <v>6950</v>
      </c>
      <c r="C849" s="4">
        <v>30094.4725</v>
      </c>
    </row>
    <row r="850" spans="2:3" x14ac:dyDescent="0.3">
      <c r="B850" t="s">
        <v>8071</v>
      </c>
      <c r="C850" s="4">
        <v>30093.954300000001</v>
      </c>
    </row>
    <row r="851" spans="2:3" x14ac:dyDescent="0.3">
      <c r="B851" t="s">
        <v>9540</v>
      </c>
      <c r="C851" s="4">
        <v>30092.371200000001</v>
      </c>
    </row>
    <row r="852" spans="2:3" x14ac:dyDescent="0.3">
      <c r="B852" t="s">
        <v>11708</v>
      </c>
      <c r="C852" s="4">
        <v>30091.466599999996</v>
      </c>
    </row>
    <row r="853" spans="2:3" x14ac:dyDescent="0.3">
      <c r="B853" t="s">
        <v>5808</v>
      </c>
      <c r="C853" s="4">
        <v>30089.6741</v>
      </c>
    </row>
    <row r="854" spans="2:3" x14ac:dyDescent="0.3">
      <c r="B854" t="s">
        <v>5855</v>
      </c>
      <c r="C854" s="4">
        <v>30071.436199999996</v>
      </c>
    </row>
    <row r="855" spans="2:3" x14ac:dyDescent="0.3">
      <c r="B855" t="s">
        <v>17551</v>
      </c>
      <c r="C855" s="4">
        <v>30069.087500000001</v>
      </c>
    </row>
    <row r="856" spans="2:3" x14ac:dyDescent="0.3">
      <c r="B856" t="s">
        <v>14144</v>
      </c>
      <c r="C856" s="4">
        <v>30063.731400000001</v>
      </c>
    </row>
    <row r="857" spans="2:3" x14ac:dyDescent="0.3">
      <c r="B857" t="s">
        <v>5891</v>
      </c>
      <c r="C857" s="4">
        <v>30062.190499999997</v>
      </c>
    </row>
    <row r="858" spans="2:3" x14ac:dyDescent="0.3">
      <c r="B858" t="s">
        <v>5471</v>
      </c>
      <c r="C858" s="4">
        <v>30060.995800000001</v>
      </c>
    </row>
    <row r="859" spans="2:3" x14ac:dyDescent="0.3">
      <c r="B859" t="s">
        <v>13720</v>
      </c>
      <c r="C859" s="4">
        <v>30052.946199999998</v>
      </c>
    </row>
    <row r="860" spans="2:3" x14ac:dyDescent="0.3">
      <c r="B860" t="s">
        <v>6650</v>
      </c>
      <c r="C860" s="4">
        <v>30031.120699999996</v>
      </c>
    </row>
    <row r="861" spans="2:3" x14ac:dyDescent="0.3">
      <c r="B861" t="s">
        <v>12801</v>
      </c>
      <c r="C861" s="4">
        <v>30016.091299999996</v>
      </c>
    </row>
    <row r="862" spans="2:3" x14ac:dyDescent="0.3">
      <c r="B862" t="s">
        <v>6058</v>
      </c>
      <c r="C862" s="4">
        <v>30011.318899999998</v>
      </c>
    </row>
    <row r="863" spans="2:3" x14ac:dyDescent="0.3">
      <c r="B863" t="s">
        <v>5564</v>
      </c>
      <c r="C863" s="4">
        <v>29995.667399999998</v>
      </c>
    </row>
    <row r="864" spans="2:3" x14ac:dyDescent="0.3">
      <c r="B864" t="s">
        <v>2412</v>
      </c>
      <c r="C864" s="4">
        <v>29978.8308</v>
      </c>
    </row>
    <row r="865" spans="2:3" x14ac:dyDescent="0.3">
      <c r="B865" t="s">
        <v>2850</v>
      </c>
      <c r="C865" s="4">
        <v>29969.563599999998</v>
      </c>
    </row>
    <row r="866" spans="2:3" x14ac:dyDescent="0.3">
      <c r="B866" t="s">
        <v>16233</v>
      </c>
      <c r="C866" s="4">
        <v>29968.987399999998</v>
      </c>
    </row>
    <row r="867" spans="2:3" x14ac:dyDescent="0.3">
      <c r="B867" t="s">
        <v>13306</v>
      </c>
      <c r="C867" s="4">
        <v>29957.882799999999</v>
      </c>
    </row>
    <row r="868" spans="2:3" x14ac:dyDescent="0.3">
      <c r="B868" t="s">
        <v>4600</v>
      </c>
      <c r="C868" s="4">
        <v>29955.278700000003</v>
      </c>
    </row>
    <row r="869" spans="2:3" x14ac:dyDescent="0.3">
      <c r="B869" t="s">
        <v>7342</v>
      </c>
      <c r="C869" s="4">
        <v>29952.201399999998</v>
      </c>
    </row>
    <row r="870" spans="2:3" x14ac:dyDescent="0.3">
      <c r="B870" t="s">
        <v>6324</v>
      </c>
      <c r="C870" s="4">
        <v>29938.615900000004</v>
      </c>
    </row>
    <row r="871" spans="2:3" x14ac:dyDescent="0.3">
      <c r="B871" t="s">
        <v>7304</v>
      </c>
      <c r="C871" s="4">
        <v>29912.401400000002</v>
      </c>
    </row>
    <row r="872" spans="2:3" x14ac:dyDescent="0.3">
      <c r="B872" t="s">
        <v>14742</v>
      </c>
      <c r="C872" s="4">
        <v>29901.376100000001</v>
      </c>
    </row>
    <row r="873" spans="2:3" x14ac:dyDescent="0.3">
      <c r="B873" t="s">
        <v>17747</v>
      </c>
      <c r="C873" s="4">
        <v>29897.361899999996</v>
      </c>
    </row>
    <row r="874" spans="2:3" x14ac:dyDescent="0.3">
      <c r="B874" t="s">
        <v>13515</v>
      </c>
      <c r="C874" s="4">
        <v>29891.857900000003</v>
      </c>
    </row>
    <row r="875" spans="2:3" x14ac:dyDescent="0.3">
      <c r="B875" t="s">
        <v>10938</v>
      </c>
      <c r="C875" s="4">
        <v>29891.627400000001</v>
      </c>
    </row>
    <row r="876" spans="2:3" x14ac:dyDescent="0.3">
      <c r="B876" t="s">
        <v>3665</v>
      </c>
      <c r="C876" s="4">
        <v>29888.948499999999</v>
      </c>
    </row>
    <row r="877" spans="2:3" x14ac:dyDescent="0.3">
      <c r="B877" t="s">
        <v>13559</v>
      </c>
      <c r="C877" s="4">
        <v>29881.3799</v>
      </c>
    </row>
    <row r="878" spans="2:3" x14ac:dyDescent="0.3">
      <c r="B878" t="s">
        <v>18311</v>
      </c>
      <c r="C878" s="4">
        <v>29879.614699999998</v>
      </c>
    </row>
    <row r="879" spans="2:3" x14ac:dyDescent="0.3">
      <c r="B879" t="s">
        <v>11340</v>
      </c>
      <c r="C879" s="4">
        <v>29875.486499999999</v>
      </c>
    </row>
    <row r="880" spans="2:3" x14ac:dyDescent="0.3">
      <c r="B880" t="s">
        <v>11163</v>
      </c>
      <c r="C880" s="4">
        <v>29868.747599999999</v>
      </c>
    </row>
    <row r="881" spans="2:3" x14ac:dyDescent="0.3">
      <c r="B881" t="s">
        <v>7538</v>
      </c>
      <c r="C881" s="4">
        <v>29865.092800000002</v>
      </c>
    </row>
    <row r="882" spans="2:3" x14ac:dyDescent="0.3">
      <c r="B882" t="s">
        <v>6815</v>
      </c>
      <c r="C882" s="4">
        <v>29861.566299999999</v>
      </c>
    </row>
    <row r="883" spans="2:3" x14ac:dyDescent="0.3">
      <c r="B883" t="s">
        <v>5583</v>
      </c>
      <c r="C883" s="4">
        <v>29859.691800000001</v>
      </c>
    </row>
    <row r="884" spans="2:3" x14ac:dyDescent="0.3">
      <c r="B884" t="s">
        <v>15502</v>
      </c>
      <c r="C884" s="4">
        <v>29841.732800000002</v>
      </c>
    </row>
    <row r="885" spans="2:3" x14ac:dyDescent="0.3">
      <c r="B885" t="s">
        <v>11551</v>
      </c>
      <c r="C885" s="4">
        <v>29838.093499999999</v>
      </c>
    </row>
    <row r="886" spans="2:3" x14ac:dyDescent="0.3">
      <c r="B886" t="s">
        <v>16582</v>
      </c>
      <c r="C886" s="4">
        <v>29802.1728</v>
      </c>
    </row>
    <row r="887" spans="2:3" x14ac:dyDescent="0.3">
      <c r="B887" t="s">
        <v>11878</v>
      </c>
      <c r="C887" s="4">
        <v>29778.956200000001</v>
      </c>
    </row>
    <row r="888" spans="2:3" x14ac:dyDescent="0.3">
      <c r="B888" t="s">
        <v>6407</v>
      </c>
      <c r="C888" s="4">
        <v>29763.0651</v>
      </c>
    </row>
    <row r="889" spans="2:3" x14ac:dyDescent="0.3">
      <c r="B889" t="s">
        <v>14667</v>
      </c>
      <c r="C889" s="4">
        <v>29728.479800000001</v>
      </c>
    </row>
    <row r="890" spans="2:3" x14ac:dyDescent="0.3">
      <c r="B890" t="s">
        <v>5375</v>
      </c>
      <c r="C890" s="4">
        <v>29720.017899999999</v>
      </c>
    </row>
    <row r="891" spans="2:3" x14ac:dyDescent="0.3">
      <c r="B891" t="s">
        <v>9562</v>
      </c>
      <c r="C891" s="4">
        <v>29705.2768</v>
      </c>
    </row>
    <row r="892" spans="2:3" x14ac:dyDescent="0.3">
      <c r="B892" t="s">
        <v>9430</v>
      </c>
      <c r="C892" s="4">
        <v>29704.153000000002</v>
      </c>
    </row>
    <row r="893" spans="2:3" x14ac:dyDescent="0.3">
      <c r="B893" t="s">
        <v>5831</v>
      </c>
      <c r="C893" s="4">
        <v>29699.589599999999</v>
      </c>
    </row>
    <row r="894" spans="2:3" x14ac:dyDescent="0.3">
      <c r="B894" t="s">
        <v>6386</v>
      </c>
      <c r="C894" s="4">
        <v>29680.976500000001</v>
      </c>
    </row>
    <row r="895" spans="2:3" x14ac:dyDescent="0.3">
      <c r="B895" t="s">
        <v>12291</v>
      </c>
      <c r="C895" s="4">
        <v>29674.939400000003</v>
      </c>
    </row>
    <row r="896" spans="2:3" x14ac:dyDescent="0.3">
      <c r="B896" t="s">
        <v>14136</v>
      </c>
      <c r="C896" s="4">
        <v>29673.230500000001</v>
      </c>
    </row>
    <row r="897" spans="2:3" x14ac:dyDescent="0.3">
      <c r="B897" t="s">
        <v>9167</v>
      </c>
      <c r="C897" s="4">
        <v>29653.009900000001</v>
      </c>
    </row>
    <row r="898" spans="2:3" x14ac:dyDescent="0.3">
      <c r="B898" t="s">
        <v>8614</v>
      </c>
      <c r="C898" s="4">
        <v>29651.164000000001</v>
      </c>
    </row>
    <row r="899" spans="2:3" x14ac:dyDescent="0.3">
      <c r="B899" t="s">
        <v>1860</v>
      </c>
      <c r="C899" s="4">
        <v>29643.265200000002</v>
      </c>
    </row>
    <row r="900" spans="2:3" x14ac:dyDescent="0.3">
      <c r="B900" t="s">
        <v>18045</v>
      </c>
      <c r="C900" s="4">
        <v>29641.3613</v>
      </c>
    </row>
    <row r="901" spans="2:3" x14ac:dyDescent="0.3">
      <c r="B901" t="s">
        <v>10683</v>
      </c>
      <c r="C901" s="4">
        <v>29639.996200000001</v>
      </c>
    </row>
    <row r="902" spans="2:3" x14ac:dyDescent="0.3">
      <c r="B902" t="s">
        <v>963</v>
      </c>
      <c r="C902" s="4">
        <v>29634.105100000001</v>
      </c>
    </row>
    <row r="903" spans="2:3" x14ac:dyDescent="0.3">
      <c r="B903" t="s">
        <v>10412</v>
      </c>
      <c r="C903" s="4">
        <v>29616.518199999995</v>
      </c>
    </row>
    <row r="904" spans="2:3" x14ac:dyDescent="0.3">
      <c r="B904" t="s">
        <v>15415</v>
      </c>
      <c r="C904" s="4">
        <v>29614.793600000001</v>
      </c>
    </row>
    <row r="905" spans="2:3" x14ac:dyDescent="0.3">
      <c r="B905" t="s">
        <v>16707</v>
      </c>
      <c r="C905" s="4">
        <v>29613.596000000001</v>
      </c>
    </row>
    <row r="906" spans="2:3" x14ac:dyDescent="0.3">
      <c r="B906" t="s">
        <v>4666</v>
      </c>
      <c r="C906" s="4">
        <v>29608.557100000002</v>
      </c>
    </row>
    <row r="907" spans="2:3" x14ac:dyDescent="0.3">
      <c r="B907" t="s">
        <v>890</v>
      </c>
      <c r="C907" s="4">
        <v>29589.5383</v>
      </c>
    </row>
    <row r="908" spans="2:3" x14ac:dyDescent="0.3">
      <c r="B908" t="s">
        <v>8568</v>
      </c>
      <c r="C908" s="4">
        <v>29581.2333</v>
      </c>
    </row>
    <row r="909" spans="2:3" x14ac:dyDescent="0.3">
      <c r="B909" t="s">
        <v>5152</v>
      </c>
      <c r="C909" s="4">
        <v>29552.268900000003</v>
      </c>
    </row>
    <row r="910" spans="2:3" x14ac:dyDescent="0.3">
      <c r="B910" t="s">
        <v>6610</v>
      </c>
      <c r="C910" s="4">
        <v>29549.912200000002</v>
      </c>
    </row>
    <row r="911" spans="2:3" x14ac:dyDescent="0.3">
      <c r="B911" t="s">
        <v>11101</v>
      </c>
      <c r="C911" s="4">
        <v>29543.711500000001</v>
      </c>
    </row>
    <row r="912" spans="2:3" x14ac:dyDescent="0.3">
      <c r="B912" t="s">
        <v>6592</v>
      </c>
      <c r="C912" s="4">
        <v>29537.912</v>
      </c>
    </row>
    <row r="913" spans="2:3" x14ac:dyDescent="0.3">
      <c r="B913" t="s">
        <v>17848</v>
      </c>
      <c r="C913" s="4">
        <v>29536.744299999998</v>
      </c>
    </row>
    <row r="914" spans="2:3" x14ac:dyDescent="0.3">
      <c r="B914" t="s">
        <v>11492</v>
      </c>
      <c r="C914" s="4">
        <v>29535.9156</v>
      </c>
    </row>
    <row r="915" spans="2:3" x14ac:dyDescent="0.3">
      <c r="B915" t="s">
        <v>9383</v>
      </c>
      <c r="C915" s="4">
        <v>29534.581000000002</v>
      </c>
    </row>
    <row r="916" spans="2:3" x14ac:dyDescent="0.3">
      <c r="B916" t="s">
        <v>15139</v>
      </c>
      <c r="C916" s="4">
        <v>29533.141499999998</v>
      </c>
    </row>
    <row r="917" spans="2:3" x14ac:dyDescent="0.3">
      <c r="B917" t="s">
        <v>9227</v>
      </c>
      <c r="C917" s="4">
        <v>29527.081900000001</v>
      </c>
    </row>
    <row r="918" spans="2:3" x14ac:dyDescent="0.3">
      <c r="B918" t="s">
        <v>4718</v>
      </c>
      <c r="C918" s="4">
        <v>29520.554100000001</v>
      </c>
    </row>
    <row r="919" spans="2:3" x14ac:dyDescent="0.3">
      <c r="B919" t="s">
        <v>7481</v>
      </c>
      <c r="C919" s="4">
        <v>29513.898799999999</v>
      </c>
    </row>
    <row r="920" spans="2:3" x14ac:dyDescent="0.3">
      <c r="B920" t="s">
        <v>14746</v>
      </c>
      <c r="C920" s="4">
        <v>29502.052300000003</v>
      </c>
    </row>
    <row r="921" spans="2:3" x14ac:dyDescent="0.3">
      <c r="B921" t="s">
        <v>14102</v>
      </c>
      <c r="C921" s="4">
        <v>29491.728000000003</v>
      </c>
    </row>
    <row r="922" spans="2:3" x14ac:dyDescent="0.3">
      <c r="B922" t="s">
        <v>15278</v>
      </c>
      <c r="C922" s="4">
        <v>29482.379800000002</v>
      </c>
    </row>
    <row r="923" spans="2:3" x14ac:dyDescent="0.3">
      <c r="B923" t="s">
        <v>5450</v>
      </c>
      <c r="C923" s="4">
        <v>29472.835100000004</v>
      </c>
    </row>
    <row r="924" spans="2:3" x14ac:dyDescent="0.3">
      <c r="B924" t="s">
        <v>7317</v>
      </c>
      <c r="C924" s="4">
        <v>29472.606800000001</v>
      </c>
    </row>
    <row r="925" spans="2:3" x14ac:dyDescent="0.3">
      <c r="B925" t="s">
        <v>16188</v>
      </c>
      <c r="C925" s="4">
        <v>29470.084299999999</v>
      </c>
    </row>
    <row r="926" spans="2:3" x14ac:dyDescent="0.3">
      <c r="B926" t="s">
        <v>16395</v>
      </c>
      <c r="C926" s="4">
        <v>29460.911700000001</v>
      </c>
    </row>
    <row r="927" spans="2:3" x14ac:dyDescent="0.3">
      <c r="B927" t="s">
        <v>15864</v>
      </c>
      <c r="C927" s="4">
        <v>29457.307599999996</v>
      </c>
    </row>
    <row r="928" spans="2:3" x14ac:dyDescent="0.3">
      <c r="B928" t="s">
        <v>15733</v>
      </c>
      <c r="C928" s="4">
        <v>29442.020199999999</v>
      </c>
    </row>
    <row r="929" spans="2:3" x14ac:dyDescent="0.3">
      <c r="B929" t="s">
        <v>2847</v>
      </c>
      <c r="C929" s="4">
        <v>29434.0664</v>
      </c>
    </row>
    <row r="930" spans="2:3" x14ac:dyDescent="0.3">
      <c r="B930" t="s">
        <v>7849</v>
      </c>
      <c r="C930" s="4">
        <v>29427.1721</v>
      </c>
    </row>
    <row r="931" spans="2:3" x14ac:dyDescent="0.3">
      <c r="B931" t="s">
        <v>5587</v>
      </c>
      <c r="C931" s="4">
        <v>29424.859600000007</v>
      </c>
    </row>
    <row r="932" spans="2:3" x14ac:dyDescent="0.3">
      <c r="B932" t="s">
        <v>6962</v>
      </c>
      <c r="C932" s="4">
        <v>29406.337</v>
      </c>
    </row>
    <row r="933" spans="2:3" x14ac:dyDescent="0.3">
      <c r="B933" t="s">
        <v>13408</v>
      </c>
      <c r="C933" s="4">
        <v>29405.862699999994</v>
      </c>
    </row>
    <row r="934" spans="2:3" x14ac:dyDescent="0.3">
      <c r="B934" t="s">
        <v>6005</v>
      </c>
      <c r="C934" s="4">
        <v>29397.746500000001</v>
      </c>
    </row>
    <row r="935" spans="2:3" x14ac:dyDescent="0.3">
      <c r="B935" t="s">
        <v>9914</v>
      </c>
      <c r="C935" s="4">
        <v>29381.334199999998</v>
      </c>
    </row>
    <row r="936" spans="2:3" x14ac:dyDescent="0.3">
      <c r="B936" t="s">
        <v>2062</v>
      </c>
      <c r="C936" s="4">
        <v>29357.122900000002</v>
      </c>
    </row>
    <row r="937" spans="2:3" x14ac:dyDescent="0.3">
      <c r="B937" t="s">
        <v>8835</v>
      </c>
      <c r="C937" s="4">
        <v>29330.185599999997</v>
      </c>
    </row>
    <row r="938" spans="2:3" x14ac:dyDescent="0.3">
      <c r="B938" t="s">
        <v>17663</v>
      </c>
      <c r="C938" s="4">
        <v>29324.003799999999</v>
      </c>
    </row>
    <row r="939" spans="2:3" x14ac:dyDescent="0.3">
      <c r="B939" t="s">
        <v>18855</v>
      </c>
      <c r="C939" s="4">
        <v>29317.330300000001</v>
      </c>
    </row>
    <row r="940" spans="2:3" x14ac:dyDescent="0.3">
      <c r="B940" t="s">
        <v>14775</v>
      </c>
      <c r="C940" s="4">
        <v>29313.624499999998</v>
      </c>
    </row>
    <row r="941" spans="2:3" x14ac:dyDescent="0.3">
      <c r="B941" t="s">
        <v>3368</v>
      </c>
      <c r="C941" s="4">
        <v>29309.533199999998</v>
      </c>
    </row>
    <row r="942" spans="2:3" x14ac:dyDescent="0.3">
      <c r="B942" t="s">
        <v>7435</v>
      </c>
      <c r="C942" s="4">
        <v>29303.091799999998</v>
      </c>
    </row>
    <row r="943" spans="2:3" x14ac:dyDescent="0.3">
      <c r="B943" t="s">
        <v>18371</v>
      </c>
      <c r="C943" s="4">
        <v>29294.642499999998</v>
      </c>
    </row>
    <row r="944" spans="2:3" x14ac:dyDescent="0.3">
      <c r="B944" t="s">
        <v>7952</v>
      </c>
      <c r="C944" s="4">
        <v>29284.965400000001</v>
      </c>
    </row>
    <row r="945" spans="2:3" x14ac:dyDescent="0.3">
      <c r="B945" t="s">
        <v>15470</v>
      </c>
      <c r="C945" s="4">
        <v>29280.6901</v>
      </c>
    </row>
    <row r="946" spans="2:3" x14ac:dyDescent="0.3">
      <c r="B946" t="s">
        <v>14155</v>
      </c>
      <c r="C946" s="4">
        <v>29260.505200000003</v>
      </c>
    </row>
    <row r="947" spans="2:3" x14ac:dyDescent="0.3">
      <c r="B947" t="s">
        <v>11501</v>
      </c>
      <c r="C947" s="4">
        <v>29248.109899999999</v>
      </c>
    </row>
    <row r="948" spans="2:3" x14ac:dyDescent="0.3">
      <c r="B948" t="s">
        <v>16881</v>
      </c>
      <c r="C948" s="4">
        <v>29240.676100000001</v>
      </c>
    </row>
    <row r="949" spans="2:3" x14ac:dyDescent="0.3">
      <c r="B949" t="s">
        <v>6928</v>
      </c>
      <c r="C949" s="4">
        <v>29222.556499999999</v>
      </c>
    </row>
    <row r="950" spans="2:3" x14ac:dyDescent="0.3">
      <c r="B950" t="s">
        <v>2345</v>
      </c>
      <c r="C950" s="4">
        <v>29212.514700000003</v>
      </c>
    </row>
    <row r="951" spans="2:3" x14ac:dyDescent="0.3">
      <c r="B951" t="s">
        <v>17621</v>
      </c>
      <c r="C951" s="4">
        <v>29206.460200000001</v>
      </c>
    </row>
    <row r="952" spans="2:3" x14ac:dyDescent="0.3">
      <c r="B952" t="s">
        <v>15296</v>
      </c>
      <c r="C952" s="4">
        <v>29190.407299999999</v>
      </c>
    </row>
    <row r="953" spans="2:3" x14ac:dyDescent="0.3">
      <c r="B953" t="s">
        <v>5363</v>
      </c>
      <c r="C953" s="4">
        <v>29177.333200000001</v>
      </c>
    </row>
    <row r="954" spans="2:3" x14ac:dyDescent="0.3">
      <c r="B954" t="s">
        <v>5244</v>
      </c>
      <c r="C954" s="4">
        <v>29177.001400000001</v>
      </c>
    </row>
    <row r="955" spans="2:3" x14ac:dyDescent="0.3">
      <c r="B955" t="s">
        <v>1730</v>
      </c>
      <c r="C955" s="4">
        <v>29174.813599999998</v>
      </c>
    </row>
    <row r="956" spans="2:3" x14ac:dyDescent="0.3">
      <c r="B956" t="s">
        <v>9206</v>
      </c>
      <c r="C956" s="4">
        <v>29173.229899999998</v>
      </c>
    </row>
    <row r="957" spans="2:3" x14ac:dyDescent="0.3">
      <c r="B957" t="s">
        <v>8673</v>
      </c>
      <c r="C957" s="4">
        <v>29171.886599999998</v>
      </c>
    </row>
    <row r="958" spans="2:3" x14ac:dyDescent="0.3">
      <c r="B958" t="s">
        <v>3170</v>
      </c>
      <c r="C958" s="4">
        <v>29163.238600000001</v>
      </c>
    </row>
    <row r="959" spans="2:3" x14ac:dyDescent="0.3">
      <c r="B959" t="s">
        <v>14332</v>
      </c>
      <c r="C959" s="4">
        <v>29121.157200000001</v>
      </c>
    </row>
    <row r="960" spans="2:3" x14ac:dyDescent="0.3">
      <c r="B960" t="s">
        <v>18072</v>
      </c>
      <c r="C960" s="4">
        <v>29115.935700000002</v>
      </c>
    </row>
    <row r="961" spans="2:3" x14ac:dyDescent="0.3">
      <c r="B961" t="s">
        <v>11816</v>
      </c>
      <c r="C961" s="4">
        <v>29110.059099999999</v>
      </c>
    </row>
    <row r="962" spans="2:3" x14ac:dyDescent="0.3">
      <c r="B962" t="s">
        <v>7242</v>
      </c>
      <c r="C962" s="4">
        <v>29101.411700000001</v>
      </c>
    </row>
    <row r="963" spans="2:3" x14ac:dyDescent="0.3">
      <c r="B963" t="s">
        <v>8231</v>
      </c>
      <c r="C963" s="4">
        <v>29076.1669</v>
      </c>
    </row>
    <row r="964" spans="2:3" x14ac:dyDescent="0.3">
      <c r="B964" t="s">
        <v>9650</v>
      </c>
      <c r="C964" s="4">
        <v>29071.290099999998</v>
      </c>
    </row>
    <row r="965" spans="2:3" x14ac:dyDescent="0.3">
      <c r="B965" t="s">
        <v>16574</v>
      </c>
      <c r="C965" s="4">
        <v>29064.1194</v>
      </c>
    </row>
    <row r="966" spans="2:3" x14ac:dyDescent="0.3">
      <c r="B966" t="s">
        <v>16176</v>
      </c>
      <c r="C966" s="4">
        <v>29018.675199999998</v>
      </c>
    </row>
    <row r="967" spans="2:3" x14ac:dyDescent="0.3">
      <c r="B967" t="s">
        <v>11779</v>
      </c>
      <c r="C967" s="4">
        <v>29016.316500000001</v>
      </c>
    </row>
    <row r="968" spans="2:3" x14ac:dyDescent="0.3">
      <c r="B968" t="s">
        <v>6382</v>
      </c>
      <c r="C968" s="4">
        <v>29014.341899999999</v>
      </c>
    </row>
    <row r="969" spans="2:3" x14ac:dyDescent="0.3">
      <c r="B969" t="s">
        <v>5627</v>
      </c>
      <c r="C969" s="4">
        <v>28999.8966</v>
      </c>
    </row>
    <row r="970" spans="2:3" x14ac:dyDescent="0.3">
      <c r="B970" t="s">
        <v>6430</v>
      </c>
      <c r="C970" s="4">
        <v>28997.321499999998</v>
      </c>
    </row>
    <row r="971" spans="2:3" x14ac:dyDescent="0.3">
      <c r="B971" t="s">
        <v>13097</v>
      </c>
      <c r="C971" s="4">
        <v>28994.512200000001</v>
      </c>
    </row>
    <row r="972" spans="2:3" x14ac:dyDescent="0.3">
      <c r="B972" t="s">
        <v>10501</v>
      </c>
      <c r="C972" s="4">
        <v>28994.121799999997</v>
      </c>
    </row>
    <row r="973" spans="2:3" x14ac:dyDescent="0.3">
      <c r="B973" t="s">
        <v>11579</v>
      </c>
      <c r="C973" s="4">
        <v>28982.560999999998</v>
      </c>
    </row>
    <row r="974" spans="2:3" x14ac:dyDescent="0.3">
      <c r="B974" t="s">
        <v>17820</v>
      </c>
      <c r="C974" s="4">
        <v>28981.911699999997</v>
      </c>
    </row>
    <row r="975" spans="2:3" x14ac:dyDescent="0.3">
      <c r="B975" t="s">
        <v>16321</v>
      </c>
      <c r="C975" s="4">
        <v>28975.6662</v>
      </c>
    </row>
    <row r="976" spans="2:3" x14ac:dyDescent="0.3">
      <c r="B976" t="s">
        <v>5850</v>
      </c>
      <c r="C976" s="4">
        <v>28964.428599999999</v>
      </c>
    </row>
    <row r="977" spans="2:3" x14ac:dyDescent="0.3">
      <c r="B977" t="s">
        <v>10229</v>
      </c>
      <c r="C977" s="4">
        <v>28957.136400000003</v>
      </c>
    </row>
    <row r="978" spans="2:3" x14ac:dyDescent="0.3">
      <c r="B978" t="s">
        <v>13813</v>
      </c>
      <c r="C978" s="4">
        <v>28914.642599999999</v>
      </c>
    </row>
    <row r="979" spans="2:3" x14ac:dyDescent="0.3">
      <c r="B979" t="s">
        <v>13529</v>
      </c>
      <c r="C979" s="4">
        <v>28912.7166</v>
      </c>
    </row>
    <row r="980" spans="2:3" x14ac:dyDescent="0.3">
      <c r="B980" t="s">
        <v>17019</v>
      </c>
      <c r="C980" s="4">
        <v>28904.418300000001</v>
      </c>
    </row>
    <row r="981" spans="2:3" x14ac:dyDescent="0.3">
      <c r="B981" t="s">
        <v>6553</v>
      </c>
      <c r="C981" s="4">
        <v>28895.358800000002</v>
      </c>
    </row>
    <row r="982" spans="2:3" x14ac:dyDescent="0.3">
      <c r="B982" t="s">
        <v>18586</v>
      </c>
      <c r="C982" s="4">
        <v>28892.836299999999</v>
      </c>
    </row>
    <row r="983" spans="2:3" x14ac:dyDescent="0.3">
      <c r="B983" t="s">
        <v>8478</v>
      </c>
      <c r="C983" s="4">
        <v>28886.332200000001</v>
      </c>
    </row>
    <row r="984" spans="2:3" x14ac:dyDescent="0.3">
      <c r="B984" t="s">
        <v>3795</v>
      </c>
      <c r="C984" s="4">
        <v>28884.274599999997</v>
      </c>
    </row>
    <row r="985" spans="2:3" x14ac:dyDescent="0.3">
      <c r="B985" t="s">
        <v>2485</v>
      </c>
      <c r="C985" s="4">
        <v>28880.740099999999</v>
      </c>
    </row>
    <row r="986" spans="2:3" x14ac:dyDescent="0.3">
      <c r="B986" t="s">
        <v>15979</v>
      </c>
      <c r="C986" s="4">
        <v>28874.149899999993</v>
      </c>
    </row>
    <row r="987" spans="2:3" x14ac:dyDescent="0.3">
      <c r="B987" t="s">
        <v>14141</v>
      </c>
      <c r="C987" s="4">
        <v>28865.318200000002</v>
      </c>
    </row>
    <row r="988" spans="2:3" x14ac:dyDescent="0.3">
      <c r="B988" t="s">
        <v>1427</v>
      </c>
      <c r="C988" s="4">
        <v>28844.835100000004</v>
      </c>
    </row>
    <row r="989" spans="2:3" x14ac:dyDescent="0.3">
      <c r="B989" t="s">
        <v>16558</v>
      </c>
      <c r="C989" s="4">
        <v>28818.637500000001</v>
      </c>
    </row>
    <row r="990" spans="2:3" x14ac:dyDescent="0.3">
      <c r="B990" t="s">
        <v>6449</v>
      </c>
      <c r="C990" s="4">
        <v>28812.235300000004</v>
      </c>
    </row>
    <row r="991" spans="2:3" x14ac:dyDescent="0.3">
      <c r="B991" t="s">
        <v>16477</v>
      </c>
      <c r="C991" s="4">
        <v>28798.091899999999</v>
      </c>
    </row>
    <row r="992" spans="2:3" x14ac:dyDescent="0.3">
      <c r="B992" t="s">
        <v>18547</v>
      </c>
      <c r="C992" s="4">
        <v>28776.963</v>
      </c>
    </row>
    <row r="993" spans="2:3" x14ac:dyDescent="0.3">
      <c r="B993" t="s">
        <v>18867</v>
      </c>
      <c r="C993" s="4">
        <v>28762.1391</v>
      </c>
    </row>
    <row r="994" spans="2:3" x14ac:dyDescent="0.3">
      <c r="B994" t="s">
        <v>841</v>
      </c>
      <c r="C994" s="4">
        <v>28753.919000000002</v>
      </c>
    </row>
    <row r="995" spans="2:3" x14ac:dyDescent="0.3">
      <c r="B995" t="s">
        <v>4787</v>
      </c>
      <c r="C995" s="4">
        <v>28747.4964</v>
      </c>
    </row>
    <row r="996" spans="2:3" x14ac:dyDescent="0.3">
      <c r="B996" t="s">
        <v>16906</v>
      </c>
      <c r="C996" s="4">
        <v>28738.4355</v>
      </c>
    </row>
    <row r="997" spans="2:3" x14ac:dyDescent="0.3">
      <c r="B997" t="s">
        <v>1695</v>
      </c>
      <c r="C997" s="4">
        <v>28730.427499999998</v>
      </c>
    </row>
    <row r="998" spans="2:3" x14ac:dyDescent="0.3">
      <c r="B998" t="s">
        <v>10351</v>
      </c>
      <c r="C998" s="4">
        <v>28722.666499999999</v>
      </c>
    </row>
    <row r="999" spans="2:3" x14ac:dyDescent="0.3">
      <c r="B999" t="s">
        <v>6780</v>
      </c>
      <c r="C999" s="4">
        <v>28718.753299999997</v>
      </c>
    </row>
    <row r="1000" spans="2:3" x14ac:dyDescent="0.3">
      <c r="B1000" t="s">
        <v>13256</v>
      </c>
      <c r="C1000" s="4">
        <v>28715.200400000002</v>
      </c>
    </row>
    <row r="1001" spans="2:3" x14ac:dyDescent="0.3">
      <c r="B1001" t="s">
        <v>2317</v>
      </c>
      <c r="C1001" s="4">
        <v>28715.085299999999</v>
      </c>
    </row>
    <row r="1002" spans="2:3" x14ac:dyDescent="0.3">
      <c r="B1002" t="s">
        <v>14365</v>
      </c>
      <c r="C1002" s="4">
        <v>28714.382699999998</v>
      </c>
    </row>
    <row r="1003" spans="2:3" x14ac:dyDescent="0.3">
      <c r="B1003" t="s">
        <v>8134</v>
      </c>
      <c r="C1003" s="4">
        <v>28697.2762</v>
      </c>
    </row>
    <row r="1004" spans="2:3" x14ac:dyDescent="0.3">
      <c r="B1004" t="s">
        <v>1322</v>
      </c>
      <c r="C1004" s="4">
        <v>28691.191200000001</v>
      </c>
    </row>
    <row r="1005" spans="2:3" x14ac:dyDescent="0.3">
      <c r="B1005" t="s">
        <v>17109</v>
      </c>
      <c r="C1005" s="4">
        <v>28679.378099999998</v>
      </c>
    </row>
    <row r="1006" spans="2:3" x14ac:dyDescent="0.3">
      <c r="B1006" t="s">
        <v>9404</v>
      </c>
      <c r="C1006" s="4">
        <v>28679.219300000001</v>
      </c>
    </row>
    <row r="1007" spans="2:3" x14ac:dyDescent="0.3">
      <c r="B1007" t="s">
        <v>2449</v>
      </c>
      <c r="C1007" s="4">
        <v>28678.421500000004</v>
      </c>
    </row>
    <row r="1008" spans="2:3" x14ac:dyDescent="0.3">
      <c r="B1008" t="s">
        <v>1529</v>
      </c>
      <c r="C1008" s="4">
        <v>28664.862700000001</v>
      </c>
    </row>
    <row r="1009" spans="2:3" x14ac:dyDescent="0.3">
      <c r="B1009" t="s">
        <v>4580</v>
      </c>
      <c r="C1009" s="4">
        <v>28663.394099999998</v>
      </c>
    </row>
    <row r="1010" spans="2:3" x14ac:dyDescent="0.3">
      <c r="B1010" t="s">
        <v>14120</v>
      </c>
      <c r="C1010" s="4">
        <v>28661.370299999999</v>
      </c>
    </row>
    <row r="1011" spans="2:3" x14ac:dyDescent="0.3">
      <c r="B1011" t="s">
        <v>13271</v>
      </c>
      <c r="C1011" s="4">
        <v>28640.890800000001</v>
      </c>
    </row>
    <row r="1012" spans="2:3" x14ac:dyDescent="0.3">
      <c r="B1012" t="s">
        <v>5257</v>
      </c>
      <c r="C1012" s="4">
        <v>28616.009400000003</v>
      </c>
    </row>
    <row r="1013" spans="2:3" x14ac:dyDescent="0.3">
      <c r="B1013" t="s">
        <v>2604</v>
      </c>
      <c r="C1013" s="4">
        <v>28610.598000000002</v>
      </c>
    </row>
    <row r="1014" spans="2:3" x14ac:dyDescent="0.3">
      <c r="B1014" t="s">
        <v>8236</v>
      </c>
      <c r="C1014" s="4">
        <v>28601.330300000001</v>
      </c>
    </row>
    <row r="1015" spans="2:3" x14ac:dyDescent="0.3">
      <c r="B1015" t="s">
        <v>18493</v>
      </c>
      <c r="C1015" s="4">
        <v>28600.330699999999</v>
      </c>
    </row>
    <row r="1016" spans="2:3" x14ac:dyDescent="0.3">
      <c r="B1016" t="s">
        <v>3004</v>
      </c>
      <c r="C1016" s="4">
        <v>28600.102800000001</v>
      </c>
    </row>
    <row r="1017" spans="2:3" x14ac:dyDescent="0.3">
      <c r="B1017" t="s">
        <v>9338</v>
      </c>
      <c r="C1017" s="4">
        <v>28590.751199999999</v>
      </c>
    </row>
    <row r="1018" spans="2:3" x14ac:dyDescent="0.3">
      <c r="B1018" t="s">
        <v>9155</v>
      </c>
      <c r="C1018" s="4">
        <v>28587.453700000002</v>
      </c>
    </row>
    <row r="1019" spans="2:3" x14ac:dyDescent="0.3">
      <c r="B1019" t="s">
        <v>17127</v>
      </c>
      <c r="C1019" s="4">
        <v>28583.784899999999</v>
      </c>
    </row>
    <row r="1020" spans="2:3" x14ac:dyDescent="0.3">
      <c r="B1020" t="s">
        <v>15919</v>
      </c>
      <c r="C1020" s="4">
        <v>28576.012999999999</v>
      </c>
    </row>
    <row r="1021" spans="2:3" x14ac:dyDescent="0.3">
      <c r="B1021" t="s">
        <v>18644</v>
      </c>
      <c r="C1021" s="4">
        <v>28563.013500000001</v>
      </c>
    </row>
    <row r="1022" spans="2:3" x14ac:dyDescent="0.3">
      <c r="B1022" t="s">
        <v>2186</v>
      </c>
      <c r="C1022" s="4">
        <v>28551.4097</v>
      </c>
    </row>
    <row r="1023" spans="2:3" x14ac:dyDescent="0.3">
      <c r="B1023" t="s">
        <v>6300</v>
      </c>
      <c r="C1023" s="4">
        <v>28548.893199999999</v>
      </c>
    </row>
    <row r="1024" spans="2:3" x14ac:dyDescent="0.3">
      <c r="B1024" t="s">
        <v>7524</v>
      </c>
      <c r="C1024" s="4">
        <v>28541.659599999995</v>
      </c>
    </row>
    <row r="1025" spans="2:3" x14ac:dyDescent="0.3">
      <c r="B1025" t="s">
        <v>8815</v>
      </c>
      <c r="C1025" s="4">
        <v>28540.280399999996</v>
      </c>
    </row>
    <row r="1026" spans="2:3" x14ac:dyDescent="0.3">
      <c r="B1026" t="s">
        <v>18910</v>
      </c>
      <c r="C1026" s="4">
        <v>28539.447800000002</v>
      </c>
    </row>
    <row r="1027" spans="2:3" x14ac:dyDescent="0.3">
      <c r="B1027" t="s">
        <v>18613</v>
      </c>
      <c r="C1027" s="4">
        <v>28535.864699999998</v>
      </c>
    </row>
    <row r="1028" spans="2:3" x14ac:dyDescent="0.3">
      <c r="B1028" t="s">
        <v>15713</v>
      </c>
      <c r="C1028" s="4">
        <v>28534.872600000002</v>
      </c>
    </row>
    <row r="1029" spans="2:3" x14ac:dyDescent="0.3">
      <c r="B1029" t="s">
        <v>11973</v>
      </c>
      <c r="C1029" s="4">
        <v>28529.793100000003</v>
      </c>
    </row>
    <row r="1030" spans="2:3" x14ac:dyDescent="0.3">
      <c r="B1030" t="s">
        <v>18216</v>
      </c>
      <c r="C1030" s="4">
        <v>28529.341499999999</v>
      </c>
    </row>
    <row r="1031" spans="2:3" x14ac:dyDescent="0.3">
      <c r="B1031" t="s">
        <v>849</v>
      </c>
      <c r="C1031" s="4">
        <v>28525.5353</v>
      </c>
    </row>
    <row r="1032" spans="2:3" x14ac:dyDescent="0.3">
      <c r="B1032" t="s">
        <v>6766</v>
      </c>
      <c r="C1032" s="4">
        <v>28524.092400000001</v>
      </c>
    </row>
    <row r="1033" spans="2:3" x14ac:dyDescent="0.3">
      <c r="B1033" t="s">
        <v>12392</v>
      </c>
      <c r="C1033" s="4">
        <v>28514.306000000004</v>
      </c>
    </row>
    <row r="1034" spans="2:3" x14ac:dyDescent="0.3">
      <c r="B1034" t="s">
        <v>18723</v>
      </c>
      <c r="C1034" s="4">
        <v>28489.227599999998</v>
      </c>
    </row>
    <row r="1035" spans="2:3" x14ac:dyDescent="0.3">
      <c r="B1035" t="s">
        <v>12214</v>
      </c>
      <c r="C1035" s="4">
        <v>28478.3397</v>
      </c>
    </row>
    <row r="1036" spans="2:3" x14ac:dyDescent="0.3">
      <c r="B1036" t="s">
        <v>4993</v>
      </c>
      <c r="C1036" s="4">
        <v>28477.722400000002</v>
      </c>
    </row>
    <row r="1037" spans="2:3" x14ac:dyDescent="0.3">
      <c r="B1037" t="s">
        <v>17002</v>
      </c>
      <c r="C1037" s="4">
        <v>28463.633099999999</v>
      </c>
    </row>
    <row r="1038" spans="2:3" x14ac:dyDescent="0.3">
      <c r="B1038" t="s">
        <v>15991</v>
      </c>
      <c r="C1038" s="4">
        <v>28432.407399999996</v>
      </c>
    </row>
    <row r="1039" spans="2:3" x14ac:dyDescent="0.3">
      <c r="B1039" t="s">
        <v>13483</v>
      </c>
      <c r="C1039" s="4">
        <v>28425.270700000001</v>
      </c>
    </row>
    <row r="1040" spans="2:3" x14ac:dyDescent="0.3">
      <c r="B1040" t="s">
        <v>644</v>
      </c>
      <c r="C1040" s="4">
        <v>28402.587599999999</v>
      </c>
    </row>
    <row r="1041" spans="2:3" x14ac:dyDescent="0.3">
      <c r="B1041" t="s">
        <v>18133</v>
      </c>
      <c r="C1041" s="4">
        <v>28400.1008</v>
      </c>
    </row>
    <row r="1042" spans="2:3" x14ac:dyDescent="0.3">
      <c r="B1042" t="s">
        <v>1918</v>
      </c>
      <c r="C1042" s="4">
        <v>28392.161200000002</v>
      </c>
    </row>
    <row r="1043" spans="2:3" x14ac:dyDescent="0.3">
      <c r="B1043" t="s">
        <v>18665</v>
      </c>
      <c r="C1043" s="4">
        <v>28385.340300000003</v>
      </c>
    </row>
    <row r="1044" spans="2:3" x14ac:dyDescent="0.3">
      <c r="B1044" t="s">
        <v>15958</v>
      </c>
      <c r="C1044" s="4">
        <v>28380.906599999998</v>
      </c>
    </row>
    <row r="1045" spans="2:3" x14ac:dyDescent="0.3">
      <c r="B1045" t="s">
        <v>959</v>
      </c>
      <c r="C1045" s="4">
        <v>28377.561999999998</v>
      </c>
    </row>
    <row r="1046" spans="2:3" x14ac:dyDescent="0.3">
      <c r="B1046" t="s">
        <v>11962</v>
      </c>
      <c r="C1046" s="4">
        <v>28368.4411</v>
      </c>
    </row>
    <row r="1047" spans="2:3" x14ac:dyDescent="0.3">
      <c r="B1047" t="s">
        <v>12826</v>
      </c>
      <c r="C1047" s="4">
        <v>28364.8334</v>
      </c>
    </row>
    <row r="1048" spans="2:3" x14ac:dyDescent="0.3">
      <c r="B1048" t="s">
        <v>17601</v>
      </c>
      <c r="C1048" s="4">
        <v>28363.214499999998</v>
      </c>
    </row>
    <row r="1049" spans="2:3" x14ac:dyDescent="0.3">
      <c r="B1049" t="s">
        <v>7421</v>
      </c>
      <c r="C1049" s="4">
        <v>28361.595000000001</v>
      </c>
    </row>
    <row r="1050" spans="2:3" x14ac:dyDescent="0.3">
      <c r="B1050" t="s">
        <v>7023</v>
      </c>
      <c r="C1050" s="4">
        <v>28323.544800000003</v>
      </c>
    </row>
    <row r="1051" spans="2:3" x14ac:dyDescent="0.3">
      <c r="B1051" t="s">
        <v>12804</v>
      </c>
      <c r="C1051" s="4">
        <v>28292.3079</v>
      </c>
    </row>
    <row r="1052" spans="2:3" x14ac:dyDescent="0.3">
      <c r="B1052" t="s">
        <v>11214</v>
      </c>
      <c r="C1052" s="4">
        <v>28291.024799999999</v>
      </c>
    </row>
    <row r="1053" spans="2:3" x14ac:dyDescent="0.3">
      <c r="B1053" t="s">
        <v>14883</v>
      </c>
      <c r="C1053" s="4">
        <v>28285.830600000001</v>
      </c>
    </row>
    <row r="1054" spans="2:3" x14ac:dyDescent="0.3">
      <c r="B1054" t="s">
        <v>7052</v>
      </c>
      <c r="C1054" s="4">
        <v>28260.767799999998</v>
      </c>
    </row>
    <row r="1055" spans="2:3" x14ac:dyDescent="0.3">
      <c r="B1055" t="s">
        <v>12094</v>
      </c>
      <c r="C1055" s="4">
        <v>28250.437999999998</v>
      </c>
    </row>
    <row r="1056" spans="2:3" x14ac:dyDescent="0.3">
      <c r="B1056" t="s">
        <v>14660</v>
      </c>
      <c r="C1056" s="4">
        <v>28240.155599999998</v>
      </c>
    </row>
    <row r="1057" spans="2:3" x14ac:dyDescent="0.3">
      <c r="B1057" t="s">
        <v>7271</v>
      </c>
      <c r="C1057" s="4">
        <v>28222.587299999999</v>
      </c>
    </row>
    <row r="1058" spans="2:3" x14ac:dyDescent="0.3">
      <c r="B1058" t="s">
        <v>13964</v>
      </c>
      <c r="C1058" s="4">
        <v>28220.2431</v>
      </c>
    </row>
    <row r="1059" spans="2:3" x14ac:dyDescent="0.3">
      <c r="B1059" t="s">
        <v>14699</v>
      </c>
      <c r="C1059" s="4">
        <v>28216.101699999999</v>
      </c>
    </row>
    <row r="1060" spans="2:3" x14ac:dyDescent="0.3">
      <c r="B1060" t="s">
        <v>7901</v>
      </c>
      <c r="C1060" s="4">
        <v>28203.232799999998</v>
      </c>
    </row>
    <row r="1061" spans="2:3" x14ac:dyDescent="0.3">
      <c r="B1061" t="s">
        <v>18096</v>
      </c>
      <c r="C1061" s="4">
        <v>28201.882800000003</v>
      </c>
    </row>
    <row r="1062" spans="2:3" x14ac:dyDescent="0.3">
      <c r="B1062" t="s">
        <v>5330</v>
      </c>
      <c r="C1062" s="4">
        <v>28200.495600000002</v>
      </c>
    </row>
    <row r="1063" spans="2:3" x14ac:dyDescent="0.3">
      <c r="B1063" t="s">
        <v>10293</v>
      </c>
      <c r="C1063" s="4">
        <v>28200.0854</v>
      </c>
    </row>
    <row r="1064" spans="2:3" x14ac:dyDescent="0.3">
      <c r="B1064" t="s">
        <v>18859</v>
      </c>
      <c r="C1064" s="4">
        <v>28199.7065</v>
      </c>
    </row>
    <row r="1065" spans="2:3" x14ac:dyDescent="0.3">
      <c r="B1065" t="s">
        <v>11686</v>
      </c>
      <c r="C1065" s="4">
        <v>28190.540300000001</v>
      </c>
    </row>
    <row r="1066" spans="2:3" x14ac:dyDescent="0.3">
      <c r="B1066" t="s">
        <v>7495</v>
      </c>
      <c r="C1066" s="4">
        <v>28190.143200000002</v>
      </c>
    </row>
    <row r="1067" spans="2:3" x14ac:dyDescent="0.3">
      <c r="B1067" t="s">
        <v>14017</v>
      </c>
      <c r="C1067" s="4">
        <v>28178.7425</v>
      </c>
    </row>
    <row r="1068" spans="2:3" x14ac:dyDescent="0.3">
      <c r="B1068" t="s">
        <v>1531</v>
      </c>
      <c r="C1068" s="4">
        <v>28160.77</v>
      </c>
    </row>
    <row r="1069" spans="2:3" x14ac:dyDescent="0.3">
      <c r="B1069" t="s">
        <v>14160</v>
      </c>
      <c r="C1069" s="4">
        <v>28157.743200000001</v>
      </c>
    </row>
    <row r="1070" spans="2:3" x14ac:dyDescent="0.3">
      <c r="B1070" t="s">
        <v>16752</v>
      </c>
      <c r="C1070" s="4">
        <v>28139.516</v>
      </c>
    </row>
    <row r="1071" spans="2:3" x14ac:dyDescent="0.3">
      <c r="B1071" t="s">
        <v>15874</v>
      </c>
      <c r="C1071" s="4">
        <v>28139.516</v>
      </c>
    </row>
    <row r="1072" spans="2:3" x14ac:dyDescent="0.3">
      <c r="B1072" t="s">
        <v>14021</v>
      </c>
      <c r="C1072" s="4">
        <v>28139.516</v>
      </c>
    </row>
    <row r="1073" spans="2:3" x14ac:dyDescent="0.3">
      <c r="B1073" t="s">
        <v>12204</v>
      </c>
      <c r="C1073" s="4">
        <v>28139.516</v>
      </c>
    </row>
    <row r="1074" spans="2:3" x14ac:dyDescent="0.3">
      <c r="B1074" t="s">
        <v>10166</v>
      </c>
      <c r="C1074" s="4">
        <v>28139.516</v>
      </c>
    </row>
    <row r="1075" spans="2:3" x14ac:dyDescent="0.3">
      <c r="B1075" t="s">
        <v>9684</v>
      </c>
      <c r="C1075" s="4">
        <v>28139.516</v>
      </c>
    </row>
    <row r="1076" spans="2:3" x14ac:dyDescent="0.3">
      <c r="B1076" t="s">
        <v>6667</v>
      </c>
      <c r="C1076" s="4">
        <v>28139.516</v>
      </c>
    </row>
    <row r="1077" spans="2:3" x14ac:dyDescent="0.3">
      <c r="B1077" t="s">
        <v>1669</v>
      </c>
      <c r="C1077" s="4">
        <v>28139.516</v>
      </c>
    </row>
    <row r="1078" spans="2:3" x14ac:dyDescent="0.3">
      <c r="B1078" t="s">
        <v>929</v>
      </c>
      <c r="C1078" s="4">
        <v>28120.7732</v>
      </c>
    </row>
    <row r="1079" spans="2:3" x14ac:dyDescent="0.3">
      <c r="B1079" t="s">
        <v>1238</v>
      </c>
      <c r="C1079" s="4">
        <v>28108.256799999999</v>
      </c>
    </row>
    <row r="1080" spans="2:3" x14ac:dyDescent="0.3">
      <c r="B1080" t="s">
        <v>7285</v>
      </c>
      <c r="C1080" s="4">
        <v>28090.631199999996</v>
      </c>
    </row>
    <row r="1081" spans="2:3" x14ac:dyDescent="0.3">
      <c r="B1081" t="s">
        <v>16190</v>
      </c>
      <c r="C1081" s="4">
        <v>28085.638899999998</v>
      </c>
    </row>
    <row r="1082" spans="2:3" x14ac:dyDescent="0.3">
      <c r="B1082" t="s">
        <v>4373</v>
      </c>
      <c r="C1082" s="4">
        <v>28079.780899999998</v>
      </c>
    </row>
    <row r="1083" spans="2:3" x14ac:dyDescent="0.3">
      <c r="B1083" t="s">
        <v>1352</v>
      </c>
      <c r="C1083" s="4">
        <v>28071.062999999998</v>
      </c>
    </row>
    <row r="1084" spans="2:3" x14ac:dyDescent="0.3">
      <c r="B1084" t="s">
        <v>9415</v>
      </c>
      <c r="C1084" s="4">
        <v>28063.736899999996</v>
      </c>
    </row>
    <row r="1085" spans="2:3" x14ac:dyDescent="0.3">
      <c r="B1085" t="s">
        <v>16529</v>
      </c>
      <c r="C1085" s="4">
        <v>28061.0164</v>
      </c>
    </row>
    <row r="1086" spans="2:3" x14ac:dyDescent="0.3">
      <c r="B1086" t="s">
        <v>15536</v>
      </c>
      <c r="C1086" s="4">
        <v>28040.542099999999</v>
      </c>
    </row>
    <row r="1087" spans="2:3" x14ac:dyDescent="0.3">
      <c r="B1087" t="s">
        <v>10159</v>
      </c>
      <c r="C1087" s="4">
        <v>28039.805999999997</v>
      </c>
    </row>
    <row r="1088" spans="2:3" x14ac:dyDescent="0.3">
      <c r="B1088" t="s">
        <v>12218</v>
      </c>
      <c r="C1088" s="4">
        <v>28021.664700000001</v>
      </c>
    </row>
    <row r="1089" spans="2:3" x14ac:dyDescent="0.3">
      <c r="B1089" t="s">
        <v>6821</v>
      </c>
      <c r="C1089" s="4">
        <v>28016.374300000003</v>
      </c>
    </row>
    <row r="1090" spans="2:3" x14ac:dyDescent="0.3">
      <c r="B1090" t="s">
        <v>5581</v>
      </c>
      <c r="C1090" s="4">
        <v>27997.925800000001</v>
      </c>
    </row>
    <row r="1091" spans="2:3" x14ac:dyDescent="0.3">
      <c r="B1091" t="s">
        <v>5580</v>
      </c>
      <c r="C1091" s="4">
        <v>27980.7304</v>
      </c>
    </row>
    <row r="1092" spans="2:3" x14ac:dyDescent="0.3">
      <c r="B1092" t="s">
        <v>9733</v>
      </c>
      <c r="C1092" s="4">
        <v>27978.231599999996</v>
      </c>
    </row>
    <row r="1093" spans="2:3" x14ac:dyDescent="0.3">
      <c r="B1093" t="s">
        <v>13430</v>
      </c>
      <c r="C1093" s="4">
        <v>27977.209899999998</v>
      </c>
    </row>
    <row r="1094" spans="2:3" x14ac:dyDescent="0.3">
      <c r="B1094" t="s">
        <v>4246</v>
      </c>
      <c r="C1094" s="4">
        <v>27958.426700000004</v>
      </c>
    </row>
    <row r="1095" spans="2:3" x14ac:dyDescent="0.3">
      <c r="B1095" t="s">
        <v>8412</v>
      </c>
      <c r="C1095" s="4">
        <v>27951.652999999998</v>
      </c>
    </row>
    <row r="1096" spans="2:3" x14ac:dyDescent="0.3">
      <c r="B1096" t="s">
        <v>13354</v>
      </c>
      <c r="C1096" s="4">
        <v>27943.2873</v>
      </c>
    </row>
    <row r="1097" spans="2:3" x14ac:dyDescent="0.3">
      <c r="B1097" t="s">
        <v>9381</v>
      </c>
      <c r="C1097" s="4">
        <v>27908.514999999999</v>
      </c>
    </row>
    <row r="1098" spans="2:3" x14ac:dyDescent="0.3">
      <c r="B1098" t="s">
        <v>7586</v>
      </c>
      <c r="C1098" s="4">
        <v>27903.120599999998</v>
      </c>
    </row>
    <row r="1099" spans="2:3" x14ac:dyDescent="0.3">
      <c r="B1099" t="s">
        <v>11035</v>
      </c>
      <c r="C1099" s="4">
        <v>27887.074099999998</v>
      </c>
    </row>
    <row r="1100" spans="2:3" x14ac:dyDescent="0.3">
      <c r="B1100" t="s">
        <v>15857</v>
      </c>
      <c r="C1100" s="4">
        <v>27886.2405</v>
      </c>
    </row>
    <row r="1101" spans="2:3" x14ac:dyDescent="0.3">
      <c r="B1101" t="s">
        <v>11116</v>
      </c>
      <c r="C1101" s="4">
        <v>27877.989600000001</v>
      </c>
    </row>
    <row r="1102" spans="2:3" x14ac:dyDescent="0.3">
      <c r="B1102" t="s">
        <v>14918</v>
      </c>
      <c r="C1102" s="4">
        <v>27861.275999999998</v>
      </c>
    </row>
    <row r="1103" spans="2:3" x14ac:dyDescent="0.3">
      <c r="B1103" t="s">
        <v>11255</v>
      </c>
      <c r="C1103" s="4">
        <v>27844.186999999998</v>
      </c>
    </row>
    <row r="1104" spans="2:3" x14ac:dyDescent="0.3">
      <c r="B1104" t="s">
        <v>17068</v>
      </c>
      <c r="C1104" s="4">
        <v>27839.111500000003</v>
      </c>
    </row>
    <row r="1105" spans="2:3" x14ac:dyDescent="0.3">
      <c r="B1105" t="s">
        <v>2671</v>
      </c>
      <c r="C1105" s="4">
        <v>27833.688699999999</v>
      </c>
    </row>
    <row r="1106" spans="2:3" x14ac:dyDescent="0.3">
      <c r="B1106" t="s">
        <v>15126</v>
      </c>
      <c r="C1106" s="4">
        <v>27831.224499999997</v>
      </c>
    </row>
    <row r="1107" spans="2:3" x14ac:dyDescent="0.3">
      <c r="B1107" t="s">
        <v>13008</v>
      </c>
      <c r="C1107" s="4">
        <v>27823.748200000002</v>
      </c>
    </row>
    <row r="1108" spans="2:3" x14ac:dyDescent="0.3">
      <c r="B1108" t="s">
        <v>17644</v>
      </c>
      <c r="C1108" s="4">
        <v>27815.734099999998</v>
      </c>
    </row>
    <row r="1109" spans="2:3" x14ac:dyDescent="0.3">
      <c r="B1109" t="s">
        <v>5380</v>
      </c>
      <c r="C1109" s="4">
        <v>27814.467299999997</v>
      </c>
    </row>
    <row r="1110" spans="2:3" x14ac:dyDescent="0.3">
      <c r="B1110" t="s">
        <v>10303</v>
      </c>
      <c r="C1110" s="4">
        <v>27812.279399999999</v>
      </c>
    </row>
    <row r="1111" spans="2:3" x14ac:dyDescent="0.3">
      <c r="B1111" t="s">
        <v>17120</v>
      </c>
      <c r="C1111" s="4">
        <v>27809.786999999997</v>
      </c>
    </row>
    <row r="1112" spans="2:3" x14ac:dyDescent="0.3">
      <c r="B1112" t="s">
        <v>912</v>
      </c>
      <c r="C1112" s="4">
        <v>27808.524100000002</v>
      </c>
    </row>
    <row r="1113" spans="2:3" x14ac:dyDescent="0.3">
      <c r="B1113" t="s">
        <v>10384</v>
      </c>
      <c r="C1113" s="4">
        <v>27799.484400000001</v>
      </c>
    </row>
    <row r="1114" spans="2:3" x14ac:dyDescent="0.3">
      <c r="B1114" t="s">
        <v>17951</v>
      </c>
      <c r="C1114" s="4">
        <v>27789.2225</v>
      </c>
    </row>
    <row r="1115" spans="2:3" x14ac:dyDescent="0.3">
      <c r="B1115" t="s">
        <v>14305</v>
      </c>
      <c r="C1115" s="4">
        <v>27772.010700000003</v>
      </c>
    </row>
    <row r="1116" spans="2:3" x14ac:dyDescent="0.3">
      <c r="B1116" t="s">
        <v>1827</v>
      </c>
      <c r="C1116" s="4">
        <v>27759.7235</v>
      </c>
    </row>
    <row r="1117" spans="2:3" x14ac:dyDescent="0.3">
      <c r="B1117" t="s">
        <v>5331</v>
      </c>
      <c r="C1117" s="4">
        <v>27756.382900000001</v>
      </c>
    </row>
    <row r="1118" spans="2:3" x14ac:dyDescent="0.3">
      <c r="B1118" t="s">
        <v>4919</v>
      </c>
      <c r="C1118" s="4">
        <v>27752.406200000001</v>
      </c>
    </row>
    <row r="1119" spans="2:3" x14ac:dyDescent="0.3">
      <c r="B1119" t="s">
        <v>14201</v>
      </c>
      <c r="C1119" s="4">
        <v>27741.1567</v>
      </c>
    </row>
    <row r="1120" spans="2:3" x14ac:dyDescent="0.3">
      <c r="B1120" t="s">
        <v>6669</v>
      </c>
      <c r="C1120" s="4">
        <v>27732.573799999998</v>
      </c>
    </row>
    <row r="1121" spans="2:3" x14ac:dyDescent="0.3">
      <c r="B1121" t="s">
        <v>14808</v>
      </c>
      <c r="C1121" s="4">
        <v>27730.5887</v>
      </c>
    </row>
    <row r="1122" spans="2:3" x14ac:dyDescent="0.3">
      <c r="B1122" t="s">
        <v>6200</v>
      </c>
      <c r="C1122" s="4">
        <v>27722.819100000001</v>
      </c>
    </row>
    <row r="1123" spans="2:3" x14ac:dyDescent="0.3">
      <c r="B1123" t="s">
        <v>5596</v>
      </c>
      <c r="C1123" s="4">
        <v>27715.9264</v>
      </c>
    </row>
    <row r="1124" spans="2:3" x14ac:dyDescent="0.3">
      <c r="B1124" t="s">
        <v>15962</v>
      </c>
      <c r="C1124" s="4">
        <v>27712.716399999998</v>
      </c>
    </row>
    <row r="1125" spans="2:3" x14ac:dyDescent="0.3">
      <c r="B1125" t="s">
        <v>12330</v>
      </c>
      <c r="C1125" s="4">
        <v>27704.424699999996</v>
      </c>
    </row>
    <row r="1126" spans="2:3" x14ac:dyDescent="0.3">
      <c r="B1126" t="s">
        <v>4550</v>
      </c>
      <c r="C1126" s="4">
        <v>27695.8226</v>
      </c>
    </row>
    <row r="1127" spans="2:3" x14ac:dyDescent="0.3">
      <c r="B1127" t="s">
        <v>11823</v>
      </c>
      <c r="C1127" s="4">
        <v>27691.194600000003</v>
      </c>
    </row>
    <row r="1128" spans="2:3" x14ac:dyDescent="0.3">
      <c r="B1128" t="s">
        <v>16718</v>
      </c>
      <c r="C1128" s="4">
        <v>27680.512799999997</v>
      </c>
    </row>
    <row r="1129" spans="2:3" x14ac:dyDescent="0.3">
      <c r="B1129" t="s">
        <v>14241</v>
      </c>
      <c r="C1129" s="4">
        <v>27674.3675</v>
      </c>
    </row>
    <row r="1130" spans="2:3" x14ac:dyDescent="0.3">
      <c r="B1130" t="s">
        <v>6367</v>
      </c>
      <c r="C1130" s="4">
        <v>27668.067599999998</v>
      </c>
    </row>
    <row r="1131" spans="2:3" x14ac:dyDescent="0.3">
      <c r="B1131" t="s">
        <v>15984</v>
      </c>
      <c r="C1131" s="4">
        <v>27666.185099999999</v>
      </c>
    </row>
    <row r="1132" spans="2:3" x14ac:dyDescent="0.3">
      <c r="B1132" t="s">
        <v>10380</v>
      </c>
      <c r="C1132" s="4">
        <v>27665.051599999999</v>
      </c>
    </row>
    <row r="1133" spans="2:3" x14ac:dyDescent="0.3">
      <c r="B1133" t="s">
        <v>8676</v>
      </c>
      <c r="C1133" s="4">
        <v>27662.1535</v>
      </c>
    </row>
    <row r="1134" spans="2:3" x14ac:dyDescent="0.3">
      <c r="B1134" t="s">
        <v>10849</v>
      </c>
      <c r="C1134" s="4">
        <v>27659.734899999999</v>
      </c>
    </row>
    <row r="1135" spans="2:3" x14ac:dyDescent="0.3">
      <c r="B1135" t="s">
        <v>676</v>
      </c>
      <c r="C1135" s="4">
        <v>27654.033800000001</v>
      </c>
    </row>
    <row r="1136" spans="2:3" x14ac:dyDescent="0.3">
      <c r="B1136" t="s">
        <v>5499</v>
      </c>
      <c r="C1136" s="4">
        <v>27653.661800000002</v>
      </c>
    </row>
    <row r="1137" spans="2:3" x14ac:dyDescent="0.3">
      <c r="B1137" t="s">
        <v>3909</v>
      </c>
      <c r="C1137" s="4">
        <v>27638.1096</v>
      </c>
    </row>
    <row r="1138" spans="2:3" x14ac:dyDescent="0.3">
      <c r="B1138" t="s">
        <v>18441</v>
      </c>
      <c r="C1138" s="4">
        <v>27606.8472</v>
      </c>
    </row>
    <row r="1139" spans="2:3" x14ac:dyDescent="0.3">
      <c r="B1139" t="s">
        <v>14753</v>
      </c>
      <c r="C1139" s="4">
        <v>27583.335999999999</v>
      </c>
    </row>
    <row r="1140" spans="2:3" x14ac:dyDescent="0.3">
      <c r="B1140" t="s">
        <v>821</v>
      </c>
      <c r="C1140" s="4">
        <v>27562.1211</v>
      </c>
    </row>
    <row r="1141" spans="2:3" x14ac:dyDescent="0.3">
      <c r="B1141" t="s">
        <v>18102</v>
      </c>
      <c r="C1141" s="4">
        <v>27549.386299999998</v>
      </c>
    </row>
    <row r="1142" spans="2:3" x14ac:dyDescent="0.3">
      <c r="B1142" t="s">
        <v>18928</v>
      </c>
      <c r="C1142" s="4">
        <v>27535.591500000002</v>
      </c>
    </row>
    <row r="1143" spans="2:3" x14ac:dyDescent="0.3">
      <c r="B1143" t="s">
        <v>5002</v>
      </c>
      <c r="C1143" s="4">
        <v>27522.9846</v>
      </c>
    </row>
    <row r="1144" spans="2:3" x14ac:dyDescent="0.3">
      <c r="B1144" t="s">
        <v>17914</v>
      </c>
      <c r="C1144" s="4">
        <v>27522.112300000001</v>
      </c>
    </row>
    <row r="1145" spans="2:3" x14ac:dyDescent="0.3">
      <c r="B1145" t="s">
        <v>4773</v>
      </c>
      <c r="C1145" s="4">
        <v>27521.667099999995</v>
      </c>
    </row>
    <row r="1146" spans="2:3" x14ac:dyDescent="0.3">
      <c r="B1146" t="s">
        <v>9245</v>
      </c>
      <c r="C1146" s="4">
        <v>27508.9951</v>
      </c>
    </row>
    <row r="1147" spans="2:3" x14ac:dyDescent="0.3">
      <c r="B1147" t="s">
        <v>10263</v>
      </c>
      <c r="C1147" s="4">
        <v>27501.7749</v>
      </c>
    </row>
    <row r="1148" spans="2:3" x14ac:dyDescent="0.3">
      <c r="B1148" t="s">
        <v>10063</v>
      </c>
      <c r="C1148" s="4">
        <v>27501.108499999998</v>
      </c>
    </row>
    <row r="1149" spans="2:3" x14ac:dyDescent="0.3">
      <c r="B1149" t="s">
        <v>2145</v>
      </c>
      <c r="C1149" s="4">
        <v>27495.073799999998</v>
      </c>
    </row>
    <row r="1150" spans="2:3" x14ac:dyDescent="0.3">
      <c r="B1150" t="s">
        <v>2072</v>
      </c>
      <c r="C1150" s="4">
        <v>27489.1132</v>
      </c>
    </row>
    <row r="1151" spans="2:3" x14ac:dyDescent="0.3">
      <c r="B1151" t="s">
        <v>967</v>
      </c>
      <c r="C1151" s="4">
        <v>27486.972000000002</v>
      </c>
    </row>
    <row r="1152" spans="2:3" x14ac:dyDescent="0.3">
      <c r="B1152" t="s">
        <v>12745</v>
      </c>
      <c r="C1152" s="4">
        <v>27486.691099999996</v>
      </c>
    </row>
    <row r="1153" spans="2:3" x14ac:dyDescent="0.3">
      <c r="B1153" t="s">
        <v>6917</v>
      </c>
      <c r="C1153" s="4">
        <v>27478.7454</v>
      </c>
    </row>
    <row r="1154" spans="2:3" x14ac:dyDescent="0.3">
      <c r="B1154" t="s">
        <v>6370</v>
      </c>
      <c r="C1154" s="4">
        <v>27445.674900000002</v>
      </c>
    </row>
    <row r="1155" spans="2:3" x14ac:dyDescent="0.3">
      <c r="B1155" t="s">
        <v>8397</v>
      </c>
      <c r="C1155" s="4">
        <v>27427.624899999999</v>
      </c>
    </row>
    <row r="1156" spans="2:3" x14ac:dyDescent="0.3">
      <c r="B1156" t="s">
        <v>17553</v>
      </c>
      <c r="C1156" s="4">
        <v>27419.561699999998</v>
      </c>
    </row>
    <row r="1157" spans="2:3" x14ac:dyDescent="0.3">
      <c r="B1157" t="s">
        <v>10965</v>
      </c>
      <c r="C1157" s="4">
        <v>27408.530999999999</v>
      </c>
    </row>
    <row r="1158" spans="2:3" x14ac:dyDescent="0.3">
      <c r="B1158" t="s">
        <v>3130</v>
      </c>
      <c r="C1158" s="4">
        <v>27402.207600000002</v>
      </c>
    </row>
    <row r="1159" spans="2:3" x14ac:dyDescent="0.3">
      <c r="B1159" t="s">
        <v>17971</v>
      </c>
      <c r="C1159" s="4">
        <v>27391.394899999996</v>
      </c>
    </row>
    <row r="1160" spans="2:3" x14ac:dyDescent="0.3">
      <c r="B1160" t="s">
        <v>16956</v>
      </c>
      <c r="C1160" s="4">
        <v>27386.924900000002</v>
      </c>
    </row>
    <row r="1161" spans="2:3" x14ac:dyDescent="0.3">
      <c r="B1161" t="s">
        <v>13828</v>
      </c>
      <c r="C1161" s="4">
        <v>27385.978299999999</v>
      </c>
    </row>
    <row r="1162" spans="2:3" x14ac:dyDescent="0.3">
      <c r="B1162" t="s">
        <v>7152</v>
      </c>
      <c r="C1162" s="4">
        <v>27380.134900000001</v>
      </c>
    </row>
    <row r="1163" spans="2:3" x14ac:dyDescent="0.3">
      <c r="B1163" t="s">
        <v>4767</v>
      </c>
      <c r="C1163" s="4">
        <v>27371.113600000001</v>
      </c>
    </row>
    <row r="1164" spans="2:3" x14ac:dyDescent="0.3">
      <c r="B1164" t="s">
        <v>9972</v>
      </c>
      <c r="C1164" s="4">
        <v>27356.112000000001</v>
      </c>
    </row>
    <row r="1165" spans="2:3" x14ac:dyDescent="0.3">
      <c r="B1165" t="s">
        <v>18622</v>
      </c>
      <c r="C1165" s="4">
        <v>27346.753499999999</v>
      </c>
    </row>
    <row r="1166" spans="2:3" x14ac:dyDescent="0.3">
      <c r="B1166" t="s">
        <v>4459</v>
      </c>
      <c r="C1166" s="4">
        <v>27340.346400000002</v>
      </c>
    </row>
    <row r="1167" spans="2:3" x14ac:dyDescent="0.3">
      <c r="B1167" t="s">
        <v>9391</v>
      </c>
      <c r="C1167" s="4">
        <v>27328.428399999997</v>
      </c>
    </row>
    <row r="1168" spans="2:3" x14ac:dyDescent="0.3">
      <c r="B1168" t="s">
        <v>1563</v>
      </c>
      <c r="C1168" s="4">
        <v>27303.8086</v>
      </c>
    </row>
    <row r="1169" spans="2:3" x14ac:dyDescent="0.3">
      <c r="B1169" t="s">
        <v>18623</v>
      </c>
      <c r="C1169" s="4">
        <v>27303.155500000001</v>
      </c>
    </row>
    <row r="1170" spans="2:3" x14ac:dyDescent="0.3">
      <c r="B1170" t="s">
        <v>4949</v>
      </c>
      <c r="C1170" s="4">
        <v>27302.377699999997</v>
      </c>
    </row>
    <row r="1171" spans="2:3" x14ac:dyDescent="0.3">
      <c r="B1171" t="s">
        <v>16696</v>
      </c>
      <c r="C1171" s="4">
        <v>27301.503700000001</v>
      </c>
    </row>
    <row r="1172" spans="2:3" x14ac:dyDescent="0.3">
      <c r="B1172" t="s">
        <v>6874</v>
      </c>
      <c r="C1172" s="4">
        <v>27297.021400000001</v>
      </c>
    </row>
    <row r="1173" spans="2:3" x14ac:dyDescent="0.3">
      <c r="B1173" t="s">
        <v>18408</v>
      </c>
      <c r="C1173" s="4">
        <v>27283.0913</v>
      </c>
    </row>
    <row r="1174" spans="2:3" x14ac:dyDescent="0.3">
      <c r="B1174" t="s">
        <v>17864</v>
      </c>
      <c r="C1174" s="4">
        <v>27265.177200000002</v>
      </c>
    </row>
    <row r="1175" spans="2:3" x14ac:dyDescent="0.3">
      <c r="B1175" t="s">
        <v>3352</v>
      </c>
      <c r="C1175" s="4">
        <v>27258.994600000002</v>
      </c>
    </row>
    <row r="1176" spans="2:3" x14ac:dyDescent="0.3">
      <c r="B1176" t="s">
        <v>15289</v>
      </c>
      <c r="C1176" s="4">
        <v>27228.858900000003</v>
      </c>
    </row>
    <row r="1177" spans="2:3" x14ac:dyDescent="0.3">
      <c r="B1177" t="s">
        <v>7333</v>
      </c>
      <c r="C1177" s="4">
        <v>27211.982800000002</v>
      </c>
    </row>
    <row r="1178" spans="2:3" x14ac:dyDescent="0.3">
      <c r="B1178" t="s">
        <v>13637</v>
      </c>
      <c r="C1178" s="4">
        <v>27202.020499999999</v>
      </c>
    </row>
    <row r="1179" spans="2:3" x14ac:dyDescent="0.3">
      <c r="B1179" t="s">
        <v>15258</v>
      </c>
      <c r="C1179" s="4">
        <v>27200.547399999996</v>
      </c>
    </row>
    <row r="1180" spans="2:3" x14ac:dyDescent="0.3">
      <c r="B1180" t="s">
        <v>3961</v>
      </c>
      <c r="C1180" s="4">
        <v>27194.641499999998</v>
      </c>
    </row>
    <row r="1181" spans="2:3" x14ac:dyDescent="0.3">
      <c r="B1181" t="s">
        <v>9144</v>
      </c>
      <c r="C1181" s="4">
        <v>27192.157200000001</v>
      </c>
    </row>
    <row r="1182" spans="2:3" x14ac:dyDescent="0.3">
      <c r="B1182" t="s">
        <v>4070</v>
      </c>
      <c r="C1182" s="4">
        <v>27181.004399999998</v>
      </c>
    </row>
    <row r="1183" spans="2:3" x14ac:dyDescent="0.3">
      <c r="B1183" t="s">
        <v>16145</v>
      </c>
      <c r="C1183" s="4">
        <v>27175.2631</v>
      </c>
    </row>
    <row r="1184" spans="2:3" x14ac:dyDescent="0.3">
      <c r="B1184" t="s">
        <v>6234</v>
      </c>
      <c r="C1184" s="4">
        <v>27173.907800000004</v>
      </c>
    </row>
    <row r="1185" spans="2:3" x14ac:dyDescent="0.3">
      <c r="B1185" t="s">
        <v>16816</v>
      </c>
      <c r="C1185" s="4">
        <v>27164.734899999999</v>
      </c>
    </row>
    <row r="1186" spans="2:3" x14ac:dyDescent="0.3">
      <c r="B1186" t="s">
        <v>17565</v>
      </c>
      <c r="C1186" s="4">
        <v>27154.445499999998</v>
      </c>
    </row>
    <row r="1187" spans="2:3" x14ac:dyDescent="0.3">
      <c r="B1187" t="s">
        <v>4482</v>
      </c>
      <c r="C1187" s="4">
        <v>27147.014499999997</v>
      </c>
    </row>
    <row r="1188" spans="2:3" x14ac:dyDescent="0.3">
      <c r="B1188" t="s">
        <v>9961</v>
      </c>
      <c r="C1188" s="4">
        <v>27133.463400000001</v>
      </c>
    </row>
    <row r="1189" spans="2:3" x14ac:dyDescent="0.3">
      <c r="B1189" t="s">
        <v>5088</v>
      </c>
      <c r="C1189" s="4">
        <v>27127.071800000002</v>
      </c>
    </row>
    <row r="1190" spans="2:3" x14ac:dyDescent="0.3">
      <c r="B1190" t="s">
        <v>18228</v>
      </c>
      <c r="C1190" s="4">
        <v>27119.8698</v>
      </c>
    </row>
    <row r="1191" spans="2:3" x14ac:dyDescent="0.3">
      <c r="B1191" t="s">
        <v>12255</v>
      </c>
      <c r="C1191" s="4">
        <v>27111.529799999997</v>
      </c>
    </row>
    <row r="1192" spans="2:3" x14ac:dyDescent="0.3">
      <c r="B1192" t="s">
        <v>5056</v>
      </c>
      <c r="C1192" s="4">
        <v>27104.536700000001</v>
      </c>
    </row>
    <row r="1193" spans="2:3" x14ac:dyDescent="0.3">
      <c r="B1193" t="s">
        <v>10176</v>
      </c>
      <c r="C1193" s="4">
        <v>27091.500600000003</v>
      </c>
    </row>
    <row r="1194" spans="2:3" x14ac:dyDescent="0.3">
      <c r="B1194" t="s">
        <v>12387</v>
      </c>
      <c r="C1194" s="4">
        <v>27071.038400000001</v>
      </c>
    </row>
    <row r="1195" spans="2:3" x14ac:dyDescent="0.3">
      <c r="B1195" t="s">
        <v>5241</v>
      </c>
      <c r="C1195" s="4">
        <v>27070.954199999996</v>
      </c>
    </row>
    <row r="1196" spans="2:3" x14ac:dyDescent="0.3">
      <c r="B1196" t="s">
        <v>17882</v>
      </c>
      <c r="C1196" s="4">
        <v>27070.590100000001</v>
      </c>
    </row>
    <row r="1197" spans="2:3" x14ac:dyDescent="0.3">
      <c r="B1197" t="s">
        <v>4866</v>
      </c>
      <c r="C1197" s="4">
        <v>27055.708200000001</v>
      </c>
    </row>
    <row r="1198" spans="2:3" x14ac:dyDescent="0.3">
      <c r="B1198" t="s">
        <v>15882</v>
      </c>
      <c r="C1198" s="4">
        <v>27050.272400000002</v>
      </c>
    </row>
    <row r="1199" spans="2:3" x14ac:dyDescent="0.3">
      <c r="B1199" t="s">
        <v>6701</v>
      </c>
      <c r="C1199" s="4">
        <v>27047.568000000003</v>
      </c>
    </row>
    <row r="1200" spans="2:3" x14ac:dyDescent="0.3">
      <c r="B1200" t="s">
        <v>9967</v>
      </c>
      <c r="C1200" s="4">
        <v>27045.043900000001</v>
      </c>
    </row>
    <row r="1201" spans="2:3" x14ac:dyDescent="0.3">
      <c r="B1201" t="s">
        <v>18405</v>
      </c>
      <c r="C1201" s="4">
        <v>27027.2739</v>
      </c>
    </row>
    <row r="1202" spans="2:3" x14ac:dyDescent="0.3">
      <c r="B1202" t="s">
        <v>5325</v>
      </c>
      <c r="C1202" s="4">
        <v>27015.341399999998</v>
      </c>
    </row>
    <row r="1203" spans="2:3" x14ac:dyDescent="0.3">
      <c r="B1203" t="s">
        <v>6029</v>
      </c>
      <c r="C1203" s="4">
        <v>26978.920699999999</v>
      </c>
    </row>
    <row r="1204" spans="2:3" x14ac:dyDescent="0.3">
      <c r="B1204" t="s">
        <v>6040</v>
      </c>
      <c r="C1204" s="4">
        <v>26976.503499999999</v>
      </c>
    </row>
    <row r="1205" spans="2:3" x14ac:dyDescent="0.3">
      <c r="B1205" t="s">
        <v>14926</v>
      </c>
      <c r="C1205" s="4">
        <v>26970.9964</v>
      </c>
    </row>
    <row r="1206" spans="2:3" x14ac:dyDescent="0.3">
      <c r="B1206" t="s">
        <v>8593</v>
      </c>
      <c r="C1206" s="4">
        <v>26952.751000000004</v>
      </c>
    </row>
    <row r="1207" spans="2:3" x14ac:dyDescent="0.3">
      <c r="B1207" t="s">
        <v>9966</v>
      </c>
      <c r="C1207" s="4">
        <v>26941.922300000002</v>
      </c>
    </row>
    <row r="1208" spans="2:3" x14ac:dyDescent="0.3">
      <c r="B1208" t="s">
        <v>12647</v>
      </c>
      <c r="C1208" s="4">
        <v>26929.756199999996</v>
      </c>
    </row>
    <row r="1209" spans="2:3" x14ac:dyDescent="0.3">
      <c r="B1209" t="s">
        <v>3484</v>
      </c>
      <c r="C1209" s="4">
        <v>26916.7955</v>
      </c>
    </row>
    <row r="1210" spans="2:3" x14ac:dyDescent="0.3">
      <c r="B1210" t="s">
        <v>8343</v>
      </c>
      <c r="C1210" s="4">
        <v>26911.915599999997</v>
      </c>
    </row>
    <row r="1211" spans="2:3" x14ac:dyDescent="0.3">
      <c r="B1211" t="s">
        <v>8245</v>
      </c>
      <c r="C1211" s="4">
        <v>26895.672300000002</v>
      </c>
    </row>
    <row r="1212" spans="2:3" x14ac:dyDescent="0.3">
      <c r="B1212" t="s">
        <v>4035</v>
      </c>
      <c r="C1212" s="4">
        <v>26886.484199999999</v>
      </c>
    </row>
    <row r="1213" spans="2:3" x14ac:dyDescent="0.3">
      <c r="B1213" t="s">
        <v>5387</v>
      </c>
      <c r="C1213" s="4">
        <v>26885.554999999997</v>
      </c>
    </row>
    <row r="1214" spans="2:3" x14ac:dyDescent="0.3">
      <c r="B1214" t="s">
        <v>2415</v>
      </c>
      <c r="C1214" s="4">
        <v>26881.3037</v>
      </c>
    </row>
    <row r="1215" spans="2:3" x14ac:dyDescent="0.3">
      <c r="B1215" t="s">
        <v>4354</v>
      </c>
      <c r="C1215" s="4">
        <v>26861.810799999999</v>
      </c>
    </row>
    <row r="1216" spans="2:3" x14ac:dyDescent="0.3">
      <c r="B1216" t="s">
        <v>18541</v>
      </c>
      <c r="C1216" s="4">
        <v>26859.334799999997</v>
      </c>
    </row>
    <row r="1217" spans="2:3" x14ac:dyDescent="0.3">
      <c r="B1217" t="s">
        <v>7905</v>
      </c>
      <c r="C1217" s="4">
        <v>26853.159599999999</v>
      </c>
    </row>
    <row r="1218" spans="2:3" x14ac:dyDescent="0.3">
      <c r="B1218" t="s">
        <v>17652</v>
      </c>
      <c r="C1218" s="4">
        <v>26852.091200000003</v>
      </c>
    </row>
    <row r="1219" spans="2:3" x14ac:dyDescent="0.3">
      <c r="B1219" t="s">
        <v>5604</v>
      </c>
      <c r="C1219" s="4">
        <v>26848.315200000001</v>
      </c>
    </row>
    <row r="1220" spans="2:3" x14ac:dyDescent="0.3">
      <c r="B1220" t="s">
        <v>4614</v>
      </c>
      <c r="C1220" s="4">
        <v>26839.695599999999</v>
      </c>
    </row>
    <row r="1221" spans="2:3" x14ac:dyDescent="0.3">
      <c r="B1221" t="s">
        <v>2646</v>
      </c>
      <c r="C1221" s="4">
        <v>26832.405399999996</v>
      </c>
    </row>
    <row r="1222" spans="2:3" x14ac:dyDescent="0.3">
      <c r="B1222" t="s">
        <v>15264</v>
      </c>
      <c r="C1222" s="4">
        <v>26819.727899999998</v>
      </c>
    </row>
    <row r="1223" spans="2:3" x14ac:dyDescent="0.3">
      <c r="B1223" t="s">
        <v>4127</v>
      </c>
      <c r="C1223" s="4">
        <v>26819.5782</v>
      </c>
    </row>
    <row r="1224" spans="2:3" x14ac:dyDescent="0.3">
      <c r="B1224" t="s">
        <v>2066</v>
      </c>
      <c r="C1224" s="4">
        <v>26816.918900000001</v>
      </c>
    </row>
    <row r="1225" spans="2:3" x14ac:dyDescent="0.3">
      <c r="B1225" t="s">
        <v>16396</v>
      </c>
      <c r="C1225" s="4">
        <v>26811.123900000002</v>
      </c>
    </row>
    <row r="1226" spans="2:3" x14ac:dyDescent="0.3">
      <c r="B1226" t="s">
        <v>13746</v>
      </c>
      <c r="C1226" s="4">
        <v>26802.068099999997</v>
      </c>
    </row>
    <row r="1227" spans="2:3" x14ac:dyDescent="0.3">
      <c r="B1227" t="s">
        <v>15418</v>
      </c>
      <c r="C1227" s="4">
        <v>26801.657200000001</v>
      </c>
    </row>
    <row r="1228" spans="2:3" x14ac:dyDescent="0.3">
      <c r="B1228" t="s">
        <v>15766</v>
      </c>
      <c r="C1228" s="4">
        <v>26786.317499999997</v>
      </c>
    </row>
    <row r="1229" spans="2:3" x14ac:dyDescent="0.3">
      <c r="B1229" t="s">
        <v>9052</v>
      </c>
      <c r="C1229" s="4">
        <v>26781.040799999999</v>
      </c>
    </row>
    <row r="1230" spans="2:3" x14ac:dyDescent="0.3">
      <c r="B1230" t="s">
        <v>8358</v>
      </c>
      <c r="C1230" s="4">
        <v>26776.065200000001</v>
      </c>
    </row>
    <row r="1231" spans="2:3" x14ac:dyDescent="0.3">
      <c r="B1231" t="s">
        <v>8330</v>
      </c>
      <c r="C1231" s="4">
        <v>26761.142399999997</v>
      </c>
    </row>
    <row r="1232" spans="2:3" x14ac:dyDescent="0.3">
      <c r="B1232" t="s">
        <v>5788</v>
      </c>
      <c r="C1232" s="4">
        <v>26756.137500000001</v>
      </c>
    </row>
    <row r="1233" spans="2:3" x14ac:dyDescent="0.3">
      <c r="B1233" t="s">
        <v>16869</v>
      </c>
      <c r="C1233" s="4">
        <v>26751.755000000001</v>
      </c>
    </row>
    <row r="1234" spans="2:3" x14ac:dyDescent="0.3">
      <c r="B1234" t="s">
        <v>18178</v>
      </c>
      <c r="C1234" s="4">
        <v>26740.083999999999</v>
      </c>
    </row>
    <row r="1235" spans="2:3" x14ac:dyDescent="0.3">
      <c r="B1235" t="s">
        <v>16806</v>
      </c>
      <c r="C1235" s="4">
        <v>26732.540199999999</v>
      </c>
    </row>
    <row r="1236" spans="2:3" x14ac:dyDescent="0.3">
      <c r="B1236" t="s">
        <v>16616</v>
      </c>
      <c r="C1236" s="4">
        <v>26732.540199999999</v>
      </c>
    </row>
    <row r="1237" spans="2:3" x14ac:dyDescent="0.3">
      <c r="B1237" t="s">
        <v>13125</v>
      </c>
      <c r="C1237" s="4">
        <v>26732.540199999999</v>
      </c>
    </row>
    <row r="1238" spans="2:3" x14ac:dyDescent="0.3">
      <c r="B1238" t="s">
        <v>10127</v>
      </c>
      <c r="C1238" s="4">
        <v>26732.540199999999</v>
      </c>
    </row>
    <row r="1239" spans="2:3" x14ac:dyDescent="0.3">
      <c r="B1239" t="s">
        <v>11223</v>
      </c>
      <c r="C1239" s="4">
        <v>26732.540199999999</v>
      </c>
    </row>
    <row r="1240" spans="2:3" x14ac:dyDescent="0.3">
      <c r="B1240" t="s">
        <v>3882</v>
      </c>
      <c r="C1240" s="4">
        <v>26732.540199999999</v>
      </c>
    </row>
    <row r="1241" spans="2:3" x14ac:dyDescent="0.3">
      <c r="B1241" t="s">
        <v>2981</v>
      </c>
      <c r="C1241" s="4">
        <v>26732.540199999999</v>
      </c>
    </row>
    <row r="1242" spans="2:3" x14ac:dyDescent="0.3">
      <c r="B1242" t="s">
        <v>4699</v>
      </c>
      <c r="C1242" s="4">
        <v>26732.540199999999</v>
      </c>
    </row>
    <row r="1243" spans="2:3" x14ac:dyDescent="0.3">
      <c r="B1243" t="s">
        <v>3460</v>
      </c>
      <c r="C1243" s="4">
        <v>26732.540199999999</v>
      </c>
    </row>
    <row r="1244" spans="2:3" x14ac:dyDescent="0.3">
      <c r="B1244" t="s">
        <v>1585</v>
      </c>
      <c r="C1244" s="4">
        <v>26732.540199999999</v>
      </c>
    </row>
    <row r="1245" spans="2:3" x14ac:dyDescent="0.3">
      <c r="B1245" t="s">
        <v>12396</v>
      </c>
      <c r="C1245" s="4">
        <v>26731.1898</v>
      </c>
    </row>
    <row r="1246" spans="2:3" x14ac:dyDescent="0.3">
      <c r="B1246" t="s">
        <v>9000</v>
      </c>
      <c r="C1246" s="4">
        <v>26729.2245</v>
      </c>
    </row>
    <row r="1247" spans="2:3" x14ac:dyDescent="0.3">
      <c r="B1247" t="s">
        <v>1106</v>
      </c>
      <c r="C1247" s="4">
        <v>26718.7235</v>
      </c>
    </row>
    <row r="1248" spans="2:3" x14ac:dyDescent="0.3">
      <c r="B1248" t="s">
        <v>3612</v>
      </c>
      <c r="C1248" s="4">
        <v>26715.685599999997</v>
      </c>
    </row>
    <row r="1249" spans="2:3" x14ac:dyDescent="0.3">
      <c r="B1249" t="s">
        <v>16875</v>
      </c>
      <c r="C1249" s="4">
        <v>26709.125700000001</v>
      </c>
    </row>
    <row r="1250" spans="2:3" x14ac:dyDescent="0.3">
      <c r="B1250" t="s">
        <v>16670</v>
      </c>
      <c r="C1250" s="4">
        <v>26703.206899999997</v>
      </c>
    </row>
    <row r="1251" spans="2:3" x14ac:dyDescent="0.3">
      <c r="B1251" t="s">
        <v>12190</v>
      </c>
      <c r="C1251" s="4">
        <v>26683.991900000001</v>
      </c>
    </row>
    <row r="1252" spans="2:3" x14ac:dyDescent="0.3">
      <c r="B1252" t="s">
        <v>12325</v>
      </c>
      <c r="C1252" s="4">
        <v>26683.536899999999</v>
      </c>
    </row>
    <row r="1253" spans="2:3" x14ac:dyDescent="0.3">
      <c r="B1253" t="s">
        <v>2830</v>
      </c>
      <c r="C1253" s="4">
        <v>26679.974900000001</v>
      </c>
    </row>
    <row r="1254" spans="2:3" x14ac:dyDescent="0.3">
      <c r="B1254" t="s">
        <v>10635</v>
      </c>
      <c r="C1254" s="4">
        <v>26677.248200000002</v>
      </c>
    </row>
    <row r="1255" spans="2:3" x14ac:dyDescent="0.3">
      <c r="B1255" t="s">
        <v>17807</v>
      </c>
      <c r="C1255" s="4">
        <v>26653.481100000001</v>
      </c>
    </row>
    <row r="1256" spans="2:3" x14ac:dyDescent="0.3">
      <c r="B1256" t="s">
        <v>14965</v>
      </c>
      <c r="C1256" s="4">
        <v>26650.892500000005</v>
      </c>
    </row>
    <row r="1257" spans="2:3" x14ac:dyDescent="0.3">
      <c r="B1257" t="s">
        <v>6890</v>
      </c>
      <c r="C1257" s="4">
        <v>26650.1558</v>
      </c>
    </row>
    <row r="1258" spans="2:3" x14ac:dyDescent="0.3">
      <c r="B1258" t="s">
        <v>18546</v>
      </c>
      <c r="C1258" s="4">
        <v>26644.716700000001</v>
      </c>
    </row>
    <row r="1259" spans="2:3" x14ac:dyDescent="0.3">
      <c r="B1259" t="s">
        <v>17788</v>
      </c>
      <c r="C1259" s="4">
        <v>26632.0661</v>
      </c>
    </row>
    <row r="1260" spans="2:3" x14ac:dyDescent="0.3">
      <c r="B1260" t="s">
        <v>4595</v>
      </c>
      <c r="C1260" s="4">
        <v>26619.334500000001</v>
      </c>
    </row>
    <row r="1261" spans="2:3" x14ac:dyDescent="0.3">
      <c r="B1261" t="s">
        <v>5548</v>
      </c>
      <c r="C1261" s="4">
        <v>26610.099000000002</v>
      </c>
    </row>
    <row r="1262" spans="2:3" x14ac:dyDescent="0.3">
      <c r="B1262" t="s">
        <v>3260</v>
      </c>
      <c r="C1262" s="4">
        <v>26597.7382</v>
      </c>
    </row>
    <row r="1263" spans="2:3" x14ac:dyDescent="0.3">
      <c r="B1263" t="s">
        <v>7690</v>
      </c>
      <c r="C1263" s="4">
        <v>26579.212</v>
      </c>
    </row>
    <row r="1264" spans="2:3" x14ac:dyDescent="0.3">
      <c r="B1264" t="s">
        <v>11529</v>
      </c>
      <c r="C1264" s="4">
        <v>26576.4882</v>
      </c>
    </row>
    <row r="1265" spans="2:3" x14ac:dyDescent="0.3">
      <c r="B1265" t="s">
        <v>3028</v>
      </c>
      <c r="C1265" s="4">
        <v>26574.195000000003</v>
      </c>
    </row>
    <row r="1266" spans="2:3" x14ac:dyDescent="0.3">
      <c r="B1266" t="s">
        <v>10253</v>
      </c>
      <c r="C1266" s="4">
        <v>26546.626299999996</v>
      </c>
    </row>
    <row r="1267" spans="2:3" x14ac:dyDescent="0.3">
      <c r="B1267" t="s">
        <v>11176</v>
      </c>
      <c r="C1267" s="4">
        <v>26532.261700000003</v>
      </c>
    </row>
    <row r="1268" spans="2:3" x14ac:dyDescent="0.3">
      <c r="B1268" t="s">
        <v>3378</v>
      </c>
      <c r="C1268" s="4">
        <v>26524.974600000001</v>
      </c>
    </row>
    <row r="1269" spans="2:3" x14ac:dyDescent="0.3">
      <c r="B1269" t="s">
        <v>6199</v>
      </c>
      <c r="C1269" s="4">
        <v>26523.481899999999</v>
      </c>
    </row>
    <row r="1270" spans="2:3" x14ac:dyDescent="0.3">
      <c r="B1270" t="s">
        <v>3515</v>
      </c>
      <c r="C1270" s="4">
        <v>26522.5452</v>
      </c>
    </row>
    <row r="1271" spans="2:3" x14ac:dyDescent="0.3">
      <c r="B1271" t="s">
        <v>15120</v>
      </c>
      <c r="C1271" s="4">
        <v>26519.355</v>
      </c>
    </row>
    <row r="1272" spans="2:3" x14ac:dyDescent="0.3">
      <c r="B1272" t="s">
        <v>1154</v>
      </c>
      <c r="C1272" s="4">
        <v>26514.679900000003</v>
      </c>
    </row>
    <row r="1273" spans="2:3" x14ac:dyDescent="0.3">
      <c r="B1273" t="s">
        <v>17546</v>
      </c>
      <c r="C1273" s="4">
        <v>26512.81</v>
      </c>
    </row>
    <row r="1274" spans="2:3" x14ac:dyDescent="0.3">
      <c r="B1274" t="s">
        <v>4954</v>
      </c>
      <c r="C1274" s="4">
        <v>26480.155199999997</v>
      </c>
    </row>
    <row r="1275" spans="2:3" x14ac:dyDescent="0.3">
      <c r="B1275" t="s">
        <v>14847</v>
      </c>
      <c r="C1275" s="4">
        <v>26454.886000000002</v>
      </c>
    </row>
    <row r="1276" spans="2:3" x14ac:dyDescent="0.3">
      <c r="B1276" t="s">
        <v>13272</v>
      </c>
      <c r="C1276" s="4">
        <v>26451.769</v>
      </c>
    </row>
    <row r="1277" spans="2:3" x14ac:dyDescent="0.3">
      <c r="B1277" t="s">
        <v>3254</v>
      </c>
      <c r="C1277" s="4">
        <v>26437.901299999998</v>
      </c>
    </row>
    <row r="1278" spans="2:3" x14ac:dyDescent="0.3">
      <c r="B1278" t="s">
        <v>13054</v>
      </c>
      <c r="C1278" s="4">
        <v>26436.121599999999</v>
      </c>
    </row>
    <row r="1279" spans="2:3" x14ac:dyDescent="0.3">
      <c r="B1279" t="s">
        <v>17628</v>
      </c>
      <c r="C1279" s="4">
        <v>26426.945899999999</v>
      </c>
    </row>
    <row r="1280" spans="2:3" x14ac:dyDescent="0.3">
      <c r="B1280" t="s">
        <v>4046</v>
      </c>
      <c r="C1280" s="4">
        <v>26380.474399999999</v>
      </c>
    </row>
    <row r="1281" spans="2:3" x14ac:dyDescent="0.3">
      <c r="B1281" t="s">
        <v>9237</v>
      </c>
      <c r="C1281" s="4">
        <v>26364.346600000001</v>
      </c>
    </row>
    <row r="1282" spans="2:3" x14ac:dyDescent="0.3">
      <c r="B1282" t="s">
        <v>17178</v>
      </c>
      <c r="C1282" s="4">
        <v>26358.971600000004</v>
      </c>
    </row>
    <row r="1283" spans="2:3" x14ac:dyDescent="0.3">
      <c r="B1283" t="s">
        <v>14110</v>
      </c>
      <c r="C1283" s="4">
        <v>26358.642099999997</v>
      </c>
    </row>
    <row r="1284" spans="2:3" x14ac:dyDescent="0.3">
      <c r="B1284" t="s">
        <v>18945</v>
      </c>
      <c r="C1284" s="4">
        <v>26354.802200000002</v>
      </c>
    </row>
    <row r="1285" spans="2:3" x14ac:dyDescent="0.3">
      <c r="B1285" t="s">
        <v>17635</v>
      </c>
      <c r="C1285" s="4">
        <v>26345.0154</v>
      </c>
    </row>
    <row r="1286" spans="2:3" x14ac:dyDescent="0.3">
      <c r="B1286" t="s">
        <v>10863</v>
      </c>
      <c r="C1286" s="4">
        <v>26329.606100000001</v>
      </c>
    </row>
    <row r="1287" spans="2:3" x14ac:dyDescent="0.3">
      <c r="B1287" t="s">
        <v>8945</v>
      </c>
      <c r="C1287" s="4">
        <v>26327.5867</v>
      </c>
    </row>
    <row r="1288" spans="2:3" x14ac:dyDescent="0.3">
      <c r="B1288" t="s">
        <v>13316</v>
      </c>
      <c r="C1288" s="4">
        <v>26310.548400000003</v>
      </c>
    </row>
    <row r="1289" spans="2:3" x14ac:dyDescent="0.3">
      <c r="B1289" t="s">
        <v>17947</v>
      </c>
      <c r="C1289" s="4">
        <v>26307.730600000003</v>
      </c>
    </row>
    <row r="1290" spans="2:3" x14ac:dyDescent="0.3">
      <c r="B1290" t="s">
        <v>9376</v>
      </c>
      <c r="C1290" s="4">
        <v>26286.3043</v>
      </c>
    </row>
    <row r="1291" spans="2:3" x14ac:dyDescent="0.3">
      <c r="B1291" t="s">
        <v>1382</v>
      </c>
      <c r="C1291" s="4">
        <v>26266.735399999998</v>
      </c>
    </row>
    <row r="1292" spans="2:3" x14ac:dyDescent="0.3">
      <c r="B1292" t="s">
        <v>3418</v>
      </c>
      <c r="C1292" s="4">
        <v>26259.626999999997</v>
      </c>
    </row>
    <row r="1293" spans="2:3" x14ac:dyDescent="0.3">
      <c r="B1293" t="s">
        <v>18983</v>
      </c>
      <c r="C1293" s="4">
        <v>26257.5851</v>
      </c>
    </row>
    <row r="1294" spans="2:3" x14ac:dyDescent="0.3">
      <c r="B1294" t="s">
        <v>8999</v>
      </c>
      <c r="C1294" s="4">
        <v>26250.7448</v>
      </c>
    </row>
    <row r="1295" spans="2:3" x14ac:dyDescent="0.3">
      <c r="B1295" t="s">
        <v>4763</v>
      </c>
      <c r="C1295" s="4">
        <v>26246.314900000001</v>
      </c>
    </row>
    <row r="1296" spans="2:3" x14ac:dyDescent="0.3">
      <c r="B1296" t="s">
        <v>18353</v>
      </c>
      <c r="C1296" s="4">
        <v>26216.810099999999</v>
      </c>
    </row>
    <row r="1297" spans="2:3" x14ac:dyDescent="0.3">
      <c r="B1297" t="s">
        <v>2124</v>
      </c>
      <c r="C1297" s="4">
        <v>26215.4512</v>
      </c>
    </row>
    <row r="1298" spans="2:3" x14ac:dyDescent="0.3">
      <c r="B1298" t="s">
        <v>5974</v>
      </c>
      <c r="C1298" s="4">
        <v>26203.302199999998</v>
      </c>
    </row>
    <row r="1299" spans="2:3" x14ac:dyDescent="0.3">
      <c r="B1299" t="s">
        <v>11109</v>
      </c>
      <c r="C1299" s="4">
        <v>26191.727700000003</v>
      </c>
    </row>
    <row r="1300" spans="2:3" x14ac:dyDescent="0.3">
      <c r="B1300" t="s">
        <v>10431</v>
      </c>
      <c r="C1300" s="4">
        <v>26185.8783</v>
      </c>
    </row>
    <row r="1301" spans="2:3" x14ac:dyDescent="0.3">
      <c r="B1301" t="s">
        <v>10242</v>
      </c>
      <c r="C1301" s="4">
        <v>26174.298000000003</v>
      </c>
    </row>
    <row r="1302" spans="2:3" x14ac:dyDescent="0.3">
      <c r="B1302" t="s">
        <v>18317</v>
      </c>
      <c r="C1302" s="4">
        <v>26169.000599999999</v>
      </c>
    </row>
    <row r="1303" spans="2:3" x14ac:dyDescent="0.3">
      <c r="B1303" t="s">
        <v>8102</v>
      </c>
      <c r="C1303" s="4">
        <v>26166.875899999999</v>
      </c>
    </row>
    <row r="1304" spans="2:3" x14ac:dyDescent="0.3">
      <c r="B1304" t="s">
        <v>3373</v>
      </c>
      <c r="C1304" s="4">
        <v>26165.220399999998</v>
      </c>
    </row>
    <row r="1305" spans="2:3" x14ac:dyDescent="0.3">
      <c r="B1305" t="s">
        <v>18211</v>
      </c>
      <c r="C1305" s="4">
        <v>26164.0478</v>
      </c>
    </row>
    <row r="1306" spans="2:3" x14ac:dyDescent="0.3">
      <c r="B1306" t="s">
        <v>10067</v>
      </c>
      <c r="C1306" s="4">
        <v>26161.216499999999</v>
      </c>
    </row>
    <row r="1307" spans="2:3" x14ac:dyDescent="0.3">
      <c r="B1307" t="s">
        <v>11245</v>
      </c>
      <c r="C1307" s="4">
        <v>26158.9355</v>
      </c>
    </row>
    <row r="1308" spans="2:3" x14ac:dyDescent="0.3">
      <c r="B1308" t="s">
        <v>10435</v>
      </c>
      <c r="C1308" s="4">
        <v>26109.964599999999</v>
      </c>
    </row>
    <row r="1309" spans="2:3" x14ac:dyDescent="0.3">
      <c r="B1309" t="s">
        <v>941</v>
      </c>
      <c r="C1309" s="4">
        <v>26090.933900000004</v>
      </c>
    </row>
    <row r="1310" spans="2:3" x14ac:dyDescent="0.3">
      <c r="B1310" t="s">
        <v>4057</v>
      </c>
      <c r="C1310" s="4">
        <v>26060.694200000002</v>
      </c>
    </row>
    <row r="1311" spans="2:3" x14ac:dyDescent="0.3">
      <c r="B1311" t="s">
        <v>11206</v>
      </c>
      <c r="C1311" s="4">
        <v>26052.365600000001</v>
      </c>
    </row>
    <row r="1312" spans="2:3" x14ac:dyDescent="0.3">
      <c r="B1312" t="s">
        <v>18112</v>
      </c>
      <c r="C1312" s="4">
        <v>26028.044299999998</v>
      </c>
    </row>
    <row r="1313" spans="2:3" x14ac:dyDescent="0.3">
      <c r="B1313" t="s">
        <v>2105</v>
      </c>
      <c r="C1313" s="4">
        <v>26018.6793</v>
      </c>
    </row>
    <row r="1314" spans="2:3" x14ac:dyDescent="0.3">
      <c r="B1314" t="s">
        <v>6219</v>
      </c>
      <c r="C1314" s="4">
        <v>26003.8259</v>
      </c>
    </row>
    <row r="1315" spans="2:3" x14ac:dyDescent="0.3">
      <c r="B1315" t="s">
        <v>16113</v>
      </c>
      <c r="C1315" s="4">
        <v>26003.211600000002</v>
      </c>
    </row>
    <row r="1316" spans="2:3" x14ac:dyDescent="0.3">
      <c r="B1316" t="s">
        <v>7055</v>
      </c>
      <c r="C1316" s="4">
        <v>26000.599399999999</v>
      </c>
    </row>
    <row r="1317" spans="2:3" x14ac:dyDescent="0.3">
      <c r="B1317" t="s">
        <v>6539</v>
      </c>
      <c r="C1317" s="4">
        <v>26000.508600000001</v>
      </c>
    </row>
    <row r="1318" spans="2:3" x14ac:dyDescent="0.3">
      <c r="B1318" t="s">
        <v>11443</v>
      </c>
      <c r="C1318" s="4">
        <v>25994.681499999999</v>
      </c>
    </row>
    <row r="1319" spans="2:3" x14ac:dyDescent="0.3">
      <c r="B1319" t="s">
        <v>6989</v>
      </c>
      <c r="C1319" s="4">
        <v>25993.338200000002</v>
      </c>
    </row>
    <row r="1320" spans="2:3" x14ac:dyDescent="0.3">
      <c r="B1320" t="s">
        <v>8712</v>
      </c>
      <c r="C1320" s="4">
        <v>25992.232899999999</v>
      </c>
    </row>
    <row r="1321" spans="2:3" x14ac:dyDescent="0.3">
      <c r="B1321" t="s">
        <v>3110</v>
      </c>
      <c r="C1321" s="4">
        <v>25991.482599999999</v>
      </c>
    </row>
    <row r="1322" spans="2:3" x14ac:dyDescent="0.3">
      <c r="B1322" t="s">
        <v>11164</v>
      </c>
      <c r="C1322" s="4">
        <v>25975.3338</v>
      </c>
    </row>
    <row r="1323" spans="2:3" x14ac:dyDescent="0.3">
      <c r="B1323" t="s">
        <v>3410</v>
      </c>
      <c r="C1323" s="4">
        <v>25974.428099999997</v>
      </c>
    </row>
    <row r="1324" spans="2:3" x14ac:dyDescent="0.3">
      <c r="B1324" t="s">
        <v>2131</v>
      </c>
      <c r="C1324" s="4">
        <v>25963.247499999994</v>
      </c>
    </row>
    <row r="1325" spans="2:3" x14ac:dyDescent="0.3">
      <c r="B1325" t="s">
        <v>14177</v>
      </c>
      <c r="C1325" s="4">
        <v>25955.4961</v>
      </c>
    </row>
    <row r="1326" spans="2:3" x14ac:dyDescent="0.3">
      <c r="B1326" t="s">
        <v>962</v>
      </c>
      <c r="C1326" s="4">
        <v>25950.078800000003</v>
      </c>
    </row>
    <row r="1327" spans="2:3" x14ac:dyDescent="0.3">
      <c r="B1327" t="s">
        <v>11826</v>
      </c>
      <c r="C1327" s="4">
        <v>25948.572199999999</v>
      </c>
    </row>
    <row r="1328" spans="2:3" x14ac:dyDescent="0.3">
      <c r="B1328" t="s">
        <v>10859</v>
      </c>
      <c r="C1328" s="4">
        <v>25941.4257</v>
      </c>
    </row>
    <row r="1329" spans="2:3" x14ac:dyDescent="0.3">
      <c r="B1329" t="s">
        <v>1202</v>
      </c>
      <c r="C1329" s="4">
        <v>25929.842999999997</v>
      </c>
    </row>
    <row r="1330" spans="2:3" x14ac:dyDescent="0.3">
      <c r="B1330" t="s">
        <v>18012</v>
      </c>
      <c r="C1330" s="4">
        <v>25926.268599999999</v>
      </c>
    </row>
    <row r="1331" spans="2:3" x14ac:dyDescent="0.3">
      <c r="B1331" t="s">
        <v>13584</v>
      </c>
      <c r="C1331" s="4">
        <v>25917.037</v>
      </c>
    </row>
    <row r="1332" spans="2:3" x14ac:dyDescent="0.3">
      <c r="B1332" t="s">
        <v>9850</v>
      </c>
      <c r="C1332" s="4">
        <v>25911.513700000003</v>
      </c>
    </row>
    <row r="1333" spans="2:3" x14ac:dyDescent="0.3">
      <c r="B1333" t="s">
        <v>15617</v>
      </c>
      <c r="C1333" s="4">
        <v>25910.104900000002</v>
      </c>
    </row>
    <row r="1334" spans="2:3" x14ac:dyDescent="0.3">
      <c r="B1334" t="s">
        <v>2667</v>
      </c>
      <c r="C1334" s="4">
        <v>25900.568800000001</v>
      </c>
    </row>
    <row r="1335" spans="2:3" x14ac:dyDescent="0.3">
      <c r="B1335" t="s">
        <v>15268</v>
      </c>
      <c r="C1335" s="4">
        <v>25896.347700000002</v>
      </c>
    </row>
    <row r="1336" spans="2:3" x14ac:dyDescent="0.3">
      <c r="B1336" t="s">
        <v>8249</v>
      </c>
      <c r="C1336" s="4">
        <v>25891.140200000002</v>
      </c>
    </row>
    <row r="1337" spans="2:3" x14ac:dyDescent="0.3">
      <c r="B1337" t="s">
        <v>11189</v>
      </c>
      <c r="C1337" s="4">
        <v>25889.2647</v>
      </c>
    </row>
    <row r="1338" spans="2:3" x14ac:dyDescent="0.3">
      <c r="B1338" t="s">
        <v>5133</v>
      </c>
      <c r="C1338" s="4">
        <v>25872.948800000002</v>
      </c>
    </row>
    <row r="1339" spans="2:3" x14ac:dyDescent="0.3">
      <c r="B1339" t="s">
        <v>17166</v>
      </c>
      <c r="C1339" s="4">
        <v>25862.933099999998</v>
      </c>
    </row>
    <row r="1340" spans="2:3" x14ac:dyDescent="0.3">
      <c r="B1340" t="s">
        <v>4927</v>
      </c>
      <c r="C1340" s="4">
        <v>25841.559800000003</v>
      </c>
    </row>
    <row r="1341" spans="2:3" x14ac:dyDescent="0.3">
      <c r="B1341" t="s">
        <v>6065</v>
      </c>
      <c r="C1341" s="4">
        <v>25839.359799999998</v>
      </c>
    </row>
    <row r="1342" spans="2:3" x14ac:dyDescent="0.3">
      <c r="B1342" t="s">
        <v>18961</v>
      </c>
      <c r="C1342" s="4">
        <v>25815.571899999995</v>
      </c>
    </row>
    <row r="1343" spans="2:3" x14ac:dyDescent="0.3">
      <c r="B1343" t="s">
        <v>6884</v>
      </c>
      <c r="C1343" s="4">
        <v>25791.674900000002</v>
      </c>
    </row>
    <row r="1344" spans="2:3" x14ac:dyDescent="0.3">
      <c r="B1344" t="s">
        <v>9831</v>
      </c>
      <c r="C1344" s="4">
        <v>25784.767400000001</v>
      </c>
    </row>
    <row r="1345" spans="2:3" x14ac:dyDescent="0.3">
      <c r="B1345" t="s">
        <v>15801</v>
      </c>
      <c r="C1345" s="4">
        <v>25782.686099999999</v>
      </c>
    </row>
    <row r="1346" spans="2:3" x14ac:dyDescent="0.3">
      <c r="B1346" t="s">
        <v>17143</v>
      </c>
      <c r="C1346" s="4">
        <v>25764.574699999997</v>
      </c>
    </row>
    <row r="1347" spans="2:3" x14ac:dyDescent="0.3">
      <c r="B1347" t="s">
        <v>4060</v>
      </c>
      <c r="C1347" s="4">
        <v>25751.941599999998</v>
      </c>
    </row>
    <row r="1348" spans="2:3" x14ac:dyDescent="0.3">
      <c r="B1348" t="s">
        <v>5026</v>
      </c>
      <c r="C1348" s="4">
        <v>25745.320200000002</v>
      </c>
    </row>
    <row r="1349" spans="2:3" x14ac:dyDescent="0.3">
      <c r="B1349" t="s">
        <v>18364</v>
      </c>
      <c r="C1349" s="4">
        <v>25740.762599999998</v>
      </c>
    </row>
    <row r="1350" spans="2:3" x14ac:dyDescent="0.3">
      <c r="B1350" t="s">
        <v>18109</v>
      </c>
      <c r="C1350" s="4">
        <v>25740.534200000002</v>
      </c>
    </row>
    <row r="1351" spans="2:3" x14ac:dyDescent="0.3">
      <c r="B1351" t="s">
        <v>2736</v>
      </c>
      <c r="C1351" s="4">
        <v>25732.222399999999</v>
      </c>
    </row>
    <row r="1352" spans="2:3" x14ac:dyDescent="0.3">
      <c r="B1352" t="s">
        <v>10186</v>
      </c>
      <c r="C1352" s="4">
        <v>25729.2006</v>
      </c>
    </row>
    <row r="1353" spans="2:3" x14ac:dyDescent="0.3">
      <c r="B1353" t="s">
        <v>6172</v>
      </c>
      <c r="C1353" s="4">
        <v>25703.063099999999</v>
      </c>
    </row>
    <row r="1354" spans="2:3" x14ac:dyDescent="0.3">
      <c r="B1354" t="s">
        <v>1521</v>
      </c>
      <c r="C1354" s="4">
        <v>25701.705100000003</v>
      </c>
    </row>
    <row r="1355" spans="2:3" x14ac:dyDescent="0.3">
      <c r="B1355" t="s">
        <v>8008</v>
      </c>
      <c r="C1355" s="4">
        <v>25699.960599999999</v>
      </c>
    </row>
    <row r="1356" spans="2:3" x14ac:dyDescent="0.3">
      <c r="B1356" t="s">
        <v>13329</v>
      </c>
      <c r="C1356" s="4">
        <v>25682.517300000003</v>
      </c>
    </row>
    <row r="1357" spans="2:3" x14ac:dyDescent="0.3">
      <c r="B1357" t="s">
        <v>6139</v>
      </c>
      <c r="C1357" s="4">
        <v>25669.2762</v>
      </c>
    </row>
    <row r="1358" spans="2:3" x14ac:dyDescent="0.3">
      <c r="B1358" t="s">
        <v>12119</v>
      </c>
      <c r="C1358" s="4">
        <v>25669.027499999997</v>
      </c>
    </row>
    <row r="1359" spans="2:3" x14ac:dyDescent="0.3">
      <c r="B1359" t="s">
        <v>4989</v>
      </c>
      <c r="C1359" s="4">
        <v>25653.610100000002</v>
      </c>
    </row>
    <row r="1360" spans="2:3" x14ac:dyDescent="0.3">
      <c r="B1360" t="s">
        <v>7529</v>
      </c>
      <c r="C1360" s="4">
        <v>25648.4539</v>
      </c>
    </row>
    <row r="1361" spans="2:3" x14ac:dyDescent="0.3">
      <c r="B1361" t="s">
        <v>7652</v>
      </c>
      <c r="C1361" s="4">
        <v>25645.989300000001</v>
      </c>
    </row>
    <row r="1362" spans="2:3" x14ac:dyDescent="0.3">
      <c r="B1362" t="s">
        <v>17764</v>
      </c>
      <c r="C1362" s="4">
        <v>25640.111699999998</v>
      </c>
    </row>
    <row r="1363" spans="2:3" x14ac:dyDescent="0.3">
      <c r="B1363" t="s">
        <v>10021</v>
      </c>
      <c r="C1363" s="4">
        <v>25631.180899999999</v>
      </c>
    </row>
    <row r="1364" spans="2:3" x14ac:dyDescent="0.3">
      <c r="B1364" t="s">
        <v>14005</v>
      </c>
      <c r="C1364" s="4">
        <v>25619.266799999998</v>
      </c>
    </row>
    <row r="1365" spans="2:3" x14ac:dyDescent="0.3">
      <c r="B1365" t="s">
        <v>9135</v>
      </c>
      <c r="C1365" s="4">
        <v>25591.875</v>
      </c>
    </row>
    <row r="1366" spans="2:3" x14ac:dyDescent="0.3">
      <c r="B1366" t="s">
        <v>18556</v>
      </c>
      <c r="C1366" s="4">
        <v>25570.974699999999</v>
      </c>
    </row>
    <row r="1367" spans="2:3" x14ac:dyDescent="0.3">
      <c r="B1367" t="s">
        <v>9646</v>
      </c>
      <c r="C1367" s="4">
        <v>25568.795099999999</v>
      </c>
    </row>
    <row r="1368" spans="2:3" x14ac:dyDescent="0.3">
      <c r="B1368" t="s">
        <v>1414</v>
      </c>
      <c r="C1368" s="4">
        <v>25550.908599999999</v>
      </c>
    </row>
    <row r="1369" spans="2:3" x14ac:dyDescent="0.3">
      <c r="B1369" t="s">
        <v>5635</v>
      </c>
      <c r="C1369" s="4">
        <v>25539.606299999999</v>
      </c>
    </row>
    <row r="1370" spans="2:3" x14ac:dyDescent="0.3">
      <c r="B1370" t="s">
        <v>10094</v>
      </c>
      <c r="C1370" s="4">
        <v>25521.881999999998</v>
      </c>
    </row>
    <row r="1371" spans="2:3" x14ac:dyDescent="0.3">
      <c r="B1371" t="s">
        <v>12439</v>
      </c>
      <c r="C1371" s="4">
        <v>25516.324799999999</v>
      </c>
    </row>
    <row r="1372" spans="2:3" x14ac:dyDescent="0.3">
      <c r="B1372" t="s">
        <v>3126</v>
      </c>
      <c r="C1372" s="4">
        <v>25510.2844</v>
      </c>
    </row>
    <row r="1373" spans="2:3" x14ac:dyDescent="0.3">
      <c r="B1373" t="s">
        <v>10462</v>
      </c>
      <c r="C1373" s="4">
        <v>25502.287499999999</v>
      </c>
    </row>
    <row r="1374" spans="2:3" x14ac:dyDescent="0.3">
      <c r="B1374" t="s">
        <v>15544</v>
      </c>
      <c r="C1374" s="4">
        <v>25493.393199999999</v>
      </c>
    </row>
    <row r="1375" spans="2:3" x14ac:dyDescent="0.3">
      <c r="B1375" t="s">
        <v>7686</v>
      </c>
      <c r="C1375" s="4">
        <v>25485.207900000001</v>
      </c>
    </row>
    <row r="1376" spans="2:3" x14ac:dyDescent="0.3">
      <c r="B1376" t="s">
        <v>11343</v>
      </c>
      <c r="C1376" s="4">
        <v>25482.986799999999</v>
      </c>
    </row>
    <row r="1377" spans="2:3" x14ac:dyDescent="0.3">
      <c r="B1377" t="s">
        <v>3685</v>
      </c>
      <c r="C1377" s="4">
        <v>25480.817500000001</v>
      </c>
    </row>
    <row r="1378" spans="2:3" x14ac:dyDescent="0.3">
      <c r="B1378" t="s">
        <v>7988</v>
      </c>
      <c r="C1378" s="4">
        <v>25470.239999999998</v>
      </c>
    </row>
    <row r="1379" spans="2:3" x14ac:dyDescent="0.3">
      <c r="B1379" t="s">
        <v>16270</v>
      </c>
      <c r="C1379" s="4">
        <v>25460.528400000003</v>
      </c>
    </row>
    <row r="1380" spans="2:3" x14ac:dyDescent="0.3">
      <c r="B1380" t="s">
        <v>3327</v>
      </c>
      <c r="C1380" s="4">
        <v>25450.263200000001</v>
      </c>
    </row>
    <row r="1381" spans="2:3" x14ac:dyDescent="0.3">
      <c r="B1381" t="s">
        <v>13547</v>
      </c>
      <c r="C1381" s="4">
        <v>25434.385200000001</v>
      </c>
    </row>
    <row r="1382" spans="2:3" x14ac:dyDescent="0.3">
      <c r="B1382" t="s">
        <v>18783</v>
      </c>
      <c r="C1382" s="4">
        <v>25432.2346</v>
      </c>
    </row>
    <row r="1383" spans="2:3" x14ac:dyDescent="0.3">
      <c r="B1383" t="s">
        <v>10109</v>
      </c>
      <c r="C1383" s="4">
        <v>25418.883500000004</v>
      </c>
    </row>
    <row r="1384" spans="2:3" x14ac:dyDescent="0.3">
      <c r="B1384" t="s">
        <v>10135</v>
      </c>
      <c r="C1384" s="4">
        <v>25401.278399999996</v>
      </c>
    </row>
    <row r="1385" spans="2:3" x14ac:dyDescent="0.3">
      <c r="B1385" t="s">
        <v>3580</v>
      </c>
      <c r="C1385" s="4">
        <v>25400.885399999999</v>
      </c>
    </row>
    <row r="1386" spans="2:3" x14ac:dyDescent="0.3">
      <c r="B1386" t="s">
        <v>12222</v>
      </c>
      <c r="C1386" s="4">
        <v>25398.5448</v>
      </c>
    </row>
    <row r="1387" spans="2:3" x14ac:dyDescent="0.3">
      <c r="B1387" t="s">
        <v>11528</v>
      </c>
      <c r="C1387" s="4">
        <v>25378.333299999998</v>
      </c>
    </row>
    <row r="1388" spans="2:3" x14ac:dyDescent="0.3">
      <c r="B1388" t="s">
        <v>8239</v>
      </c>
      <c r="C1388" s="4">
        <v>25372.413800000002</v>
      </c>
    </row>
    <row r="1389" spans="2:3" x14ac:dyDescent="0.3">
      <c r="B1389" t="s">
        <v>12573</v>
      </c>
      <c r="C1389" s="4">
        <v>25359.434000000001</v>
      </c>
    </row>
    <row r="1390" spans="2:3" x14ac:dyDescent="0.3">
      <c r="B1390" t="s">
        <v>4833</v>
      </c>
      <c r="C1390" s="4">
        <v>25353.495999999999</v>
      </c>
    </row>
    <row r="1391" spans="2:3" x14ac:dyDescent="0.3">
      <c r="B1391" t="s">
        <v>13507</v>
      </c>
      <c r="C1391" s="4">
        <v>25340.539799999999</v>
      </c>
    </row>
    <row r="1392" spans="2:3" x14ac:dyDescent="0.3">
      <c r="B1392" t="s">
        <v>1421</v>
      </c>
      <c r="C1392" s="4">
        <v>25336.722600000001</v>
      </c>
    </row>
    <row r="1393" spans="2:3" x14ac:dyDescent="0.3">
      <c r="B1393" t="s">
        <v>6137</v>
      </c>
      <c r="C1393" s="4">
        <v>25329.326200000003</v>
      </c>
    </row>
    <row r="1394" spans="2:3" x14ac:dyDescent="0.3">
      <c r="B1394" t="s">
        <v>7592</v>
      </c>
      <c r="C1394" s="4">
        <v>25328.2814</v>
      </c>
    </row>
    <row r="1395" spans="2:3" x14ac:dyDescent="0.3">
      <c r="B1395" t="s">
        <v>18840</v>
      </c>
      <c r="C1395" s="4">
        <v>25325.564399999999</v>
      </c>
    </row>
    <row r="1396" spans="2:3" x14ac:dyDescent="0.3">
      <c r="B1396" t="s">
        <v>15578</v>
      </c>
      <c r="C1396" s="4">
        <v>25325.564399999999</v>
      </c>
    </row>
    <row r="1397" spans="2:3" x14ac:dyDescent="0.3">
      <c r="B1397" t="s">
        <v>13248</v>
      </c>
      <c r="C1397" s="4">
        <v>25325.564399999999</v>
      </c>
    </row>
    <row r="1398" spans="2:3" x14ac:dyDescent="0.3">
      <c r="B1398" t="s">
        <v>10786</v>
      </c>
      <c r="C1398" s="4">
        <v>25325.564399999999</v>
      </c>
    </row>
    <row r="1399" spans="2:3" x14ac:dyDescent="0.3">
      <c r="B1399" t="s">
        <v>7920</v>
      </c>
      <c r="C1399" s="4">
        <v>25325.564399999999</v>
      </c>
    </row>
    <row r="1400" spans="2:3" x14ac:dyDescent="0.3">
      <c r="B1400" t="s">
        <v>9305</v>
      </c>
      <c r="C1400" s="4">
        <v>25325.564399999999</v>
      </c>
    </row>
    <row r="1401" spans="2:3" x14ac:dyDescent="0.3">
      <c r="B1401" t="s">
        <v>9572</v>
      </c>
      <c r="C1401" s="4">
        <v>25325.564399999999</v>
      </c>
    </row>
    <row r="1402" spans="2:3" x14ac:dyDescent="0.3">
      <c r="B1402" t="s">
        <v>9593</v>
      </c>
      <c r="C1402" s="4">
        <v>25325.564399999999</v>
      </c>
    </row>
    <row r="1403" spans="2:3" x14ac:dyDescent="0.3">
      <c r="B1403" t="s">
        <v>4908</v>
      </c>
      <c r="C1403" s="4">
        <v>25325.564399999999</v>
      </c>
    </row>
    <row r="1404" spans="2:3" x14ac:dyDescent="0.3">
      <c r="B1404" t="s">
        <v>4441</v>
      </c>
      <c r="C1404" s="4">
        <v>25325.564399999999</v>
      </c>
    </row>
    <row r="1405" spans="2:3" x14ac:dyDescent="0.3">
      <c r="B1405" t="s">
        <v>1873</v>
      </c>
      <c r="C1405" s="4">
        <v>25325.564399999999</v>
      </c>
    </row>
    <row r="1406" spans="2:3" x14ac:dyDescent="0.3">
      <c r="B1406" t="s">
        <v>686</v>
      </c>
      <c r="C1406" s="4">
        <v>25325.564399999999</v>
      </c>
    </row>
    <row r="1407" spans="2:3" x14ac:dyDescent="0.3">
      <c r="B1407" t="s">
        <v>8181</v>
      </c>
      <c r="C1407" s="4">
        <v>25319.163800000002</v>
      </c>
    </row>
    <row r="1408" spans="2:3" x14ac:dyDescent="0.3">
      <c r="B1408" t="s">
        <v>8520</v>
      </c>
      <c r="C1408" s="4">
        <v>25308.215600000003</v>
      </c>
    </row>
    <row r="1409" spans="2:3" x14ac:dyDescent="0.3">
      <c r="B1409" t="s">
        <v>5319</v>
      </c>
      <c r="C1409" s="4">
        <v>25303.908299999999</v>
      </c>
    </row>
    <row r="1410" spans="2:3" x14ac:dyDescent="0.3">
      <c r="B1410" t="s">
        <v>10366</v>
      </c>
      <c r="C1410" s="4">
        <v>25301.666399999998</v>
      </c>
    </row>
    <row r="1411" spans="2:3" x14ac:dyDescent="0.3">
      <c r="B1411" t="s">
        <v>9336</v>
      </c>
      <c r="C1411" s="4">
        <v>25288.096500000003</v>
      </c>
    </row>
    <row r="1412" spans="2:3" x14ac:dyDescent="0.3">
      <c r="B1412" t="s">
        <v>6411</v>
      </c>
      <c r="C1412" s="4">
        <v>25285.2232</v>
      </c>
    </row>
    <row r="1413" spans="2:3" x14ac:dyDescent="0.3">
      <c r="B1413" t="s">
        <v>6734</v>
      </c>
      <c r="C1413" s="4">
        <v>25277.3488</v>
      </c>
    </row>
    <row r="1414" spans="2:3" x14ac:dyDescent="0.3">
      <c r="B1414" t="s">
        <v>2879</v>
      </c>
      <c r="C1414" s="4">
        <v>25266.501399999997</v>
      </c>
    </row>
    <row r="1415" spans="2:3" x14ac:dyDescent="0.3">
      <c r="B1415" t="s">
        <v>11519</v>
      </c>
      <c r="C1415" s="4">
        <v>25262.609499999995</v>
      </c>
    </row>
    <row r="1416" spans="2:3" x14ac:dyDescent="0.3">
      <c r="B1416" t="s">
        <v>17661</v>
      </c>
      <c r="C1416" s="4">
        <v>25261.990299999998</v>
      </c>
    </row>
    <row r="1417" spans="2:3" x14ac:dyDescent="0.3">
      <c r="B1417" t="s">
        <v>8289</v>
      </c>
      <c r="C1417" s="4">
        <v>25251.905200000001</v>
      </c>
    </row>
    <row r="1418" spans="2:3" x14ac:dyDescent="0.3">
      <c r="B1418" t="s">
        <v>7960</v>
      </c>
      <c r="C1418" s="4">
        <v>25239.582399999999</v>
      </c>
    </row>
    <row r="1419" spans="2:3" x14ac:dyDescent="0.3">
      <c r="B1419" t="s">
        <v>13189</v>
      </c>
      <c r="C1419" s="4">
        <v>25231.419099999999</v>
      </c>
    </row>
    <row r="1420" spans="2:3" x14ac:dyDescent="0.3">
      <c r="B1420" t="s">
        <v>3342</v>
      </c>
      <c r="C1420" s="4">
        <v>25228.629100000002</v>
      </c>
    </row>
    <row r="1421" spans="2:3" x14ac:dyDescent="0.3">
      <c r="B1421" t="s">
        <v>7021</v>
      </c>
      <c r="C1421" s="4">
        <v>25223.768100000001</v>
      </c>
    </row>
    <row r="1422" spans="2:3" x14ac:dyDescent="0.3">
      <c r="B1422" t="s">
        <v>9364</v>
      </c>
      <c r="C1422" s="4">
        <v>25223.608800000002</v>
      </c>
    </row>
    <row r="1423" spans="2:3" x14ac:dyDescent="0.3">
      <c r="B1423" t="s">
        <v>10583</v>
      </c>
      <c r="C1423" s="4">
        <v>25222.840299999996</v>
      </c>
    </row>
    <row r="1424" spans="2:3" x14ac:dyDescent="0.3">
      <c r="B1424" t="s">
        <v>14146</v>
      </c>
      <c r="C1424" s="4">
        <v>25214.416599999997</v>
      </c>
    </row>
    <row r="1425" spans="2:3" x14ac:dyDescent="0.3">
      <c r="B1425" t="s">
        <v>4332</v>
      </c>
      <c r="C1425" s="4">
        <v>25201.447400000001</v>
      </c>
    </row>
    <row r="1426" spans="2:3" x14ac:dyDescent="0.3">
      <c r="B1426" t="s">
        <v>5680</v>
      </c>
      <c r="C1426" s="4">
        <v>25198.959400000003</v>
      </c>
    </row>
    <row r="1427" spans="2:3" x14ac:dyDescent="0.3">
      <c r="B1427" t="s">
        <v>3308</v>
      </c>
      <c r="C1427" s="4">
        <v>25197.0147</v>
      </c>
    </row>
    <row r="1428" spans="2:3" x14ac:dyDescent="0.3">
      <c r="B1428" t="s">
        <v>16278</v>
      </c>
      <c r="C1428" s="4">
        <v>25172.877900000003</v>
      </c>
    </row>
    <row r="1429" spans="2:3" x14ac:dyDescent="0.3">
      <c r="B1429" t="s">
        <v>18265</v>
      </c>
      <c r="C1429" s="4">
        <v>25165.595399999998</v>
      </c>
    </row>
    <row r="1430" spans="2:3" x14ac:dyDescent="0.3">
      <c r="B1430" t="s">
        <v>14806</v>
      </c>
      <c r="C1430" s="4">
        <v>25156.3986</v>
      </c>
    </row>
    <row r="1431" spans="2:3" x14ac:dyDescent="0.3">
      <c r="B1431" t="s">
        <v>6032</v>
      </c>
      <c r="C1431" s="4">
        <v>25154.6819</v>
      </c>
    </row>
    <row r="1432" spans="2:3" x14ac:dyDescent="0.3">
      <c r="B1432" t="s">
        <v>9677</v>
      </c>
      <c r="C1432" s="4">
        <v>25151.565200000005</v>
      </c>
    </row>
    <row r="1433" spans="2:3" x14ac:dyDescent="0.3">
      <c r="B1433" t="s">
        <v>16536</v>
      </c>
      <c r="C1433" s="4">
        <v>25137.772300000001</v>
      </c>
    </row>
    <row r="1434" spans="2:3" x14ac:dyDescent="0.3">
      <c r="B1434" t="s">
        <v>11244</v>
      </c>
      <c r="C1434" s="4">
        <v>25115.431299999997</v>
      </c>
    </row>
    <row r="1435" spans="2:3" x14ac:dyDescent="0.3">
      <c r="B1435" t="s">
        <v>16346</v>
      </c>
      <c r="C1435" s="4">
        <v>25114.792399999998</v>
      </c>
    </row>
    <row r="1436" spans="2:3" x14ac:dyDescent="0.3">
      <c r="B1436" t="s">
        <v>9357</v>
      </c>
      <c r="C1436" s="4">
        <v>25110.453799999999</v>
      </c>
    </row>
    <row r="1437" spans="2:3" x14ac:dyDescent="0.3">
      <c r="B1437" t="s">
        <v>15650</v>
      </c>
      <c r="C1437" s="4">
        <v>25107.225200000001</v>
      </c>
    </row>
    <row r="1438" spans="2:3" x14ac:dyDescent="0.3">
      <c r="B1438" t="s">
        <v>11153</v>
      </c>
      <c r="C1438" s="4">
        <v>25105.116399999999</v>
      </c>
    </row>
    <row r="1439" spans="2:3" x14ac:dyDescent="0.3">
      <c r="B1439" t="s">
        <v>5327</v>
      </c>
      <c r="C1439" s="4">
        <v>25084.066300000002</v>
      </c>
    </row>
    <row r="1440" spans="2:3" x14ac:dyDescent="0.3">
      <c r="B1440" t="s">
        <v>5502</v>
      </c>
      <c r="C1440" s="4">
        <v>25077.975399999999</v>
      </c>
    </row>
    <row r="1441" spans="2:3" x14ac:dyDescent="0.3">
      <c r="B1441" t="s">
        <v>5860</v>
      </c>
      <c r="C1441" s="4">
        <v>25064.9202</v>
      </c>
    </row>
    <row r="1442" spans="2:3" x14ac:dyDescent="0.3">
      <c r="B1442" t="s">
        <v>9690</v>
      </c>
      <c r="C1442" s="4">
        <v>25061.019299999996</v>
      </c>
    </row>
    <row r="1443" spans="2:3" x14ac:dyDescent="0.3">
      <c r="B1443" t="s">
        <v>5445</v>
      </c>
      <c r="C1443" s="4">
        <v>25060.8361</v>
      </c>
    </row>
    <row r="1444" spans="2:3" x14ac:dyDescent="0.3">
      <c r="B1444" t="s">
        <v>5416</v>
      </c>
      <c r="C1444" s="4">
        <v>25044.3518</v>
      </c>
    </row>
    <row r="1445" spans="2:3" x14ac:dyDescent="0.3">
      <c r="B1445" t="s">
        <v>5614</v>
      </c>
      <c r="C1445" s="4">
        <v>25038.392699999997</v>
      </c>
    </row>
    <row r="1446" spans="2:3" x14ac:dyDescent="0.3">
      <c r="B1446" t="s">
        <v>732</v>
      </c>
      <c r="C1446" s="4">
        <v>25037.734599999996</v>
      </c>
    </row>
    <row r="1447" spans="2:3" x14ac:dyDescent="0.3">
      <c r="B1447" t="s">
        <v>8240</v>
      </c>
      <c r="C1447" s="4">
        <v>25032.118499999997</v>
      </c>
    </row>
    <row r="1448" spans="2:3" x14ac:dyDescent="0.3">
      <c r="B1448" t="s">
        <v>7329</v>
      </c>
      <c r="C1448" s="4">
        <v>25019.102200000001</v>
      </c>
    </row>
    <row r="1449" spans="2:3" x14ac:dyDescent="0.3">
      <c r="B1449" t="s">
        <v>17938</v>
      </c>
      <c r="C1449" s="4">
        <v>25012.790099999998</v>
      </c>
    </row>
    <row r="1450" spans="2:3" x14ac:dyDescent="0.3">
      <c r="B1450" t="s">
        <v>6784</v>
      </c>
      <c r="C1450" s="4">
        <v>25004.7644</v>
      </c>
    </row>
    <row r="1451" spans="2:3" x14ac:dyDescent="0.3">
      <c r="B1451" t="s">
        <v>1502</v>
      </c>
      <c r="C1451" s="4">
        <v>24993.304799999998</v>
      </c>
    </row>
    <row r="1452" spans="2:3" x14ac:dyDescent="0.3">
      <c r="B1452" t="s">
        <v>18831</v>
      </c>
      <c r="C1452" s="4">
        <v>24983.344099999998</v>
      </c>
    </row>
    <row r="1453" spans="2:3" x14ac:dyDescent="0.3">
      <c r="B1453" t="s">
        <v>4921</v>
      </c>
      <c r="C1453" s="4">
        <v>24978.771099999998</v>
      </c>
    </row>
    <row r="1454" spans="2:3" x14ac:dyDescent="0.3">
      <c r="B1454" t="s">
        <v>4189</v>
      </c>
      <c r="C1454" s="4">
        <v>24969.5137</v>
      </c>
    </row>
    <row r="1455" spans="2:3" x14ac:dyDescent="0.3">
      <c r="B1455" t="s">
        <v>12013</v>
      </c>
      <c r="C1455" s="4">
        <v>24962.180499999999</v>
      </c>
    </row>
    <row r="1456" spans="2:3" x14ac:dyDescent="0.3">
      <c r="B1456" t="s">
        <v>9786</v>
      </c>
      <c r="C1456" s="4">
        <v>24951.5425</v>
      </c>
    </row>
    <row r="1457" spans="2:3" x14ac:dyDescent="0.3">
      <c r="B1457" t="s">
        <v>6836</v>
      </c>
      <c r="C1457" s="4">
        <v>24930.161899999999</v>
      </c>
    </row>
    <row r="1458" spans="2:3" x14ac:dyDescent="0.3">
      <c r="B1458" t="s">
        <v>9778</v>
      </c>
      <c r="C1458" s="4">
        <v>24921.046600000001</v>
      </c>
    </row>
    <row r="1459" spans="2:3" x14ac:dyDescent="0.3">
      <c r="B1459" t="s">
        <v>15573</v>
      </c>
      <c r="C1459" s="4">
        <v>24907.981299999999</v>
      </c>
    </row>
    <row r="1460" spans="2:3" x14ac:dyDescent="0.3">
      <c r="B1460" t="s">
        <v>14943</v>
      </c>
      <c r="C1460" s="4">
        <v>24905.5386</v>
      </c>
    </row>
    <row r="1461" spans="2:3" x14ac:dyDescent="0.3">
      <c r="B1461" t="s">
        <v>946</v>
      </c>
      <c r="C1461" s="4">
        <v>24902.165000000001</v>
      </c>
    </row>
    <row r="1462" spans="2:3" x14ac:dyDescent="0.3">
      <c r="B1462" t="s">
        <v>10781</v>
      </c>
      <c r="C1462" s="4">
        <v>24893.360199999999</v>
      </c>
    </row>
    <row r="1463" spans="2:3" x14ac:dyDescent="0.3">
      <c r="B1463" t="s">
        <v>13015</v>
      </c>
      <c r="C1463" s="4">
        <v>24892.7739</v>
      </c>
    </row>
    <row r="1464" spans="2:3" x14ac:dyDescent="0.3">
      <c r="B1464" t="s">
        <v>18389</v>
      </c>
      <c r="C1464" s="4">
        <v>24836.9421</v>
      </c>
    </row>
    <row r="1465" spans="2:3" x14ac:dyDescent="0.3">
      <c r="B1465" t="s">
        <v>5062</v>
      </c>
      <c r="C1465" s="4">
        <v>24835.104599999999</v>
      </c>
    </row>
    <row r="1466" spans="2:3" x14ac:dyDescent="0.3">
      <c r="B1466" t="s">
        <v>608</v>
      </c>
      <c r="C1466" s="4">
        <v>24833.779900000001</v>
      </c>
    </row>
    <row r="1467" spans="2:3" x14ac:dyDescent="0.3">
      <c r="B1467" t="s">
        <v>17785</v>
      </c>
      <c r="C1467" s="4">
        <v>24831.881799999999</v>
      </c>
    </row>
    <row r="1468" spans="2:3" x14ac:dyDescent="0.3">
      <c r="B1468" t="s">
        <v>11158</v>
      </c>
      <c r="C1468" s="4">
        <v>24830.049099999997</v>
      </c>
    </row>
    <row r="1469" spans="2:3" x14ac:dyDescent="0.3">
      <c r="B1469" t="s">
        <v>4851</v>
      </c>
      <c r="C1469" s="4">
        <v>24820.103899999998</v>
      </c>
    </row>
    <row r="1470" spans="2:3" x14ac:dyDescent="0.3">
      <c r="B1470" t="s">
        <v>15425</v>
      </c>
      <c r="C1470" s="4">
        <v>24812.568199999998</v>
      </c>
    </row>
    <row r="1471" spans="2:3" x14ac:dyDescent="0.3">
      <c r="B1471" t="s">
        <v>13080</v>
      </c>
      <c r="C1471" s="4">
        <v>24808.057000000001</v>
      </c>
    </row>
    <row r="1472" spans="2:3" x14ac:dyDescent="0.3">
      <c r="B1472" t="s">
        <v>1377</v>
      </c>
      <c r="C1472" s="4">
        <v>24801.923299999999</v>
      </c>
    </row>
    <row r="1473" spans="2:3" x14ac:dyDescent="0.3">
      <c r="B1473" t="s">
        <v>16543</v>
      </c>
      <c r="C1473" s="4">
        <v>24794.820199999998</v>
      </c>
    </row>
    <row r="1474" spans="2:3" x14ac:dyDescent="0.3">
      <c r="B1474" t="s">
        <v>16108</v>
      </c>
      <c r="C1474" s="4">
        <v>24794.552200000002</v>
      </c>
    </row>
    <row r="1475" spans="2:3" x14ac:dyDescent="0.3">
      <c r="B1475" t="s">
        <v>7978</v>
      </c>
      <c r="C1475" s="4">
        <v>24792.3269</v>
      </c>
    </row>
    <row r="1476" spans="2:3" x14ac:dyDescent="0.3">
      <c r="B1476" t="s">
        <v>5510</v>
      </c>
      <c r="C1476" s="4">
        <v>24781.895499999999</v>
      </c>
    </row>
    <row r="1477" spans="2:3" x14ac:dyDescent="0.3">
      <c r="B1477" t="s">
        <v>12192</v>
      </c>
      <c r="C1477" s="4">
        <v>24768.776699999999</v>
      </c>
    </row>
    <row r="1478" spans="2:3" x14ac:dyDescent="0.3">
      <c r="B1478" t="s">
        <v>5761</v>
      </c>
      <c r="C1478" s="4">
        <v>24753.058499999999</v>
      </c>
    </row>
    <row r="1479" spans="2:3" x14ac:dyDescent="0.3">
      <c r="B1479" t="s">
        <v>5661</v>
      </c>
      <c r="C1479" s="4">
        <v>24719.766600000003</v>
      </c>
    </row>
    <row r="1480" spans="2:3" x14ac:dyDescent="0.3">
      <c r="B1480" t="s">
        <v>4349</v>
      </c>
      <c r="C1480" s="4">
        <v>24703.022300000001</v>
      </c>
    </row>
    <row r="1481" spans="2:3" x14ac:dyDescent="0.3">
      <c r="B1481" t="s">
        <v>16066</v>
      </c>
      <c r="C1481" s="4">
        <v>24700.531999999999</v>
      </c>
    </row>
    <row r="1482" spans="2:3" x14ac:dyDescent="0.3">
      <c r="B1482" t="s">
        <v>6406</v>
      </c>
      <c r="C1482" s="4">
        <v>24697.792099999999</v>
      </c>
    </row>
    <row r="1483" spans="2:3" x14ac:dyDescent="0.3">
      <c r="B1483" t="s">
        <v>10492</v>
      </c>
      <c r="C1483" s="4">
        <v>24696.8629</v>
      </c>
    </row>
    <row r="1484" spans="2:3" x14ac:dyDescent="0.3">
      <c r="B1484" t="s">
        <v>18104</v>
      </c>
      <c r="C1484" s="4">
        <v>24695.865800000003</v>
      </c>
    </row>
    <row r="1485" spans="2:3" x14ac:dyDescent="0.3">
      <c r="B1485" t="s">
        <v>6438</v>
      </c>
      <c r="C1485" s="4">
        <v>24693.829899999997</v>
      </c>
    </row>
    <row r="1486" spans="2:3" x14ac:dyDescent="0.3">
      <c r="B1486" t="s">
        <v>1733</v>
      </c>
      <c r="C1486" s="4">
        <v>24688.890100000001</v>
      </c>
    </row>
    <row r="1487" spans="2:3" x14ac:dyDescent="0.3">
      <c r="B1487" t="s">
        <v>15379</v>
      </c>
      <c r="C1487" s="4">
        <v>24685.782299999999</v>
      </c>
    </row>
    <row r="1488" spans="2:3" x14ac:dyDescent="0.3">
      <c r="B1488" t="s">
        <v>811</v>
      </c>
      <c r="C1488" s="4">
        <v>24665.615899999997</v>
      </c>
    </row>
    <row r="1489" spans="2:3" x14ac:dyDescent="0.3">
      <c r="B1489" t="s">
        <v>7742</v>
      </c>
      <c r="C1489" s="4">
        <v>24644.865100000003</v>
      </c>
    </row>
    <row r="1490" spans="2:3" x14ac:dyDescent="0.3">
      <c r="B1490" t="s">
        <v>10569</v>
      </c>
      <c r="C1490" s="4">
        <v>24644.393700000001</v>
      </c>
    </row>
    <row r="1491" spans="2:3" x14ac:dyDescent="0.3">
      <c r="B1491" t="s">
        <v>1121</v>
      </c>
      <c r="C1491" s="4">
        <v>24641.929700000001</v>
      </c>
    </row>
    <row r="1492" spans="2:3" x14ac:dyDescent="0.3">
      <c r="B1492" t="s">
        <v>18611</v>
      </c>
      <c r="C1492" s="4">
        <v>24631.335999999999</v>
      </c>
    </row>
    <row r="1493" spans="2:3" x14ac:dyDescent="0.3">
      <c r="B1493" t="s">
        <v>13727</v>
      </c>
      <c r="C1493" s="4">
        <v>24628.615900000001</v>
      </c>
    </row>
    <row r="1494" spans="2:3" x14ac:dyDescent="0.3">
      <c r="B1494" t="s">
        <v>16012</v>
      </c>
      <c r="C1494" s="4">
        <v>24610.276800000003</v>
      </c>
    </row>
    <row r="1495" spans="2:3" x14ac:dyDescent="0.3">
      <c r="B1495" t="s">
        <v>923</v>
      </c>
      <c r="C1495" s="4">
        <v>24602.178500000002</v>
      </c>
    </row>
    <row r="1496" spans="2:3" x14ac:dyDescent="0.3">
      <c r="B1496" t="s">
        <v>6934</v>
      </c>
      <c r="C1496" s="4">
        <v>24599.1571</v>
      </c>
    </row>
    <row r="1497" spans="2:3" x14ac:dyDescent="0.3">
      <c r="B1497" t="s">
        <v>3185</v>
      </c>
      <c r="C1497" s="4">
        <v>24598.7317</v>
      </c>
    </row>
    <row r="1498" spans="2:3" x14ac:dyDescent="0.3">
      <c r="B1498" t="s">
        <v>8016</v>
      </c>
      <c r="C1498" s="4">
        <v>24598.720999999998</v>
      </c>
    </row>
    <row r="1499" spans="2:3" x14ac:dyDescent="0.3">
      <c r="B1499" t="s">
        <v>18341</v>
      </c>
      <c r="C1499" s="4">
        <v>24597.337</v>
      </c>
    </row>
    <row r="1500" spans="2:3" x14ac:dyDescent="0.3">
      <c r="B1500" t="s">
        <v>13905</v>
      </c>
      <c r="C1500" s="4">
        <v>24590.093700000001</v>
      </c>
    </row>
    <row r="1501" spans="2:3" x14ac:dyDescent="0.3">
      <c r="B1501" t="s">
        <v>9225</v>
      </c>
      <c r="C1501" s="4">
        <v>24585.906600000002</v>
      </c>
    </row>
    <row r="1502" spans="2:3" x14ac:dyDescent="0.3">
      <c r="B1502" t="s">
        <v>2924</v>
      </c>
      <c r="C1502" s="4">
        <v>24583.947700000001</v>
      </c>
    </row>
    <row r="1503" spans="2:3" x14ac:dyDescent="0.3">
      <c r="B1503" t="s">
        <v>9952</v>
      </c>
      <c r="C1503" s="4">
        <v>24579.5753</v>
      </c>
    </row>
    <row r="1504" spans="2:3" x14ac:dyDescent="0.3">
      <c r="B1504" t="s">
        <v>9131</v>
      </c>
      <c r="C1504" s="4">
        <v>24554.3321</v>
      </c>
    </row>
    <row r="1505" spans="2:3" x14ac:dyDescent="0.3">
      <c r="B1505" t="s">
        <v>11873</v>
      </c>
      <c r="C1505" s="4">
        <v>24551.707000000002</v>
      </c>
    </row>
    <row r="1506" spans="2:3" x14ac:dyDescent="0.3">
      <c r="B1506" t="s">
        <v>4561</v>
      </c>
      <c r="C1506" s="4">
        <v>24550.8508</v>
      </c>
    </row>
    <row r="1507" spans="2:3" x14ac:dyDescent="0.3">
      <c r="B1507" t="s">
        <v>17359</v>
      </c>
      <c r="C1507" s="4">
        <v>24543.762300000002</v>
      </c>
    </row>
    <row r="1508" spans="2:3" x14ac:dyDescent="0.3">
      <c r="B1508" t="s">
        <v>17335</v>
      </c>
      <c r="C1508" s="4">
        <v>24538.524400000002</v>
      </c>
    </row>
    <row r="1509" spans="2:3" x14ac:dyDescent="0.3">
      <c r="B1509" t="s">
        <v>5066</v>
      </c>
      <c r="C1509" s="4">
        <v>24538.069</v>
      </c>
    </row>
    <row r="1510" spans="2:3" x14ac:dyDescent="0.3">
      <c r="B1510" t="s">
        <v>15678</v>
      </c>
      <c r="C1510" s="4">
        <v>24531.385100000003</v>
      </c>
    </row>
    <row r="1511" spans="2:3" x14ac:dyDescent="0.3">
      <c r="B1511" t="s">
        <v>16013</v>
      </c>
      <c r="C1511" s="4">
        <v>24513.619499999997</v>
      </c>
    </row>
    <row r="1512" spans="2:3" x14ac:dyDescent="0.3">
      <c r="B1512" t="s">
        <v>659</v>
      </c>
      <c r="C1512" s="4">
        <v>24511.039100000002</v>
      </c>
    </row>
    <row r="1513" spans="2:3" x14ac:dyDescent="0.3">
      <c r="B1513" t="s">
        <v>8648</v>
      </c>
      <c r="C1513" s="4">
        <v>24505.784299999999</v>
      </c>
    </row>
    <row r="1514" spans="2:3" x14ac:dyDescent="0.3">
      <c r="B1514" t="s">
        <v>15637</v>
      </c>
      <c r="C1514" s="4">
        <v>24499.500800000002</v>
      </c>
    </row>
    <row r="1515" spans="2:3" x14ac:dyDescent="0.3">
      <c r="B1515" t="s">
        <v>16200</v>
      </c>
      <c r="C1515" s="4">
        <v>24499.457600000002</v>
      </c>
    </row>
    <row r="1516" spans="2:3" x14ac:dyDescent="0.3">
      <c r="B1516" t="s">
        <v>1058</v>
      </c>
      <c r="C1516" s="4">
        <v>24495.268799999998</v>
      </c>
    </row>
    <row r="1517" spans="2:3" x14ac:dyDescent="0.3">
      <c r="B1517" t="s">
        <v>18499</v>
      </c>
      <c r="C1517" s="4">
        <v>24490.691700000003</v>
      </c>
    </row>
    <row r="1518" spans="2:3" x14ac:dyDescent="0.3">
      <c r="B1518" t="s">
        <v>2075</v>
      </c>
      <c r="C1518" s="4">
        <v>24489.715499999998</v>
      </c>
    </row>
    <row r="1519" spans="2:3" x14ac:dyDescent="0.3">
      <c r="B1519" t="s">
        <v>16508</v>
      </c>
      <c r="C1519" s="4">
        <v>24481.138200000001</v>
      </c>
    </row>
    <row r="1520" spans="2:3" x14ac:dyDescent="0.3">
      <c r="B1520" t="s">
        <v>1749</v>
      </c>
      <c r="C1520" s="4">
        <v>24477.304799999998</v>
      </c>
    </row>
    <row r="1521" spans="2:3" x14ac:dyDescent="0.3">
      <c r="B1521" t="s">
        <v>6056</v>
      </c>
      <c r="C1521" s="4">
        <v>24421.073100000001</v>
      </c>
    </row>
    <row r="1522" spans="2:3" x14ac:dyDescent="0.3">
      <c r="B1522" t="s">
        <v>15035</v>
      </c>
      <c r="C1522" s="4">
        <v>24417.160899999999</v>
      </c>
    </row>
    <row r="1523" spans="2:3" x14ac:dyDescent="0.3">
      <c r="B1523" t="s">
        <v>12220</v>
      </c>
      <c r="C1523" s="4">
        <v>24413.602000000003</v>
      </c>
    </row>
    <row r="1524" spans="2:3" x14ac:dyDescent="0.3">
      <c r="B1524" t="s">
        <v>11450</v>
      </c>
      <c r="C1524" s="4">
        <v>24406.093799999999</v>
      </c>
    </row>
    <row r="1525" spans="2:3" x14ac:dyDescent="0.3">
      <c r="B1525" t="s">
        <v>4509</v>
      </c>
      <c r="C1525" s="4">
        <v>24397.630799999999</v>
      </c>
    </row>
    <row r="1526" spans="2:3" x14ac:dyDescent="0.3">
      <c r="B1526" t="s">
        <v>17843</v>
      </c>
      <c r="C1526" s="4">
        <v>24383.688099999999</v>
      </c>
    </row>
    <row r="1527" spans="2:3" x14ac:dyDescent="0.3">
      <c r="B1527" t="s">
        <v>14846</v>
      </c>
      <c r="C1527" s="4">
        <v>24376.776600000001</v>
      </c>
    </row>
    <row r="1528" spans="2:3" x14ac:dyDescent="0.3">
      <c r="B1528" t="s">
        <v>4848</v>
      </c>
      <c r="C1528" s="4">
        <v>24376.336299999999</v>
      </c>
    </row>
    <row r="1529" spans="2:3" x14ac:dyDescent="0.3">
      <c r="B1529" t="s">
        <v>14857</v>
      </c>
      <c r="C1529" s="4">
        <v>24295.9365</v>
      </c>
    </row>
    <row r="1530" spans="2:3" x14ac:dyDescent="0.3">
      <c r="B1530" t="s">
        <v>16965</v>
      </c>
      <c r="C1530" s="4">
        <v>24278.277300000002</v>
      </c>
    </row>
    <row r="1531" spans="2:3" x14ac:dyDescent="0.3">
      <c r="B1531" t="s">
        <v>18413</v>
      </c>
      <c r="C1531" s="4">
        <v>24271.0684</v>
      </c>
    </row>
    <row r="1532" spans="2:3" x14ac:dyDescent="0.3">
      <c r="B1532" t="s">
        <v>823</v>
      </c>
      <c r="C1532" s="4">
        <v>24267.551199999998</v>
      </c>
    </row>
    <row r="1533" spans="2:3" x14ac:dyDescent="0.3">
      <c r="B1533" t="s">
        <v>3162</v>
      </c>
      <c r="C1533" s="4">
        <v>24242.065699999999</v>
      </c>
    </row>
    <row r="1534" spans="2:3" x14ac:dyDescent="0.3">
      <c r="B1534" t="s">
        <v>10254</v>
      </c>
      <c r="C1534" s="4">
        <v>24239.553099999997</v>
      </c>
    </row>
    <row r="1535" spans="2:3" x14ac:dyDescent="0.3">
      <c r="B1535" t="s">
        <v>766</v>
      </c>
      <c r="C1535" s="4">
        <v>24230.373199999998</v>
      </c>
    </row>
    <row r="1536" spans="2:3" x14ac:dyDescent="0.3">
      <c r="B1536" t="s">
        <v>12876</v>
      </c>
      <c r="C1536" s="4">
        <v>24210.680400000001</v>
      </c>
    </row>
    <row r="1537" spans="2:3" x14ac:dyDescent="0.3">
      <c r="B1537" t="s">
        <v>11601</v>
      </c>
      <c r="C1537" s="4">
        <v>24209.549500000001</v>
      </c>
    </row>
    <row r="1538" spans="2:3" x14ac:dyDescent="0.3">
      <c r="B1538" t="s">
        <v>12592</v>
      </c>
      <c r="C1538" s="4">
        <v>24202.989399999999</v>
      </c>
    </row>
    <row r="1539" spans="2:3" x14ac:dyDescent="0.3">
      <c r="B1539" t="s">
        <v>13445</v>
      </c>
      <c r="C1539" s="4">
        <v>24192.144399999997</v>
      </c>
    </row>
    <row r="1540" spans="2:3" x14ac:dyDescent="0.3">
      <c r="B1540" t="s">
        <v>18946</v>
      </c>
      <c r="C1540" s="4">
        <v>24184.525699999998</v>
      </c>
    </row>
    <row r="1541" spans="2:3" x14ac:dyDescent="0.3">
      <c r="B1541" t="s">
        <v>3919</v>
      </c>
      <c r="C1541" s="4">
        <v>24179.1734</v>
      </c>
    </row>
    <row r="1542" spans="2:3" x14ac:dyDescent="0.3">
      <c r="B1542" t="s">
        <v>18554</v>
      </c>
      <c r="C1542" s="4">
        <v>24174.2585</v>
      </c>
    </row>
    <row r="1543" spans="2:3" x14ac:dyDescent="0.3">
      <c r="B1543" t="s">
        <v>8018</v>
      </c>
      <c r="C1543" s="4">
        <v>24164.6738</v>
      </c>
    </row>
    <row r="1544" spans="2:3" x14ac:dyDescent="0.3">
      <c r="B1544" t="s">
        <v>17791</v>
      </c>
      <c r="C1544" s="4">
        <v>24164.423599999998</v>
      </c>
    </row>
    <row r="1545" spans="2:3" x14ac:dyDescent="0.3">
      <c r="B1545" t="s">
        <v>14071</v>
      </c>
      <c r="C1545" s="4">
        <v>24135.674700000003</v>
      </c>
    </row>
    <row r="1546" spans="2:3" x14ac:dyDescent="0.3">
      <c r="B1546" t="s">
        <v>9193</v>
      </c>
      <c r="C1546" s="4">
        <v>24134.724300000002</v>
      </c>
    </row>
    <row r="1547" spans="2:3" x14ac:dyDescent="0.3">
      <c r="B1547" t="s">
        <v>4974</v>
      </c>
      <c r="C1547" s="4">
        <v>24130.359899999999</v>
      </c>
    </row>
    <row r="1548" spans="2:3" x14ac:dyDescent="0.3">
      <c r="B1548" t="s">
        <v>11300</v>
      </c>
      <c r="C1548" s="4">
        <v>24120.8511</v>
      </c>
    </row>
    <row r="1549" spans="2:3" x14ac:dyDescent="0.3">
      <c r="B1549" t="s">
        <v>11845</v>
      </c>
      <c r="C1549" s="4">
        <v>24118.6044</v>
      </c>
    </row>
    <row r="1550" spans="2:3" x14ac:dyDescent="0.3">
      <c r="B1550" t="s">
        <v>3897</v>
      </c>
      <c r="C1550" s="4">
        <v>24112.069899999999</v>
      </c>
    </row>
    <row r="1551" spans="2:3" x14ac:dyDescent="0.3">
      <c r="B1551" t="s">
        <v>6724</v>
      </c>
      <c r="C1551" s="4">
        <v>24109.931899999996</v>
      </c>
    </row>
    <row r="1552" spans="2:3" x14ac:dyDescent="0.3">
      <c r="B1552" t="s">
        <v>8448</v>
      </c>
      <c r="C1552" s="4">
        <v>24108.487799999999</v>
      </c>
    </row>
    <row r="1553" spans="2:3" x14ac:dyDescent="0.3">
      <c r="B1553" t="s">
        <v>10608</v>
      </c>
      <c r="C1553" s="4">
        <v>24096.3979</v>
      </c>
    </row>
    <row r="1554" spans="2:3" x14ac:dyDescent="0.3">
      <c r="B1554" t="s">
        <v>15042</v>
      </c>
      <c r="C1554" s="4">
        <v>24084.574499999999</v>
      </c>
    </row>
    <row r="1555" spans="2:3" x14ac:dyDescent="0.3">
      <c r="B1555" t="s">
        <v>11880</v>
      </c>
      <c r="C1555" s="4">
        <v>24062.786899999999</v>
      </c>
    </row>
    <row r="1556" spans="2:3" x14ac:dyDescent="0.3">
      <c r="B1556" t="s">
        <v>16530</v>
      </c>
      <c r="C1556" s="4">
        <v>24057.763300000002</v>
      </c>
    </row>
    <row r="1557" spans="2:3" x14ac:dyDescent="0.3">
      <c r="B1557" t="s">
        <v>18329</v>
      </c>
      <c r="C1557" s="4">
        <v>24051.758000000002</v>
      </c>
    </row>
    <row r="1558" spans="2:3" x14ac:dyDescent="0.3">
      <c r="B1558" t="s">
        <v>10810</v>
      </c>
      <c r="C1558" s="4">
        <v>24036.154400000003</v>
      </c>
    </row>
    <row r="1559" spans="2:3" x14ac:dyDescent="0.3">
      <c r="B1559" t="s">
        <v>12548</v>
      </c>
      <c r="C1559" s="4">
        <v>24021.5105</v>
      </c>
    </row>
    <row r="1560" spans="2:3" x14ac:dyDescent="0.3">
      <c r="B1560" t="s">
        <v>17188</v>
      </c>
      <c r="C1560" s="4">
        <v>24012.079700000002</v>
      </c>
    </row>
    <row r="1561" spans="2:3" x14ac:dyDescent="0.3">
      <c r="B1561" t="s">
        <v>4967</v>
      </c>
      <c r="C1561" s="4">
        <v>24003.338499999998</v>
      </c>
    </row>
    <row r="1562" spans="2:3" x14ac:dyDescent="0.3">
      <c r="B1562" t="s">
        <v>6141</v>
      </c>
      <c r="C1562" s="4">
        <v>23981.446800000002</v>
      </c>
    </row>
    <row r="1563" spans="2:3" x14ac:dyDescent="0.3">
      <c r="B1563" t="s">
        <v>9879</v>
      </c>
      <c r="C1563" s="4">
        <v>23981.428599999999</v>
      </c>
    </row>
    <row r="1564" spans="2:3" x14ac:dyDescent="0.3">
      <c r="B1564" t="s">
        <v>12056</v>
      </c>
      <c r="C1564" s="4">
        <v>23974.763600000002</v>
      </c>
    </row>
    <row r="1565" spans="2:3" x14ac:dyDescent="0.3">
      <c r="B1565" t="s">
        <v>15014</v>
      </c>
      <c r="C1565" s="4">
        <v>23952.029299999998</v>
      </c>
    </row>
    <row r="1566" spans="2:3" x14ac:dyDescent="0.3">
      <c r="B1566" t="s">
        <v>8783</v>
      </c>
      <c r="C1566" s="4">
        <v>23951.787199999999</v>
      </c>
    </row>
    <row r="1567" spans="2:3" x14ac:dyDescent="0.3">
      <c r="B1567" t="s">
        <v>10121</v>
      </c>
      <c r="C1567" s="4">
        <v>23950.449400000001</v>
      </c>
    </row>
    <row r="1568" spans="2:3" x14ac:dyDescent="0.3">
      <c r="B1568" t="s">
        <v>10284</v>
      </c>
      <c r="C1568" s="4">
        <v>23929.595099999999</v>
      </c>
    </row>
    <row r="1569" spans="2:3" x14ac:dyDescent="0.3">
      <c r="B1569" t="s">
        <v>13513</v>
      </c>
      <c r="C1569" s="4">
        <v>23920.4087</v>
      </c>
    </row>
    <row r="1570" spans="2:3" x14ac:dyDescent="0.3">
      <c r="B1570" t="s">
        <v>1914</v>
      </c>
      <c r="C1570" s="4">
        <v>23918.8406</v>
      </c>
    </row>
    <row r="1571" spans="2:3" x14ac:dyDescent="0.3">
      <c r="B1571" t="s">
        <v>18429</v>
      </c>
      <c r="C1571" s="4">
        <v>23918.588599999999</v>
      </c>
    </row>
    <row r="1572" spans="2:3" x14ac:dyDescent="0.3">
      <c r="B1572" t="s">
        <v>16780</v>
      </c>
      <c r="C1572" s="4">
        <v>23918.588599999999</v>
      </c>
    </row>
    <row r="1573" spans="2:3" x14ac:dyDescent="0.3">
      <c r="B1573" t="s">
        <v>15370</v>
      </c>
      <c r="C1573" s="4">
        <v>23918.588599999999</v>
      </c>
    </row>
    <row r="1574" spans="2:3" x14ac:dyDescent="0.3">
      <c r="B1574" t="s">
        <v>16451</v>
      </c>
      <c r="C1574" s="4">
        <v>23918.588599999999</v>
      </c>
    </row>
    <row r="1575" spans="2:3" x14ac:dyDescent="0.3">
      <c r="B1575" t="s">
        <v>15792</v>
      </c>
      <c r="C1575" s="4">
        <v>23918.588599999999</v>
      </c>
    </row>
    <row r="1576" spans="2:3" x14ac:dyDescent="0.3">
      <c r="B1576" t="s">
        <v>13399</v>
      </c>
      <c r="C1576" s="4">
        <v>23918.588599999999</v>
      </c>
    </row>
    <row r="1577" spans="2:3" x14ac:dyDescent="0.3">
      <c r="B1577" t="s">
        <v>10103</v>
      </c>
      <c r="C1577" s="4">
        <v>23918.588599999999</v>
      </c>
    </row>
    <row r="1578" spans="2:3" x14ac:dyDescent="0.3">
      <c r="B1578" t="s">
        <v>10981</v>
      </c>
      <c r="C1578" s="4">
        <v>23918.588599999999</v>
      </c>
    </row>
    <row r="1579" spans="2:3" x14ac:dyDescent="0.3">
      <c r="B1579" t="s">
        <v>10421</v>
      </c>
      <c r="C1579" s="4">
        <v>23918.588599999999</v>
      </c>
    </row>
    <row r="1580" spans="2:3" x14ac:dyDescent="0.3">
      <c r="B1580" t="s">
        <v>8531</v>
      </c>
      <c r="C1580" s="4">
        <v>23918.588599999999</v>
      </c>
    </row>
    <row r="1581" spans="2:3" x14ac:dyDescent="0.3">
      <c r="B1581" t="s">
        <v>8539</v>
      </c>
      <c r="C1581" s="4">
        <v>23918.588599999999</v>
      </c>
    </row>
    <row r="1582" spans="2:3" x14ac:dyDescent="0.3">
      <c r="B1582" t="s">
        <v>6802</v>
      </c>
      <c r="C1582" s="4">
        <v>23918.588599999999</v>
      </c>
    </row>
    <row r="1583" spans="2:3" x14ac:dyDescent="0.3">
      <c r="B1583" t="s">
        <v>7408</v>
      </c>
      <c r="C1583" s="4">
        <v>23918.588599999999</v>
      </c>
    </row>
    <row r="1584" spans="2:3" x14ac:dyDescent="0.3">
      <c r="B1584" t="s">
        <v>4309</v>
      </c>
      <c r="C1584" s="4">
        <v>23918.588599999999</v>
      </c>
    </row>
    <row r="1585" spans="2:3" x14ac:dyDescent="0.3">
      <c r="B1585" t="s">
        <v>855</v>
      </c>
      <c r="C1585" s="4">
        <v>23918.588599999999</v>
      </c>
    </row>
    <row r="1586" spans="2:3" x14ac:dyDescent="0.3">
      <c r="B1586" t="s">
        <v>8960</v>
      </c>
      <c r="C1586" s="4">
        <v>23913.835599999999</v>
      </c>
    </row>
    <row r="1587" spans="2:3" x14ac:dyDescent="0.3">
      <c r="B1587" t="s">
        <v>13342</v>
      </c>
      <c r="C1587" s="4">
        <v>23906.746900000002</v>
      </c>
    </row>
    <row r="1588" spans="2:3" x14ac:dyDescent="0.3">
      <c r="B1588" t="s">
        <v>11730</v>
      </c>
      <c r="C1588" s="4">
        <v>23901.999899999999</v>
      </c>
    </row>
    <row r="1589" spans="2:3" x14ac:dyDescent="0.3">
      <c r="B1589" t="s">
        <v>1898</v>
      </c>
      <c r="C1589" s="4">
        <v>23901.7052</v>
      </c>
    </row>
    <row r="1590" spans="2:3" x14ac:dyDescent="0.3">
      <c r="B1590" t="s">
        <v>5046</v>
      </c>
      <c r="C1590" s="4">
        <v>23883.524600000001</v>
      </c>
    </row>
    <row r="1591" spans="2:3" x14ac:dyDescent="0.3">
      <c r="B1591" t="s">
        <v>3099</v>
      </c>
      <c r="C1591" s="4">
        <v>23879.343100000002</v>
      </c>
    </row>
    <row r="1592" spans="2:3" x14ac:dyDescent="0.3">
      <c r="B1592" t="s">
        <v>18630</v>
      </c>
      <c r="C1592" s="4">
        <v>23867.0399</v>
      </c>
    </row>
    <row r="1593" spans="2:3" x14ac:dyDescent="0.3">
      <c r="B1593" t="s">
        <v>14663</v>
      </c>
      <c r="C1593" s="4">
        <v>23866.984399999998</v>
      </c>
    </row>
    <row r="1594" spans="2:3" x14ac:dyDescent="0.3">
      <c r="B1594" t="s">
        <v>11638</v>
      </c>
      <c r="C1594" s="4">
        <v>23822.661300000003</v>
      </c>
    </row>
    <row r="1595" spans="2:3" x14ac:dyDescent="0.3">
      <c r="B1595" t="s">
        <v>10000</v>
      </c>
      <c r="C1595" s="4">
        <v>23822.331400000003</v>
      </c>
    </row>
    <row r="1596" spans="2:3" x14ac:dyDescent="0.3">
      <c r="B1596" t="s">
        <v>11772</v>
      </c>
      <c r="C1596" s="4">
        <v>23814.125800000002</v>
      </c>
    </row>
    <row r="1597" spans="2:3" x14ac:dyDescent="0.3">
      <c r="B1597" t="s">
        <v>11809</v>
      </c>
      <c r="C1597" s="4">
        <v>23813.668500000003</v>
      </c>
    </row>
    <row r="1598" spans="2:3" x14ac:dyDescent="0.3">
      <c r="B1598" t="s">
        <v>4230</v>
      </c>
      <c r="C1598" s="4">
        <v>23808.693200000002</v>
      </c>
    </row>
    <row r="1599" spans="2:3" x14ac:dyDescent="0.3">
      <c r="B1599" t="s">
        <v>15307</v>
      </c>
      <c r="C1599" s="4">
        <v>23805.369600000002</v>
      </c>
    </row>
    <row r="1600" spans="2:3" x14ac:dyDescent="0.3">
      <c r="B1600" t="s">
        <v>704</v>
      </c>
      <c r="C1600" s="4">
        <v>23805.369600000002</v>
      </c>
    </row>
    <row r="1601" spans="2:3" x14ac:dyDescent="0.3">
      <c r="B1601" t="s">
        <v>18046</v>
      </c>
      <c r="C1601" s="4">
        <v>23801.929600000003</v>
      </c>
    </row>
    <row r="1602" spans="2:3" x14ac:dyDescent="0.3">
      <c r="B1602" t="s">
        <v>18773</v>
      </c>
      <c r="C1602" s="4">
        <v>23798.727200000001</v>
      </c>
    </row>
    <row r="1603" spans="2:3" x14ac:dyDescent="0.3">
      <c r="B1603" t="s">
        <v>14269</v>
      </c>
      <c r="C1603" s="4">
        <v>23791.205700000002</v>
      </c>
    </row>
    <row r="1604" spans="2:3" x14ac:dyDescent="0.3">
      <c r="B1604" t="s">
        <v>15499</v>
      </c>
      <c r="C1604" s="4">
        <v>23790.087200000002</v>
      </c>
    </row>
    <row r="1605" spans="2:3" x14ac:dyDescent="0.3">
      <c r="B1605" t="s">
        <v>13511</v>
      </c>
      <c r="C1605" s="4">
        <v>23784.745999999999</v>
      </c>
    </row>
    <row r="1606" spans="2:3" x14ac:dyDescent="0.3">
      <c r="B1606" t="s">
        <v>13199</v>
      </c>
      <c r="C1606" s="4">
        <v>23783.244600000002</v>
      </c>
    </row>
    <row r="1607" spans="2:3" x14ac:dyDescent="0.3">
      <c r="B1607" t="s">
        <v>3189</v>
      </c>
      <c r="C1607" s="4">
        <v>23779.978799999997</v>
      </c>
    </row>
    <row r="1608" spans="2:3" x14ac:dyDescent="0.3">
      <c r="B1608" t="s">
        <v>8193</v>
      </c>
      <c r="C1608" s="4">
        <v>23775.844799999999</v>
      </c>
    </row>
    <row r="1609" spans="2:3" x14ac:dyDescent="0.3">
      <c r="B1609" t="s">
        <v>3224</v>
      </c>
      <c r="C1609" s="4">
        <v>23774.157299999999</v>
      </c>
    </row>
    <row r="1610" spans="2:3" x14ac:dyDescent="0.3">
      <c r="B1610" t="s">
        <v>12348</v>
      </c>
      <c r="C1610" s="4">
        <v>23770.446800000002</v>
      </c>
    </row>
    <row r="1611" spans="2:3" x14ac:dyDescent="0.3">
      <c r="B1611" t="s">
        <v>603</v>
      </c>
      <c r="C1611" s="4">
        <v>23769.6577</v>
      </c>
    </row>
    <row r="1612" spans="2:3" x14ac:dyDescent="0.3">
      <c r="B1612" t="s">
        <v>6899</v>
      </c>
      <c r="C1612" s="4">
        <v>23758.0579</v>
      </c>
    </row>
    <row r="1613" spans="2:3" x14ac:dyDescent="0.3">
      <c r="B1613" t="s">
        <v>5151</v>
      </c>
      <c r="C1613" s="4">
        <v>23753.338899999999</v>
      </c>
    </row>
    <row r="1614" spans="2:3" x14ac:dyDescent="0.3">
      <c r="B1614" t="s">
        <v>11847</v>
      </c>
      <c r="C1614" s="4">
        <v>23752.392</v>
      </c>
    </row>
    <row r="1615" spans="2:3" x14ac:dyDescent="0.3">
      <c r="B1615" t="s">
        <v>2343</v>
      </c>
      <c r="C1615" s="4">
        <v>23751.3194</v>
      </c>
    </row>
    <row r="1616" spans="2:3" x14ac:dyDescent="0.3">
      <c r="B1616" t="s">
        <v>17386</v>
      </c>
      <c r="C1616" s="4">
        <v>23736.8004</v>
      </c>
    </row>
    <row r="1617" spans="2:3" x14ac:dyDescent="0.3">
      <c r="B1617" t="s">
        <v>10716</v>
      </c>
      <c r="C1617" s="4">
        <v>23726.546400000003</v>
      </c>
    </row>
    <row r="1618" spans="2:3" x14ac:dyDescent="0.3">
      <c r="B1618" t="s">
        <v>15706</v>
      </c>
      <c r="C1618" s="4">
        <v>23705.488700000002</v>
      </c>
    </row>
    <row r="1619" spans="2:3" x14ac:dyDescent="0.3">
      <c r="B1619" t="s">
        <v>11970</v>
      </c>
      <c r="C1619" s="4">
        <v>23690.0118</v>
      </c>
    </row>
    <row r="1620" spans="2:3" x14ac:dyDescent="0.3">
      <c r="B1620" t="s">
        <v>18923</v>
      </c>
      <c r="C1620" s="4">
        <v>23679.360799999999</v>
      </c>
    </row>
    <row r="1621" spans="2:3" x14ac:dyDescent="0.3">
      <c r="B1621" t="s">
        <v>7178</v>
      </c>
      <c r="C1621" s="4">
        <v>23675.148499999999</v>
      </c>
    </row>
    <row r="1622" spans="2:3" x14ac:dyDescent="0.3">
      <c r="B1622" t="s">
        <v>1573</v>
      </c>
      <c r="C1622" s="4">
        <v>23674.304300000003</v>
      </c>
    </row>
    <row r="1623" spans="2:3" x14ac:dyDescent="0.3">
      <c r="B1623" t="s">
        <v>14114</v>
      </c>
      <c r="C1623" s="4">
        <v>23670.747299999999</v>
      </c>
    </row>
    <row r="1624" spans="2:3" x14ac:dyDescent="0.3">
      <c r="B1624" t="s">
        <v>18069</v>
      </c>
      <c r="C1624" s="4">
        <v>23669.7392</v>
      </c>
    </row>
    <row r="1625" spans="2:3" x14ac:dyDescent="0.3">
      <c r="B1625" t="s">
        <v>1691</v>
      </c>
      <c r="C1625" s="4">
        <v>23667.1626</v>
      </c>
    </row>
    <row r="1626" spans="2:3" x14ac:dyDescent="0.3">
      <c r="B1626" t="s">
        <v>1593</v>
      </c>
      <c r="C1626" s="4">
        <v>23655.5265</v>
      </c>
    </row>
    <row r="1627" spans="2:3" x14ac:dyDescent="0.3">
      <c r="B1627" t="s">
        <v>662</v>
      </c>
      <c r="C1627" s="4">
        <v>23621.097999999998</v>
      </c>
    </row>
    <row r="1628" spans="2:3" x14ac:dyDescent="0.3">
      <c r="B1628" t="s">
        <v>9793</v>
      </c>
      <c r="C1628" s="4">
        <v>23607.8069</v>
      </c>
    </row>
    <row r="1629" spans="2:3" x14ac:dyDescent="0.3">
      <c r="B1629" t="s">
        <v>10948</v>
      </c>
      <c r="C1629" s="4">
        <v>23604.7156</v>
      </c>
    </row>
    <row r="1630" spans="2:3" x14ac:dyDescent="0.3">
      <c r="B1630" t="s">
        <v>2240</v>
      </c>
      <c r="C1630" s="4">
        <v>23595.165800000002</v>
      </c>
    </row>
    <row r="1631" spans="2:3" x14ac:dyDescent="0.3">
      <c r="B1631" t="s">
        <v>14147</v>
      </c>
      <c r="C1631" s="4">
        <v>23589.042399999998</v>
      </c>
    </row>
    <row r="1632" spans="2:3" x14ac:dyDescent="0.3">
      <c r="B1632" t="s">
        <v>15997</v>
      </c>
      <c r="C1632" s="4">
        <v>23582.247599999999</v>
      </c>
    </row>
    <row r="1633" spans="2:3" x14ac:dyDescent="0.3">
      <c r="B1633" t="s">
        <v>9222</v>
      </c>
      <c r="C1633" s="4">
        <v>23580.420700000002</v>
      </c>
    </row>
    <row r="1634" spans="2:3" x14ac:dyDescent="0.3">
      <c r="B1634" t="s">
        <v>2088</v>
      </c>
      <c r="C1634" s="4">
        <v>23575.168799999999</v>
      </c>
    </row>
    <row r="1635" spans="2:3" x14ac:dyDescent="0.3">
      <c r="B1635" t="s">
        <v>10123</v>
      </c>
      <c r="C1635" s="4">
        <v>23569.243399999999</v>
      </c>
    </row>
    <row r="1636" spans="2:3" x14ac:dyDescent="0.3">
      <c r="B1636" t="s">
        <v>15809</v>
      </c>
      <c r="C1636" s="4">
        <v>23566.5942</v>
      </c>
    </row>
    <row r="1637" spans="2:3" x14ac:dyDescent="0.3">
      <c r="B1637" t="s">
        <v>7335</v>
      </c>
      <c r="C1637" s="4">
        <v>23561.630399999998</v>
      </c>
    </row>
    <row r="1638" spans="2:3" x14ac:dyDescent="0.3">
      <c r="B1638" t="s">
        <v>3634</v>
      </c>
      <c r="C1638" s="4">
        <v>23553.504000000001</v>
      </c>
    </row>
    <row r="1639" spans="2:3" x14ac:dyDescent="0.3">
      <c r="B1639" t="s">
        <v>11578</v>
      </c>
      <c r="C1639" s="4">
        <v>23536.645400000001</v>
      </c>
    </row>
    <row r="1640" spans="2:3" x14ac:dyDescent="0.3">
      <c r="B1640" t="s">
        <v>4813</v>
      </c>
      <c r="C1640" s="4">
        <v>23513.625200000002</v>
      </c>
    </row>
    <row r="1641" spans="2:3" x14ac:dyDescent="0.3">
      <c r="B1641" t="s">
        <v>3533</v>
      </c>
      <c r="C1641" s="4">
        <v>23497.6299</v>
      </c>
    </row>
    <row r="1642" spans="2:3" x14ac:dyDescent="0.3">
      <c r="B1642" t="s">
        <v>5022</v>
      </c>
      <c r="C1642" s="4">
        <v>23493.614600000001</v>
      </c>
    </row>
    <row r="1643" spans="2:3" x14ac:dyDescent="0.3">
      <c r="B1643" t="s">
        <v>6630</v>
      </c>
      <c r="C1643" s="4">
        <v>23492.434200000003</v>
      </c>
    </row>
    <row r="1644" spans="2:3" x14ac:dyDescent="0.3">
      <c r="B1644" t="s">
        <v>16643</v>
      </c>
      <c r="C1644" s="4">
        <v>23470.243499999997</v>
      </c>
    </row>
    <row r="1645" spans="2:3" x14ac:dyDescent="0.3">
      <c r="B1645" t="s">
        <v>4554</v>
      </c>
      <c r="C1645" s="4">
        <v>23469.895100000002</v>
      </c>
    </row>
    <row r="1646" spans="2:3" x14ac:dyDescent="0.3">
      <c r="B1646" t="s">
        <v>13115</v>
      </c>
      <c r="C1646" s="4">
        <v>23468.053500000002</v>
      </c>
    </row>
    <row r="1647" spans="2:3" x14ac:dyDescent="0.3">
      <c r="B1647" t="s">
        <v>7121</v>
      </c>
      <c r="C1647" s="4">
        <v>23464.2585</v>
      </c>
    </row>
    <row r="1648" spans="2:3" x14ac:dyDescent="0.3">
      <c r="B1648" t="s">
        <v>15985</v>
      </c>
      <c r="C1648" s="4">
        <v>23459.236000000001</v>
      </c>
    </row>
    <row r="1649" spans="2:3" x14ac:dyDescent="0.3">
      <c r="B1649" t="s">
        <v>10919</v>
      </c>
      <c r="C1649" s="4">
        <v>23451.7376</v>
      </c>
    </row>
    <row r="1650" spans="2:3" x14ac:dyDescent="0.3">
      <c r="B1650" t="s">
        <v>5382</v>
      </c>
      <c r="C1650" s="4">
        <v>23436.3887</v>
      </c>
    </row>
    <row r="1651" spans="2:3" x14ac:dyDescent="0.3">
      <c r="B1651" t="s">
        <v>4321</v>
      </c>
      <c r="C1651" s="4">
        <v>23435.6587</v>
      </c>
    </row>
    <row r="1652" spans="2:3" x14ac:dyDescent="0.3">
      <c r="B1652" t="s">
        <v>1792</v>
      </c>
      <c r="C1652" s="4">
        <v>23431.411199999999</v>
      </c>
    </row>
    <row r="1653" spans="2:3" x14ac:dyDescent="0.3">
      <c r="B1653" t="s">
        <v>7604</v>
      </c>
      <c r="C1653" s="4">
        <v>23428.453599999997</v>
      </c>
    </row>
    <row r="1654" spans="2:3" x14ac:dyDescent="0.3">
      <c r="B1654" t="s">
        <v>16253</v>
      </c>
      <c r="C1654" s="4">
        <v>23428.403900000001</v>
      </c>
    </row>
    <row r="1655" spans="2:3" x14ac:dyDescent="0.3">
      <c r="B1655" t="s">
        <v>14385</v>
      </c>
      <c r="C1655" s="4">
        <v>23416.531300000002</v>
      </c>
    </row>
    <row r="1656" spans="2:3" x14ac:dyDescent="0.3">
      <c r="B1656" t="s">
        <v>7098</v>
      </c>
      <c r="C1656" s="4">
        <v>23405.3727</v>
      </c>
    </row>
    <row r="1657" spans="2:3" x14ac:dyDescent="0.3">
      <c r="B1657" t="s">
        <v>12618</v>
      </c>
      <c r="C1657" s="4">
        <v>23403.611700000001</v>
      </c>
    </row>
    <row r="1658" spans="2:3" x14ac:dyDescent="0.3">
      <c r="B1658" t="s">
        <v>9751</v>
      </c>
      <c r="C1658" s="4">
        <v>23400.014899999998</v>
      </c>
    </row>
    <row r="1659" spans="2:3" x14ac:dyDescent="0.3">
      <c r="B1659" t="s">
        <v>17698</v>
      </c>
      <c r="C1659" s="4">
        <v>23393.187200000004</v>
      </c>
    </row>
    <row r="1660" spans="2:3" x14ac:dyDescent="0.3">
      <c r="B1660" t="s">
        <v>892</v>
      </c>
      <c r="C1660" s="4">
        <v>23382.846400000002</v>
      </c>
    </row>
    <row r="1661" spans="2:3" x14ac:dyDescent="0.3">
      <c r="B1661" t="s">
        <v>10106</v>
      </c>
      <c r="C1661" s="4">
        <v>23380.812099999999</v>
      </c>
    </row>
    <row r="1662" spans="2:3" x14ac:dyDescent="0.3">
      <c r="B1662" t="s">
        <v>6421</v>
      </c>
      <c r="C1662" s="4">
        <v>23375.6646</v>
      </c>
    </row>
    <row r="1663" spans="2:3" x14ac:dyDescent="0.3">
      <c r="B1663" t="s">
        <v>7941</v>
      </c>
      <c r="C1663" s="4">
        <v>23370.595400000002</v>
      </c>
    </row>
    <row r="1664" spans="2:3" x14ac:dyDescent="0.3">
      <c r="B1664" t="s">
        <v>6268</v>
      </c>
      <c r="C1664" s="4">
        <v>23356.0026</v>
      </c>
    </row>
    <row r="1665" spans="2:3" x14ac:dyDescent="0.3">
      <c r="B1665" t="s">
        <v>8711</v>
      </c>
      <c r="C1665" s="4">
        <v>23355.801200000002</v>
      </c>
    </row>
    <row r="1666" spans="2:3" x14ac:dyDescent="0.3">
      <c r="B1666" t="s">
        <v>8009</v>
      </c>
      <c r="C1666" s="4">
        <v>23323.608799999998</v>
      </c>
    </row>
    <row r="1667" spans="2:3" x14ac:dyDescent="0.3">
      <c r="B1667" t="s">
        <v>838</v>
      </c>
      <c r="C1667" s="4">
        <v>23314.1355</v>
      </c>
    </row>
    <row r="1668" spans="2:3" x14ac:dyDescent="0.3">
      <c r="B1668" t="s">
        <v>7010</v>
      </c>
      <c r="C1668" s="4">
        <v>23282.239700000002</v>
      </c>
    </row>
    <row r="1669" spans="2:3" x14ac:dyDescent="0.3">
      <c r="B1669" t="s">
        <v>990</v>
      </c>
      <c r="C1669" s="4">
        <v>23257.9895</v>
      </c>
    </row>
    <row r="1670" spans="2:3" x14ac:dyDescent="0.3">
      <c r="B1670" t="s">
        <v>1689</v>
      </c>
      <c r="C1670" s="4">
        <v>23256.897300000001</v>
      </c>
    </row>
    <row r="1671" spans="2:3" x14ac:dyDescent="0.3">
      <c r="B1671" t="s">
        <v>6957</v>
      </c>
      <c r="C1671" s="4">
        <v>23234.579300000001</v>
      </c>
    </row>
    <row r="1672" spans="2:3" x14ac:dyDescent="0.3">
      <c r="B1672" t="s">
        <v>2964</v>
      </c>
      <c r="C1672" s="4">
        <v>23234.337200000002</v>
      </c>
    </row>
    <row r="1673" spans="2:3" x14ac:dyDescent="0.3">
      <c r="B1673" t="s">
        <v>8228</v>
      </c>
      <c r="C1673" s="4">
        <v>23225.682199999999</v>
      </c>
    </row>
    <row r="1674" spans="2:3" x14ac:dyDescent="0.3">
      <c r="B1674" t="s">
        <v>11807</v>
      </c>
      <c r="C1674" s="4">
        <v>23215.3649</v>
      </c>
    </row>
    <row r="1675" spans="2:3" x14ac:dyDescent="0.3">
      <c r="B1675" t="s">
        <v>13565</v>
      </c>
      <c r="C1675" s="4">
        <v>23210.258399999999</v>
      </c>
    </row>
    <row r="1676" spans="2:3" x14ac:dyDescent="0.3">
      <c r="B1676" t="s">
        <v>1982</v>
      </c>
      <c r="C1676" s="4">
        <v>23189.4444</v>
      </c>
    </row>
    <row r="1677" spans="2:3" x14ac:dyDescent="0.3">
      <c r="B1677" t="s">
        <v>5184</v>
      </c>
      <c r="C1677" s="4">
        <v>23182.580999999998</v>
      </c>
    </row>
    <row r="1678" spans="2:3" x14ac:dyDescent="0.3">
      <c r="B1678" t="s">
        <v>830</v>
      </c>
      <c r="C1678" s="4">
        <v>23151.428599999999</v>
      </c>
    </row>
    <row r="1679" spans="2:3" x14ac:dyDescent="0.3">
      <c r="B1679" t="s">
        <v>12789</v>
      </c>
      <c r="C1679" s="4">
        <v>23146.583299999998</v>
      </c>
    </row>
    <row r="1680" spans="2:3" x14ac:dyDescent="0.3">
      <c r="B1680" t="s">
        <v>14854</v>
      </c>
      <c r="C1680" s="4">
        <v>23121.894100000001</v>
      </c>
    </row>
    <row r="1681" spans="2:3" x14ac:dyDescent="0.3">
      <c r="B1681" t="s">
        <v>17205</v>
      </c>
      <c r="C1681" s="4">
        <v>23114.746899999998</v>
      </c>
    </row>
    <row r="1682" spans="2:3" x14ac:dyDescent="0.3">
      <c r="B1682" t="s">
        <v>16481</v>
      </c>
      <c r="C1682" s="4">
        <v>23110.235499999999</v>
      </c>
    </row>
    <row r="1683" spans="2:3" x14ac:dyDescent="0.3">
      <c r="B1683" t="s">
        <v>12108</v>
      </c>
      <c r="C1683" s="4">
        <v>23109.078900000004</v>
      </c>
    </row>
    <row r="1684" spans="2:3" x14ac:dyDescent="0.3">
      <c r="B1684" t="s">
        <v>16367</v>
      </c>
      <c r="C1684" s="4">
        <v>23100.633999999998</v>
      </c>
    </row>
    <row r="1685" spans="2:3" x14ac:dyDescent="0.3">
      <c r="B1685" t="s">
        <v>17282</v>
      </c>
      <c r="C1685" s="4">
        <v>23079.780699999999</v>
      </c>
    </row>
    <row r="1686" spans="2:3" x14ac:dyDescent="0.3">
      <c r="B1686" t="s">
        <v>9838</v>
      </c>
      <c r="C1686" s="4">
        <v>23072.341300000004</v>
      </c>
    </row>
    <row r="1687" spans="2:3" x14ac:dyDescent="0.3">
      <c r="B1687" t="s">
        <v>16235</v>
      </c>
      <c r="C1687" s="4">
        <v>23063.435099999999</v>
      </c>
    </row>
    <row r="1688" spans="2:3" x14ac:dyDescent="0.3">
      <c r="B1688" t="s">
        <v>9080</v>
      </c>
      <c r="C1688" s="4">
        <v>23053.4928</v>
      </c>
    </row>
    <row r="1689" spans="2:3" x14ac:dyDescent="0.3">
      <c r="B1689" t="s">
        <v>694</v>
      </c>
      <c r="C1689" s="4">
        <v>23048.157600000002</v>
      </c>
    </row>
    <row r="1690" spans="2:3" x14ac:dyDescent="0.3">
      <c r="B1690" t="s">
        <v>1969</v>
      </c>
      <c r="C1690" s="4">
        <v>23041.393799999998</v>
      </c>
    </row>
    <row r="1691" spans="2:3" x14ac:dyDescent="0.3">
      <c r="B1691" t="s">
        <v>4593</v>
      </c>
      <c r="C1691" s="4">
        <v>23040.181799999998</v>
      </c>
    </row>
    <row r="1692" spans="2:3" x14ac:dyDescent="0.3">
      <c r="B1692" t="s">
        <v>11726</v>
      </c>
      <c r="C1692" s="4">
        <v>23037.033799999997</v>
      </c>
    </row>
    <row r="1693" spans="2:3" x14ac:dyDescent="0.3">
      <c r="B1693" t="s">
        <v>6852</v>
      </c>
      <c r="C1693" s="4">
        <v>23028.697500000002</v>
      </c>
    </row>
    <row r="1694" spans="2:3" x14ac:dyDescent="0.3">
      <c r="B1694" t="s">
        <v>6027</v>
      </c>
      <c r="C1694" s="4">
        <v>23018.626099999998</v>
      </c>
    </row>
    <row r="1695" spans="2:3" x14ac:dyDescent="0.3">
      <c r="B1695" t="s">
        <v>4040</v>
      </c>
      <c r="C1695" s="4">
        <v>23011.313900000001</v>
      </c>
    </row>
    <row r="1696" spans="2:3" x14ac:dyDescent="0.3">
      <c r="B1696" t="s">
        <v>16394</v>
      </c>
      <c r="C1696" s="4">
        <v>23007.593800000002</v>
      </c>
    </row>
    <row r="1697" spans="2:3" x14ac:dyDescent="0.3">
      <c r="B1697" t="s">
        <v>8538</v>
      </c>
      <c r="C1697" s="4">
        <v>23007.3128</v>
      </c>
    </row>
    <row r="1698" spans="2:3" x14ac:dyDescent="0.3">
      <c r="B1698" t="s">
        <v>9161</v>
      </c>
      <c r="C1698" s="4">
        <v>23004.0373</v>
      </c>
    </row>
    <row r="1699" spans="2:3" x14ac:dyDescent="0.3">
      <c r="B1699" t="s">
        <v>6403</v>
      </c>
      <c r="C1699" s="4">
        <v>22994.8626</v>
      </c>
    </row>
    <row r="1700" spans="2:3" x14ac:dyDescent="0.3">
      <c r="B1700" t="s">
        <v>1802</v>
      </c>
      <c r="C1700" s="4">
        <v>22988.434800000003</v>
      </c>
    </row>
    <row r="1701" spans="2:3" x14ac:dyDescent="0.3">
      <c r="B1701" t="s">
        <v>13967</v>
      </c>
      <c r="C1701" s="4">
        <v>22985.712299999999</v>
      </c>
    </row>
    <row r="1702" spans="2:3" x14ac:dyDescent="0.3">
      <c r="B1702" t="s">
        <v>6816</v>
      </c>
      <c r="C1702" s="4">
        <v>22982.590099999998</v>
      </c>
    </row>
    <row r="1703" spans="2:3" x14ac:dyDescent="0.3">
      <c r="B1703" t="s">
        <v>1383</v>
      </c>
      <c r="C1703" s="4">
        <v>22977.112099999998</v>
      </c>
    </row>
    <row r="1704" spans="2:3" x14ac:dyDescent="0.3">
      <c r="B1704" t="s">
        <v>18279</v>
      </c>
      <c r="C1704" s="4">
        <v>22970.166099999999</v>
      </c>
    </row>
    <row r="1705" spans="2:3" x14ac:dyDescent="0.3">
      <c r="B1705" t="s">
        <v>16034</v>
      </c>
      <c r="C1705" s="4">
        <v>22968.798299999999</v>
      </c>
    </row>
    <row r="1706" spans="2:3" x14ac:dyDescent="0.3">
      <c r="B1706" t="s">
        <v>4838</v>
      </c>
      <c r="C1706" s="4">
        <v>22958.176599999999</v>
      </c>
    </row>
    <row r="1707" spans="2:3" x14ac:dyDescent="0.3">
      <c r="B1707" t="s">
        <v>13845</v>
      </c>
      <c r="C1707" s="4">
        <v>22944.881999999998</v>
      </c>
    </row>
    <row r="1708" spans="2:3" x14ac:dyDescent="0.3">
      <c r="B1708" t="s">
        <v>6877</v>
      </c>
      <c r="C1708" s="4">
        <v>22943.433799999999</v>
      </c>
    </row>
    <row r="1709" spans="2:3" x14ac:dyDescent="0.3">
      <c r="B1709" t="s">
        <v>6885</v>
      </c>
      <c r="C1709" s="4">
        <v>22936.245900000002</v>
      </c>
    </row>
    <row r="1710" spans="2:3" x14ac:dyDescent="0.3">
      <c r="B1710" t="s">
        <v>1392</v>
      </c>
      <c r="C1710" s="4">
        <v>22935.335200000001</v>
      </c>
    </row>
    <row r="1711" spans="2:3" x14ac:dyDescent="0.3">
      <c r="B1711" t="s">
        <v>12113</v>
      </c>
      <c r="C1711" s="4">
        <v>22931.802100000001</v>
      </c>
    </row>
    <row r="1712" spans="2:3" x14ac:dyDescent="0.3">
      <c r="B1712" t="s">
        <v>2916</v>
      </c>
      <c r="C1712" s="4">
        <v>22930.244000000002</v>
      </c>
    </row>
    <row r="1713" spans="2:3" x14ac:dyDescent="0.3">
      <c r="B1713" t="s">
        <v>14655</v>
      </c>
      <c r="C1713" s="4">
        <v>22930.195200000002</v>
      </c>
    </row>
    <row r="1714" spans="2:3" x14ac:dyDescent="0.3">
      <c r="B1714" t="s">
        <v>675</v>
      </c>
      <c r="C1714" s="4">
        <v>22926.414499999999</v>
      </c>
    </row>
    <row r="1715" spans="2:3" x14ac:dyDescent="0.3">
      <c r="B1715" t="s">
        <v>4034</v>
      </c>
      <c r="C1715" s="4">
        <v>22905.1381</v>
      </c>
    </row>
    <row r="1716" spans="2:3" x14ac:dyDescent="0.3">
      <c r="B1716" t="s">
        <v>16946</v>
      </c>
      <c r="C1716" s="4">
        <v>22904.325100000002</v>
      </c>
    </row>
    <row r="1717" spans="2:3" x14ac:dyDescent="0.3">
      <c r="B1717" t="s">
        <v>3220</v>
      </c>
      <c r="C1717" s="4">
        <v>22896.360099999998</v>
      </c>
    </row>
    <row r="1718" spans="2:3" x14ac:dyDescent="0.3">
      <c r="B1718" t="s">
        <v>2569</v>
      </c>
      <c r="C1718" s="4">
        <v>22894.6505</v>
      </c>
    </row>
    <row r="1719" spans="2:3" x14ac:dyDescent="0.3">
      <c r="B1719" t="s">
        <v>9422</v>
      </c>
      <c r="C1719" s="4">
        <v>22892.600200000001</v>
      </c>
    </row>
    <row r="1720" spans="2:3" x14ac:dyDescent="0.3">
      <c r="B1720" t="s">
        <v>14277</v>
      </c>
      <c r="C1720" s="4">
        <v>22891.657599999999</v>
      </c>
    </row>
    <row r="1721" spans="2:3" x14ac:dyDescent="0.3">
      <c r="B1721" t="s">
        <v>10051</v>
      </c>
      <c r="C1721" s="4">
        <v>22888.537400000001</v>
      </c>
    </row>
    <row r="1722" spans="2:3" x14ac:dyDescent="0.3">
      <c r="B1722" t="s">
        <v>1235</v>
      </c>
      <c r="C1722" s="4">
        <v>22887.906899999998</v>
      </c>
    </row>
    <row r="1723" spans="2:3" x14ac:dyDescent="0.3">
      <c r="B1723" t="s">
        <v>18148</v>
      </c>
      <c r="C1723" s="4">
        <v>22874.216499999999</v>
      </c>
    </row>
    <row r="1724" spans="2:3" x14ac:dyDescent="0.3">
      <c r="B1724" t="s">
        <v>6964</v>
      </c>
      <c r="C1724" s="4">
        <v>22866.462500000001</v>
      </c>
    </row>
    <row r="1725" spans="2:3" x14ac:dyDescent="0.3">
      <c r="B1725" t="s">
        <v>18779</v>
      </c>
      <c r="C1725" s="4">
        <v>22865.851500000001</v>
      </c>
    </row>
    <row r="1726" spans="2:3" x14ac:dyDescent="0.3">
      <c r="B1726" t="s">
        <v>7372</v>
      </c>
      <c r="C1726" s="4">
        <v>22865.350200000001</v>
      </c>
    </row>
    <row r="1727" spans="2:3" x14ac:dyDescent="0.3">
      <c r="B1727" t="s">
        <v>10098</v>
      </c>
      <c r="C1727" s="4">
        <v>22855.5533</v>
      </c>
    </row>
    <row r="1728" spans="2:3" x14ac:dyDescent="0.3">
      <c r="B1728" t="s">
        <v>4571</v>
      </c>
      <c r="C1728" s="4">
        <v>22852.869200000001</v>
      </c>
    </row>
    <row r="1729" spans="2:3" x14ac:dyDescent="0.3">
      <c r="B1729" t="s">
        <v>13341</v>
      </c>
      <c r="C1729" s="4">
        <v>22852.286599999999</v>
      </c>
    </row>
    <row r="1730" spans="2:3" x14ac:dyDescent="0.3">
      <c r="B1730" t="s">
        <v>9712</v>
      </c>
      <c r="C1730" s="4">
        <v>22850.4365</v>
      </c>
    </row>
    <row r="1731" spans="2:3" x14ac:dyDescent="0.3">
      <c r="B1731" t="s">
        <v>7124</v>
      </c>
      <c r="C1731" s="4">
        <v>22843.318699999996</v>
      </c>
    </row>
    <row r="1732" spans="2:3" x14ac:dyDescent="0.3">
      <c r="B1732" t="s">
        <v>3497</v>
      </c>
      <c r="C1732" s="4">
        <v>22829.513000000003</v>
      </c>
    </row>
    <row r="1733" spans="2:3" x14ac:dyDescent="0.3">
      <c r="B1733" t="s">
        <v>10054</v>
      </c>
      <c r="C1733" s="4">
        <v>22829.392800000001</v>
      </c>
    </row>
    <row r="1734" spans="2:3" x14ac:dyDescent="0.3">
      <c r="B1734" t="s">
        <v>16129</v>
      </c>
      <c r="C1734" s="4">
        <v>22811.903700000003</v>
      </c>
    </row>
    <row r="1735" spans="2:3" x14ac:dyDescent="0.3">
      <c r="B1735" t="s">
        <v>13482</v>
      </c>
      <c r="C1735" s="4">
        <v>22809.113300000001</v>
      </c>
    </row>
    <row r="1736" spans="2:3" x14ac:dyDescent="0.3">
      <c r="B1736" t="s">
        <v>11327</v>
      </c>
      <c r="C1736" s="4">
        <v>22805.983400000001</v>
      </c>
    </row>
    <row r="1737" spans="2:3" x14ac:dyDescent="0.3">
      <c r="B1737" t="s">
        <v>9247</v>
      </c>
      <c r="C1737" s="4">
        <v>22800.063699999999</v>
      </c>
    </row>
    <row r="1738" spans="2:3" x14ac:dyDescent="0.3">
      <c r="B1738" t="s">
        <v>11955</v>
      </c>
      <c r="C1738" s="4">
        <v>22795.4692</v>
      </c>
    </row>
    <row r="1739" spans="2:3" x14ac:dyDescent="0.3">
      <c r="B1739" t="s">
        <v>14641</v>
      </c>
      <c r="C1739" s="4">
        <v>22791.4156</v>
      </c>
    </row>
    <row r="1740" spans="2:3" x14ac:dyDescent="0.3">
      <c r="B1740" t="s">
        <v>3148</v>
      </c>
      <c r="C1740" s="4">
        <v>22758.590199999999</v>
      </c>
    </row>
    <row r="1741" spans="2:3" x14ac:dyDescent="0.3">
      <c r="B1741" t="s">
        <v>9164</v>
      </c>
      <c r="C1741" s="4">
        <v>22745.6849</v>
      </c>
    </row>
    <row r="1742" spans="2:3" x14ac:dyDescent="0.3">
      <c r="B1742" t="s">
        <v>6868</v>
      </c>
      <c r="C1742" s="4">
        <v>22745.662700000001</v>
      </c>
    </row>
    <row r="1743" spans="2:3" x14ac:dyDescent="0.3">
      <c r="B1743" t="s">
        <v>9516</v>
      </c>
      <c r="C1743" s="4">
        <v>22743.428900000003</v>
      </c>
    </row>
    <row r="1744" spans="2:3" x14ac:dyDescent="0.3">
      <c r="B1744" t="s">
        <v>11914</v>
      </c>
      <c r="C1744" s="4">
        <v>22728.644199999999</v>
      </c>
    </row>
    <row r="1745" spans="2:3" x14ac:dyDescent="0.3">
      <c r="B1745" t="s">
        <v>17464</v>
      </c>
      <c r="C1745" s="4">
        <v>22720.551899999999</v>
      </c>
    </row>
    <row r="1746" spans="2:3" x14ac:dyDescent="0.3">
      <c r="B1746" t="s">
        <v>9986</v>
      </c>
      <c r="C1746" s="4">
        <v>22718.316599999998</v>
      </c>
    </row>
    <row r="1747" spans="2:3" x14ac:dyDescent="0.3">
      <c r="B1747" t="s">
        <v>16851</v>
      </c>
      <c r="C1747" s="4">
        <v>22704.975100000003</v>
      </c>
    </row>
    <row r="1748" spans="2:3" x14ac:dyDescent="0.3">
      <c r="B1748" t="s">
        <v>10615</v>
      </c>
      <c r="C1748" s="4">
        <v>22697.081600000001</v>
      </c>
    </row>
    <row r="1749" spans="2:3" x14ac:dyDescent="0.3">
      <c r="B1749" t="s">
        <v>16847</v>
      </c>
      <c r="C1749" s="4">
        <v>22696.828000000001</v>
      </c>
    </row>
    <row r="1750" spans="2:3" x14ac:dyDescent="0.3">
      <c r="B1750" t="s">
        <v>14119</v>
      </c>
      <c r="C1750" s="4">
        <v>22691.6469</v>
      </c>
    </row>
    <row r="1751" spans="2:3" x14ac:dyDescent="0.3">
      <c r="B1751" t="s">
        <v>1362</v>
      </c>
      <c r="C1751" s="4">
        <v>22690.840700000001</v>
      </c>
    </row>
    <row r="1752" spans="2:3" x14ac:dyDescent="0.3">
      <c r="B1752" t="s">
        <v>14786</v>
      </c>
      <c r="C1752" s="4">
        <v>22673.251799999998</v>
      </c>
    </row>
    <row r="1753" spans="2:3" x14ac:dyDescent="0.3">
      <c r="B1753" t="s">
        <v>10632</v>
      </c>
      <c r="C1753" s="4">
        <v>22643.9905</v>
      </c>
    </row>
    <row r="1754" spans="2:3" x14ac:dyDescent="0.3">
      <c r="B1754" t="s">
        <v>16378</v>
      </c>
      <c r="C1754" s="4">
        <v>22632.811300000001</v>
      </c>
    </row>
    <row r="1755" spans="2:3" x14ac:dyDescent="0.3">
      <c r="B1755" t="s">
        <v>17685</v>
      </c>
      <c r="C1755" s="4">
        <v>22621.556099999998</v>
      </c>
    </row>
    <row r="1756" spans="2:3" x14ac:dyDescent="0.3">
      <c r="B1756" t="s">
        <v>18920</v>
      </c>
      <c r="C1756" s="4">
        <v>22613.812099999999</v>
      </c>
    </row>
    <row r="1757" spans="2:3" x14ac:dyDescent="0.3">
      <c r="B1757" t="s">
        <v>12278</v>
      </c>
      <c r="C1757" s="4">
        <v>22595.157899999998</v>
      </c>
    </row>
    <row r="1758" spans="2:3" x14ac:dyDescent="0.3">
      <c r="B1758" t="s">
        <v>17236</v>
      </c>
      <c r="C1758" s="4">
        <v>22567.814599999998</v>
      </c>
    </row>
    <row r="1759" spans="2:3" x14ac:dyDescent="0.3">
      <c r="B1759" t="s">
        <v>10504</v>
      </c>
      <c r="C1759" s="4">
        <v>22556.123500000002</v>
      </c>
    </row>
    <row r="1760" spans="2:3" x14ac:dyDescent="0.3">
      <c r="B1760" t="s">
        <v>3356</v>
      </c>
      <c r="C1760" s="4">
        <v>22549.532599999999</v>
      </c>
    </row>
    <row r="1761" spans="2:3" x14ac:dyDescent="0.3">
      <c r="B1761" t="s">
        <v>12435</v>
      </c>
      <c r="C1761" s="4">
        <v>22540.808400000002</v>
      </c>
    </row>
    <row r="1762" spans="2:3" x14ac:dyDescent="0.3">
      <c r="B1762" t="s">
        <v>17289</v>
      </c>
      <c r="C1762" s="4">
        <v>22533.559399999998</v>
      </c>
    </row>
    <row r="1763" spans="2:3" x14ac:dyDescent="0.3">
      <c r="B1763" t="s">
        <v>5925</v>
      </c>
      <c r="C1763" s="4">
        <v>22531.294999999998</v>
      </c>
    </row>
    <row r="1764" spans="2:3" x14ac:dyDescent="0.3">
      <c r="B1764" t="s">
        <v>7097</v>
      </c>
      <c r="C1764" s="4">
        <v>22526.422999999999</v>
      </c>
    </row>
    <row r="1765" spans="2:3" x14ac:dyDescent="0.3">
      <c r="B1765" t="s">
        <v>14453</v>
      </c>
      <c r="C1765" s="4">
        <v>22515.467400000001</v>
      </c>
    </row>
    <row r="1766" spans="2:3" x14ac:dyDescent="0.3">
      <c r="B1766" t="s">
        <v>9252</v>
      </c>
      <c r="C1766" s="4">
        <v>22512.109899999999</v>
      </c>
    </row>
    <row r="1767" spans="2:3" x14ac:dyDescent="0.3">
      <c r="B1767" t="s">
        <v>18760</v>
      </c>
      <c r="C1767" s="4">
        <v>22511.612799999999</v>
      </c>
    </row>
    <row r="1768" spans="2:3" x14ac:dyDescent="0.3">
      <c r="B1768" t="s">
        <v>16325</v>
      </c>
      <c r="C1768" s="4">
        <v>22511.612799999999</v>
      </c>
    </row>
    <row r="1769" spans="2:3" x14ac:dyDescent="0.3">
      <c r="B1769" t="s">
        <v>15099</v>
      </c>
      <c r="C1769" s="4">
        <v>22511.612799999999</v>
      </c>
    </row>
    <row r="1770" spans="2:3" x14ac:dyDescent="0.3">
      <c r="B1770" t="s">
        <v>15384</v>
      </c>
      <c r="C1770" s="4">
        <v>22511.612799999999</v>
      </c>
    </row>
    <row r="1771" spans="2:3" x14ac:dyDescent="0.3">
      <c r="B1771" t="s">
        <v>13443</v>
      </c>
      <c r="C1771" s="4">
        <v>22511.612799999999</v>
      </c>
    </row>
    <row r="1772" spans="2:3" x14ac:dyDescent="0.3">
      <c r="B1772" t="s">
        <v>9903</v>
      </c>
      <c r="C1772" s="4">
        <v>22511.612799999999</v>
      </c>
    </row>
    <row r="1773" spans="2:3" x14ac:dyDescent="0.3">
      <c r="B1773" t="s">
        <v>8497</v>
      </c>
      <c r="C1773" s="4">
        <v>22511.612799999999</v>
      </c>
    </row>
    <row r="1774" spans="2:3" x14ac:dyDescent="0.3">
      <c r="B1774" t="s">
        <v>9121</v>
      </c>
      <c r="C1774" s="4">
        <v>22511.612799999999</v>
      </c>
    </row>
    <row r="1775" spans="2:3" x14ac:dyDescent="0.3">
      <c r="B1775" t="s">
        <v>4832</v>
      </c>
      <c r="C1775" s="4">
        <v>22511.612799999999</v>
      </c>
    </row>
    <row r="1776" spans="2:3" x14ac:dyDescent="0.3">
      <c r="B1776" t="s">
        <v>4909</v>
      </c>
      <c r="C1776" s="4">
        <v>22511.612799999999</v>
      </c>
    </row>
    <row r="1777" spans="2:3" x14ac:dyDescent="0.3">
      <c r="B1777" t="s">
        <v>3138</v>
      </c>
      <c r="C1777" s="4">
        <v>22511.612799999999</v>
      </c>
    </row>
    <row r="1778" spans="2:3" x14ac:dyDescent="0.3">
      <c r="B1778" t="s">
        <v>3494</v>
      </c>
      <c r="C1778" s="4">
        <v>22511.612799999999</v>
      </c>
    </row>
    <row r="1779" spans="2:3" x14ac:dyDescent="0.3">
      <c r="B1779" t="s">
        <v>1980</v>
      </c>
      <c r="C1779" s="4">
        <v>22511.612799999999</v>
      </c>
    </row>
    <row r="1780" spans="2:3" x14ac:dyDescent="0.3">
      <c r="B1780" t="s">
        <v>1274</v>
      </c>
      <c r="C1780" s="4">
        <v>22511.612799999999</v>
      </c>
    </row>
    <row r="1781" spans="2:3" x14ac:dyDescent="0.3">
      <c r="B1781" t="s">
        <v>1906</v>
      </c>
      <c r="C1781" s="4">
        <v>22511.612799999999</v>
      </c>
    </row>
    <row r="1782" spans="2:3" x14ac:dyDescent="0.3">
      <c r="B1782" t="s">
        <v>1665</v>
      </c>
      <c r="C1782" s="4">
        <v>22511.340100000001</v>
      </c>
    </row>
    <row r="1783" spans="2:3" x14ac:dyDescent="0.3">
      <c r="B1783" t="s">
        <v>15615</v>
      </c>
      <c r="C1783" s="4">
        <v>22486.573</v>
      </c>
    </row>
    <row r="1784" spans="2:3" x14ac:dyDescent="0.3">
      <c r="B1784" t="s">
        <v>11168</v>
      </c>
      <c r="C1784" s="4">
        <v>22483.362499999999</v>
      </c>
    </row>
    <row r="1785" spans="2:3" x14ac:dyDescent="0.3">
      <c r="B1785" t="s">
        <v>15852</v>
      </c>
      <c r="C1785" s="4">
        <v>22479.019799999998</v>
      </c>
    </row>
    <row r="1786" spans="2:3" x14ac:dyDescent="0.3">
      <c r="B1786" t="s">
        <v>11910</v>
      </c>
      <c r="C1786" s="4">
        <v>22462.242000000006</v>
      </c>
    </row>
    <row r="1787" spans="2:3" x14ac:dyDescent="0.3">
      <c r="B1787" t="s">
        <v>14603</v>
      </c>
      <c r="C1787" s="4">
        <v>22462.039400000001</v>
      </c>
    </row>
    <row r="1788" spans="2:3" x14ac:dyDescent="0.3">
      <c r="B1788" t="s">
        <v>16924</v>
      </c>
      <c r="C1788" s="4">
        <v>22461.962300000003</v>
      </c>
    </row>
    <row r="1789" spans="2:3" x14ac:dyDescent="0.3">
      <c r="B1789" t="s">
        <v>5102</v>
      </c>
      <c r="C1789" s="4">
        <v>22460.457199999997</v>
      </c>
    </row>
    <row r="1790" spans="2:3" x14ac:dyDescent="0.3">
      <c r="B1790" t="s">
        <v>4276</v>
      </c>
      <c r="C1790" s="4">
        <v>22459.7019</v>
      </c>
    </row>
    <row r="1791" spans="2:3" x14ac:dyDescent="0.3">
      <c r="B1791" t="s">
        <v>15218</v>
      </c>
      <c r="C1791" s="4">
        <v>22455.475399999999</v>
      </c>
    </row>
    <row r="1792" spans="2:3" x14ac:dyDescent="0.3">
      <c r="B1792" t="s">
        <v>8026</v>
      </c>
      <c r="C1792" s="4">
        <v>22432.626</v>
      </c>
    </row>
    <row r="1793" spans="2:3" x14ac:dyDescent="0.3">
      <c r="B1793" t="s">
        <v>10040</v>
      </c>
      <c r="C1793" s="4">
        <v>22431.410400000001</v>
      </c>
    </row>
    <row r="1794" spans="2:3" x14ac:dyDescent="0.3">
      <c r="B1794" t="s">
        <v>2337</v>
      </c>
      <c r="C1794" s="4">
        <v>22424.536499999998</v>
      </c>
    </row>
    <row r="1795" spans="2:3" x14ac:dyDescent="0.3">
      <c r="B1795" t="s">
        <v>2123</v>
      </c>
      <c r="C1795" s="4">
        <v>22424.489099999999</v>
      </c>
    </row>
    <row r="1796" spans="2:3" x14ac:dyDescent="0.3">
      <c r="B1796" t="s">
        <v>17494</v>
      </c>
      <c r="C1796" s="4">
        <v>22416.104299999999</v>
      </c>
    </row>
    <row r="1797" spans="2:3" x14ac:dyDescent="0.3">
      <c r="B1797" t="s">
        <v>7555</v>
      </c>
      <c r="C1797" s="4">
        <v>22413.827600000001</v>
      </c>
    </row>
    <row r="1798" spans="2:3" x14ac:dyDescent="0.3">
      <c r="B1798" t="s">
        <v>4194</v>
      </c>
      <c r="C1798" s="4">
        <v>22407.537699999997</v>
      </c>
    </row>
    <row r="1799" spans="2:3" x14ac:dyDescent="0.3">
      <c r="B1799" t="s">
        <v>14761</v>
      </c>
      <c r="C1799" s="4">
        <v>22385.083699999999</v>
      </c>
    </row>
    <row r="1800" spans="2:3" x14ac:dyDescent="0.3">
      <c r="B1800" t="s">
        <v>18062</v>
      </c>
      <c r="C1800" s="4">
        <v>22365.541400000002</v>
      </c>
    </row>
    <row r="1801" spans="2:3" x14ac:dyDescent="0.3">
      <c r="B1801" t="s">
        <v>6970</v>
      </c>
      <c r="C1801" s="4">
        <v>22365.435499999996</v>
      </c>
    </row>
    <row r="1802" spans="2:3" x14ac:dyDescent="0.3">
      <c r="B1802" t="s">
        <v>7429</v>
      </c>
      <c r="C1802" s="4">
        <v>22360.9872</v>
      </c>
    </row>
    <row r="1803" spans="2:3" x14ac:dyDescent="0.3">
      <c r="B1803" t="s">
        <v>4214</v>
      </c>
      <c r="C1803" s="4">
        <v>22359.698499999999</v>
      </c>
    </row>
    <row r="1804" spans="2:3" x14ac:dyDescent="0.3">
      <c r="B1804" t="s">
        <v>11655</v>
      </c>
      <c r="C1804" s="4">
        <v>22350.824099999998</v>
      </c>
    </row>
    <row r="1805" spans="2:3" x14ac:dyDescent="0.3">
      <c r="B1805" t="s">
        <v>2698</v>
      </c>
      <c r="C1805" s="4">
        <v>22348.6122</v>
      </c>
    </row>
    <row r="1806" spans="2:3" x14ac:dyDescent="0.3">
      <c r="B1806" t="s">
        <v>7775</v>
      </c>
      <c r="C1806" s="4">
        <v>22327.0933</v>
      </c>
    </row>
    <row r="1807" spans="2:3" x14ac:dyDescent="0.3">
      <c r="B1807" t="s">
        <v>6977</v>
      </c>
      <c r="C1807" s="4">
        <v>22325.957200000001</v>
      </c>
    </row>
    <row r="1808" spans="2:3" x14ac:dyDescent="0.3">
      <c r="B1808" t="s">
        <v>4647</v>
      </c>
      <c r="C1808" s="4">
        <v>22315.804599999999</v>
      </c>
    </row>
    <row r="1809" spans="2:3" x14ac:dyDescent="0.3">
      <c r="B1809" t="s">
        <v>18631</v>
      </c>
      <c r="C1809" s="4">
        <v>22289.589200000002</v>
      </c>
    </row>
    <row r="1810" spans="2:3" x14ac:dyDescent="0.3">
      <c r="B1810" t="s">
        <v>14758</v>
      </c>
      <c r="C1810" s="4">
        <v>22285.896800000002</v>
      </c>
    </row>
    <row r="1811" spans="2:3" x14ac:dyDescent="0.3">
      <c r="B1811" t="s">
        <v>11682</v>
      </c>
      <c r="C1811" s="4">
        <v>22283.213799999998</v>
      </c>
    </row>
    <row r="1812" spans="2:3" x14ac:dyDescent="0.3">
      <c r="B1812" t="s">
        <v>6494</v>
      </c>
      <c r="C1812" s="4">
        <v>22282.170999999998</v>
      </c>
    </row>
    <row r="1813" spans="2:3" x14ac:dyDescent="0.3">
      <c r="B1813" t="s">
        <v>16738</v>
      </c>
      <c r="C1813" s="4">
        <v>22281.257699999998</v>
      </c>
    </row>
    <row r="1814" spans="2:3" x14ac:dyDescent="0.3">
      <c r="B1814" t="s">
        <v>18055</v>
      </c>
      <c r="C1814" s="4">
        <v>22271.9732</v>
      </c>
    </row>
    <row r="1815" spans="2:3" x14ac:dyDescent="0.3">
      <c r="B1815" t="s">
        <v>9629</v>
      </c>
      <c r="C1815" s="4">
        <v>22271.570400000001</v>
      </c>
    </row>
    <row r="1816" spans="2:3" x14ac:dyDescent="0.3">
      <c r="B1816" t="s">
        <v>7784</v>
      </c>
      <c r="C1816" s="4">
        <v>22261.837500000001</v>
      </c>
    </row>
    <row r="1817" spans="2:3" x14ac:dyDescent="0.3">
      <c r="B1817" t="s">
        <v>741</v>
      </c>
      <c r="C1817" s="4">
        <v>22257.165999999997</v>
      </c>
    </row>
    <row r="1818" spans="2:3" x14ac:dyDescent="0.3">
      <c r="B1818" t="s">
        <v>6561</v>
      </c>
      <c r="C1818" s="4">
        <v>22245.567999999999</v>
      </c>
    </row>
    <row r="1819" spans="2:3" x14ac:dyDescent="0.3">
      <c r="B1819" t="s">
        <v>6016</v>
      </c>
      <c r="C1819" s="4">
        <v>22243.512000000006</v>
      </c>
    </row>
    <row r="1820" spans="2:3" x14ac:dyDescent="0.3">
      <c r="B1820" t="s">
        <v>3857</v>
      </c>
      <c r="C1820" s="4">
        <v>22242.991700000002</v>
      </c>
    </row>
    <row r="1821" spans="2:3" x14ac:dyDescent="0.3">
      <c r="B1821" t="s">
        <v>6915</v>
      </c>
      <c r="C1821" s="4">
        <v>22242.374099999997</v>
      </c>
    </row>
    <row r="1822" spans="2:3" x14ac:dyDescent="0.3">
      <c r="B1822" t="s">
        <v>9726</v>
      </c>
      <c r="C1822" s="4">
        <v>22232.691300000002</v>
      </c>
    </row>
    <row r="1823" spans="2:3" x14ac:dyDescent="0.3">
      <c r="B1823" t="s">
        <v>17485</v>
      </c>
      <c r="C1823" s="4">
        <v>22213.224600000001</v>
      </c>
    </row>
    <row r="1824" spans="2:3" x14ac:dyDescent="0.3">
      <c r="B1824" t="s">
        <v>17337</v>
      </c>
      <c r="C1824" s="4">
        <v>22209.0969</v>
      </c>
    </row>
    <row r="1825" spans="2:3" x14ac:dyDescent="0.3">
      <c r="B1825" t="s">
        <v>17235</v>
      </c>
      <c r="C1825" s="4">
        <v>22196.877100000005</v>
      </c>
    </row>
    <row r="1826" spans="2:3" x14ac:dyDescent="0.3">
      <c r="B1826" t="s">
        <v>2927</v>
      </c>
      <c r="C1826" s="4">
        <v>22189.293000000001</v>
      </c>
    </row>
    <row r="1827" spans="2:3" x14ac:dyDescent="0.3">
      <c r="B1827" t="s">
        <v>6657</v>
      </c>
      <c r="C1827" s="4">
        <v>22183.104899999998</v>
      </c>
    </row>
    <row r="1828" spans="2:3" x14ac:dyDescent="0.3">
      <c r="B1828" t="s">
        <v>1351</v>
      </c>
      <c r="C1828" s="4">
        <v>22179.519099999998</v>
      </c>
    </row>
    <row r="1829" spans="2:3" x14ac:dyDescent="0.3">
      <c r="B1829" t="s">
        <v>16352</v>
      </c>
      <c r="C1829" s="4">
        <v>22168.885699999999</v>
      </c>
    </row>
    <row r="1830" spans="2:3" x14ac:dyDescent="0.3">
      <c r="B1830" t="s">
        <v>10043</v>
      </c>
      <c r="C1830" s="4">
        <v>22167.608499999998</v>
      </c>
    </row>
    <row r="1831" spans="2:3" x14ac:dyDescent="0.3">
      <c r="B1831" t="s">
        <v>15947</v>
      </c>
      <c r="C1831" s="4">
        <v>22165.414000000001</v>
      </c>
    </row>
    <row r="1832" spans="2:3" x14ac:dyDescent="0.3">
      <c r="B1832" t="s">
        <v>16216</v>
      </c>
      <c r="C1832" s="4">
        <v>22163.332399999999</v>
      </c>
    </row>
    <row r="1833" spans="2:3" x14ac:dyDescent="0.3">
      <c r="B1833" t="s">
        <v>4107</v>
      </c>
      <c r="C1833" s="4">
        <v>22158.352200000001</v>
      </c>
    </row>
    <row r="1834" spans="2:3" x14ac:dyDescent="0.3">
      <c r="B1834" t="s">
        <v>15252</v>
      </c>
      <c r="C1834" s="4">
        <v>22153.434000000001</v>
      </c>
    </row>
    <row r="1835" spans="2:3" x14ac:dyDescent="0.3">
      <c r="B1835" t="s">
        <v>8836</v>
      </c>
      <c r="C1835" s="4">
        <v>22146.1286</v>
      </c>
    </row>
    <row r="1836" spans="2:3" x14ac:dyDescent="0.3">
      <c r="B1836" t="s">
        <v>2966</v>
      </c>
      <c r="C1836" s="4">
        <v>22144.245199999998</v>
      </c>
    </row>
    <row r="1837" spans="2:3" x14ac:dyDescent="0.3">
      <c r="B1837" t="s">
        <v>10768</v>
      </c>
      <c r="C1837" s="4">
        <v>22137.693799999997</v>
      </c>
    </row>
    <row r="1838" spans="2:3" x14ac:dyDescent="0.3">
      <c r="B1838" t="s">
        <v>14680</v>
      </c>
      <c r="C1838" s="4">
        <v>22129.654900000001</v>
      </c>
    </row>
    <row r="1839" spans="2:3" x14ac:dyDescent="0.3">
      <c r="B1839" t="s">
        <v>4587</v>
      </c>
      <c r="C1839" s="4">
        <v>22128.206099999999</v>
      </c>
    </row>
    <row r="1840" spans="2:3" x14ac:dyDescent="0.3">
      <c r="B1840" t="s">
        <v>18033</v>
      </c>
      <c r="C1840" s="4">
        <v>22127.443500000001</v>
      </c>
    </row>
    <row r="1841" spans="2:3" x14ac:dyDescent="0.3">
      <c r="B1841" t="s">
        <v>18607</v>
      </c>
      <c r="C1841" s="4">
        <v>22123.678999999996</v>
      </c>
    </row>
    <row r="1842" spans="2:3" x14ac:dyDescent="0.3">
      <c r="B1842" t="s">
        <v>12379</v>
      </c>
      <c r="C1842" s="4">
        <v>22118.250799999998</v>
      </c>
    </row>
    <row r="1843" spans="2:3" x14ac:dyDescent="0.3">
      <c r="B1843" t="s">
        <v>13535</v>
      </c>
      <c r="C1843" s="4">
        <v>22114.815499999997</v>
      </c>
    </row>
    <row r="1844" spans="2:3" x14ac:dyDescent="0.3">
      <c r="B1844" t="s">
        <v>16990</v>
      </c>
      <c r="C1844" s="4">
        <v>22114.545299999994</v>
      </c>
    </row>
    <row r="1845" spans="2:3" x14ac:dyDescent="0.3">
      <c r="B1845" t="s">
        <v>9856</v>
      </c>
      <c r="C1845" s="4">
        <v>22110.591500000002</v>
      </c>
    </row>
    <row r="1846" spans="2:3" x14ac:dyDescent="0.3">
      <c r="B1846" t="s">
        <v>15893</v>
      </c>
      <c r="C1846" s="4">
        <v>22101.6731</v>
      </c>
    </row>
    <row r="1847" spans="2:3" x14ac:dyDescent="0.3">
      <c r="B1847" t="s">
        <v>11215</v>
      </c>
      <c r="C1847" s="4">
        <v>22098.894399999997</v>
      </c>
    </row>
    <row r="1848" spans="2:3" x14ac:dyDescent="0.3">
      <c r="B1848" t="s">
        <v>14216</v>
      </c>
      <c r="C1848" s="4">
        <v>22097.490399999999</v>
      </c>
    </row>
    <row r="1849" spans="2:3" x14ac:dyDescent="0.3">
      <c r="B1849" t="s">
        <v>16782</v>
      </c>
      <c r="C1849" s="4">
        <v>22080.726000000002</v>
      </c>
    </row>
    <row r="1850" spans="2:3" x14ac:dyDescent="0.3">
      <c r="B1850" t="s">
        <v>16999</v>
      </c>
      <c r="C1850" s="4">
        <v>22078.601600000002</v>
      </c>
    </row>
    <row r="1851" spans="2:3" x14ac:dyDescent="0.3">
      <c r="B1851" t="s">
        <v>14891</v>
      </c>
      <c r="C1851" s="4">
        <v>22076.087899999999</v>
      </c>
    </row>
    <row r="1852" spans="2:3" x14ac:dyDescent="0.3">
      <c r="B1852" t="s">
        <v>1380</v>
      </c>
      <c r="C1852" s="4">
        <v>22073.832700000003</v>
      </c>
    </row>
    <row r="1853" spans="2:3" x14ac:dyDescent="0.3">
      <c r="B1853" t="s">
        <v>9849</v>
      </c>
      <c r="C1853" s="4">
        <v>22068.1109</v>
      </c>
    </row>
    <row r="1854" spans="2:3" x14ac:dyDescent="0.3">
      <c r="B1854" t="s">
        <v>18223</v>
      </c>
      <c r="C1854" s="4">
        <v>22066.610500000003</v>
      </c>
    </row>
    <row r="1855" spans="2:3" x14ac:dyDescent="0.3">
      <c r="B1855" t="s">
        <v>18304</v>
      </c>
      <c r="C1855" s="4">
        <v>22062.086500000001</v>
      </c>
    </row>
    <row r="1856" spans="2:3" x14ac:dyDescent="0.3">
      <c r="B1856" t="s">
        <v>1012</v>
      </c>
      <c r="C1856" s="4">
        <v>22061.184500000003</v>
      </c>
    </row>
    <row r="1857" spans="2:3" x14ac:dyDescent="0.3">
      <c r="B1857" t="s">
        <v>10914</v>
      </c>
      <c r="C1857" s="4">
        <v>22041.714800000002</v>
      </c>
    </row>
    <row r="1858" spans="2:3" x14ac:dyDescent="0.3">
      <c r="B1858" t="s">
        <v>12096</v>
      </c>
      <c r="C1858" s="4">
        <v>22040.817899999998</v>
      </c>
    </row>
    <row r="1859" spans="2:3" x14ac:dyDescent="0.3">
      <c r="B1859" t="s">
        <v>4164</v>
      </c>
      <c r="C1859" s="4">
        <v>22021.185400000002</v>
      </c>
    </row>
    <row r="1860" spans="2:3" x14ac:dyDescent="0.3">
      <c r="B1860" t="s">
        <v>10680</v>
      </c>
      <c r="C1860" s="4">
        <v>22019.271399999998</v>
      </c>
    </row>
    <row r="1861" spans="2:3" x14ac:dyDescent="0.3">
      <c r="B1861" t="s">
        <v>1085</v>
      </c>
      <c r="C1861" s="4">
        <v>21987.898500000003</v>
      </c>
    </row>
    <row r="1862" spans="2:3" x14ac:dyDescent="0.3">
      <c r="B1862" t="s">
        <v>17805</v>
      </c>
      <c r="C1862" s="4">
        <v>21980.1927</v>
      </c>
    </row>
    <row r="1863" spans="2:3" x14ac:dyDescent="0.3">
      <c r="B1863" t="s">
        <v>16992</v>
      </c>
      <c r="C1863" s="4">
        <v>21977.444700000004</v>
      </c>
    </row>
    <row r="1864" spans="2:3" x14ac:dyDescent="0.3">
      <c r="B1864" t="s">
        <v>2095</v>
      </c>
      <c r="C1864" s="4">
        <v>21969.320200000002</v>
      </c>
    </row>
    <row r="1865" spans="2:3" x14ac:dyDescent="0.3">
      <c r="B1865" t="s">
        <v>11603</v>
      </c>
      <c r="C1865" s="4">
        <v>21963.588500000002</v>
      </c>
    </row>
    <row r="1866" spans="2:3" x14ac:dyDescent="0.3">
      <c r="B1866" t="s">
        <v>2349</v>
      </c>
      <c r="C1866" s="4">
        <v>21949.594400000002</v>
      </c>
    </row>
    <row r="1867" spans="2:3" x14ac:dyDescent="0.3">
      <c r="B1867" t="s">
        <v>8677</v>
      </c>
      <c r="C1867" s="4">
        <v>21947.184899999997</v>
      </c>
    </row>
    <row r="1868" spans="2:3" x14ac:dyDescent="0.3">
      <c r="B1868" t="s">
        <v>12658</v>
      </c>
      <c r="C1868" s="4">
        <v>21931.892599999999</v>
      </c>
    </row>
    <row r="1869" spans="2:3" x14ac:dyDescent="0.3">
      <c r="B1869" t="s">
        <v>4762</v>
      </c>
      <c r="C1869" s="4">
        <v>21928.7094</v>
      </c>
    </row>
    <row r="1870" spans="2:3" x14ac:dyDescent="0.3">
      <c r="B1870" t="s">
        <v>17447</v>
      </c>
      <c r="C1870" s="4">
        <v>21924.532500000001</v>
      </c>
    </row>
    <row r="1871" spans="2:3" x14ac:dyDescent="0.3">
      <c r="B1871" t="s">
        <v>11248</v>
      </c>
      <c r="C1871" s="4">
        <v>21921.9221</v>
      </c>
    </row>
    <row r="1872" spans="2:3" x14ac:dyDescent="0.3">
      <c r="B1872" t="s">
        <v>1038</v>
      </c>
      <c r="C1872" s="4">
        <v>21914.878199999999</v>
      </c>
    </row>
    <row r="1873" spans="2:3" x14ac:dyDescent="0.3">
      <c r="B1873" t="s">
        <v>16115</v>
      </c>
      <c r="C1873" s="4">
        <v>21914.697899999999</v>
      </c>
    </row>
    <row r="1874" spans="2:3" x14ac:dyDescent="0.3">
      <c r="B1874" t="s">
        <v>5622</v>
      </c>
      <c r="C1874" s="4">
        <v>21914.553100000001</v>
      </c>
    </row>
    <row r="1875" spans="2:3" x14ac:dyDescent="0.3">
      <c r="B1875" t="s">
        <v>10756</v>
      </c>
      <c r="C1875" s="4">
        <v>21910.356900000002</v>
      </c>
    </row>
    <row r="1876" spans="2:3" x14ac:dyDescent="0.3">
      <c r="B1876" t="s">
        <v>7601</v>
      </c>
      <c r="C1876" s="4">
        <v>21908.990900000001</v>
      </c>
    </row>
    <row r="1877" spans="2:3" x14ac:dyDescent="0.3">
      <c r="B1877" t="s">
        <v>17593</v>
      </c>
      <c r="C1877" s="4">
        <v>21908.694</v>
      </c>
    </row>
    <row r="1878" spans="2:3" x14ac:dyDescent="0.3">
      <c r="B1878" t="s">
        <v>2356</v>
      </c>
      <c r="C1878" s="4">
        <v>21907.003799999995</v>
      </c>
    </row>
    <row r="1879" spans="2:3" x14ac:dyDescent="0.3">
      <c r="B1879" t="s">
        <v>15144</v>
      </c>
      <c r="C1879" s="4">
        <v>21900.234400000001</v>
      </c>
    </row>
    <row r="1880" spans="2:3" x14ac:dyDescent="0.3">
      <c r="B1880" t="s">
        <v>4652</v>
      </c>
      <c r="C1880" s="4">
        <v>21877.036100000001</v>
      </c>
    </row>
    <row r="1881" spans="2:3" x14ac:dyDescent="0.3">
      <c r="B1881" t="s">
        <v>2408</v>
      </c>
      <c r="C1881" s="4">
        <v>21874.183000000001</v>
      </c>
    </row>
    <row r="1882" spans="2:3" x14ac:dyDescent="0.3">
      <c r="B1882" t="s">
        <v>9384</v>
      </c>
      <c r="C1882" s="4">
        <v>21864.110599999996</v>
      </c>
    </row>
    <row r="1883" spans="2:3" x14ac:dyDescent="0.3">
      <c r="B1883" t="s">
        <v>5429</v>
      </c>
      <c r="C1883" s="4">
        <v>21860.410600000007</v>
      </c>
    </row>
    <row r="1884" spans="2:3" x14ac:dyDescent="0.3">
      <c r="B1884" t="s">
        <v>6765</v>
      </c>
      <c r="C1884" s="4">
        <v>21852.234400000001</v>
      </c>
    </row>
    <row r="1885" spans="2:3" x14ac:dyDescent="0.3">
      <c r="B1885" t="s">
        <v>1309</v>
      </c>
      <c r="C1885" s="4">
        <v>21847.513500000001</v>
      </c>
    </row>
    <row r="1886" spans="2:3" x14ac:dyDescent="0.3">
      <c r="B1886" t="s">
        <v>9898</v>
      </c>
      <c r="C1886" s="4">
        <v>21845.350299999998</v>
      </c>
    </row>
    <row r="1887" spans="2:3" x14ac:dyDescent="0.3">
      <c r="B1887" t="s">
        <v>11587</v>
      </c>
      <c r="C1887" s="4">
        <v>21839.471799999999</v>
      </c>
    </row>
    <row r="1888" spans="2:3" x14ac:dyDescent="0.3">
      <c r="B1888" t="s">
        <v>13494</v>
      </c>
      <c r="C1888" s="4">
        <v>21837.477500000001</v>
      </c>
    </row>
    <row r="1889" spans="2:3" x14ac:dyDescent="0.3">
      <c r="B1889" t="s">
        <v>8053</v>
      </c>
      <c r="C1889" s="4">
        <v>21822.955300000001</v>
      </c>
    </row>
    <row r="1890" spans="2:3" x14ac:dyDescent="0.3">
      <c r="B1890" t="s">
        <v>6123</v>
      </c>
      <c r="C1890" s="4">
        <v>21818.572000000004</v>
      </c>
    </row>
    <row r="1891" spans="2:3" x14ac:dyDescent="0.3">
      <c r="B1891" t="s">
        <v>4583</v>
      </c>
      <c r="C1891" s="4">
        <v>21811.865599999997</v>
      </c>
    </row>
    <row r="1892" spans="2:3" x14ac:dyDescent="0.3">
      <c r="B1892" t="s">
        <v>16831</v>
      </c>
      <c r="C1892" s="4">
        <v>21806.925099999997</v>
      </c>
    </row>
    <row r="1893" spans="2:3" x14ac:dyDescent="0.3">
      <c r="B1893" t="s">
        <v>16339</v>
      </c>
      <c r="C1893" s="4">
        <v>21806.402199999997</v>
      </c>
    </row>
    <row r="1894" spans="2:3" x14ac:dyDescent="0.3">
      <c r="B1894" t="s">
        <v>12015</v>
      </c>
      <c r="C1894" s="4">
        <v>21796.0327</v>
      </c>
    </row>
    <row r="1895" spans="2:3" x14ac:dyDescent="0.3">
      <c r="B1895" t="s">
        <v>1367</v>
      </c>
      <c r="C1895" s="4">
        <v>21774.647199999999</v>
      </c>
    </row>
    <row r="1896" spans="2:3" x14ac:dyDescent="0.3">
      <c r="B1896" t="s">
        <v>17527</v>
      </c>
      <c r="C1896" s="4">
        <v>21774.210800000001</v>
      </c>
    </row>
    <row r="1897" spans="2:3" x14ac:dyDescent="0.3">
      <c r="B1897" t="s">
        <v>17096</v>
      </c>
      <c r="C1897" s="4">
        <v>21771.944899999999</v>
      </c>
    </row>
    <row r="1898" spans="2:3" x14ac:dyDescent="0.3">
      <c r="B1898" t="s">
        <v>13910</v>
      </c>
      <c r="C1898" s="4">
        <v>21756.294900000001</v>
      </c>
    </row>
    <row r="1899" spans="2:3" x14ac:dyDescent="0.3">
      <c r="B1899" t="s">
        <v>18466</v>
      </c>
      <c r="C1899" s="4">
        <v>21752.218100000002</v>
      </c>
    </row>
    <row r="1900" spans="2:3" x14ac:dyDescent="0.3">
      <c r="B1900" t="s">
        <v>7558</v>
      </c>
      <c r="C1900" s="4">
        <v>21752.081100000003</v>
      </c>
    </row>
    <row r="1901" spans="2:3" x14ac:dyDescent="0.3">
      <c r="B1901" t="s">
        <v>11658</v>
      </c>
      <c r="C1901" s="4">
        <v>21747.596599999997</v>
      </c>
    </row>
    <row r="1902" spans="2:3" x14ac:dyDescent="0.3">
      <c r="B1902" t="s">
        <v>9096</v>
      </c>
      <c r="C1902" s="4">
        <v>21742.893599999999</v>
      </c>
    </row>
    <row r="1903" spans="2:3" x14ac:dyDescent="0.3">
      <c r="B1903" t="s">
        <v>13567</v>
      </c>
      <c r="C1903" s="4">
        <v>21736.513999999999</v>
      </c>
    </row>
    <row r="1904" spans="2:3" x14ac:dyDescent="0.3">
      <c r="B1904" t="s">
        <v>9918</v>
      </c>
      <c r="C1904" s="4">
        <v>21726.314999999999</v>
      </c>
    </row>
    <row r="1905" spans="2:3" x14ac:dyDescent="0.3">
      <c r="B1905" t="s">
        <v>9421</v>
      </c>
      <c r="C1905" s="4">
        <v>21720.38</v>
      </c>
    </row>
    <row r="1906" spans="2:3" x14ac:dyDescent="0.3">
      <c r="B1906" t="s">
        <v>7361</v>
      </c>
      <c r="C1906" s="4">
        <v>21717.446999999996</v>
      </c>
    </row>
    <row r="1907" spans="2:3" x14ac:dyDescent="0.3">
      <c r="B1907" t="s">
        <v>5844</v>
      </c>
      <c r="C1907" s="4">
        <v>21712.168600000001</v>
      </c>
    </row>
    <row r="1908" spans="2:3" x14ac:dyDescent="0.3">
      <c r="B1908" t="s">
        <v>14635</v>
      </c>
      <c r="C1908" s="4">
        <v>21709.892100000005</v>
      </c>
    </row>
    <row r="1909" spans="2:3" x14ac:dyDescent="0.3">
      <c r="B1909" t="s">
        <v>17925</v>
      </c>
      <c r="C1909" s="4">
        <v>21702.144399999997</v>
      </c>
    </row>
    <row r="1910" spans="2:3" x14ac:dyDescent="0.3">
      <c r="B1910" t="s">
        <v>14274</v>
      </c>
      <c r="C1910" s="4">
        <v>21699.628399999998</v>
      </c>
    </row>
    <row r="1911" spans="2:3" x14ac:dyDescent="0.3">
      <c r="B1911" t="s">
        <v>4871</v>
      </c>
      <c r="C1911" s="4">
        <v>21687.2284</v>
      </c>
    </row>
    <row r="1912" spans="2:3" x14ac:dyDescent="0.3">
      <c r="B1912" t="s">
        <v>3769</v>
      </c>
      <c r="C1912" s="4">
        <v>21664.1132</v>
      </c>
    </row>
    <row r="1913" spans="2:3" x14ac:dyDescent="0.3">
      <c r="B1913" t="s">
        <v>8414</v>
      </c>
      <c r="C1913" s="4">
        <v>21655.3989</v>
      </c>
    </row>
    <row r="1914" spans="2:3" x14ac:dyDescent="0.3">
      <c r="B1914" t="s">
        <v>12727</v>
      </c>
      <c r="C1914" s="4">
        <v>21654.2415</v>
      </c>
    </row>
    <row r="1915" spans="2:3" x14ac:dyDescent="0.3">
      <c r="B1915" t="s">
        <v>1532</v>
      </c>
      <c r="C1915" s="4">
        <v>21651.608900000003</v>
      </c>
    </row>
    <row r="1916" spans="2:3" x14ac:dyDescent="0.3">
      <c r="B1916" t="s">
        <v>8115</v>
      </c>
      <c r="C1916" s="4">
        <v>21636.111199999999</v>
      </c>
    </row>
    <row r="1917" spans="2:3" x14ac:dyDescent="0.3">
      <c r="B1917" t="s">
        <v>9825</v>
      </c>
      <c r="C1917" s="4">
        <v>21633.675599999999</v>
      </c>
    </row>
    <row r="1918" spans="2:3" x14ac:dyDescent="0.3">
      <c r="B1918" t="s">
        <v>16365</v>
      </c>
      <c r="C1918" s="4">
        <v>21632.0651</v>
      </c>
    </row>
    <row r="1919" spans="2:3" x14ac:dyDescent="0.3">
      <c r="B1919" t="s">
        <v>17840</v>
      </c>
      <c r="C1919" s="4">
        <v>21630.808000000001</v>
      </c>
    </row>
    <row r="1920" spans="2:3" x14ac:dyDescent="0.3">
      <c r="B1920" t="s">
        <v>4612</v>
      </c>
      <c r="C1920" s="4">
        <v>21620.6224</v>
      </c>
    </row>
    <row r="1921" spans="2:3" x14ac:dyDescent="0.3">
      <c r="B1921" t="s">
        <v>13297</v>
      </c>
      <c r="C1921" s="4">
        <v>21602.610399999998</v>
      </c>
    </row>
    <row r="1922" spans="2:3" x14ac:dyDescent="0.3">
      <c r="B1922" t="s">
        <v>14676</v>
      </c>
      <c r="C1922" s="4">
        <v>21599.969799999999</v>
      </c>
    </row>
    <row r="1923" spans="2:3" x14ac:dyDescent="0.3">
      <c r="B1923" t="s">
        <v>9265</v>
      </c>
      <c r="C1923" s="4">
        <v>21598.956199999997</v>
      </c>
    </row>
    <row r="1924" spans="2:3" x14ac:dyDescent="0.3">
      <c r="B1924" t="s">
        <v>14754</v>
      </c>
      <c r="C1924" s="4">
        <v>21571.6158</v>
      </c>
    </row>
    <row r="1925" spans="2:3" x14ac:dyDescent="0.3">
      <c r="B1925" t="s">
        <v>17024</v>
      </c>
      <c r="C1925" s="4">
        <v>21568.966</v>
      </c>
    </row>
    <row r="1926" spans="2:3" x14ac:dyDescent="0.3">
      <c r="B1926" t="s">
        <v>13538</v>
      </c>
      <c r="C1926" s="4">
        <v>21561.196199999998</v>
      </c>
    </row>
    <row r="1927" spans="2:3" x14ac:dyDescent="0.3">
      <c r="B1927" t="s">
        <v>15966</v>
      </c>
      <c r="C1927" s="4">
        <v>21556.933199999999</v>
      </c>
    </row>
    <row r="1928" spans="2:3" x14ac:dyDescent="0.3">
      <c r="B1928" t="s">
        <v>13902</v>
      </c>
      <c r="C1928" s="4">
        <v>21543.784799999998</v>
      </c>
    </row>
    <row r="1929" spans="2:3" x14ac:dyDescent="0.3">
      <c r="B1929" t="s">
        <v>2556</v>
      </c>
      <c r="C1929" s="4">
        <v>21534.728200000001</v>
      </c>
    </row>
    <row r="1930" spans="2:3" x14ac:dyDescent="0.3">
      <c r="B1930" t="s">
        <v>3360</v>
      </c>
      <c r="C1930" s="4">
        <v>21533.014600000002</v>
      </c>
    </row>
    <row r="1931" spans="2:3" x14ac:dyDescent="0.3">
      <c r="B1931" t="s">
        <v>17713</v>
      </c>
      <c r="C1931" s="4">
        <v>21513.413900000003</v>
      </c>
    </row>
    <row r="1932" spans="2:3" x14ac:dyDescent="0.3">
      <c r="B1932" t="s">
        <v>5626</v>
      </c>
      <c r="C1932" s="4">
        <v>21503.826499999999</v>
      </c>
    </row>
    <row r="1933" spans="2:3" x14ac:dyDescent="0.3">
      <c r="B1933" t="s">
        <v>15520</v>
      </c>
      <c r="C1933" s="4">
        <v>21503.336600000002</v>
      </c>
    </row>
    <row r="1934" spans="2:3" x14ac:dyDescent="0.3">
      <c r="B1934" t="s">
        <v>6376</v>
      </c>
      <c r="C1934" s="4">
        <v>21502.090899999999</v>
      </c>
    </row>
    <row r="1935" spans="2:3" x14ac:dyDescent="0.3">
      <c r="B1935" t="s">
        <v>15463</v>
      </c>
      <c r="C1935" s="4">
        <v>21486.753100000002</v>
      </c>
    </row>
    <row r="1936" spans="2:3" x14ac:dyDescent="0.3">
      <c r="B1936" t="s">
        <v>13086</v>
      </c>
      <c r="C1936" s="4">
        <v>21486.0039</v>
      </c>
    </row>
    <row r="1937" spans="2:3" x14ac:dyDescent="0.3">
      <c r="B1937" t="s">
        <v>16886</v>
      </c>
      <c r="C1937" s="4">
        <v>21482.347700000002</v>
      </c>
    </row>
    <row r="1938" spans="2:3" x14ac:dyDescent="0.3">
      <c r="B1938" t="s">
        <v>3988</v>
      </c>
      <c r="C1938" s="4">
        <v>21474.262500000001</v>
      </c>
    </row>
    <row r="1939" spans="2:3" x14ac:dyDescent="0.3">
      <c r="B1939" t="s">
        <v>6529</v>
      </c>
      <c r="C1939" s="4">
        <v>21464.380799999999</v>
      </c>
    </row>
    <row r="1940" spans="2:3" x14ac:dyDescent="0.3">
      <c r="B1940" t="s">
        <v>15665</v>
      </c>
      <c r="C1940" s="4">
        <v>21450.7402</v>
      </c>
    </row>
    <row r="1941" spans="2:3" x14ac:dyDescent="0.3">
      <c r="B1941" t="s">
        <v>3005</v>
      </c>
      <c r="C1941" s="4">
        <v>21447.1986</v>
      </c>
    </row>
    <row r="1942" spans="2:3" x14ac:dyDescent="0.3">
      <c r="B1942" t="s">
        <v>1232</v>
      </c>
      <c r="C1942" s="4">
        <v>21438.714400000001</v>
      </c>
    </row>
    <row r="1943" spans="2:3" x14ac:dyDescent="0.3">
      <c r="B1943" t="s">
        <v>12269</v>
      </c>
      <c r="C1943" s="4">
        <v>21431.680899999999</v>
      </c>
    </row>
    <row r="1944" spans="2:3" x14ac:dyDescent="0.3">
      <c r="B1944" t="s">
        <v>15134</v>
      </c>
      <c r="C1944" s="4">
        <v>21425.0802</v>
      </c>
    </row>
    <row r="1945" spans="2:3" x14ac:dyDescent="0.3">
      <c r="B1945" t="s">
        <v>10493</v>
      </c>
      <c r="C1945" s="4">
        <v>21425.076799999999</v>
      </c>
    </row>
    <row r="1946" spans="2:3" x14ac:dyDescent="0.3">
      <c r="B1946" t="s">
        <v>10118</v>
      </c>
      <c r="C1946" s="4">
        <v>21424.438100000003</v>
      </c>
    </row>
    <row r="1947" spans="2:3" x14ac:dyDescent="0.3">
      <c r="B1947" t="s">
        <v>17899</v>
      </c>
      <c r="C1947" s="4">
        <v>21406.4074</v>
      </c>
    </row>
    <row r="1948" spans="2:3" x14ac:dyDescent="0.3">
      <c r="B1948" t="s">
        <v>18676</v>
      </c>
      <c r="C1948" s="4">
        <v>21401.489600000001</v>
      </c>
    </row>
    <row r="1949" spans="2:3" x14ac:dyDescent="0.3">
      <c r="B1949" t="s">
        <v>5179</v>
      </c>
      <c r="C1949" s="4">
        <v>21399.513599999998</v>
      </c>
    </row>
    <row r="1950" spans="2:3" x14ac:dyDescent="0.3">
      <c r="B1950" t="s">
        <v>11170</v>
      </c>
      <c r="C1950" s="4">
        <v>21398.0579</v>
      </c>
    </row>
    <row r="1951" spans="2:3" x14ac:dyDescent="0.3">
      <c r="B1951" t="s">
        <v>11085</v>
      </c>
      <c r="C1951" s="4">
        <v>21385.728899999998</v>
      </c>
    </row>
    <row r="1952" spans="2:3" x14ac:dyDescent="0.3">
      <c r="B1952" t="s">
        <v>1837</v>
      </c>
      <c r="C1952" s="4">
        <v>21375.004999999997</v>
      </c>
    </row>
    <row r="1953" spans="2:3" x14ac:dyDescent="0.3">
      <c r="B1953" t="s">
        <v>18368</v>
      </c>
      <c r="C1953" s="4">
        <v>21374.341499999999</v>
      </c>
    </row>
    <row r="1954" spans="2:3" x14ac:dyDescent="0.3">
      <c r="B1954" t="s">
        <v>13020</v>
      </c>
      <c r="C1954" s="4">
        <v>21369.735000000001</v>
      </c>
    </row>
    <row r="1955" spans="2:3" x14ac:dyDescent="0.3">
      <c r="B1955" t="s">
        <v>15927</v>
      </c>
      <c r="C1955" s="4">
        <v>21365.722600000001</v>
      </c>
    </row>
    <row r="1956" spans="2:3" x14ac:dyDescent="0.3">
      <c r="B1956" t="s">
        <v>14240</v>
      </c>
      <c r="C1956" s="4">
        <v>21363.474099999996</v>
      </c>
    </row>
    <row r="1957" spans="2:3" x14ac:dyDescent="0.3">
      <c r="B1957" t="s">
        <v>14080</v>
      </c>
      <c r="C1957" s="4">
        <v>21361.437300000001</v>
      </c>
    </row>
    <row r="1958" spans="2:3" x14ac:dyDescent="0.3">
      <c r="B1958" t="s">
        <v>2266</v>
      </c>
      <c r="C1958" s="4">
        <v>21360.980899999999</v>
      </c>
    </row>
    <row r="1959" spans="2:3" x14ac:dyDescent="0.3">
      <c r="B1959" t="s">
        <v>13970</v>
      </c>
      <c r="C1959" s="4">
        <v>21360.703099999999</v>
      </c>
    </row>
    <row r="1960" spans="2:3" x14ac:dyDescent="0.3">
      <c r="B1960" t="s">
        <v>8194</v>
      </c>
      <c r="C1960" s="4">
        <v>21353.072300000003</v>
      </c>
    </row>
    <row r="1961" spans="2:3" x14ac:dyDescent="0.3">
      <c r="B1961" t="s">
        <v>11692</v>
      </c>
      <c r="C1961" s="4">
        <v>21349.541000000001</v>
      </c>
    </row>
    <row r="1962" spans="2:3" x14ac:dyDescent="0.3">
      <c r="B1962" t="s">
        <v>2108</v>
      </c>
      <c r="C1962" s="4">
        <v>21349.482100000001</v>
      </c>
    </row>
    <row r="1963" spans="2:3" x14ac:dyDescent="0.3">
      <c r="B1963" t="s">
        <v>8755</v>
      </c>
      <c r="C1963" s="4">
        <v>21342.389199999998</v>
      </c>
    </row>
    <row r="1964" spans="2:3" x14ac:dyDescent="0.3">
      <c r="B1964" t="s">
        <v>12123</v>
      </c>
      <c r="C1964" s="4">
        <v>21327.302</v>
      </c>
    </row>
    <row r="1965" spans="2:3" x14ac:dyDescent="0.3">
      <c r="B1965" t="s">
        <v>14997</v>
      </c>
      <c r="C1965" s="4">
        <v>21315.685099999999</v>
      </c>
    </row>
    <row r="1966" spans="2:3" x14ac:dyDescent="0.3">
      <c r="B1966" t="s">
        <v>3401</v>
      </c>
      <c r="C1966" s="4">
        <v>21311.601699999999</v>
      </c>
    </row>
    <row r="1967" spans="2:3" x14ac:dyDescent="0.3">
      <c r="B1967" t="s">
        <v>5386</v>
      </c>
      <c r="C1967" s="4">
        <v>21309.075899999996</v>
      </c>
    </row>
    <row r="1968" spans="2:3" x14ac:dyDescent="0.3">
      <c r="B1968" t="s">
        <v>8099</v>
      </c>
      <c r="C1968" s="4">
        <v>21294.3334</v>
      </c>
    </row>
    <row r="1969" spans="2:3" x14ac:dyDescent="0.3">
      <c r="B1969" t="s">
        <v>18522</v>
      </c>
      <c r="C1969" s="4">
        <v>21290.528399999999</v>
      </c>
    </row>
    <row r="1970" spans="2:3" x14ac:dyDescent="0.3">
      <c r="B1970" t="s">
        <v>6911</v>
      </c>
      <c r="C1970" s="4">
        <v>21287.826999999997</v>
      </c>
    </row>
    <row r="1971" spans="2:3" x14ac:dyDescent="0.3">
      <c r="B1971" t="s">
        <v>1651</v>
      </c>
      <c r="C1971" s="4">
        <v>21281.8236</v>
      </c>
    </row>
    <row r="1972" spans="2:3" x14ac:dyDescent="0.3">
      <c r="B1972" t="s">
        <v>13416</v>
      </c>
      <c r="C1972" s="4">
        <v>21275.696</v>
      </c>
    </row>
    <row r="1973" spans="2:3" x14ac:dyDescent="0.3">
      <c r="B1973" t="s">
        <v>2039</v>
      </c>
      <c r="C1973" s="4">
        <v>21274.375900000003</v>
      </c>
    </row>
    <row r="1974" spans="2:3" x14ac:dyDescent="0.3">
      <c r="B1974" t="s">
        <v>621</v>
      </c>
      <c r="C1974" s="4">
        <v>21271.202500000003</v>
      </c>
    </row>
    <row r="1975" spans="2:3" x14ac:dyDescent="0.3">
      <c r="B1975" t="s">
        <v>13937</v>
      </c>
      <c r="C1975" s="4">
        <v>21269.672399999999</v>
      </c>
    </row>
    <row r="1976" spans="2:3" x14ac:dyDescent="0.3">
      <c r="B1976" t="s">
        <v>6163</v>
      </c>
      <c r="C1976" s="4">
        <v>21265.007300000001</v>
      </c>
    </row>
    <row r="1977" spans="2:3" x14ac:dyDescent="0.3">
      <c r="B1977" t="s">
        <v>14418</v>
      </c>
      <c r="C1977" s="4">
        <v>21257.5818</v>
      </c>
    </row>
    <row r="1978" spans="2:3" x14ac:dyDescent="0.3">
      <c r="B1978" t="s">
        <v>8449</v>
      </c>
      <c r="C1978" s="4">
        <v>21256.310399999998</v>
      </c>
    </row>
    <row r="1979" spans="2:3" x14ac:dyDescent="0.3">
      <c r="B1979" t="s">
        <v>6483</v>
      </c>
      <c r="C1979" s="4">
        <v>21224.316999999999</v>
      </c>
    </row>
    <row r="1980" spans="2:3" x14ac:dyDescent="0.3">
      <c r="B1980" t="s">
        <v>3267</v>
      </c>
      <c r="C1980" s="4">
        <v>21223.316699999999</v>
      </c>
    </row>
    <row r="1981" spans="2:3" x14ac:dyDescent="0.3">
      <c r="B1981" t="s">
        <v>13943</v>
      </c>
      <c r="C1981" s="4">
        <v>21220.016900000002</v>
      </c>
    </row>
    <row r="1982" spans="2:3" x14ac:dyDescent="0.3">
      <c r="B1982" t="s">
        <v>18550</v>
      </c>
      <c r="C1982" s="4">
        <v>21217.676899999999</v>
      </c>
    </row>
    <row r="1983" spans="2:3" x14ac:dyDescent="0.3">
      <c r="B1983" t="s">
        <v>6273</v>
      </c>
      <c r="C1983" s="4">
        <v>21203.1633</v>
      </c>
    </row>
    <row r="1984" spans="2:3" x14ac:dyDescent="0.3">
      <c r="B1984" t="s">
        <v>18671</v>
      </c>
      <c r="C1984" s="4">
        <v>21199.595000000001</v>
      </c>
    </row>
    <row r="1985" spans="2:3" x14ac:dyDescent="0.3">
      <c r="B1985" t="s">
        <v>3816</v>
      </c>
      <c r="C1985" s="4">
        <v>21193.7415</v>
      </c>
    </row>
    <row r="1986" spans="2:3" x14ac:dyDescent="0.3">
      <c r="B1986" t="s">
        <v>15764</v>
      </c>
      <c r="C1986" s="4">
        <v>21192.8249</v>
      </c>
    </row>
    <row r="1987" spans="2:3" x14ac:dyDescent="0.3">
      <c r="B1987" t="s">
        <v>5118</v>
      </c>
      <c r="C1987" s="4">
        <v>21190.561400000002</v>
      </c>
    </row>
    <row r="1988" spans="2:3" x14ac:dyDescent="0.3">
      <c r="B1988" t="s">
        <v>12086</v>
      </c>
      <c r="C1988" s="4">
        <v>21188.429199999999</v>
      </c>
    </row>
    <row r="1989" spans="2:3" x14ac:dyDescent="0.3">
      <c r="B1989" t="s">
        <v>17734</v>
      </c>
      <c r="C1989" s="4">
        <v>21188.1181</v>
      </c>
    </row>
    <row r="1990" spans="2:3" x14ac:dyDescent="0.3">
      <c r="B1990" t="s">
        <v>13767</v>
      </c>
      <c r="C1990" s="4">
        <v>21186.956999999999</v>
      </c>
    </row>
    <row r="1991" spans="2:3" x14ac:dyDescent="0.3">
      <c r="B1991" t="s">
        <v>6560</v>
      </c>
      <c r="C1991" s="4">
        <v>21185.856399999997</v>
      </c>
    </row>
    <row r="1992" spans="2:3" x14ac:dyDescent="0.3">
      <c r="B1992" t="s">
        <v>5927</v>
      </c>
      <c r="C1992" s="4">
        <v>21181.0959</v>
      </c>
    </row>
    <row r="1993" spans="2:3" x14ac:dyDescent="0.3">
      <c r="B1993" t="s">
        <v>3936</v>
      </c>
      <c r="C1993" s="4">
        <v>21144.695500000002</v>
      </c>
    </row>
    <row r="1994" spans="2:3" x14ac:dyDescent="0.3">
      <c r="B1994" t="s">
        <v>15562</v>
      </c>
      <c r="C1994" s="4">
        <v>21142.448</v>
      </c>
    </row>
    <row r="1995" spans="2:3" x14ac:dyDescent="0.3">
      <c r="B1995" t="s">
        <v>15935</v>
      </c>
      <c r="C1995" s="4">
        <v>21140.617899999997</v>
      </c>
    </row>
    <row r="1996" spans="2:3" x14ac:dyDescent="0.3">
      <c r="B1996" t="s">
        <v>8202</v>
      </c>
      <c r="C1996" s="4">
        <v>21139.378499999999</v>
      </c>
    </row>
    <row r="1997" spans="2:3" x14ac:dyDescent="0.3">
      <c r="B1997" t="s">
        <v>7339</v>
      </c>
      <c r="C1997" s="4">
        <v>21126.205099999996</v>
      </c>
    </row>
    <row r="1998" spans="2:3" x14ac:dyDescent="0.3">
      <c r="B1998" t="s">
        <v>5881</v>
      </c>
      <c r="C1998" s="4">
        <v>21117.495699999999</v>
      </c>
    </row>
    <row r="1999" spans="2:3" x14ac:dyDescent="0.3">
      <c r="B1999" t="s">
        <v>9461</v>
      </c>
      <c r="C1999" s="4">
        <v>21114.176799999997</v>
      </c>
    </row>
    <row r="2000" spans="2:3" x14ac:dyDescent="0.3">
      <c r="B2000" t="s">
        <v>7113</v>
      </c>
      <c r="C2000" s="4">
        <v>21111.4166</v>
      </c>
    </row>
    <row r="2001" spans="2:3" x14ac:dyDescent="0.3">
      <c r="B2001" t="s">
        <v>10802</v>
      </c>
      <c r="C2001" s="4">
        <v>21109.32</v>
      </c>
    </row>
    <row r="2002" spans="2:3" x14ac:dyDescent="0.3">
      <c r="B2002" t="s">
        <v>5538</v>
      </c>
      <c r="C2002" s="4">
        <v>21108.6247</v>
      </c>
    </row>
    <row r="2003" spans="2:3" x14ac:dyDescent="0.3">
      <c r="B2003" t="s">
        <v>18074</v>
      </c>
      <c r="C2003" s="4">
        <v>21106.549899999998</v>
      </c>
    </row>
    <row r="2004" spans="2:3" x14ac:dyDescent="0.3">
      <c r="B2004" t="s">
        <v>14432</v>
      </c>
      <c r="C2004" s="4">
        <v>21104.636999999999</v>
      </c>
    </row>
    <row r="2005" spans="2:3" x14ac:dyDescent="0.3">
      <c r="B2005" t="s">
        <v>14923</v>
      </c>
      <c r="C2005" s="4">
        <v>21104.636999999999</v>
      </c>
    </row>
    <row r="2006" spans="2:3" x14ac:dyDescent="0.3">
      <c r="B2006" t="s">
        <v>14519</v>
      </c>
      <c r="C2006" s="4">
        <v>21104.636999999999</v>
      </c>
    </row>
    <row r="2007" spans="2:3" x14ac:dyDescent="0.3">
      <c r="B2007" t="s">
        <v>14025</v>
      </c>
      <c r="C2007" s="4">
        <v>21104.636999999999</v>
      </c>
    </row>
    <row r="2008" spans="2:3" x14ac:dyDescent="0.3">
      <c r="B2008" t="s">
        <v>7964</v>
      </c>
      <c r="C2008" s="4">
        <v>21104.636999999999</v>
      </c>
    </row>
    <row r="2009" spans="2:3" x14ac:dyDescent="0.3">
      <c r="B2009" t="s">
        <v>6475</v>
      </c>
      <c r="C2009" s="4">
        <v>21104.636999999999</v>
      </c>
    </row>
    <row r="2010" spans="2:3" x14ac:dyDescent="0.3">
      <c r="B2010" t="s">
        <v>7002</v>
      </c>
      <c r="C2010" s="4">
        <v>21104.636999999999</v>
      </c>
    </row>
    <row r="2011" spans="2:3" x14ac:dyDescent="0.3">
      <c r="B2011" t="s">
        <v>5711</v>
      </c>
      <c r="C2011" s="4">
        <v>21104.636999999999</v>
      </c>
    </row>
    <row r="2012" spans="2:3" x14ac:dyDescent="0.3">
      <c r="B2012" t="s">
        <v>9508</v>
      </c>
      <c r="C2012" s="4">
        <v>21100.567299999999</v>
      </c>
    </row>
    <row r="2013" spans="2:3" x14ac:dyDescent="0.3">
      <c r="B2013" t="s">
        <v>9576</v>
      </c>
      <c r="C2013" s="4">
        <v>21094.837800000001</v>
      </c>
    </row>
    <row r="2014" spans="2:3" x14ac:dyDescent="0.3">
      <c r="B2014" t="s">
        <v>7758</v>
      </c>
      <c r="C2014" s="4">
        <v>21094.1823</v>
      </c>
    </row>
    <row r="2015" spans="2:3" x14ac:dyDescent="0.3">
      <c r="B2015" t="s">
        <v>15458</v>
      </c>
      <c r="C2015" s="4">
        <v>21092.969000000001</v>
      </c>
    </row>
    <row r="2016" spans="2:3" x14ac:dyDescent="0.3">
      <c r="B2016" t="s">
        <v>818</v>
      </c>
      <c r="C2016" s="4">
        <v>21065.727899999998</v>
      </c>
    </row>
    <row r="2017" spans="2:3" x14ac:dyDescent="0.3">
      <c r="B2017" t="s">
        <v>8340</v>
      </c>
      <c r="C2017" s="4">
        <v>21063.5854</v>
      </c>
    </row>
    <row r="2018" spans="2:3" x14ac:dyDescent="0.3">
      <c r="B2018" t="s">
        <v>3297</v>
      </c>
      <c r="C2018" s="4">
        <v>21053.748</v>
      </c>
    </row>
    <row r="2019" spans="2:3" x14ac:dyDescent="0.3">
      <c r="B2019" t="s">
        <v>5736</v>
      </c>
      <c r="C2019" s="4">
        <v>21039.147300000001</v>
      </c>
    </row>
    <row r="2020" spans="2:3" x14ac:dyDescent="0.3">
      <c r="B2020" t="s">
        <v>6069</v>
      </c>
      <c r="C2020" s="4">
        <v>21035.9611</v>
      </c>
    </row>
    <row r="2021" spans="2:3" x14ac:dyDescent="0.3">
      <c r="B2021" t="s">
        <v>2227</v>
      </c>
      <c r="C2021" s="4">
        <v>21034.555700000001</v>
      </c>
    </row>
    <row r="2022" spans="2:3" x14ac:dyDescent="0.3">
      <c r="B2022" t="s">
        <v>3006</v>
      </c>
      <c r="C2022" s="4">
        <v>21019.836499999998</v>
      </c>
    </row>
    <row r="2023" spans="2:3" x14ac:dyDescent="0.3">
      <c r="B2023" t="s">
        <v>4348</v>
      </c>
      <c r="C2023" s="4">
        <v>21017.440000000006</v>
      </c>
    </row>
    <row r="2024" spans="2:3" x14ac:dyDescent="0.3">
      <c r="B2024" t="s">
        <v>11688</v>
      </c>
      <c r="C2024" s="4">
        <v>21015.487000000001</v>
      </c>
    </row>
    <row r="2025" spans="2:3" x14ac:dyDescent="0.3">
      <c r="B2025" t="s">
        <v>13606</v>
      </c>
      <c r="C2025" s="4">
        <v>21010.414000000001</v>
      </c>
    </row>
    <row r="2026" spans="2:3" x14ac:dyDescent="0.3">
      <c r="B2026" t="s">
        <v>13238</v>
      </c>
      <c r="C2026" s="4">
        <v>21007.681499999999</v>
      </c>
    </row>
    <row r="2027" spans="2:3" x14ac:dyDescent="0.3">
      <c r="B2027" t="s">
        <v>9099</v>
      </c>
      <c r="C2027" s="4">
        <v>21001.663199999999</v>
      </c>
    </row>
    <row r="2028" spans="2:3" x14ac:dyDescent="0.3">
      <c r="B2028" t="s">
        <v>10830</v>
      </c>
      <c r="C2028" s="4">
        <v>20995.731400000001</v>
      </c>
    </row>
    <row r="2029" spans="2:3" x14ac:dyDescent="0.3">
      <c r="B2029" t="s">
        <v>18174</v>
      </c>
      <c r="C2029" s="4">
        <v>20983.436700000002</v>
      </c>
    </row>
    <row r="2030" spans="2:3" x14ac:dyDescent="0.3">
      <c r="B2030" t="s">
        <v>8768</v>
      </c>
      <c r="C2030" s="4">
        <v>20982.1054</v>
      </c>
    </row>
    <row r="2031" spans="2:3" x14ac:dyDescent="0.3">
      <c r="B2031" t="s">
        <v>15978</v>
      </c>
      <c r="C2031" s="4">
        <v>20976.928399999997</v>
      </c>
    </row>
    <row r="2032" spans="2:3" x14ac:dyDescent="0.3">
      <c r="B2032" t="s">
        <v>16938</v>
      </c>
      <c r="C2032" s="4">
        <v>20976.716100000001</v>
      </c>
    </row>
    <row r="2033" spans="2:3" x14ac:dyDescent="0.3">
      <c r="B2033" t="s">
        <v>9539</v>
      </c>
      <c r="C2033" s="4">
        <v>20969.808300000001</v>
      </c>
    </row>
    <row r="2034" spans="2:3" x14ac:dyDescent="0.3">
      <c r="B2034" t="s">
        <v>14483</v>
      </c>
      <c r="C2034" s="4">
        <v>20956.5209</v>
      </c>
    </row>
    <row r="2035" spans="2:3" x14ac:dyDescent="0.3">
      <c r="B2035" t="s">
        <v>9740</v>
      </c>
      <c r="C2035" s="4">
        <v>20955.662899999999</v>
      </c>
    </row>
    <row r="2036" spans="2:3" x14ac:dyDescent="0.3">
      <c r="B2036" t="s">
        <v>17281</v>
      </c>
      <c r="C2036" s="4">
        <v>20940.531299999999</v>
      </c>
    </row>
    <row r="2037" spans="2:3" x14ac:dyDescent="0.3">
      <c r="B2037" t="s">
        <v>8586</v>
      </c>
      <c r="C2037" s="4">
        <v>20934.479499999998</v>
      </c>
    </row>
    <row r="2038" spans="2:3" x14ac:dyDescent="0.3">
      <c r="B2038" t="s">
        <v>8516</v>
      </c>
      <c r="C2038" s="4">
        <v>20927.638500000001</v>
      </c>
    </row>
    <row r="2039" spans="2:3" x14ac:dyDescent="0.3">
      <c r="B2039" t="s">
        <v>17613</v>
      </c>
      <c r="C2039" s="4">
        <v>20923.551199999998</v>
      </c>
    </row>
    <row r="2040" spans="2:3" x14ac:dyDescent="0.3">
      <c r="B2040" t="s">
        <v>8241</v>
      </c>
      <c r="C2040" s="4">
        <v>20918.5916</v>
      </c>
    </row>
    <row r="2041" spans="2:3" x14ac:dyDescent="0.3">
      <c r="B2041" t="s">
        <v>13126</v>
      </c>
      <c r="C2041" s="4">
        <v>20910.274100000002</v>
      </c>
    </row>
    <row r="2042" spans="2:3" x14ac:dyDescent="0.3">
      <c r="B2042" t="s">
        <v>14275</v>
      </c>
      <c r="C2042" s="4">
        <v>20883.056699999997</v>
      </c>
    </row>
    <row r="2043" spans="2:3" x14ac:dyDescent="0.3">
      <c r="B2043" t="s">
        <v>10270</v>
      </c>
      <c r="C2043" s="4">
        <v>20880.921600000001</v>
      </c>
    </row>
    <row r="2044" spans="2:3" x14ac:dyDescent="0.3">
      <c r="B2044" t="s">
        <v>9169</v>
      </c>
      <c r="C2044" s="4">
        <v>20875.066800000001</v>
      </c>
    </row>
    <row r="2045" spans="2:3" x14ac:dyDescent="0.3">
      <c r="B2045" t="s">
        <v>1702</v>
      </c>
      <c r="C2045" s="4">
        <v>20873.942600000002</v>
      </c>
    </row>
    <row r="2046" spans="2:3" x14ac:dyDescent="0.3">
      <c r="B2046" t="s">
        <v>16082</v>
      </c>
      <c r="C2046" s="4">
        <v>20868.164199999999</v>
      </c>
    </row>
    <row r="2047" spans="2:3" x14ac:dyDescent="0.3">
      <c r="B2047" t="s">
        <v>2334</v>
      </c>
      <c r="C2047" s="4">
        <v>20867.545099999999</v>
      </c>
    </row>
    <row r="2048" spans="2:3" x14ac:dyDescent="0.3">
      <c r="B2048" t="s">
        <v>2593</v>
      </c>
      <c r="C2048" s="4">
        <v>20862.159</v>
      </c>
    </row>
    <row r="2049" spans="2:3" x14ac:dyDescent="0.3">
      <c r="B2049" t="s">
        <v>14284</v>
      </c>
      <c r="C2049" s="4">
        <v>20861.246000000003</v>
      </c>
    </row>
    <row r="2050" spans="2:3" x14ac:dyDescent="0.3">
      <c r="B2050" t="s">
        <v>18591</v>
      </c>
      <c r="C2050" s="4">
        <v>20860.186199999996</v>
      </c>
    </row>
    <row r="2051" spans="2:3" x14ac:dyDescent="0.3">
      <c r="B2051" t="s">
        <v>12925</v>
      </c>
      <c r="C2051" s="4">
        <v>20860.173999999999</v>
      </c>
    </row>
    <row r="2052" spans="2:3" x14ac:dyDescent="0.3">
      <c r="B2052" t="s">
        <v>14178</v>
      </c>
      <c r="C2052" s="4">
        <v>20859.193800000001</v>
      </c>
    </row>
    <row r="2053" spans="2:3" x14ac:dyDescent="0.3">
      <c r="B2053" t="s">
        <v>11154</v>
      </c>
      <c r="C2053" s="4">
        <v>20856.729900000002</v>
      </c>
    </row>
    <row r="2054" spans="2:3" x14ac:dyDescent="0.3">
      <c r="B2054" t="s">
        <v>15314</v>
      </c>
      <c r="C2054" s="4">
        <v>20843.8105</v>
      </c>
    </row>
    <row r="2055" spans="2:3" x14ac:dyDescent="0.3">
      <c r="B2055" t="s">
        <v>11552</v>
      </c>
      <c r="C2055" s="4">
        <v>20843.0916</v>
      </c>
    </row>
    <row r="2056" spans="2:3" x14ac:dyDescent="0.3">
      <c r="B2056" t="s">
        <v>4918</v>
      </c>
      <c r="C2056" s="4">
        <v>20841.850300000002</v>
      </c>
    </row>
    <row r="2057" spans="2:3" x14ac:dyDescent="0.3">
      <c r="B2057" t="s">
        <v>11000</v>
      </c>
      <c r="C2057" s="4">
        <v>20838.608100000001</v>
      </c>
    </row>
    <row r="2058" spans="2:3" x14ac:dyDescent="0.3">
      <c r="B2058" t="s">
        <v>2598</v>
      </c>
      <c r="C2058" s="4">
        <v>20837.360799999999</v>
      </c>
    </row>
    <row r="2059" spans="2:3" x14ac:dyDescent="0.3">
      <c r="B2059" t="s">
        <v>18802</v>
      </c>
      <c r="C2059" s="4">
        <v>20836.597099999999</v>
      </c>
    </row>
    <row r="2060" spans="2:3" x14ac:dyDescent="0.3">
      <c r="B2060" t="s">
        <v>12285</v>
      </c>
      <c r="C2060" s="4">
        <v>20829.698400000001</v>
      </c>
    </row>
    <row r="2061" spans="2:3" x14ac:dyDescent="0.3">
      <c r="B2061" t="s">
        <v>6463</v>
      </c>
      <c r="C2061" s="4">
        <v>20829.698400000001</v>
      </c>
    </row>
    <row r="2062" spans="2:3" x14ac:dyDescent="0.3">
      <c r="B2062" t="s">
        <v>595</v>
      </c>
      <c r="C2062" s="4">
        <v>20829.698400000001</v>
      </c>
    </row>
    <row r="2063" spans="2:3" x14ac:dyDescent="0.3">
      <c r="B2063" t="s">
        <v>5354</v>
      </c>
      <c r="C2063" s="4">
        <v>20826.229200000002</v>
      </c>
    </row>
    <row r="2064" spans="2:3" x14ac:dyDescent="0.3">
      <c r="B2064" t="s">
        <v>5879</v>
      </c>
      <c r="C2064" s="4">
        <v>20823.5893</v>
      </c>
    </row>
    <row r="2065" spans="2:3" x14ac:dyDescent="0.3">
      <c r="B2065" t="s">
        <v>2054</v>
      </c>
      <c r="C2065" s="4">
        <v>20807.146399999998</v>
      </c>
    </row>
    <row r="2066" spans="2:3" x14ac:dyDescent="0.3">
      <c r="B2066" t="s">
        <v>2596</v>
      </c>
      <c r="C2066" s="4">
        <v>20780.297700000003</v>
      </c>
    </row>
    <row r="2067" spans="2:3" x14ac:dyDescent="0.3">
      <c r="B2067" t="s">
        <v>2392</v>
      </c>
      <c r="C2067" s="4">
        <v>20764.898499999999</v>
      </c>
    </row>
    <row r="2068" spans="2:3" x14ac:dyDescent="0.3">
      <c r="B2068" t="s">
        <v>15959</v>
      </c>
      <c r="C2068" s="4">
        <v>20761.115300000001</v>
      </c>
    </row>
    <row r="2069" spans="2:3" x14ac:dyDescent="0.3">
      <c r="B2069" t="s">
        <v>15475</v>
      </c>
      <c r="C2069" s="4">
        <v>20744.9447</v>
      </c>
    </row>
    <row r="2070" spans="2:3" x14ac:dyDescent="0.3">
      <c r="B2070" t="s">
        <v>17303</v>
      </c>
      <c r="C2070" s="4">
        <v>20741.795999999998</v>
      </c>
    </row>
    <row r="2071" spans="2:3" x14ac:dyDescent="0.3">
      <c r="B2071" t="s">
        <v>1703</v>
      </c>
      <c r="C2071" s="4">
        <v>20738.6312</v>
      </c>
    </row>
    <row r="2072" spans="2:3" x14ac:dyDescent="0.3">
      <c r="B2072" t="s">
        <v>6801</v>
      </c>
      <c r="C2072" s="4">
        <v>20738.250100000001</v>
      </c>
    </row>
    <row r="2073" spans="2:3" x14ac:dyDescent="0.3">
      <c r="B2073" t="s">
        <v>13165</v>
      </c>
      <c r="C2073" s="4">
        <v>20728.769</v>
      </c>
    </row>
    <row r="2074" spans="2:3" x14ac:dyDescent="0.3">
      <c r="B2074" t="s">
        <v>9660</v>
      </c>
      <c r="C2074" s="4">
        <v>20728.697400000001</v>
      </c>
    </row>
    <row r="2075" spans="2:3" x14ac:dyDescent="0.3">
      <c r="B2075" t="s">
        <v>12366</v>
      </c>
      <c r="C2075" s="4">
        <v>20720.057000000001</v>
      </c>
    </row>
    <row r="2076" spans="2:3" x14ac:dyDescent="0.3">
      <c r="B2076" t="s">
        <v>6988</v>
      </c>
      <c r="C2076" s="4">
        <v>20712.650300000001</v>
      </c>
    </row>
    <row r="2077" spans="2:3" x14ac:dyDescent="0.3">
      <c r="B2077" t="s">
        <v>3411</v>
      </c>
      <c r="C2077" s="4">
        <v>20690.655899999998</v>
      </c>
    </row>
    <row r="2078" spans="2:3" x14ac:dyDescent="0.3">
      <c r="B2078" t="s">
        <v>16028</v>
      </c>
      <c r="C2078" s="4">
        <v>20678.215</v>
      </c>
    </row>
    <row r="2079" spans="2:3" x14ac:dyDescent="0.3">
      <c r="B2079" t="s">
        <v>15622</v>
      </c>
      <c r="C2079" s="4">
        <v>20665.207699999999</v>
      </c>
    </row>
    <row r="2080" spans="2:3" x14ac:dyDescent="0.3">
      <c r="B2080" t="s">
        <v>16944</v>
      </c>
      <c r="C2080" s="4">
        <v>20652.108099999998</v>
      </c>
    </row>
    <row r="2081" spans="2:3" x14ac:dyDescent="0.3">
      <c r="B2081" t="s">
        <v>17634</v>
      </c>
      <c r="C2081" s="4">
        <v>20647.251100000001</v>
      </c>
    </row>
    <row r="2082" spans="2:3" x14ac:dyDescent="0.3">
      <c r="B2082" t="s">
        <v>1635</v>
      </c>
      <c r="C2082" s="4">
        <v>20643.951300000001</v>
      </c>
    </row>
    <row r="2083" spans="2:3" x14ac:dyDescent="0.3">
      <c r="B2083" t="s">
        <v>2181</v>
      </c>
      <c r="C2083" s="4">
        <v>20638.5471</v>
      </c>
    </row>
    <row r="2084" spans="2:3" x14ac:dyDescent="0.3">
      <c r="B2084" t="s">
        <v>14812</v>
      </c>
      <c r="C2084" s="4">
        <v>20628.804500000002</v>
      </c>
    </row>
    <row r="2085" spans="2:3" x14ac:dyDescent="0.3">
      <c r="B2085" t="s">
        <v>937</v>
      </c>
      <c r="C2085" s="4">
        <v>20626.982400000001</v>
      </c>
    </row>
    <row r="2086" spans="2:3" x14ac:dyDescent="0.3">
      <c r="B2086" t="s">
        <v>9958</v>
      </c>
      <c r="C2086" s="4">
        <v>20624.017099999997</v>
      </c>
    </row>
    <row r="2087" spans="2:3" x14ac:dyDescent="0.3">
      <c r="B2087" t="s">
        <v>1319</v>
      </c>
      <c r="C2087" s="4">
        <v>20613.543600000001</v>
      </c>
    </row>
    <row r="2088" spans="2:3" x14ac:dyDescent="0.3">
      <c r="B2088" t="s">
        <v>6879</v>
      </c>
      <c r="C2088" s="4">
        <v>20609.555</v>
      </c>
    </row>
    <row r="2089" spans="2:3" x14ac:dyDescent="0.3">
      <c r="B2089" t="s">
        <v>16852</v>
      </c>
      <c r="C2089" s="4">
        <v>20597.0576</v>
      </c>
    </row>
    <row r="2090" spans="2:3" x14ac:dyDescent="0.3">
      <c r="B2090" t="s">
        <v>15089</v>
      </c>
      <c r="C2090" s="4">
        <v>20586.063299999998</v>
      </c>
    </row>
    <row r="2091" spans="2:3" x14ac:dyDescent="0.3">
      <c r="B2091" t="s">
        <v>15110</v>
      </c>
      <c r="C2091" s="4">
        <v>20582.772200000003</v>
      </c>
    </row>
    <row r="2092" spans="2:3" x14ac:dyDescent="0.3">
      <c r="B2092" t="s">
        <v>18286</v>
      </c>
      <c r="C2092" s="4">
        <v>20581.484899999996</v>
      </c>
    </row>
    <row r="2093" spans="2:3" x14ac:dyDescent="0.3">
      <c r="B2093" t="s">
        <v>3933</v>
      </c>
      <c r="C2093" s="4">
        <v>20580.522000000001</v>
      </c>
    </row>
    <row r="2094" spans="2:3" x14ac:dyDescent="0.3">
      <c r="B2094" t="s">
        <v>16547</v>
      </c>
      <c r="C2094" s="4">
        <v>20575.234100000001</v>
      </c>
    </row>
    <row r="2095" spans="2:3" x14ac:dyDescent="0.3">
      <c r="B2095" t="s">
        <v>16861</v>
      </c>
      <c r="C2095" s="4">
        <v>20573.160500000002</v>
      </c>
    </row>
    <row r="2096" spans="2:3" x14ac:dyDescent="0.3">
      <c r="B2096" t="s">
        <v>14502</v>
      </c>
      <c r="C2096" s="4">
        <v>20569.549299999999</v>
      </c>
    </row>
    <row r="2097" spans="2:3" x14ac:dyDescent="0.3">
      <c r="B2097" t="s">
        <v>3957</v>
      </c>
      <c r="C2097" s="4">
        <v>20568.9054</v>
      </c>
    </row>
    <row r="2098" spans="2:3" x14ac:dyDescent="0.3">
      <c r="B2098" t="s">
        <v>16079</v>
      </c>
      <c r="C2098" s="4">
        <v>20568.8308</v>
      </c>
    </row>
    <row r="2099" spans="2:3" x14ac:dyDescent="0.3">
      <c r="B2099" t="s">
        <v>14570</v>
      </c>
      <c r="C2099" s="4">
        <v>20556.208500000001</v>
      </c>
    </row>
    <row r="2100" spans="2:3" x14ac:dyDescent="0.3">
      <c r="B2100" t="s">
        <v>15281</v>
      </c>
      <c r="C2100" s="4">
        <v>20552.746800000001</v>
      </c>
    </row>
    <row r="2101" spans="2:3" x14ac:dyDescent="0.3">
      <c r="B2101" t="s">
        <v>13346</v>
      </c>
      <c r="C2101" s="4">
        <v>20540.457399999999</v>
      </c>
    </row>
    <row r="2102" spans="2:3" x14ac:dyDescent="0.3">
      <c r="B2102" t="s">
        <v>5000</v>
      </c>
      <c r="C2102" s="4">
        <v>20537.927</v>
      </c>
    </row>
    <row r="2103" spans="2:3" x14ac:dyDescent="0.3">
      <c r="B2103" t="s">
        <v>7090</v>
      </c>
      <c r="C2103" s="4">
        <v>20527.762999999999</v>
      </c>
    </row>
    <row r="2104" spans="2:3" x14ac:dyDescent="0.3">
      <c r="B2104" t="s">
        <v>12491</v>
      </c>
      <c r="C2104" s="4">
        <v>20526.2238</v>
      </c>
    </row>
    <row r="2105" spans="2:3" x14ac:dyDescent="0.3">
      <c r="B2105" t="s">
        <v>15178</v>
      </c>
      <c r="C2105" s="4">
        <v>20507.502799999998</v>
      </c>
    </row>
    <row r="2106" spans="2:3" x14ac:dyDescent="0.3">
      <c r="B2106" t="s">
        <v>7156</v>
      </c>
      <c r="C2106" s="4">
        <v>20500.9254</v>
      </c>
    </row>
    <row r="2107" spans="2:3" x14ac:dyDescent="0.3">
      <c r="B2107" t="s">
        <v>10013</v>
      </c>
      <c r="C2107" s="4">
        <v>20469.280699999999</v>
      </c>
    </row>
    <row r="2108" spans="2:3" x14ac:dyDescent="0.3">
      <c r="B2108" t="s">
        <v>2931</v>
      </c>
      <c r="C2108" s="4">
        <v>20460.0962</v>
      </c>
    </row>
    <row r="2109" spans="2:3" x14ac:dyDescent="0.3">
      <c r="B2109" t="s">
        <v>18337</v>
      </c>
      <c r="C2109" s="4">
        <v>20454.259300000002</v>
      </c>
    </row>
    <row r="2110" spans="2:3" x14ac:dyDescent="0.3">
      <c r="B2110" t="s">
        <v>12320</v>
      </c>
      <c r="C2110" s="4">
        <v>20448.418699999998</v>
      </c>
    </row>
    <row r="2111" spans="2:3" x14ac:dyDescent="0.3">
      <c r="B2111" t="s">
        <v>12274</v>
      </c>
      <c r="C2111" s="4">
        <v>20443.964800000002</v>
      </c>
    </row>
    <row r="2112" spans="2:3" x14ac:dyDescent="0.3">
      <c r="B2112" t="s">
        <v>13485</v>
      </c>
      <c r="C2112" s="4">
        <v>20437.771999999997</v>
      </c>
    </row>
    <row r="2113" spans="2:3" x14ac:dyDescent="0.3">
      <c r="B2113" t="s">
        <v>11029</v>
      </c>
      <c r="C2113" s="4">
        <v>20436.007799999999</v>
      </c>
    </row>
    <row r="2114" spans="2:3" x14ac:dyDescent="0.3">
      <c r="B2114" t="s">
        <v>3293</v>
      </c>
      <c r="C2114" s="4">
        <v>20434.325100000002</v>
      </c>
    </row>
    <row r="2115" spans="2:3" x14ac:dyDescent="0.3">
      <c r="B2115" t="s">
        <v>9739</v>
      </c>
      <c r="C2115" s="4">
        <v>20426.567800000001</v>
      </c>
    </row>
    <row r="2116" spans="2:3" x14ac:dyDescent="0.3">
      <c r="B2116" t="s">
        <v>8511</v>
      </c>
      <c r="C2116" s="4">
        <v>20423.0916</v>
      </c>
    </row>
    <row r="2117" spans="2:3" x14ac:dyDescent="0.3">
      <c r="B2117" t="s">
        <v>12969</v>
      </c>
      <c r="C2117" s="4">
        <v>20405.797199999997</v>
      </c>
    </row>
    <row r="2118" spans="2:3" x14ac:dyDescent="0.3">
      <c r="B2118" t="s">
        <v>3309</v>
      </c>
      <c r="C2118" s="4">
        <v>20400.072200000002</v>
      </c>
    </row>
    <row r="2119" spans="2:3" x14ac:dyDescent="0.3">
      <c r="B2119" t="s">
        <v>13768</v>
      </c>
      <c r="C2119" s="4">
        <v>20393.127700000001</v>
      </c>
    </row>
    <row r="2120" spans="2:3" x14ac:dyDescent="0.3">
      <c r="B2120" t="s">
        <v>10019</v>
      </c>
      <c r="C2120" s="4">
        <v>20387.597999999998</v>
      </c>
    </row>
    <row r="2121" spans="2:3" x14ac:dyDescent="0.3">
      <c r="B2121" t="s">
        <v>5663</v>
      </c>
      <c r="C2121" s="4">
        <v>20382.3197</v>
      </c>
    </row>
    <row r="2122" spans="2:3" x14ac:dyDescent="0.3">
      <c r="B2122" t="s">
        <v>7560</v>
      </c>
      <c r="C2122" s="4">
        <v>20375.026999999998</v>
      </c>
    </row>
    <row r="2123" spans="2:3" x14ac:dyDescent="0.3">
      <c r="B2123" t="s">
        <v>12570</v>
      </c>
      <c r="C2123" s="4">
        <v>20372.696199999998</v>
      </c>
    </row>
    <row r="2124" spans="2:3" x14ac:dyDescent="0.3">
      <c r="B2124" t="s">
        <v>6605</v>
      </c>
      <c r="C2124" s="4">
        <v>20370.998900000002</v>
      </c>
    </row>
    <row r="2125" spans="2:3" x14ac:dyDescent="0.3">
      <c r="B2125" t="s">
        <v>3116</v>
      </c>
      <c r="C2125" s="4">
        <v>20365.216500000002</v>
      </c>
    </row>
    <row r="2126" spans="2:3" x14ac:dyDescent="0.3">
      <c r="B2126" t="s">
        <v>1122</v>
      </c>
      <c r="C2126" s="4">
        <v>20364.566800000001</v>
      </c>
    </row>
    <row r="2127" spans="2:3" x14ac:dyDescent="0.3">
      <c r="B2127" t="s">
        <v>18614</v>
      </c>
      <c r="C2127" s="4">
        <v>20348.171399999999</v>
      </c>
    </row>
    <row r="2128" spans="2:3" x14ac:dyDescent="0.3">
      <c r="B2128" t="s">
        <v>7830</v>
      </c>
      <c r="C2128" s="4">
        <v>20329.209799999997</v>
      </c>
    </row>
    <row r="2129" spans="2:3" x14ac:dyDescent="0.3">
      <c r="B2129" t="s">
        <v>17793</v>
      </c>
      <c r="C2129" s="4">
        <v>20326.467500000002</v>
      </c>
    </row>
    <row r="2130" spans="2:3" x14ac:dyDescent="0.3">
      <c r="B2130" t="s">
        <v>17838</v>
      </c>
      <c r="C2130" s="4">
        <v>20324.4683</v>
      </c>
    </row>
    <row r="2131" spans="2:3" x14ac:dyDescent="0.3">
      <c r="B2131" t="s">
        <v>13889</v>
      </c>
      <c r="C2131" s="4">
        <v>20323.8482</v>
      </c>
    </row>
    <row r="2132" spans="2:3" x14ac:dyDescent="0.3">
      <c r="B2132" t="s">
        <v>15850</v>
      </c>
      <c r="C2132" s="4">
        <v>20321.862800000003</v>
      </c>
    </row>
    <row r="2133" spans="2:3" x14ac:dyDescent="0.3">
      <c r="B2133" t="s">
        <v>11660</v>
      </c>
      <c r="C2133" s="4">
        <v>20315.473999999998</v>
      </c>
    </row>
    <row r="2134" spans="2:3" x14ac:dyDescent="0.3">
      <c r="B2134" t="s">
        <v>17395</v>
      </c>
      <c r="C2134" s="4">
        <v>20314.592799999999</v>
      </c>
    </row>
    <row r="2135" spans="2:3" x14ac:dyDescent="0.3">
      <c r="B2135" t="s">
        <v>7776</v>
      </c>
      <c r="C2135" s="4">
        <v>20312.333200000001</v>
      </c>
    </row>
    <row r="2136" spans="2:3" x14ac:dyDescent="0.3">
      <c r="B2136" t="s">
        <v>14688</v>
      </c>
      <c r="C2136" s="4">
        <v>20304.699499999999</v>
      </c>
    </row>
    <row r="2137" spans="2:3" x14ac:dyDescent="0.3">
      <c r="B2137" t="s">
        <v>8104</v>
      </c>
      <c r="C2137" s="4">
        <v>20299.3112</v>
      </c>
    </row>
    <row r="2138" spans="2:3" x14ac:dyDescent="0.3">
      <c r="B2138" t="s">
        <v>6397</v>
      </c>
      <c r="C2138" s="4">
        <v>20288.572700000001</v>
      </c>
    </row>
    <row r="2139" spans="2:3" x14ac:dyDescent="0.3">
      <c r="B2139" t="s">
        <v>1925</v>
      </c>
      <c r="C2139" s="4">
        <v>20287.156300000002</v>
      </c>
    </row>
    <row r="2140" spans="2:3" x14ac:dyDescent="0.3">
      <c r="B2140" t="s">
        <v>15762</v>
      </c>
      <c r="C2140" s="4">
        <v>20283.1456</v>
      </c>
    </row>
    <row r="2141" spans="2:3" x14ac:dyDescent="0.3">
      <c r="B2141" t="s">
        <v>16021</v>
      </c>
      <c r="C2141" s="4">
        <v>20281.055999999997</v>
      </c>
    </row>
    <row r="2142" spans="2:3" x14ac:dyDescent="0.3">
      <c r="B2142" t="s">
        <v>5789</v>
      </c>
      <c r="C2142" s="4">
        <v>20280.656599999995</v>
      </c>
    </row>
    <row r="2143" spans="2:3" x14ac:dyDescent="0.3">
      <c r="B2143" t="s">
        <v>5692</v>
      </c>
      <c r="C2143" s="4">
        <v>20279.466100000001</v>
      </c>
    </row>
    <row r="2144" spans="2:3" x14ac:dyDescent="0.3">
      <c r="B2144" t="s">
        <v>3217</v>
      </c>
      <c r="C2144" s="4">
        <v>20278.886999999999</v>
      </c>
    </row>
    <row r="2145" spans="2:3" x14ac:dyDescent="0.3">
      <c r="B2145" t="s">
        <v>8475</v>
      </c>
      <c r="C2145" s="4">
        <v>20278.2497</v>
      </c>
    </row>
    <row r="2146" spans="2:3" x14ac:dyDescent="0.3">
      <c r="B2146" t="s">
        <v>4680</v>
      </c>
      <c r="C2146" s="4">
        <v>20271.431499999999</v>
      </c>
    </row>
    <row r="2147" spans="2:3" x14ac:dyDescent="0.3">
      <c r="B2147" t="s">
        <v>3317</v>
      </c>
      <c r="C2147" s="4">
        <v>20266.5579</v>
      </c>
    </row>
    <row r="2148" spans="2:3" x14ac:dyDescent="0.3">
      <c r="B2148" t="s">
        <v>1971</v>
      </c>
      <c r="C2148" s="4">
        <v>20262.669099999999</v>
      </c>
    </row>
    <row r="2149" spans="2:3" x14ac:dyDescent="0.3">
      <c r="B2149" t="s">
        <v>13134</v>
      </c>
      <c r="C2149" s="4">
        <v>20260.8577</v>
      </c>
    </row>
    <row r="2150" spans="2:3" x14ac:dyDescent="0.3">
      <c r="B2150" t="s">
        <v>5045</v>
      </c>
      <c r="C2150" s="4">
        <v>20255.519899999999</v>
      </c>
    </row>
    <row r="2151" spans="2:3" x14ac:dyDescent="0.3">
      <c r="B2151" t="s">
        <v>5639</v>
      </c>
      <c r="C2151" s="4">
        <v>20254.9503</v>
      </c>
    </row>
    <row r="2152" spans="2:3" x14ac:dyDescent="0.3">
      <c r="B2152" t="s">
        <v>8843</v>
      </c>
      <c r="C2152" s="4">
        <v>20254.089399999997</v>
      </c>
    </row>
    <row r="2153" spans="2:3" x14ac:dyDescent="0.3">
      <c r="B2153" t="s">
        <v>5874</v>
      </c>
      <c r="C2153" s="4">
        <v>20253.733500000002</v>
      </c>
    </row>
    <row r="2154" spans="2:3" x14ac:dyDescent="0.3">
      <c r="B2154" t="s">
        <v>12891</v>
      </c>
      <c r="C2154" s="4">
        <v>20252.580600000001</v>
      </c>
    </row>
    <row r="2155" spans="2:3" x14ac:dyDescent="0.3">
      <c r="B2155" t="s">
        <v>5501</v>
      </c>
      <c r="C2155" s="4">
        <v>20250.6518</v>
      </c>
    </row>
    <row r="2156" spans="2:3" x14ac:dyDescent="0.3">
      <c r="B2156" t="s">
        <v>11467</v>
      </c>
      <c r="C2156" s="4">
        <v>20239.9339</v>
      </c>
    </row>
    <row r="2157" spans="2:3" x14ac:dyDescent="0.3">
      <c r="B2157" t="s">
        <v>9316</v>
      </c>
      <c r="C2157" s="4">
        <v>20237.041999999998</v>
      </c>
    </row>
    <row r="2158" spans="2:3" x14ac:dyDescent="0.3">
      <c r="B2158" t="s">
        <v>13281</v>
      </c>
      <c r="C2158" s="4">
        <v>20229.915099999998</v>
      </c>
    </row>
    <row r="2159" spans="2:3" x14ac:dyDescent="0.3">
      <c r="B2159" t="s">
        <v>3098</v>
      </c>
      <c r="C2159" s="4">
        <v>20228.566499999997</v>
      </c>
    </row>
    <row r="2160" spans="2:3" x14ac:dyDescent="0.3">
      <c r="B2160" t="s">
        <v>16440</v>
      </c>
      <c r="C2160" s="4">
        <v>20225.448499999999</v>
      </c>
    </row>
    <row r="2161" spans="2:3" x14ac:dyDescent="0.3">
      <c r="B2161" t="s">
        <v>13139</v>
      </c>
      <c r="C2161" s="4">
        <v>20223.198799999998</v>
      </c>
    </row>
    <row r="2162" spans="2:3" x14ac:dyDescent="0.3">
      <c r="B2162" t="s">
        <v>17177</v>
      </c>
      <c r="C2162" s="4">
        <v>20215.8076</v>
      </c>
    </row>
    <row r="2163" spans="2:3" x14ac:dyDescent="0.3">
      <c r="B2163" t="s">
        <v>17536</v>
      </c>
      <c r="C2163" s="4">
        <v>20212.741900000001</v>
      </c>
    </row>
    <row r="2164" spans="2:3" x14ac:dyDescent="0.3">
      <c r="B2164" t="s">
        <v>18608</v>
      </c>
      <c r="C2164" s="4">
        <v>20189.594400000002</v>
      </c>
    </row>
    <row r="2165" spans="2:3" x14ac:dyDescent="0.3">
      <c r="B2165" t="s">
        <v>3491</v>
      </c>
      <c r="C2165" s="4">
        <v>20184.229800000001</v>
      </c>
    </row>
    <row r="2166" spans="2:3" x14ac:dyDescent="0.3">
      <c r="B2166" t="s">
        <v>16929</v>
      </c>
      <c r="C2166" s="4">
        <v>20183.5766</v>
      </c>
    </row>
    <row r="2167" spans="2:3" x14ac:dyDescent="0.3">
      <c r="B2167" t="s">
        <v>5337</v>
      </c>
      <c r="C2167" s="4">
        <v>20182.5147</v>
      </c>
    </row>
    <row r="2168" spans="2:3" x14ac:dyDescent="0.3">
      <c r="B2168" t="s">
        <v>10011</v>
      </c>
      <c r="C2168" s="4">
        <v>20179.1204</v>
      </c>
    </row>
    <row r="2169" spans="2:3" x14ac:dyDescent="0.3">
      <c r="B2169" t="s">
        <v>12000</v>
      </c>
      <c r="C2169" s="4">
        <v>20178.144100000001</v>
      </c>
    </row>
    <row r="2170" spans="2:3" x14ac:dyDescent="0.3">
      <c r="B2170" t="s">
        <v>13558</v>
      </c>
      <c r="C2170" s="4">
        <v>20167.364099999999</v>
      </c>
    </row>
    <row r="2171" spans="2:3" x14ac:dyDescent="0.3">
      <c r="B2171" t="s">
        <v>8564</v>
      </c>
      <c r="C2171" s="4">
        <v>20157.525300000001</v>
      </c>
    </row>
    <row r="2172" spans="2:3" x14ac:dyDescent="0.3">
      <c r="B2172" t="s">
        <v>17125</v>
      </c>
      <c r="C2172" s="4">
        <v>20156.431499999999</v>
      </c>
    </row>
    <row r="2173" spans="2:3" x14ac:dyDescent="0.3">
      <c r="B2173" t="s">
        <v>18542</v>
      </c>
      <c r="C2173" s="4">
        <v>20147.348799999996</v>
      </c>
    </row>
    <row r="2174" spans="2:3" x14ac:dyDescent="0.3">
      <c r="B2174" t="s">
        <v>16814</v>
      </c>
      <c r="C2174" s="4">
        <v>20145.720799999999</v>
      </c>
    </row>
    <row r="2175" spans="2:3" x14ac:dyDescent="0.3">
      <c r="B2175" t="s">
        <v>13864</v>
      </c>
      <c r="C2175" s="4">
        <v>20136.323800000002</v>
      </c>
    </row>
    <row r="2176" spans="2:3" x14ac:dyDescent="0.3">
      <c r="B2176" t="s">
        <v>5163</v>
      </c>
      <c r="C2176" s="4">
        <v>20128.190699999999</v>
      </c>
    </row>
    <row r="2177" spans="2:3" x14ac:dyDescent="0.3">
      <c r="B2177" t="s">
        <v>16798</v>
      </c>
      <c r="C2177" s="4">
        <v>20126.540400000002</v>
      </c>
    </row>
    <row r="2178" spans="2:3" x14ac:dyDescent="0.3">
      <c r="B2178" t="s">
        <v>12718</v>
      </c>
      <c r="C2178" s="4">
        <v>20124.8691</v>
      </c>
    </row>
    <row r="2179" spans="2:3" x14ac:dyDescent="0.3">
      <c r="B2179" t="s">
        <v>16491</v>
      </c>
      <c r="C2179" s="4">
        <v>20124.124899999999</v>
      </c>
    </row>
    <row r="2180" spans="2:3" x14ac:dyDescent="0.3">
      <c r="B2180" t="s">
        <v>2185</v>
      </c>
      <c r="C2180" s="4">
        <v>20118.113700000002</v>
      </c>
    </row>
    <row r="2181" spans="2:3" x14ac:dyDescent="0.3">
      <c r="B2181" t="s">
        <v>3345</v>
      </c>
      <c r="C2181" s="4">
        <v>20115.4712</v>
      </c>
    </row>
    <row r="2182" spans="2:3" x14ac:dyDescent="0.3">
      <c r="B2182" t="s">
        <v>1581</v>
      </c>
      <c r="C2182" s="4">
        <v>20109.444600000003</v>
      </c>
    </row>
    <row r="2183" spans="2:3" x14ac:dyDescent="0.3">
      <c r="B2183" t="s">
        <v>5567</v>
      </c>
      <c r="C2183" s="4">
        <v>20101.415099999998</v>
      </c>
    </row>
    <row r="2184" spans="2:3" x14ac:dyDescent="0.3">
      <c r="B2184" t="s">
        <v>7983</v>
      </c>
      <c r="C2184" s="4">
        <v>20096.308199999999</v>
      </c>
    </row>
    <row r="2185" spans="2:3" x14ac:dyDescent="0.3">
      <c r="B2185" t="s">
        <v>5833</v>
      </c>
      <c r="C2185" s="4">
        <v>20094.911899999999</v>
      </c>
    </row>
    <row r="2186" spans="2:3" x14ac:dyDescent="0.3">
      <c r="B2186" t="s">
        <v>15694</v>
      </c>
      <c r="C2186" s="4">
        <v>20089.061900000004</v>
      </c>
    </row>
    <row r="2187" spans="2:3" x14ac:dyDescent="0.3">
      <c r="B2187" t="s">
        <v>1788</v>
      </c>
      <c r="C2187" s="4">
        <v>20086.7179</v>
      </c>
    </row>
    <row r="2188" spans="2:3" x14ac:dyDescent="0.3">
      <c r="B2188" t="s">
        <v>14827</v>
      </c>
      <c r="C2188" s="4">
        <v>20081.1247</v>
      </c>
    </row>
    <row r="2189" spans="2:3" x14ac:dyDescent="0.3">
      <c r="B2189" t="s">
        <v>8983</v>
      </c>
      <c r="C2189" s="4">
        <v>20080.085299999999</v>
      </c>
    </row>
    <row r="2190" spans="2:3" x14ac:dyDescent="0.3">
      <c r="B2190" t="s">
        <v>10911</v>
      </c>
      <c r="C2190" s="4">
        <v>20075.141</v>
      </c>
    </row>
    <row r="2191" spans="2:3" x14ac:dyDescent="0.3">
      <c r="B2191" t="s">
        <v>17724</v>
      </c>
      <c r="C2191" s="4">
        <v>20065.069800000001</v>
      </c>
    </row>
    <row r="2192" spans="2:3" x14ac:dyDescent="0.3">
      <c r="B2192" t="s">
        <v>7637</v>
      </c>
      <c r="C2192" s="4">
        <v>20057.419999999998</v>
      </c>
    </row>
    <row r="2193" spans="2:3" x14ac:dyDescent="0.3">
      <c r="B2193" t="s">
        <v>16119</v>
      </c>
      <c r="C2193" s="4">
        <v>20054.873500000002</v>
      </c>
    </row>
    <row r="2194" spans="2:3" x14ac:dyDescent="0.3">
      <c r="B2194" t="s">
        <v>13197</v>
      </c>
      <c r="C2194" s="4">
        <v>20053.254000000001</v>
      </c>
    </row>
    <row r="2195" spans="2:3" x14ac:dyDescent="0.3">
      <c r="B2195" t="s">
        <v>8556</v>
      </c>
      <c r="C2195" s="4">
        <v>20052.760100000003</v>
      </c>
    </row>
    <row r="2196" spans="2:3" x14ac:dyDescent="0.3">
      <c r="B2196" t="s">
        <v>10621</v>
      </c>
      <c r="C2196" s="4">
        <v>20049.759900000001</v>
      </c>
    </row>
    <row r="2197" spans="2:3" x14ac:dyDescent="0.3">
      <c r="B2197" t="s">
        <v>18898</v>
      </c>
      <c r="C2197" s="4">
        <v>20047.949000000001</v>
      </c>
    </row>
    <row r="2198" spans="2:3" x14ac:dyDescent="0.3">
      <c r="B2198" t="s">
        <v>2755</v>
      </c>
      <c r="C2198" s="4">
        <v>20044.6708</v>
      </c>
    </row>
    <row r="2199" spans="2:3" x14ac:dyDescent="0.3">
      <c r="B2199" t="s">
        <v>5201</v>
      </c>
      <c r="C2199" s="4">
        <v>20040.0095</v>
      </c>
    </row>
    <row r="2200" spans="2:3" x14ac:dyDescent="0.3">
      <c r="B2200" t="s">
        <v>12663</v>
      </c>
      <c r="C2200" s="4">
        <v>20037.5838</v>
      </c>
    </row>
    <row r="2201" spans="2:3" x14ac:dyDescent="0.3">
      <c r="B2201" t="s">
        <v>6603</v>
      </c>
      <c r="C2201" s="4">
        <v>20033.039499999999</v>
      </c>
    </row>
    <row r="2202" spans="2:3" x14ac:dyDescent="0.3">
      <c r="B2202" t="s">
        <v>13285</v>
      </c>
      <c r="C2202" s="4">
        <v>20021.993900000001</v>
      </c>
    </row>
    <row r="2203" spans="2:3" x14ac:dyDescent="0.3">
      <c r="B2203" t="s">
        <v>3150</v>
      </c>
      <c r="C2203" s="4">
        <v>20011.267499999998</v>
      </c>
    </row>
    <row r="2204" spans="2:3" x14ac:dyDescent="0.3">
      <c r="B2204" t="s">
        <v>7581</v>
      </c>
      <c r="C2204" s="4">
        <v>20005.025900000001</v>
      </c>
    </row>
    <row r="2205" spans="2:3" x14ac:dyDescent="0.3">
      <c r="B2205" t="s">
        <v>10778</v>
      </c>
      <c r="C2205" s="4">
        <v>20001.176199999998</v>
      </c>
    </row>
    <row r="2206" spans="2:3" x14ac:dyDescent="0.3">
      <c r="B2206" t="s">
        <v>12965</v>
      </c>
      <c r="C2206" s="4">
        <v>20000.996200000001</v>
      </c>
    </row>
    <row r="2207" spans="2:3" x14ac:dyDescent="0.3">
      <c r="B2207" t="s">
        <v>9111</v>
      </c>
      <c r="C2207" s="4">
        <v>19987.4516</v>
      </c>
    </row>
    <row r="2208" spans="2:3" x14ac:dyDescent="0.3">
      <c r="B2208" t="s">
        <v>18809</v>
      </c>
      <c r="C2208" s="4">
        <v>19984.5651</v>
      </c>
    </row>
    <row r="2209" spans="2:3" x14ac:dyDescent="0.3">
      <c r="B2209" t="s">
        <v>7819</v>
      </c>
      <c r="C2209" s="4">
        <v>19979.482599999999</v>
      </c>
    </row>
    <row r="2210" spans="2:3" x14ac:dyDescent="0.3">
      <c r="B2210" t="s">
        <v>2640</v>
      </c>
      <c r="C2210" s="4">
        <v>19978.288100000002</v>
      </c>
    </row>
    <row r="2211" spans="2:3" x14ac:dyDescent="0.3">
      <c r="B2211" t="s">
        <v>14947</v>
      </c>
      <c r="C2211" s="4">
        <v>19972.765800000001</v>
      </c>
    </row>
    <row r="2212" spans="2:3" x14ac:dyDescent="0.3">
      <c r="B2212" t="s">
        <v>7240</v>
      </c>
      <c r="C2212" s="4">
        <v>19952.822200000002</v>
      </c>
    </row>
    <row r="2213" spans="2:3" x14ac:dyDescent="0.3">
      <c r="B2213" t="s">
        <v>3038</v>
      </c>
      <c r="C2213" s="4">
        <v>19950.263699999996</v>
      </c>
    </row>
    <row r="2214" spans="2:3" x14ac:dyDescent="0.3">
      <c r="B2214" t="s">
        <v>4352</v>
      </c>
      <c r="C2214" s="4">
        <v>19948.4192</v>
      </c>
    </row>
    <row r="2215" spans="2:3" x14ac:dyDescent="0.3">
      <c r="B2215" t="s">
        <v>10876</v>
      </c>
      <c r="C2215" s="4">
        <v>19938.631500000003</v>
      </c>
    </row>
    <row r="2216" spans="2:3" x14ac:dyDescent="0.3">
      <c r="B2216" t="s">
        <v>13053</v>
      </c>
      <c r="C2216" s="4">
        <v>19911.030600000002</v>
      </c>
    </row>
    <row r="2217" spans="2:3" x14ac:dyDescent="0.3">
      <c r="B2217" t="s">
        <v>9743</v>
      </c>
      <c r="C2217" s="4">
        <v>19906.088199999998</v>
      </c>
    </row>
    <row r="2218" spans="2:3" x14ac:dyDescent="0.3">
      <c r="B2218" t="s">
        <v>12016</v>
      </c>
      <c r="C2218" s="4">
        <v>19905.075599999996</v>
      </c>
    </row>
    <row r="2219" spans="2:3" x14ac:dyDescent="0.3">
      <c r="B2219" t="s">
        <v>862</v>
      </c>
      <c r="C2219" s="4">
        <v>19894.119600000002</v>
      </c>
    </row>
    <row r="2220" spans="2:3" x14ac:dyDescent="0.3">
      <c r="B2220" t="s">
        <v>4793</v>
      </c>
      <c r="C2220" s="4">
        <v>19889.139699999996</v>
      </c>
    </row>
    <row r="2221" spans="2:3" x14ac:dyDescent="0.3">
      <c r="B2221" t="s">
        <v>14760</v>
      </c>
      <c r="C2221" s="4">
        <v>19881.683100000002</v>
      </c>
    </row>
    <row r="2222" spans="2:3" x14ac:dyDescent="0.3">
      <c r="B2222" t="s">
        <v>8217</v>
      </c>
      <c r="C2222" s="4">
        <v>19881.012900000002</v>
      </c>
    </row>
    <row r="2223" spans="2:3" x14ac:dyDescent="0.3">
      <c r="B2223" t="s">
        <v>15337</v>
      </c>
      <c r="C2223" s="4">
        <v>19875.510500000004</v>
      </c>
    </row>
    <row r="2224" spans="2:3" x14ac:dyDescent="0.3">
      <c r="B2224" t="s">
        <v>9784</v>
      </c>
      <c r="C2224" s="4">
        <v>19875.342000000001</v>
      </c>
    </row>
    <row r="2225" spans="2:3" x14ac:dyDescent="0.3">
      <c r="B2225" t="s">
        <v>13844</v>
      </c>
      <c r="C2225" s="4">
        <v>19871.1891</v>
      </c>
    </row>
    <row r="2226" spans="2:3" x14ac:dyDescent="0.3">
      <c r="B2226" t="s">
        <v>1879</v>
      </c>
      <c r="C2226" s="4">
        <v>19867.406299999999</v>
      </c>
    </row>
    <row r="2227" spans="2:3" x14ac:dyDescent="0.3">
      <c r="B2227" t="s">
        <v>3598</v>
      </c>
      <c r="C2227" s="4">
        <v>19858.535099999994</v>
      </c>
    </row>
    <row r="2228" spans="2:3" x14ac:dyDescent="0.3">
      <c r="B2228" t="s">
        <v>18735</v>
      </c>
      <c r="C2228" s="4">
        <v>19850.177199999998</v>
      </c>
    </row>
    <row r="2229" spans="2:3" x14ac:dyDescent="0.3">
      <c r="B2229" t="s">
        <v>5229</v>
      </c>
      <c r="C2229" s="4">
        <v>19837.264800000001</v>
      </c>
    </row>
    <row r="2230" spans="2:3" x14ac:dyDescent="0.3">
      <c r="B2230" t="s">
        <v>16943</v>
      </c>
      <c r="C2230" s="4">
        <v>19836.396700000001</v>
      </c>
    </row>
    <row r="2231" spans="2:3" x14ac:dyDescent="0.3">
      <c r="B2231" t="s">
        <v>5602</v>
      </c>
      <c r="C2231" s="4">
        <v>19821.921999999999</v>
      </c>
    </row>
    <row r="2232" spans="2:3" x14ac:dyDescent="0.3">
      <c r="B2232" t="s">
        <v>8186</v>
      </c>
      <c r="C2232" s="4">
        <v>19821.384800000003</v>
      </c>
    </row>
    <row r="2233" spans="2:3" x14ac:dyDescent="0.3">
      <c r="B2233" t="s">
        <v>11627</v>
      </c>
      <c r="C2233" s="4">
        <v>19817.898300000001</v>
      </c>
    </row>
    <row r="2234" spans="2:3" x14ac:dyDescent="0.3">
      <c r="B2234" t="s">
        <v>7801</v>
      </c>
      <c r="C2234" s="4">
        <v>19817.165300000001</v>
      </c>
    </row>
    <row r="2235" spans="2:3" x14ac:dyDescent="0.3">
      <c r="B2235" t="s">
        <v>14973</v>
      </c>
      <c r="C2235" s="4">
        <v>19814.692900000002</v>
      </c>
    </row>
    <row r="2236" spans="2:3" x14ac:dyDescent="0.3">
      <c r="B2236" t="s">
        <v>12850</v>
      </c>
      <c r="C2236" s="4">
        <v>19799.993399999999</v>
      </c>
    </row>
    <row r="2237" spans="2:3" x14ac:dyDescent="0.3">
      <c r="B2237" t="s">
        <v>11453</v>
      </c>
      <c r="C2237" s="4">
        <v>19790.140899999999</v>
      </c>
    </row>
    <row r="2238" spans="2:3" x14ac:dyDescent="0.3">
      <c r="B2238" t="s">
        <v>18899</v>
      </c>
      <c r="C2238" s="4">
        <v>19787.4388</v>
      </c>
    </row>
    <row r="2239" spans="2:3" x14ac:dyDescent="0.3">
      <c r="B2239" t="s">
        <v>3754</v>
      </c>
      <c r="C2239" s="4">
        <v>19777.838899999999</v>
      </c>
    </row>
    <row r="2240" spans="2:3" x14ac:dyDescent="0.3">
      <c r="B2240" t="s">
        <v>4739</v>
      </c>
      <c r="C2240" s="4">
        <v>19771.071499999998</v>
      </c>
    </row>
    <row r="2241" spans="2:3" x14ac:dyDescent="0.3">
      <c r="B2241" t="s">
        <v>14348</v>
      </c>
      <c r="C2241" s="4">
        <v>19766.108800000002</v>
      </c>
    </row>
    <row r="2242" spans="2:3" x14ac:dyDescent="0.3">
      <c r="B2242" t="s">
        <v>10527</v>
      </c>
      <c r="C2242" s="4">
        <v>19749.514599999999</v>
      </c>
    </row>
    <row r="2243" spans="2:3" x14ac:dyDescent="0.3">
      <c r="B2243" t="s">
        <v>4533</v>
      </c>
      <c r="C2243" s="4">
        <v>19745.915400000002</v>
      </c>
    </row>
    <row r="2244" spans="2:3" x14ac:dyDescent="0.3">
      <c r="B2244" t="s">
        <v>2634</v>
      </c>
      <c r="C2244" s="4">
        <v>19743.7965</v>
      </c>
    </row>
    <row r="2245" spans="2:3" x14ac:dyDescent="0.3">
      <c r="B2245" t="s">
        <v>14671</v>
      </c>
      <c r="C2245" s="4">
        <v>19735.249299999999</v>
      </c>
    </row>
    <row r="2246" spans="2:3" x14ac:dyDescent="0.3">
      <c r="B2246" t="s">
        <v>11144</v>
      </c>
      <c r="C2246" s="4">
        <v>19732.110399999998</v>
      </c>
    </row>
    <row r="2247" spans="2:3" x14ac:dyDescent="0.3">
      <c r="B2247" t="s">
        <v>3403</v>
      </c>
      <c r="C2247" s="4">
        <v>19730.772199999999</v>
      </c>
    </row>
    <row r="2248" spans="2:3" x14ac:dyDescent="0.3">
      <c r="B2248" t="s">
        <v>17343</v>
      </c>
      <c r="C2248" s="4">
        <v>19727.9532</v>
      </c>
    </row>
    <row r="2249" spans="2:3" x14ac:dyDescent="0.3">
      <c r="B2249" t="s">
        <v>2601</v>
      </c>
      <c r="C2249" s="4">
        <v>19727.675599999999</v>
      </c>
    </row>
    <row r="2250" spans="2:3" x14ac:dyDescent="0.3">
      <c r="B2250" t="s">
        <v>17958</v>
      </c>
      <c r="C2250" s="4">
        <v>19724.930700000001</v>
      </c>
    </row>
    <row r="2251" spans="2:3" x14ac:dyDescent="0.3">
      <c r="B2251" t="s">
        <v>14242</v>
      </c>
      <c r="C2251" s="4">
        <v>19697.661199999999</v>
      </c>
    </row>
    <row r="2252" spans="2:3" x14ac:dyDescent="0.3">
      <c r="B2252" t="s">
        <v>10512</v>
      </c>
      <c r="C2252" s="4">
        <v>19697.661199999999</v>
      </c>
    </row>
    <row r="2253" spans="2:3" x14ac:dyDescent="0.3">
      <c r="B2253" t="s">
        <v>6247</v>
      </c>
      <c r="C2253" s="4">
        <v>19697.661199999999</v>
      </c>
    </row>
    <row r="2254" spans="2:3" x14ac:dyDescent="0.3">
      <c r="B2254" t="s">
        <v>6307</v>
      </c>
      <c r="C2254" s="4">
        <v>19697.661199999999</v>
      </c>
    </row>
    <row r="2255" spans="2:3" x14ac:dyDescent="0.3">
      <c r="B2255" t="s">
        <v>2950</v>
      </c>
      <c r="C2255" s="4">
        <v>19697.661199999999</v>
      </c>
    </row>
    <row r="2256" spans="2:3" x14ac:dyDescent="0.3">
      <c r="B2256" t="s">
        <v>4149</v>
      </c>
      <c r="C2256" s="4">
        <v>19697.661199999999</v>
      </c>
    </row>
    <row r="2257" spans="2:3" x14ac:dyDescent="0.3">
      <c r="B2257" t="s">
        <v>14306</v>
      </c>
      <c r="C2257" s="4">
        <v>19693.375500000002</v>
      </c>
    </row>
    <row r="2258" spans="2:3" x14ac:dyDescent="0.3">
      <c r="B2258" t="s">
        <v>3539</v>
      </c>
      <c r="C2258" s="4">
        <v>19689.061299999998</v>
      </c>
    </row>
    <row r="2259" spans="2:3" x14ac:dyDescent="0.3">
      <c r="B2259" t="s">
        <v>4942</v>
      </c>
      <c r="C2259" s="4">
        <v>19688.7585</v>
      </c>
    </row>
    <row r="2260" spans="2:3" x14ac:dyDescent="0.3">
      <c r="B2260" t="s">
        <v>11078</v>
      </c>
      <c r="C2260" s="4">
        <v>19687.101200000001</v>
      </c>
    </row>
    <row r="2261" spans="2:3" x14ac:dyDescent="0.3">
      <c r="B2261" t="s">
        <v>10347</v>
      </c>
      <c r="C2261" s="4">
        <v>19686.475599999998</v>
      </c>
    </row>
    <row r="2262" spans="2:3" x14ac:dyDescent="0.3">
      <c r="B2262" t="s">
        <v>3593</v>
      </c>
      <c r="C2262" s="4">
        <v>19675.403200000001</v>
      </c>
    </row>
    <row r="2263" spans="2:3" x14ac:dyDescent="0.3">
      <c r="B2263" t="s">
        <v>10681</v>
      </c>
      <c r="C2263" s="4">
        <v>19671.678100000001</v>
      </c>
    </row>
    <row r="2264" spans="2:3" x14ac:dyDescent="0.3">
      <c r="B2264" t="s">
        <v>10910</v>
      </c>
      <c r="C2264" s="4">
        <v>19663.527999999998</v>
      </c>
    </row>
    <row r="2265" spans="2:3" x14ac:dyDescent="0.3">
      <c r="B2265" t="s">
        <v>4719</v>
      </c>
      <c r="C2265" s="4">
        <v>19655.708999999995</v>
      </c>
    </row>
    <row r="2266" spans="2:3" x14ac:dyDescent="0.3">
      <c r="B2266" t="s">
        <v>1845</v>
      </c>
      <c r="C2266" s="4">
        <v>19655.149399999998</v>
      </c>
    </row>
    <row r="2267" spans="2:3" x14ac:dyDescent="0.3">
      <c r="B2267" t="s">
        <v>13999</v>
      </c>
      <c r="C2267" s="4">
        <v>19648.599199999997</v>
      </c>
    </row>
    <row r="2268" spans="2:3" x14ac:dyDescent="0.3">
      <c r="B2268" t="s">
        <v>10806</v>
      </c>
      <c r="C2268" s="4">
        <v>19645.0046</v>
      </c>
    </row>
    <row r="2269" spans="2:3" x14ac:dyDescent="0.3">
      <c r="B2269" t="s">
        <v>9705</v>
      </c>
      <c r="C2269" s="4">
        <v>19625.594399999998</v>
      </c>
    </row>
    <row r="2270" spans="2:3" x14ac:dyDescent="0.3">
      <c r="B2270" t="s">
        <v>12362</v>
      </c>
      <c r="C2270" s="4">
        <v>19623.904299999998</v>
      </c>
    </row>
    <row r="2271" spans="2:3" x14ac:dyDescent="0.3">
      <c r="B2271" t="s">
        <v>13918</v>
      </c>
      <c r="C2271" s="4">
        <v>19604.068200000002</v>
      </c>
    </row>
    <row r="2272" spans="2:3" x14ac:dyDescent="0.3">
      <c r="B2272" t="s">
        <v>7343</v>
      </c>
      <c r="C2272" s="4">
        <v>19603.822899999999</v>
      </c>
    </row>
    <row r="2273" spans="2:3" x14ac:dyDescent="0.3">
      <c r="B2273" t="s">
        <v>3622</v>
      </c>
      <c r="C2273" s="4">
        <v>19603.759399999999</v>
      </c>
    </row>
    <row r="2274" spans="2:3" x14ac:dyDescent="0.3">
      <c r="B2274" t="s">
        <v>17768</v>
      </c>
      <c r="C2274" s="4">
        <v>19594.770400000001</v>
      </c>
    </row>
    <row r="2275" spans="2:3" x14ac:dyDescent="0.3">
      <c r="B2275" t="s">
        <v>16086</v>
      </c>
      <c r="C2275" s="4">
        <v>19592.635600000005</v>
      </c>
    </row>
    <row r="2276" spans="2:3" x14ac:dyDescent="0.3">
      <c r="B2276" t="s">
        <v>11915</v>
      </c>
      <c r="C2276" s="4">
        <v>19578.707900000001</v>
      </c>
    </row>
    <row r="2277" spans="2:3" x14ac:dyDescent="0.3">
      <c r="B2277" t="s">
        <v>18267</v>
      </c>
      <c r="C2277" s="4">
        <v>19573.928400000001</v>
      </c>
    </row>
    <row r="2278" spans="2:3" x14ac:dyDescent="0.3">
      <c r="B2278" t="s">
        <v>16094</v>
      </c>
      <c r="C2278" s="4">
        <v>19563.505800000003</v>
      </c>
    </row>
    <row r="2279" spans="2:3" x14ac:dyDescent="0.3">
      <c r="B2279" t="s">
        <v>18551</v>
      </c>
      <c r="C2279" s="4">
        <v>19556.8158</v>
      </c>
    </row>
    <row r="2280" spans="2:3" x14ac:dyDescent="0.3">
      <c r="B2280" t="s">
        <v>2414</v>
      </c>
      <c r="C2280" s="4">
        <v>19548.529000000002</v>
      </c>
    </row>
    <row r="2281" spans="2:3" x14ac:dyDescent="0.3">
      <c r="B2281" t="s">
        <v>8635</v>
      </c>
      <c r="C2281" s="4">
        <v>19543.756399999998</v>
      </c>
    </row>
    <row r="2282" spans="2:3" x14ac:dyDescent="0.3">
      <c r="B2282" t="s">
        <v>13840</v>
      </c>
      <c r="C2282" s="4">
        <v>19541.1126</v>
      </c>
    </row>
    <row r="2283" spans="2:3" x14ac:dyDescent="0.3">
      <c r="B2283" t="s">
        <v>5506</v>
      </c>
      <c r="C2283" s="4">
        <v>19538.7078</v>
      </c>
    </row>
    <row r="2284" spans="2:3" x14ac:dyDescent="0.3">
      <c r="B2284" t="s">
        <v>14468</v>
      </c>
      <c r="C2284" s="4">
        <v>19538.345499999999</v>
      </c>
    </row>
    <row r="2285" spans="2:3" x14ac:dyDescent="0.3">
      <c r="B2285" t="s">
        <v>15094</v>
      </c>
      <c r="C2285" s="4">
        <v>19534.691800000001</v>
      </c>
    </row>
    <row r="2286" spans="2:3" x14ac:dyDescent="0.3">
      <c r="B2286" t="s">
        <v>18424</v>
      </c>
      <c r="C2286" s="4">
        <v>19532.661899999999</v>
      </c>
    </row>
    <row r="2287" spans="2:3" x14ac:dyDescent="0.3">
      <c r="B2287" t="s">
        <v>16156</v>
      </c>
      <c r="C2287" s="4">
        <v>19527.411999999997</v>
      </c>
    </row>
    <row r="2288" spans="2:3" x14ac:dyDescent="0.3">
      <c r="B2288" t="s">
        <v>687</v>
      </c>
      <c r="C2288" s="4">
        <v>19525.784199999998</v>
      </c>
    </row>
    <row r="2289" spans="2:3" x14ac:dyDescent="0.3">
      <c r="B2289" t="s">
        <v>4278</v>
      </c>
      <c r="C2289" s="4">
        <v>19519.806799999998</v>
      </c>
    </row>
    <row r="2290" spans="2:3" x14ac:dyDescent="0.3">
      <c r="B2290" t="s">
        <v>3642</v>
      </c>
      <c r="C2290" s="4">
        <v>19516.661599999999</v>
      </c>
    </row>
    <row r="2291" spans="2:3" x14ac:dyDescent="0.3">
      <c r="B2291" t="s">
        <v>4330</v>
      </c>
      <c r="C2291" s="4">
        <v>19502.090800000002</v>
      </c>
    </row>
    <row r="2292" spans="2:3" x14ac:dyDescent="0.3">
      <c r="B2292" t="s">
        <v>16918</v>
      </c>
      <c r="C2292" s="4">
        <v>19499.028300000002</v>
      </c>
    </row>
    <row r="2293" spans="2:3" x14ac:dyDescent="0.3">
      <c r="B2293" t="s">
        <v>12769</v>
      </c>
      <c r="C2293" s="4">
        <v>19495.0056</v>
      </c>
    </row>
    <row r="2294" spans="2:3" x14ac:dyDescent="0.3">
      <c r="B2294" t="s">
        <v>6756</v>
      </c>
      <c r="C2294" s="4">
        <v>19487.3871</v>
      </c>
    </row>
    <row r="2295" spans="2:3" x14ac:dyDescent="0.3">
      <c r="B2295" t="s">
        <v>15719</v>
      </c>
      <c r="C2295" s="4">
        <v>19480.497599999999</v>
      </c>
    </row>
    <row r="2296" spans="2:3" x14ac:dyDescent="0.3">
      <c r="B2296" t="s">
        <v>10282</v>
      </c>
      <c r="C2296" s="4">
        <v>19477.628000000001</v>
      </c>
    </row>
    <row r="2297" spans="2:3" x14ac:dyDescent="0.3">
      <c r="B2297" t="s">
        <v>7643</v>
      </c>
      <c r="C2297" s="4">
        <v>19476.457600000002</v>
      </c>
    </row>
    <row r="2298" spans="2:3" x14ac:dyDescent="0.3">
      <c r="B2298" t="s">
        <v>4478</v>
      </c>
      <c r="C2298" s="4">
        <v>19459.058300000001</v>
      </c>
    </row>
    <row r="2299" spans="2:3" x14ac:dyDescent="0.3">
      <c r="B2299" t="s">
        <v>14357</v>
      </c>
      <c r="C2299" s="4">
        <v>19453.712399999997</v>
      </c>
    </row>
    <row r="2300" spans="2:3" x14ac:dyDescent="0.3">
      <c r="B2300" t="s">
        <v>15778</v>
      </c>
      <c r="C2300" s="4">
        <v>19449.413800000002</v>
      </c>
    </row>
    <row r="2301" spans="2:3" x14ac:dyDescent="0.3">
      <c r="B2301" t="s">
        <v>624</v>
      </c>
      <c r="C2301" s="4">
        <v>19443.2163</v>
      </c>
    </row>
    <row r="2302" spans="2:3" x14ac:dyDescent="0.3">
      <c r="B2302" t="s">
        <v>10333</v>
      </c>
      <c r="C2302" s="4">
        <v>19441.682200000003</v>
      </c>
    </row>
    <row r="2303" spans="2:3" x14ac:dyDescent="0.3">
      <c r="B2303" t="s">
        <v>4940</v>
      </c>
      <c r="C2303" s="4">
        <v>19440.2595</v>
      </c>
    </row>
    <row r="2304" spans="2:3" x14ac:dyDescent="0.3">
      <c r="B2304" t="s">
        <v>17503</v>
      </c>
      <c r="C2304" s="4">
        <v>19435.474200000001</v>
      </c>
    </row>
    <row r="2305" spans="2:3" x14ac:dyDescent="0.3">
      <c r="B2305" t="s">
        <v>7041</v>
      </c>
      <c r="C2305" s="4">
        <v>19433.180800000002</v>
      </c>
    </row>
    <row r="2306" spans="2:3" x14ac:dyDescent="0.3">
      <c r="B2306" t="s">
        <v>15657</v>
      </c>
      <c r="C2306" s="4">
        <v>19432.500800000002</v>
      </c>
    </row>
    <row r="2307" spans="2:3" x14ac:dyDescent="0.3">
      <c r="B2307" t="s">
        <v>17674</v>
      </c>
      <c r="C2307" s="4">
        <v>19428.8701</v>
      </c>
    </row>
    <row r="2308" spans="2:3" x14ac:dyDescent="0.3">
      <c r="B2308" t="s">
        <v>3375</v>
      </c>
      <c r="C2308" s="4">
        <v>19422.233700000004</v>
      </c>
    </row>
    <row r="2309" spans="2:3" x14ac:dyDescent="0.3">
      <c r="B2309" t="s">
        <v>3432</v>
      </c>
      <c r="C2309" s="4">
        <v>19411.392599999999</v>
      </c>
    </row>
    <row r="2310" spans="2:3" x14ac:dyDescent="0.3">
      <c r="B2310" t="s">
        <v>6642</v>
      </c>
      <c r="C2310" s="4">
        <v>19405.273000000001</v>
      </c>
    </row>
    <row r="2311" spans="2:3" x14ac:dyDescent="0.3">
      <c r="B2311" t="s">
        <v>18708</v>
      </c>
      <c r="C2311" s="4">
        <v>19390.960800000001</v>
      </c>
    </row>
    <row r="2312" spans="2:3" x14ac:dyDescent="0.3">
      <c r="B2312" t="s">
        <v>17738</v>
      </c>
      <c r="C2312" s="4">
        <v>19389.945899999999</v>
      </c>
    </row>
    <row r="2313" spans="2:3" x14ac:dyDescent="0.3">
      <c r="B2313" t="s">
        <v>18425</v>
      </c>
      <c r="C2313" s="4">
        <v>19388.451500000003</v>
      </c>
    </row>
    <row r="2314" spans="2:3" x14ac:dyDescent="0.3">
      <c r="B2314" t="s">
        <v>3118</v>
      </c>
      <c r="C2314" s="4">
        <v>19385.194</v>
      </c>
    </row>
    <row r="2315" spans="2:3" x14ac:dyDescent="0.3">
      <c r="B2315" t="s">
        <v>12695</v>
      </c>
      <c r="C2315" s="4">
        <v>19385.160299999996</v>
      </c>
    </row>
    <row r="2316" spans="2:3" x14ac:dyDescent="0.3">
      <c r="B2316" t="s">
        <v>18734</v>
      </c>
      <c r="C2316" s="4">
        <v>19384.5232</v>
      </c>
    </row>
    <row r="2317" spans="2:3" x14ac:dyDescent="0.3">
      <c r="B2317" t="s">
        <v>15344</v>
      </c>
      <c r="C2317" s="4">
        <v>19379.775099999999</v>
      </c>
    </row>
    <row r="2318" spans="2:3" x14ac:dyDescent="0.3">
      <c r="B2318" t="s">
        <v>13673</v>
      </c>
      <c r="C2318" s="4">
        <v>19374.052000000003</v>
      </c>
    </row>
    <row r="2319" spans="2:3" x14ac:dyDescent="0.3">
      <c r="B2319" t="s">
        <v>17847</v>
      </c>
      <c r="C2319" s="4">
        <v>19372.957699999999</v>
      </c>
    </row>
    <row r="2320" spans="2:3" x14ac:dyDescent="0.3">
      <c r="B2320" t="s">
        <v>8116</v>
      </c>
      <c r="C2320" s="4">
        <v>19361.9133</v>
      </c>
    </row>
    <row r="2321" spans="2:3" x14ac:dyDescent="0.3">
      <c r="B2321" t="s">
        <v>5503</v>
      </c>
      <c r="C2321" s="4">
        <v>19355.143599999999</v>
      </c>
    </row>
    <row r="2322" spans="2:3" x14ac:dyDescent="0.3">
      <c r="B2322" t="s">
        <v>8444</v>
      </c>
      <c r="C2322" s="4">
        <v>19349.9882</v>
      </c>
    </row>
    <row r="2323" spans="2:3" x14ac:dyDescent="0.3">
      <c r="B2323" t="s">
        <v>5536</v>
      </c>
      <c r="C2323" s="4">
        <v>19343.035900000003</v>
      </c>
    </row>
    <row r="2324" spans="2:3" x14ac:dyDescent="0.3">
      <c r="B2324" t="s">
        <v>17560</v>
      </c>
      <c r="C2324" s="4">
        <v>19341.862799999999</v>
      </c>
    </row>
    <row r="2325" spans="2:3" x14ac:dyDescent="0.3">
      <c r="B2325" t="s">
        <v>2894</v>
      </c>
      <c r="C2325" s="4">
        <v>19341.862799999999</v>
      </c>
    </row>
    <row r="2326" spans="2:3" x14ac:dyDescent="0.3">
      <c r="B2326" t="s">
        <v>7008</v>
      </c>
      <c r="C2326" s="4">
        <v>19340.7431</v>
      </c>
    </row>
    <row r="2327" spans="2:3" x14ac:dyDescent="0.3">
      <c r="B2327" t="s">
        <v>13184</v>
      </c>
      <c r="C2327" s="4">
        <v>19339.627099999998</v>
      </c>
    </row>
    <row r="2328" spans="2:3" x14ac:dyDescent="0.3">
      <c r="B2328" t="s">
        <v>6935</v>
      </c>
      <c r="C2328" s="4">
        <v>19337.1525</v>
      </c>
    </row>
    <row r="2329" spans="2:3" x14ac:dyDescent="0.3">
      <c r="B2329" t="s">
        <v>1168</v>
      </c>
      <c r="C2329" s="4">
        <v>19334.872799999997</v>
      </c>
    </row>
    <row r="2330" spans="2:3" x14ac:dyDescent="0.3">
      <c r="B2330" t="s">
        <v>672</v>
      </c>
      <c r="C2330" s="4">
        <v>19334.719700000001</v>
      </c>
    </row>
    <row r="2331" spans="2:3" x14ac:dyDescent="0.3">
      <c r="B2331" t="s">
        <v>4162</v>
      </c>
      <c r="C2331" s="4">
        <v>19330.807700000001</v>
      </c>
    </row>
    <row r="2332" spans="2:3" x14ac:dyDescent="0.3">
      <c r="B2332" t="s">
        <v>10877</v>
      </c>
      <c r="C2332" s="4">
        <v>19324.310599999997</v>
      </c>
    </row>
    <row r="2333" spans="2:3" x14ac:dyDescent="0.3">
      <c r="B2333" t="s">
        <v>11591</v>
      </c>
      <c r="C2333" s="4">
        <v>19323.7631</v>
      </c>
    </row>
    <row r="2334" spans="2:3" x14ac:dyDescent="0.3">
      <c r="B2334" t="s">
        <v>2820</v>
      </c>
      <c r="C2334" s="4">
        <v>19323.704000000002</v>
      </c>
    </row>
    <row r="2335" spans="2:3" x14ac:dyDescent="0.3">
      <c r="B2335" t="s">
        <v>14957</v>
      </c>
      <c r="C2335" s="4">
        <v>19319.7526</v>
      </c>
    </row>
    <row r="2336" spans="2:3" x14ac:dyDescent="0.3">
      <c r="B2336" t="s">
        <v>8981</v>
      </c>
      <c r="C2336" s="4">
        <v>19303.562600000001</v>
      </c>
    </row>
    <row r="2337" spans="2:3" x14ac:dyDescent="0.3">
      <c r="B2337" t="s">
        <v>1448</v>
      </c>
      <c r="C2337" s="4">
        <v>19293.162400000001</v>
      </c>
    </row>
    <row r="2338" spans="2:3" x14ac:dyDescent="0.3">
      <c r="B2338" t="s">
        <v>12691</v>
      </c>
      <c r="C2338" s="4">
        <v>19292.172299999998</v>
      </c>
    </row>
    <row r="2339" spans="2:3" x14ac:dyDescent="0.3">
      <c r="B2339" t="s">
        <v>12462</v>
      </c>
      <c r="C2339" s="4">
        <v>19270.4558</v>
      </c>
    </row>
    <row r="2340" spans="2:3" x14ac:dyDescent="0.3">
      <c r="B2340" t="s">
        <v>12106</v>
      </c>
      <c r="C2340" s="4">
        <v>19270.451300000001</v>
      </c>
    </row>
    <row r="2341" spans="2:3" x14ac:dyDescent="0.3">
      <c r="B2341" t="s">
        <v>2768</v>
      </c>
      <c r="C2341" s="4">
        <v>19267.389500000001</v>
      </c>
    </row>
    <row r="2342" spans="2:3" x14ac:dyDescent="0.3">
      <c r="B2342" t="s">
        <v>4941</v>
      </c>
      <c r="C2342" s="4">
        <v>19266.702299999997</v>
      </c>
    </row>
    <row r="2343" spans="2:3" x14ac:dyDescent="0.3">
      <c r="B2343" t="s">
        <v>11693</v>
      </c>
      <c r="C2343" s="4">
        <v>19265.989299999997</v>
      </c>
    </row>
    <row r="2344" spans="2:3" x14ac:dyDescent="0.3">
      <c r="B2344" t="s">
        <v>14898</v>
      </c>
      <c r="C2344" s="4">
        <v>19260.257600000001</v>
      </c>
    </row>
    <row r="2345" spans="2:3" x14ac:dyDescent="0.3">
      <c r="B2345" t="s">
        <v>10097</v>
      </c>
      <c r="C2345" s="4">
        <v>19260.196100000001</v>
      </c>
    </row>
    <row r="2346" spans="2:3" x14ac:dyDescent="0.3">
      <c r="B2346" t="s">
        <v>16617</v>
      </c>
      <c r="C2346" s="4">
        <v>19257.830599999998</v>
      </c>
    </row>
    <row r="2347" spans="2:3" x14ac:dyDescent="0.3">
      <c r="B2347" t="s">
        <v>17207</v>
      </c>
      <c r="C2347" s="4">
        <v>19256.0661</v>
      </c>
    </row>
    <row r="2348" spans="2:3" x14ac:dyDescent="0.3">
      <c r="B2348" t="s">
        <v>16294</v>
      </c>
      <c r="C2348" s="4">
        <v>19255.525699999998</v>
      </c>
    </row>
    <row r="2349" spans="2:3" x14ac:dyDescent="0.3">
      <c r="B2349" t="s">
        <v>17294</v>
      </c>
      <c r="C2349" s="4">
        <v>19248.404199999997</v>
      </c>
    </row>
    <row r="2350" spans="2:3" x14ac:dyDescent="0.3">
      <c r="B2350" t="s">
        <v>4248</v>
      </c>
      <c r="C2350" s="4">
        <v>19243.409200000002</v>
      </c>
    </row>
    <row r="2351" spans="2:3" x14ac:dyDescent="0.3">
      <c r="B2351" t="s">
        <v>18795</v>
      </c>
      <c r="C2351" s="4">
        <v>19228.9293</v>
      </c>
    </row>
    <row r="2352" spans="2:3" x14ac:dyDescent="0.3">
      <c r="B2352" t="s">
        <v>13824</v>
      </c>
      <c r="C2352" s="4">
        <v>19226.9944</v>
      </c>
    </row>
    <row r="2353" spans="2:3" x14ac:dyDescent="0.3">
      <c r="B2353" t="s">
        <v>10391</v>
      </c>
      <c r="C2353" s="4">
        <v>19226.572899999996</v>
      </c>
    </row>
    <row r="2354" spans="2:3" x14ac:dyDescent="0.3">
      <c r="B2354" t="s">
        <v>9505</v>
      </c>
      <c r="C2354" s="4">
        <v>19220.167200000004</v>
      </c>
    </row>
    <row r="2355" spans="2:3" x14ac:dyDescent="0.3">
      <c r="B2355" t="s">
        <v>18953</v>
      </c>
      <c r="C2355" s="4">
        <v>19219.679</v>
      </c>
    </row>
    <row r="2356" spans="2:3" x14ac:dyDescent="0.3">
      <c r="B2356" t="s">
        <v>715</v>
      </c>
      <c r="C2356" s="4">
        <v>19218.580699999999</v>
      </c>
    </row>
    <row r="2357" spans="2:3" x14ac:dyDescent="0.3">
      <c r="B2357" t="s">
        <v>18381</v>
      </c>
      <c r="C2357" s="4">
        <v>19211.577200000003</v>
      </c>
    </row>
    <row r="2358" spans="2:3" x14ac:dyDescent="0.3">
      <c r="B2358" t="s">
        <v>13732</v>
      </c>
      <c r="C2358" s="4">
        <v>19210.163699999997</v>
      </c>
    </row>
    <row r="2359" spans="2:3" x14ac:dyDescent="0.3">
      <c r="B2359" t="s">
        <v>16101</v>
      </c>
      <c r="C2359" s="4">
        <v>19209.171600000001</v>
      </c>
    </row>
    <row r="2360" spans="2:3" x14ac:dyDescent="0.3">
      <c r="B2360" t="s">
        <v>12207</v>
      </c>
      <c r="C2360" s="4">
        <v>19206.167300000001</v>
      </c>
    </row>
    <row r="2361" spans="2:3" x14ac:dyDescent="0.3">
      <c r="B2361" t="s">
        <v>15115</v>
      </c>
      <c r="C2361" s="4">
        <v>19203.349600000001</v>
      </c>
    </row>
    <row r="2362" spans="2:3" x14ac:dyDescent="0.3">
      <c r="B2362" t="s">
        <v>11581</v>
      </c>
      <c r="C2362" s="4">
        <v>19202.987499999999</v>
      </c>
    </row>
    <row r="2363" spans="2:3" x14ac:dyDescent="0.3">
      <c r="B2363" t="s">
        <v>5981</v>
      </c>
      <c r="C2363" s="4">
        <v>19200.4355</v>
      </c>
    </row>
    <row r="2364" spans="2:3" x14ac:dyDescent="0.3">
      <c r="B2364" t="s">
        <v>8483</v>
      </c>
      <c r="C2364" s="4">
        <v>19199.642800000001</v>
      </c>
    </row>
    <row r="2365" spans="2:3" x14ac:dyDescent="0.3">
      <c r="B2365" t="s">
        <v>1298</v>
      </c>
      <c r="C2365" s="4">
        <v>19199.642800000001</v>
      </c>
    </row>
    <row r="2366" spans="2:3" x14ac:dyDescent="0.3">
      <c r="B2366" t="s">
        <v>17640</v>
      </c>
      <c r="C2366" s="4">
        <v>19194.658499999998</v>
      </c>
    </row>
    <row r="2367" spans="2:3" x14ac:dyDescent="0.3">
      <c r="B2367" t="s">
        <v>9057</v>
      </c>
      <c r="C2367" s="4">
        <v>19194.0877</v>
      </c>
    </row>
    <row r="2368" spans="2:3" x14ac:dyDescent="0.3">
      <c r="B2368" t="s">
        <v>16885</v>
      </c>
      <c r="C2368" s="4">
        <v>19187.154999999999</v>
      </c>
    </row>
    <row r="2369" spans="2:3" x14ac:dyDescent="0.3">
      <c r="B2369" t="s">
        <v>16043</v>
      </c>
      <c r="C2369" s="4">
        <v>19186.032800000001</v>
      </c>
    </row>
    <row r="2370" spans="2:3" x14ac:dyDescent="0.3">
      <c r="B2370" t="s">
        <v>2597</v>
      </c>
      <c r="C2370" s="4">
        <v>19182.697100000001</v>
      </c>
    </row>
    <row r="2371" spans="2:3" x14ac:dyDescent="0.3">
      <c r="B2371" t="s">
        <v>14981</v>
      </c>
      <c r="C2371" s="4">
        <v>19175.017800000001</v>
      </c>
    </row>
    <row r="2372" spans="2:3" x14ac:dyDescent="0.3">
      <c r="B2372" t="s">
        <v>10278</v>
      </c>
      <c r="C2372" s="4">
        <v>19174.897500000003</v>
      </c>
    </row>
    <row r="2373" spans="2:3" x14ac:dyDescent="0.3">
      <c r="B2373" t="s">
        <v>15468</v>
      </c>
      <c r="C2373" s="4">
        <v>19169.3596</v>
      </c>
    </row>
    <row r="2374" spans="2:3" x14ac:dyDescent="0.3">
      <c r="B2374" t="s">
        <v>10659</v>
      </c>
      <c r="C2374" s="4">
        <v>19168.944899999999</v>
      </c>
    </row>
    <row r="2375" spans="2:3" x14ac:dyDescent="0.3">
      <c r="B2375" t="s">
        <v>4186</v>
      </c>
      <c r="C2375" s="4">
        <v>19167.787300000004</v>
      </c>
    </row>
    <row r="2376" spans="2:3" x14ac:dyDescent="0.3">
      <c r="B2376" t="s">
        <v>15249</v>
      </c>
      <c r="C2376" s="4">
        <v>19155.109700000001</v>
      </c>
    </row>
    <row r="2377" spans="2:3" x14ac:dyDescent="0.3">
      <c r="B2377" t="s">
        <v>13063</v>
      </c>
      <c r="C2377" s="4">
        <v>19153.8986</v>
      </c>
    </row>
    <row r="2378" spans="2:3" x14ac:dyDescent="0.3">
      <c r="B2378" t="s">
        <v>3087</v>
      </c>
      <c r="C2378" s="4">
        <v>19149.322300000003</v>
      </c>
    </row>
    <row r="2379" spans="2:3" x14ac:dyDescent="0.3">
      <c r="B2379" t="s">
        <v>14505</v>
      </c>
      <c r="C2379" s="4">
        <v>19142.892400000001</v>
      </c>
    </row>
    <row r="2380" spans="2:3" x14ac:dyDescent="0.3">
      <c r="B2380" t="s">
        <v>16159</v>
      </c>
      <c r="C2380" s="4">
        <v>19141.8842</v>
      </c>
    </row>
    <row r="2381" spans="2:3" x14ac:dyDescent="0.3">
      <c r="B2381" t="s">
        <v>7705</v>
      </c>
      <c r="C2381" s="4">
        <v>19141.315999999999</v>
      </c>
    </row>
    <row r="2382" spans="2:3" x14ac:dyDescent="0.3">
      <c r="B2382" t="s">
        <v>1680</v>
      </c>
      <c r="C2382" s="4">
        <v>19141.264600000002</v>
      </c>
    </row>
    <row r="2383" spans="2:3" x14ac:dyDescent="0.3">
      <c r="B2383" t="s">
        <v>13599</v>
      </c>
      <c r="C2383" s="4">
        <v>19138.448899999996</v>
      </c>
    </row>
    <row r="2384" spans="2:3" x14ac:dyDescent="0.3">
      <c r="B2384" t="s">
        <v>18207</v>
      </c>
      <c r="C2384" s="4">
        <v>19138.279399999999</v>
      </c>
    </row>
    <row r="2385" spans="2:3" x14ac:dyDescent="0.3">
      <c r="B2385" t="s">
        <v>3222</v>
      </c>
      <c r="C2385" s="4">
        <v>19131.511500000001</v>
      </c>
    </row>
    <row r="2386" spans="2:3" x14ac:dyDescent="0.3">
      <c r="B2386" t="s">
        <v>9585</v>
      </c>
      <c r="C2386" s="4">
        <v>19129.160300000003</v>
      </c>
    </row>
    <row r="2387" spans="2:3" x14ac:dyDescent="0.3">
      <c r="B2387" t="s">
        <v>10709</v>
      </c>
      <c r="C2387" s="4">
        <v>19127.040499999999</v>
      </c>
    </row>
    <row r="2388" spans="2:3" x14ac:dyDescent="0.3">
      <c r="B2388" t="s">
        <v>5755</v>
      </c>
      <c r="C2388" s="4">
        <v>19126.995999999999</v>
      </c>
    </row>
    <row r="2389" spans="2:3" x14ac:dyDescent="0.3">
      <c r="B2389" t="s">
        <v>3287</v>
      </c>
      <c r="C2389" s="4">
        <v>19122.757200000004</v>
      </c>
    </row>
    <row r="2390" spans="2:3" x14ac:dyDescent="0.3">
      <c r="B2390" t="s">
        <v>18716</v>
      </c>
      <c r="C2390" s="4">
        <v>19116.450100000002</v>
      </c>
    </row>
    <row r="2391" spans="2:3" x14ac:dyDescent="0.3">
      <c r="B2391" t="s">
        <v>16844</v>
      </c>
      <c r="C2391" s="4">
        <v>19112.928100000001</v>
      </c>
    </row>
    <row r="2392" spans="2:3" x14ac:dyDescent="0.3">
      <c r="B2392" t="s">
        <v>4336</v>
      </c>
      <c r="C2392" s="4">
        <v>19103.8583</v>
      </c>
    </row>
    <row r="2393" spans="2:3" x14ac:dyDescent="0.3">
      <c r="B2393" t="s">
        <v>16438</v>
      </c>
      <c r="C2393" s="4">
        <v>19102.8066</v>
      </c>
    </row>
    <row r="2394" spans="2:3" x14ac:dyDescent="0.3">
      <c r="B2394" t="s">
        <v>18947</v>
      </c>
      <c r="C2394" s="4">
        <v>19097.8262</v>
      </c>
    </row>
    <row r="2395" spans="2:3" x14ac:dyDescent="0.3">
      <c r="B2395" t="s">
        <v>8282</v>
      </c>
      <c r="C2395" s="4">
        <v>19094.397100000002</v>
      </c>
    </row>
    <row r="2396" spans="2:3" x14ac:dyDescent="0.3">
      <c r="B2396" t="s">
        <v>10007</v>
      </c>
      <c r="C2396" s="4">
        <v>19084.384699999999</v>
      </c>
    </row>
    <row r="2397" spans="2:3" x14ac:dyDescent="0.3">
      <c r="B2397" t="s">
        <v>10510</v>
      </c>
      <c r="C2397" s="4">
        <v>19080.828800000003</v>
      </c>
    </row>
    <row r="2398" spans="2:3" x14ac:dyDescent="0.3">
      <c r="B2398" t="s">
        <v>3939</v>
      </c>
      <c r="C2398" s="4">
        <v>19080.2932</v>
      </c>
    </row>
    <row r="2399" spans="2:3" x14ac:dyDescent="0.3">
      <c r="B2399" t="s">
        <v>14078</v>
      </c>
      <c r="C2399" s="4">
        <v>19077.099199999997</v>
      </c>
    </row>
    <row r="2400" spans="2:3" x14ac:dyDescent="0.3">
      <c r="B2400" t="s">
        <v>18113</v>
      </c>
      <c r="C2400" s="4">
        <v>19071.274000000001</v>
      </c>
    </row>
    <row r="2401" spans="2:3" x14ac:dyDescent="0.3">
      <c r="B2401" t="s">
        <v>14409</v>
      </c>
      <c r="C2401" s="4">
        <v>19071.274000000001</v>
      </c>
    </row>
    <row r="2402" spans="2:3" x14ac:dyDescent="0.3">
      <c r="B2402" t="s">
        <v>12882</v>
      </c>
      <c r="C2402" s="4">
        <v>19071.274000000001</v>
      </c>
    </row>
    <row r="2403" spans="2:3" x14ac:dyDescent="0.3">
      <c r="B2403" t="s">
        <v>18635</v>
      </c>
      <c r="C2403" s="4">
        <v>19069.0841</v>
      </c>
    </row>
    <row r="2404" spans="2:3" x14ac:dyDescent="0.3">
      <c r="B2404" t="s">
        <v>5578</v>
      </c>
      <c r="C2404" s="4">
        <v>19066.5245</v>
      </c>
    </row>
    <row r="2405" spans="2:3" x14ac:dyDescent="0.3">
      <c r="B2405" t="s">
        <v>7878</v>
      </c>
      <c r="C2405" s="4">
        <v>19062.910699999997</v>
      </c>
    </row>
    <row r="2406" spans="2:3" x14ac:dyDescent="0.3">
      <c r="B2406" t="s">
        <v>3029</v>
      </c>
      <c r="C2406" s="4">
        <v>19054.407199999998</v>
      </c>
    </row>
    <row r="2407" spans="2:3" x14ac:dyDescent="0.3">
      <c r="B2407" t="s">
        <v>966</v>
      </c>
      <c r="C2407" s="4">
        <v>19052.4529</v>
      </c>
    </row>
    <row r="2408" spans="2:3" x14ac:dyDescent="0.3">
      <c r="B2408" t="s">
        <v>10309</v>
      </c>
      <c r="C2408" s="4">
        <v>19050.646700000001</v>
      </c>
    </row>
    <row r="2409" spans="2:3" x14ac:dyDescent="0.3">
      <c r="B2409" t="s">
        <v>7872</v>
      </c>
      <c r="C2409" s="4">
        <v>19045.039799999999</v>
      </c>
    </row>
    <row r="2410" spans="2:3" x14ac:dyDescent="0.3">
      <c r="B2410" t="s">
        <v>18387</v>
      </c>
      <c r="C2410" s="4">
        <v>19043.400999999998</v>
      </c>
    </row>
    <row r="2411" spans="2:3" x14ac:dyDescent="0.3">
      <c r="B2411" t="s">
        <v>3916</v>
      </c>
      <c r="C2411" s="4">
        <v>19028.029400000003</v>
      </c>
    </row>
    <row r="2412" spans="2:3" x14ac:dyDescent="0.3">
      <c r="B2412" t="s">
        <v>2332</v>
      </c>
      <c r="C2412" s="4">
        <v>19024.729099999997</v>
      </c>
    </row>
    <row r="2413" spans="2:3" x14ac:dyDescent="0.3">
      <c r="B2413" t="s">
        <v>5644</v>
      </c>
      <c r="C2413" s="4">
        <v>19024.333500000001</v>
      </c>
    </row>
    <row r="2414" spans="2:3" x14ac:dyDescent="0.3">
      <c r="B2414" t="s">
        <v>5364</v>
      </c>
      <c r="C2414" s="4">
        <v>19017.597999999998</v>
      </c>
    </row>
    <row r="2415" spans="2:3" x14ac:dyDescent="0.3">
      <c r="B2415" t="s">
        <v>7414</v>
      </c>
      <c r="C2415" s="4">
        <v>19016.863600000001</v>
      </c>
    </row>
    <row r="2416" spans="2:3" x14ac:dyDescent="0.3">
      <c r="B2416" t="s">
        <v>16331</v>
      </c>
      <c r="C2416" s="4">
        <v>19012.878000000001</v>
      </c>
    </row>
    <row r="2417" spans="2:3" x14ac:dyDescent="0.3">
      <c r="B2417" t="s">
        <v>11990</v>
      </c>
      <c r="C2417" s="4">
        <v>19007.859899999999</v>
      </c>
    </row>
    <row r="2418" spans="2:3" x14ac:dyDescent="0.3">
      <c r="B2418" t="s">
        <v>16117</v>
      </c>
      <c r="C2418" s="4">
        <v>19001.901099999999</v>
      </c>
    </row>
    <row r="2419" spans="2:3" x14ac:dyDescent="0.3">
      <c r="B2419" t="s">
        <v>15941</v>
      </c>
      <c r="C2419" s="4">
        <v>18996.499799999998</v>
      </c>
    </row>
    <row r="2420" spans="2:3" x14ac:dyDescent="0.3">
      <c r="B2420" t="s">
        <v>4886</v>
      </c>
      <c r="C2420" s="4">
        <v>18989.463900000002</v>
      </c>
    </row>
    <row r="2421" spans="2:3" x14ac:dyDescent="0.3">
      <c r="B2421" t="s">
        <v>2129</v>
      </c>
      <c r="C2421" s="4">
        <v>18989.320299999999</v>
      </c>
    </row>
    <row r="2422" spans="2:3" x14ac:dyDescent="0.3">
      <c r="B2422" t="s">
        <v>7479</v>
      </c>
      <c r="C2422" s="4">
        <v>18989.226300000002</v>
      </c>
    </row>
    <row r="2423" spans="2:3" x14ac:dyDescent="0.3">
      <c r="B2423" t="s">
        <v>3849</v>
      </c>
      <c r="C2423" s="4">
        <v>18986.039999999997</v>
      </c>
    </row>
    <row r="2424" spans="2:3" x14ac:dyDescent="0.3">
      <c r="B2424" t="s">
        <v>1542</v>
      </c>
      <c r="C2424" s="4">
        <v>18978.669000000002</v>
      </c>
    </row>
    <row r="2425" spans="2:3" x14ac:dyDescent="0.3">
      <c r="B2425" t="s">
        <v>4100</v>
      </c>
      <c r="C2425" s="4">
        <v>18978.598099999999</v>
      </c>
    </row>
    <row r="2426" spans="2:3" x14ac:dyDescent="0.3">
      <c r="B2426" t="s">
        <v>14449</v>
      </c>
      <c r="C2426" s="4">
        <v>18977.399399999998</v>
      </c>
    </row>
    <row r="2427" spans="2:3" x14ac:dyDescent="0.3">
      <c r="B2427" t="s">
        <v>12908</v>
      </c>
      <c r="C2427" s="4">
        <v>18965.418100000003</v>
      </c>
    </row>
    <row r="2428" spans="2:3" x14ac:dyDescent="0.3">
      <c r="B2428" t="s">
        <v>17606</v>
      </c>
      <c r="C2428" s="4">
        <v>18964.587900000002</v>
      </c>
    </row>
    <row r="2429" spans="2:3" x14ac:dyDescent="0.3">
      <c r="B2429" t="s">
        <v>15091</v>
      </c>
      <c r="C2429" s="4">
        <v>18958.5942</v>
      </c>
    </row>
    <row r="2430" spans="2:3" x14ac:dyDescent="0.3">
      <c r="B2430" t="s">
        <v>11774</v>
      </c>
      <c r="C2430" s="4">
        <v>18957.472700000002</v>
      </c>
    </row>
    <row r="2431" spans="2:3" x14ac:dyDescent="0.3">
      <c r="B2431" t="s">
        <v>14558</v>
      </c>
      <c r="C2431" s="4">
        <v>18957.1963</v>
      </c>
    </row>
    <row r="2432" spans="2:3" x14ac:dyDescent="0.3">
      <c r="B2432" t="s">
        <v>18718</v>
      </c>
      <c r="C2432" s="4">
        <v>18954.591100000001</v>
      </c>
    </row>
    <row r="2433" spans="2:3" x14ac:dyDescent="0.3">
      <c r="B2433" t="s">
        <v>10267</v>
      </c>
      <c r="C2433" s="4">
        <v>18942.3619</v>
      </c>
    </row>
    <row r="2434" spans="2:3" x14ac:dyDescent="0.3">
      <c r="B2434" t="s">
        <v>6647</v>
      </c>
      <c r="C2434" s="4">
        <v>18939.2706</v>
      </c>
    </row>
    <row r="2435" spans="2:3" x14ac:dyDescent="0.3">
      <c r="B2435" t="s">
        <v>4607</v>
      </c>
      <c r="C2435" s="4">
        <v>18933.9126</v>
      </c>
    </row>
    <row r="2436" spans="2:3" x14ac:dyDescent="0.3">
      <c r="B2436" t="s">
        <v>10239</v>
      </c>
      <c r="C2436" s="4">
        <v>18932.088</v>
      </c>
    </row>
    <row r="2437" spans="2:3" x14ac:dyDescent="0.3">
      <c r="B2437" t="s">
        <v>700</v>
      </c>
      <c r="C2437" s="4">
        <v>18930.1564</v>
      </c>
    </row>
    <row r="2438" spans="2:3" x14ac:dyDescent="0.3">
      <c r="B2438" t="s">
        <v>11359</v>
      </c>
      <c r="C2438" s="4">
        <v>18925.353299999999</v>
      </c>
    </row>
    <row r="2439" spans="2:3" x14ac:dyDescent="0.3">
      <c r="B2439" t="s">
        <v>2223</v>
      </c>
      <c r="C2439" s="4">
        <v>18912.781799999997</v>
      </c>
    </row>
    <row r="2440" spans="2:3" x14ac:dyDescent="0.3">
      <c r="B2440" t="s">
        <v>2106</v>
      </c>
      <c r="C2440" s="4">
        <v>18910.664000000001</v>
      </c>
    </row>
    <row r="2441" spans="2:3" x14ac:dyDescent="0.3">
      <c r="B2441" t="s">
        <v>7505</v>
      </c>
      <c r="C2441" s="4">
        <v>18909.120500000001</v>
      </c>
    </row>
    <row r="2442" spans="2:3" x14ac:dyDescent="0.3">
      <c r="B2442" t="s">
        <v>15556</v>
      </c>
      <c r="C2442" s="4">
        <v>18905.042600000001</v>
      </c>
    </row>
    <row r="2443" spans="2:3" x14ac:dyDescent="0.3">
      <c r="B2443" t="s">
        <v>1510</v>
      </c>
      <c r="C2443" s="4">
        <v>18904.760899999997</v>
      </c>
    </row>
    <row r="2444" spans="2:3" x14ac:dyDescent="0.3">
      <c r="B2444" t="s">
        <v>11635</v>
      </c>
      <c r="C2444" s="4">
        <v>18902.001700000004</v>
      </c>
    </row>
    <row r="2445" spans="2:3" x14ac:dyDescent="0.3">
      <c r="B2445" t="s">
        <v>17939</v>
      </c>
      <c r="C2445" s="4">
        <v>18900.937299999998</v>
      </c>
    </row>
    <row r="2446" spans="2:3" x14ac:dyDescent="0.3">
      <c r="B2446" t="s">
        <v>10072</v>
      </c>
      <c r="C2446" s="4">
        <v>18896.9516</v>
      </c>
    </row>
    <row r="2447" spans="2:3" x14ac:dyDescent="0.3">
      <c r="B2447" t="s">
        <v>7196</v>
      </c>
      <c r="C2447" s="4">
        <v>18893.355299999999</v>
      </c>
    </row>
    <row r="2448" spans="2:3" x14ac:dyDescent="0.3">
      <c r="B2448" t="s">
        <v>5255</v>
      </c>
      <c r="C2448" s="4">
        <v>18892.000300000003</v>
      </c>
    </row>
    <row r="2449" spans="2:3" x14ac:dyDescent="0.3">
      <c r="B2449" t="s">
        <v>17605</v>
      </c>
      <c r="C2449" s="4">
        <v>18883.6237</v>
      </c>
    </row>
    <row r="2450" spans="2:3" x14ac:dyDescent="0.3">
      <c r="B2450" t="s">
        <v>12975</v>
      </c>
      <c r="C2450" s="4">
        <v>18882.1607</v>
      </c>
    </row>
    <row r="2451" spans="2:3" x14ac:dyDescent="0.3">
      <c r="B2451" t="s">
        <v>18521</v>
      </c>
      <c r="C2451" s="4">
        <v>18881.303199999998</v>
      </c>
    </row>
    <row r="2452" spans="2:3" x14ac:dyDescent="0.3">
      <c r="B2452" t="s">
        <v>8214</v>
      </c>
      <c r="C2452" s="4">
        <v>18880.535700000004</v>
      </c>
    </row>
    <row r="2453" spans="2:3" x14ac:dyDescent="0.3">
      <c r="B2453" t="s">
        <v>2554</v>
      </c>
      <c r="C2453" s="4">
        <v>18872.341700000001</v>
      </c>
    </row>
    <row r="2454" spans="2:3" x14ac:dyDescent="0.3">
      <c r="B2454" t="s">
        <v>4625</v>
      </c>
      <c r="C2454" s="4">
        <v>18871.941800000001</v>
      </c>
    </row>
    <row r="2455" spans="2:3" x14ac:dyDescent="0.3">
      <c r="B2455" t="s">
        <v>3506</v>
      </c>
      <c r="C2455" s="4">
        <v>18868.224099999999</v>
      </c>
    </row>
    <row r="2456" spans="2:3" x14ac:dyDescent="0.3">
      <c r="B2456" t="s">
        <v>18442</v>
      </c>
      <c r="C2456" s="4">
        <v>18865.763999999999</v>
      </c>
    </row>
    <row r="2457" spans="2:3" x14ac:dyDescent="0.3">
      <c r="B2457" t="s">
        <v>14485</v>
      </c>
      <c r="C2457" s="4">
        <v>18865.763999999999</v>
      </c>
    </row>
    <row r="2458" spans="2:3" x14ac:dyDescent="0.3">
      <c r="B2458" t="s">
        <v>12815</v>
      </c>
      <c r="C2458" s="4">
        <v>18865.763999999999</v>
      </c>
    </row>
    <row r="2459" spans="2:3" x14ac:dyDescent="0.3">
      <c r="B2459" t="s">
        <v>9176</v>
      </c>
      <c r="C2459" s="4">
        <v>18865.763999999999</v>
      </c>
    </row>
    <row r="2460" spans="2:3" x14ac:dyDescent="0.3">
      <c r="B2460" t="s">
        <v>2732</v>
      </c>
      <c r="C2460" s="4">
        <v>18865.763999999999</v>
      </c>
    </row>
    <row r="2461" spans="2:3" x14ac:dyDescent="0.3">
      <c r="B2461" t="s">
        <v>7120</v>
      </c>
      <c r="C2461" s="4">
        <v>18865.035599999999</v>
      </c>
    </row>
    <row r="2462" spans="2:3" x14ac:dyDescent="0.3">
      <c r="B2462" t="s">
        <v>16362</v>
      </c>
      <c r="C2462" s="4">
        <v>18858.328000000001</v>
      </c>
    </row>
    <row r="2463" spans="2:3" x14ac:dyDescent="0.3">
      <c r="B2463" t="s">
        <v>9834</v>
      </c>
      <c r="C2463" s="4">
        <v>18847.2775</v>
      </c>
    </row>
    <row r="2464" spans="2:3" x14ac:dyDescent="0.3">
      <c r="B2464" t="s">
        <v>735</v>
      </c>
      <c r="C2464" s="4">
        <v>18842.032800000001</v>
      </c>
    </row>
    <row r="2465" spans="2:3" x14ac:dyDescent="0.3">
      <c r="B2465" t="s">
        <v>5710</v>
      </c>
      <c r="C2465" s="4">
        <v>18840.944299999999</v>
      </c>
    </row>
    <row r="2466" spans="2:3" x14ac:dyDescent="0.3">
      <c r="B2466" t="s">
        <v>3954</v>
      </c>
      <c r="C2466" s="4">
        <v>18836.929199999999</v>
      </c>
    </row>
    <row r="2467" spans="2:3" x14ac:dyDescent="0.3">
      <c r="B2467" t="s">
        <v>7602</v>
      </c>
      <c r="C2467" s="4">
        <v>18833.6034</v>
      </c>
    </row>
    <row r="2468" spans="2:3" x14ac:dyDescent="0.3">
      <c r="B2468" t="s">
        <v>13897</v>
      </c>
      <c r="C2468" s="4">
        <v>18832.717199999999</v>
      </c>
    </row>
    <row r="2469" spans="2:3" x14ac:dyDescent="0.3">
      <c r="B2469" t="s">
        <v>663</v>
      </c>
      <c r="C2469" s="4">
        <v>18824.061299999998</v>
      </c>
    </row>
    <row r="2470" spans="2:3" x14ac:dyDescent="0.3">
      <c r="B2470" t="s">
        <v>3941</v>
      </c>
      <c r="C2470" s="4">
        <v>18821.848099999999</v>
      </c>
    </row>
    <row r="2471" spans="2:3" x14ac:dyDescent="0.3">
      <c r="B2471" t="s">
        <v>7320</v>
      </c>
      <c r="C2471" s="4">
        <v>18819.034899999995</v>
      </c>
    </row>
    <row r="2472" spans="2:3" x14ac:dyDescent="0.3">
      <c r="B2472" t="s">
        <v>18720</v>
      </c>
      <c r="C2472" s="4">
        <v>18814.217999999997</v>
      </c>
    </row>
    <row r="2473" spans="2:3" x14ac:dyDescent="0.3">
      <c r="B2473" t="s">
        <v>6151</v>
      </c>
      <c r="C2473" s="4">
        <v>18813.687399999999</v>
      </c>
    </row>
    <row r="2474" spans="2:3" x14ac:dyDescent="0.3">
      <c r="B2474" t="s">
        <v>11369</v>
      </c>
      <c r="C2474" s="4">
        <v>18810.634999999998</v>
      </c>
    </row>
    <row r="2475" spans="2:3" x14ac:dyDescent="0.3">
      <c r="B2475" t="s">
        <v>11207</v>
      </c>
      <c r="C2475" s="4">
        <v>18796.929799999998</v>
      </c>
    </row>
    <row r="2476" spans="2:3" x14ac:dyDescent="0.3">
      <c r="B2476" t="s">
        <v>16811</v>
      </c>
      <c r="C2476" s="4">
        <v>18774.156599999998</v>
      </c>
    </row>
    <row r="2477" spans="2:3" x14ac:dyDescent="0.3">
      <c r="B2477" t="s">
        <v>6024</v>
      </c>
      <c r="C2477" s="4">
        <v>18736.299800000001</v>
      </c>
    </row>
    <row r="2478" spans="2:3" x14ac:dyDescent="0.3">
      <c r="B2478" t="s">
        <v>2394</v>
      </c>
      <c r="C2478" s="4">
        <v>18735.5131</v>
      </c>
    </row>
    <row r="2479" spans="2:3" x14ac:dyDescent="0.3">
      <c r="B2479" t="s">
        <v>13102</v>
      </c>
      <c r="C2479" s="4">
        <v>18732.851600000002</v>
      </c>
    </row>
    <row r="2480" spans="2:3" x14ac:dyDescent="0.3">
      <c r="B2480" t="s">
        <v>15718</v>
      </c>
      <c r="C2480" s="4">
        <v>18729.270099999998</v>
      </c>
    </row>
    <row r="2481" spans="2:3" x14ac:dyDescent="0.3">
      <c r="B2481" t="s">
        <v>1999</v>
      </c>
      <c r="C2481" s="4">
        <v>18725.0013</v>
      </c>
    </row>
    <row r="2482" spans="2:3" x14ac:dyDescent="0.3">
      <c r="B2482" t="s">
        <v>18699</v>
      </c>
      <c r="C2482" s="4">
        <v>18722.580900000001</v>
      </c>
    </row>
    <row r="2483" spans="2:3" x14ac:dyDescent="0.3">
      <c r="B2483" t="s">
        <v>874</v>
      </c>
      <c r="C2483" s="4">
        <v>18722.506399999998</v>
      </c>
    </row>
    <row r="2484" spans="2:3" x14ac:dyDescent="0.3">
      <c r="B2484" t="s">
        <v>11935</v>
      </c>
      <c r="C2484" s="4">
        <v>18703.876700000001</v>
      </c>
    </row>
    <row r="2485" spans="2:3" x14ac:dyDescent="0.3">
      <c r="B2485" t="s">
        <v>17505</v>
      </c>
      <c r="C2485" s="4">
        <v>18692.7634</v>
      </c>
    </row>
    <row r="2486" spans="2:3" x14ac:dyDescent="0.3">
      <c r="B2486" t="s">
        <v>11408</v>
      </c>
      <c r="C2486" s="4">
        <v>18690.769799999998</v>
      </c>
    </row>
    <row r="2487" spans="2:3" x14ac:dyDescent="0.3">
      <c r="B2487" t="s">
        <v>10429</v>
      </c>
      <c r="C2487" s="4">
        <v>18690.591700000001</v>
      </c>
    </row>
    <row r="2488" spans="2:3" x14ac:dyDescent="0.3">
      <c r="B2488" t="s">
        <v>14109</v>
      </c>
      <c r="C2488" s="4">
        <v>18689.561800000003</v>
      </c>
    </row>
    <row r="2489" spans="2:3" x14ac:dyDescent="0.3">
      <c r="B2489" t="s">
        <v>17753</v>
      </c>
      <c r="C2489" s="4">
        <v>18686.318000000003</v>
      </c>
    </row>
    <row r="2490" spans="2:3" x14ac:dyDescent="0.3">
      <c r="B2490" t="s">
        <v>13287</v>
      </c>
      <c r="C2490" s="4">
        <v>18682.096600000001</v>
      </c>
    </row>
    <row r="2491" spans="2:3" x14ac:dyDescent="0.3">
      <c r="B2491" t="s">
        <v>10633</v>
      </c>
      <c r="C2491" s="4">
        <v>18680.3105</v>
      </c>
    </row>
    <row r="2492" spans="2:3" x14ac:dyDescent="0.3">
      <c r="B2492" t="s">
        <v>6710</v>
      </c>
      <c r="C2492" s="4">
        <v>18680.140200000002</v>
      </c>
    </row>
    <row r="2493" spans="2:3" x14ac:dyDescent="0.3">
      <c r="B2493" t="s">
        <v>8445</v>
      </c>
      <c r="C2493" s="4">
        <v>18676.977599999998</v>
      </c>
    </row>
    <row r="2494" spans="2:3" x14ac:dyDescent="0.3">
      <c r="B2494" t="s">
        <v>14700</v>
      </c>
      <c r="C2494" s="4">
        <v>18671.820199999998</v>
      </c>
    </row>
    <row r="2495" spans="2:3" x14ac:dyDescent="0.3">
      <c r="B2495" t="s">
        <v>14675</v>
      </c>
      <c r="C2495" s="4">
        <v>18668.020200000003</v>
      </c>
    </row>
    <row r="2496" spans="2:3" x14ac:dyDescent="0.3">
      <c r="B2496" t="s">
        <v>9221</v>
      </c>
      <c r="C2496" s="4">
        <v>18658.5383</v>
      </c>
    </row>
    <row r="2497" spans="2:3" x14ac:dyDescent="0.3">
      <c r="B2497" t="s">
        <v>7186</v>
      </c>
      <c r="C2497" s="4">
        <v>18643.855299999999</v>
      </c>
    </row>
    <row r="2498" spans="2:3" x14ac:dyDescent="0.3">
      <c r="B2498" t="s">
        <v>13953</v>
      </c>
      <c r="C2498" s="4">
        <v>18632.777000000002</v>
      </c>
    </row>
    <row r="2499" spans="2:3" x14ac:dyDescent="0.3">
      <c r="B2499" t="s">
        <v>12135</v>
      </c>
      <c r="C2499" s="4">
        <v>18629.509099999999</v>
      </c>
    </row>
    <row r="2500" spans="2:3" x14ac:dyDescent="0.3">
      <c r="B2500" t="s">
        <v>9444</v>
      </c>
      <c r="C2500" s="4">
        <v>18627.47</v>
      </c>
    </row>
    <row r="2501" spans="2:3" x14ac:dyDescent="0.3">
      <c r="B2501" t="s">
        <v>11665</v>
      </c>
      <c r="C2501" s="4">
        <v>18621.744299999998</v>
      </c>
    </row>
    <row r="2502" spans="2:3" x14ac:dyDescent="0.3">
      <c r="B2502" t="s">
        <v>9288</v>
      </c>
      <c r="C2502" s="4">
        <v>18611.596000000001</v>
      </c>
    </row>
    <row r="2503" spans="2:3" x14ac:dyDescent="0.3">
      <c r="B2503" t="s">
        <v>5052</v>
      </c>
      <c r="C2503" s="4">
        <v>18605.759900000001</v>
      </c>
    </row>
    <row r="2504" spans="2:3" x14ac:dyDescent="0.3">
      <c r="B2504" t="s">
        <v>4542</v>
      </c>
      <c r="C2504" s="4">
        <v>18599.444299999999</v>
      </c>
    </row>
    <row r="2505" spans="2:3" x14ac:dyDescent="0.3">
      <c r="B2505" t="s">
        <v>2538</v>
      </c>
      <c r="C2505" s="4">
        <v>18597.876399999997</v>
      </c>
    </row>
    <row r="2506" spans="2:3" x14ac:dyDescent="0.3">
      <c r="B2506" t="s">
        <v>4570</v>
      </c>
      <c r="C2506" s="4">
        <v>18594.000199999999</v>
      </c>
    </row>
    <row r="2507" spans="2:3" x14ac:dyDescent="0.3">
      <c r="B2507" t="s">
        <v>3211</v>
      </c>
      <c r="C2507" s="4">
        <v>18582.645100000002</v>
      </c>
    </row>
    <row r="2508" spans="2:3" x14ac:dyDescent="0.3">
      <c r="B2508" t="s">
        <v>9397</v>
      </c>
      <c r="C2508" s="4">
        <v>18581.398699999998</v>
      </c>
    </row>
    <row r="2509" spans="2:3" x14ac:dyDescent="0.3">
      <c r="B2509" t="s">
        <v>7115</v>
      </c>
      <c r="C2509" s="4">
        <v>18576.799000000003</v>
      </c>
    </row>
    <row r="2510" spans="2:3" x14ac:dyDescent="0.3">
      <c r="B2510" t="s">
        <v>4741</v>
      </c>
      <c r="C2510" s="4">
        <v>18564.5867</v>
      </c>
    </row>
    <row r="2511" spans="2:3" x14ac:dyDescent="0.3">
      <c r="B2511" t="s">
        <v>8427</v>
      </c>
      <c r="C2511" s="4">
        <v>18563.613299999997</v>
      </c>
    </row>
    <row r="2512" spans="2:3" x14ac:dyDescent="0.3">
      <c r="B2512" t="s">
        <v>3914</v>
      </c>
      <c r="C2512" s="4">
        <v>18561.370200000001</v>
      </c>
    </row>
    <row r="2513" spans="2:3" x14ac:dyDescent="0.3">
      <c r="B2513" t="s">
        <v>10416</v>
      </c>
      <c r="C2513" s="4">
        <v>18559.907899999998</v>
      </c>
    </row>
    <row r="2514" spans="2:3" x14ac:dyDescent="0.3">
      <c r="B2514" t="s">
        <v>8565</v>
      </c>
      <c r="C2514" s="4">
        <v>18555.214400000001</v>
      </c>
    </row>
    <row r="2515" spans="2:3" x14ac:dyDescent="0.3">
      <c r="B2515" t="s">
        <v>770</v>
      </c>
      <c r="C2515" s="4">
        <v>18550.262299999999</v>
      </c>
    </row>
    <row r="2516" spans="2:3" x14ac:dyDescent="0.3">
      <c r="B2516" t="s">
        <v>9313</v>
      </c>
      <c r="C2516" s="4">
        <v>18548.765499999998</v>
      </c>
    </row>
    <row r="2517" spans="2:3" x14ac:dyDescent="0.3">
      <c r="B2517" t="s">
        <v>4547</v>
      </c>
      <c r="C2517" s="4">
        <v>18546.929700000001</v>
      </c>
    </row>
    <row r="2518" spans="2:3" x14ac:dyDescent="0.3">
      <c r="B2518" t="s">
        <v>17265</v>
      </c>
      <c r="C2518" s="4">
        <v>18534.979400000004</v>
      </c>
    </row>
    <row r="2519" spans="2:3" x14ac:dyDescent="0.3">
      <c r="B2519" t="s">
        <v>14359</v>
      </c>
      <c r="C2519" s="4">
        <v>18533.164100000002</v>
      </c>
    </row>
    <row r="2520" spans="2:3" x14ac:dyDescent="0.3">
      <c r="B2520" t="s">
        <v>3624</v>
      </c>
      <c r="C2520" s="4">
        <v>18530.734399999998</v>
      </c>
    </row>
    <row r="2521" spans="2:3" x14ac:dyDescent="0.3">
      <c r="B2521" t="s">
        <v>15248</v>
      </c>
      <c r="C2521" s="4">
        <v>18527.137600000002</v>
      </c>
    </row>
    <row r="2522" spans="2:3" x14ac:dyDescent="0.3">
      <c r="B2522" t="s">
        <v>16459</v>
      </c>
      <c r="C2522" s="4">
        <v>18523.595399999998</v>
      </c>
    </row>
    <row r="2523" spans="2:3" x14ac:dyDescent="0.3">
      <c r="B2523" t="s">
        <v>13890</v>
      </c>
      <c r="C2523" s="4">
        <v>18523.245599999998</v>
      </c>
    </row>
    <row r="2524" spans="2:3" x14ac:dyDescent="0.3">
      <c r="B2524" t="s">
        <v>2340</v>
      </c>
      <c r="C2524" s="4">
        <v>18507.974699999999</v>
      </c>
    </row>
    <row r="2525" spans="2:3" x14ac:dyDescent="0.3">
      <c r="B2525" t="s">
        <v>15412</v>
      </c>
      <c r="C2525" s="4">
        <v>18505.269400000001</v>
      </c>
    </row>
    <row r="2526" spans="2:3" x14ac:dyDescent="0.3">
      <c r="B2526" t="s">
        <v>6006</v>
      </c>
      <c r="C2526" s="4">
        <v>18503.290799999999</v>
      </c>
    </row>
    <row r="2527" spans="2:3" x14ac:dyDescent="0.3">
      <c r="B2527" t="s">
        <v>5585</v>
      </c>
      <c r="C2527" s="4">
        <v>18501.133699999998</v>
      </c>
    </row>
    <row r="2528" spans="2:3" x14ac:dyDescent="0.3">
      <c r="B2528" t="s">
        <v>14686</v>
      </c>
      <c r="C2528" s="4">
        <v>18494.813299999998</v>
      </c>
    </row>
    <row r="2529" spans="2:3" x14ac:dyDescent="0.3">
      <c r="B2529" t="s">
        <v>12928</v>
      </c>
      <c r="C2529" s="4">
        <v>18491.272000000001</v>
      </c>
    </row>
    <row r="2530" spans="2:3" x14ac:dyDescent="0.3">
      <c r="B2530" t="s">
        <v>4588</v>
      </c>
      <c r="C2530" s="4">
        <v>18484.4928</v>
      </c>
    </row>
    <row r="2531" spans="2:3" x14ac:dyDescent="0.3">
      <c r="B2531" t="s">
        <v>4135</v>
      </c>
      <c r="C2531" s="4">
        <v>18483.708600000002</v>
      </c>
    </row>
    <row r="2532" spans="2:3" x14ac:dyDescent="0.3">
      <c r="B2532" t="s">
        <v>5700</v>
      </c>
      <c r="C2532" s="4">
        <v>18481.5128</v>
      </c>
    </row>
    <row r="2533" spans="2:3" x14ac:dyDescent="0.3">
      <c r="B2533" t="s">
        <v>5520</v>
      </c>
      <c r="C2533" s="4">
        <v>18479.541499999999</v>
      </c>
    </row>
    <row r="2534" spans="2:3" x14ac:dyDescent="0.3">
      <c r="B2534" t="s">
        <v>13175</v>
      </c>
      <c r="C2534" s="4">
        <v>18474.9679</v>
      </c>
    </row>
    <row r="2535" spans="2:3" x14ac:dyDescent="0.3">
      <c r="B2535" t="s">
        <v>7899</v>
      </c>
      <c r="C2535" s="4">
        <v>18471.233399999997</v>
      </c>
    </row>
    <row r="2536" spans="2:3" x14ac:dyDescent="0.3">
      <c r="B2536" t="s">
        <v>1057</v>
      </c>
      <c r="C2536" s="4">
        <v>18460.677100000001</v>
      </c>
    </row>
    <row r="2537" spans="2:3" x14ac:dyDescent="0.3">
      <c r="B2537" t="s">
        <v>2965</v>
      </c>
      <c r="C2537" s="4">
        <v>18459.4414</v>
      </c>
    </row>
    <row r="2538" spans="2:3" x14ac:dyDescent="0.3">
      <c r="B2538" t="s">
        <v>15507</v>
      </c>
      <c r="C2538" s="4">
        <v>18453.509699999999</v>
      </c>
    </row>
    <row r="2539" spans="2:3" x14ac:dyDescent="0.3">
      <c r="B2539" t="s">
        <v>7825</v>
      </c>
      <c r="C2539" s="4">
        <v>18446.959000000003</v>
      </c>
    </row>
    <row r="2540" spans="2:3" x14ac:dyDescent="0.3">
      <c r="B2540" t="s">
        <v>17684</v>
      </c>
      <c r="C2540" s="4">
        <v>18442.532299999999</v>
      </c>
    </row>
    <row r="2541" spans="2:3" x14ac:dyDescent="0.3">
      <c r="B2541" t="s">
        <v>7879</v>
      </c>
      <c r="C2541" s="4">
        <v>18425.722300000001</v>
      </c>
    </row>
    <row r="2542" spans="2:3" x14ac:dyDescent="0.3">
      <c r="B2542" t="s">
        <v>6960</v>
      </c>
      <c r="C2542" s="4">
        <v>18402.655900000002</v>
      </c>
    </row>
    <row r="2543" spans="2:3" x14ac:dyDescent="0.3">
      <c r="B2543" t="s">
        <v>12469</v>
      </c>
      <c r="C2543" s="4">
        <v>18392.4552</v>
      </c>
    </row>
    <row r="2544" spans="2:3" x14ac:dyDescent="0.3">
      <c r="B2544" t="s">
        <v>13846</v>
      </c>
      <c r="C2544" s="4">
        <v>18391.281500000001</v>
      </c>
    </row>
    <row r="2545" spans="2:3" x14ac:dyDescent="0.3">
      <c r="B2545" t="s">
        <v>5542</v>
      </c>
      <c r="C2545" s="4">
        <v>18383.231299999996</v>
      </c>
    </row>
    <row r="2546" spans="2:3" x14ac:dyDescent="0.3">
      <c r="B2546" t="s">
        <v>8861</v>
      </c>
      <c r="C2546" s="4">
        <v>18381.449400000001</v>
      </c>
    </row>
    <row r="2547" spans="2:3" x14ac:dyDescent="0.3">
      <c r="B2547" t="s">
        <v>7243</v>
      </c>
      <c r="C2547" s="4">
        <v>18379.998500000002</v>
      </c>
    </row>
    <row r="2548" spans="2:3" x14ac:dyDescent="0.3">
      <c r="B2548" t="s">
        <v>4101</v>
      </c>
      <c r="C2548" s="4">
        <v>18371.3475</v>
      </c>
    </row>
    <row r="2549" spans="2:3" x14ac:dyDescent="0.3">
      <c r="B2549" t="s">
        <v>17310</v>
      </c>
      <c r="C2549" s="4">
        <v>18371.197499999998</v>
      </c>
    </row>
    <row r="2550" spans="2:3" x14ac:dyDescent="0.3">
      <c r="B2550" t="s">
        <v>4772</v>
      </c>
      <c r="C2550" s="4">
        <v>18368.636500000001</v>
      </c>
    </row>
    <row r="2551" spans="2:3" x14ac:dyDescent="0.3">
      <c r="B2551" t="s">
        <v>13623</v>
      </c>
      <c r="C2551" s="4">
        <v>18362.8724</v>
      </c>
    </row>
    <row r="2552" spans="2:3" x14ac:dyDescent="0.3">
      <c r="B2552" t="s">
        <v>2858</v>
      </c>
      <c r="C2552" s="4">
        <v>18360.717499999999</v>
      </c>
    </row>
    <row r="2553" spans="2:3" x14ac:dyDescent="0.3">
      <c r="B2553" t="s">
        <v>10167</v>
      </c>
      <c r="C2553" s="4">
        <v>18352.969999999998</v>
      </c>
    </row>
    <row r="2554" spans="2:3" x14ac:dyDescent="0.3">
      <c r="B2554" t="s">
        <v>4071</v>
      </c>
      <c r="C2554" s="4">
        <v>18346.8236</v>
      </c>
    </row>
    <row r="2555" spans="2:3" x14ac:dyDescent="0.3">
      <c r="B2555" t="s">
        <v>5093</v>
      </c>
      <c r="C2555" s="4">
        <v>18331.453100000002</v>
      </c>
    </row>
    <row r="2556" spans="2:3" x14ac:dyDescent="0.3">
      <c r="B2556" t="s">
        <v>14757</v>
      </c>
      <c r="C2556" s="4">
        <v>18323.7857</v>
      </c>
    </row>
    <row r="2557" spans="2:3" x14ac:dyDescent="0.3">
      <c r="B2557" t="s">
        <v>10335</v>
      </c>
      <c r="C2557" s="4">
        <v>18318.5651</v>
      </c>
    </row>
    <row r="2558" spans="2:3" x14ac:dyDescent="0.3">
      <c r="B2558" t="s">
        <v>3850</v>
      </c>
      <c r="C2558" s="4">
        <v>18315.969000000001</v>
      </c>
    </row>
    <row r="2559" spans="2:3" x14ac:dyDescent="0.3">
      <c r="B2559" t="s">
        <v>18535</v>
      </c>
      <c r="C2559" s="4">
        <v>18302.645699999997</v>
      </c>
    </row>
    <row r="2560" spans="2:3" x14ac:dyDescent="0.3">
      <c r="B2560" t="s">
        <v>3748</v>
      </c>
      <c r="C2560" s="4">
        <v>18299.476200000001</v>
      </c>
    </row>
    <row r="2561" spans="2:3" x14ac:dyDescent="0.3">
      <c r="B2561" t="s">
        <v>18414</v>
      </c>
      <c r="C2561" s="4">
        <v>18290.685399999998</v>
      </c>
    </row>
    <row r="2562" spans="2:3" x14ac:dyDescent="0.3">
      <c r="B2562" t="s">
        <v>18836</v>
      </c>
      <c r="C2562" s="4">
        <v>18290.685399999998</v>
      </c>
    </row>
    <row r="2563" spans="2:3" x14ac:dyDescent="0.3">
      <c r="B2563" t="s">
        <v>18816</v>
      </c>
      <c r="C2563" s="4">
        <v>18290.685399999998</v>
      </c>
    </row>
    <row r="2564" spans="2:3" x14ac:dyDescent="0.3">
      <c r="B2564" t="s">
        <v>16645</v>
      </c>
      <c r="C2564" s="4">
        <v>18290.685399999998</v>
      </c>
    </row>
    <row r="2565" spans="2:3" x14ac:dyDescent="0.3">
      <c r="B2565" t="s">
        <v>11199</v>
      </c>
      <c r="C2565" s="4">
        <v>18290.685399999998</v>
      </c>
    </row>
    <row r="2566" spans="2:3" x14ac:dyDescent="0.3">
      <c r="B2566" t="s">
        <v>9654</v>
      </c>
      <c r="C2566" s="4">
        <v>18290.685399999998</v>
      </c>
    </row>
    <row r="2567" spans="2:3" x14ac:dyDescent="0.3">
      <c r="B2567" t="s">
        <v>8519</v>
      </c>
      <c r="C2567" s="4">
        <v>18290.685399999998</v>
      </c>
    </row>
    <row r="2568" spans="2:3" x14ac:dyDescent="0.3">
      <c r="B2568" t="s">
        <v>3144</v>
      </c>
      <c r="C2568" s="4">
        <v>18290.685399999998</v>
      </c>
    </row>
    <row r="2569" spans="2:3" x14ac:dyDescent="0.3">
      <c r="B2569" t="s">
        <v>15143</v>
      </c>
      <c r="C2569" s="4">
        <v>18288.5386</v>
      </c>
    </row>
    <row r="2570" spans="2:3" x14ac:dyDescent="0.3">
      <c r="B2570" t="s">
        <v>12722</v>
      </c>
      <c r="C2570" s="4">
        <v>18283.9444</v>
      </c>
    </row>
    <row r="2571" spans="2:3" x14ac:dyDescent="0.3">
      <c r="B2571" t="s">
        <v>3340</v>
      </c>
      <c r="C2571" s="4">
        <v>18281.205699999999</v>
      </c>
    </row>
    <row r="2572" spans="2:3" x14ac:dyDescent="0.3">
      <c r="B2572" t="s">
        <v>2609</v>
      </c>
      <c r="C2572" s="4">
        <v>18278.0497</v>
      </c>
    </row>
    <row r="2573" spans="2:3" x14ac:dyDescent="0.3">
      <c r="B2573" t="s">
        <v>4761</v>
      </c>
      <c r="C2573" s="4">
        <v>18275.935500000003</v>
      </c>
    </row>
    <row r="2574" spans="2:3" x14ac:dyDescent="0.3">
      <c r="B2574" t="s">
        <v>17129</v>
      </c>
      <c r="C2574" s="4">
        <v>18268.601699999999</v>
      </c>
    </row>
    <row r="2575" spans="2:3" x14ac:dyDescent="0.3">
      <c r="B2575" t="s">
        <v>11352</v>
      </c>
      <c r="C2575" s="4">
        <v>18261.076400000002</v>
      </c>
    </row>
    <row r="2576" spans="2:3" x14ac:dyDescent="0.3">
      <c r="B2576" t="s">
        <v>18871</v>
      </c>
      <c r="C2576" s="4">
        <v>18257.7526</v>
      </c>
    </row>
    <row r="2577" spans="2:3" x14ac:dyDescent="0.3">
      <c r="B2577" t="s">
        <v>6648</v>
      </c>
      <c r="C2577" s="4">
        <v>18257.290700000001</v>
      </c>
    </row>
    <row r="2578" spans="2:3" x14ac:dyDescent="0.3">
      <c r="B2578" t="s">
        <v>14774</v>
      </c>
      <c r="C2578" s="4">
        <v>18256.127799999998</v>
      </c>
    </row>
    <row r="2579" spans="2:3" x14ac:dyDescent="0.3">
      <c r="B2579" t="s">
        <v>16871</v>
      </c>
      <c r="C2579" s="4">
        <v>18255.813700000002</v>
      </c>
    </row>
    <row r="2580" spans="2:3" x14ac:dyDescent="0.3">
      <c r="B2580" t="s">
        <v>17382</v>
      </c>
      <c r="C2580" s="4">
        <v>18252.035800000005</v>
      </c>
    </row>
    <row r="2581" spans="2:3" x14ac:dyDescent="0.3">
      <c r="B2581" t="s">
        <v>4499</v>
      </c>
      <c r="C2581" s="4">
        <v>18248.368399999999</v>
      </c>
    </row>
    <row r="2582" spans="2:3" x14ac:dyDescent="0.3">
      <c r="B2582" t="s">
        <v>16889</v>
      </c>
      <c r="C2582" s="4">
        <v>18245.854200000002</v>
      </c>
    </row>
    <row r="2583" spans="2:3" x14ac:dyDescent="0.3">
      <c r="B2583" t="s">
        <v>10430</v>
      </c>
      <c r="C2583" s="4">
        <v>18245.244900000002</v>
      </c>
    </row>
    <row r="2584" spans="2:3" x14ac:dyDescent="0.3">
      <c r="B2584" t="s">
        <v>11391</v>
      </c>
      <c r="C2584" s="4">
        <v>18242.929500000002</v>
      </c>
    </row>
    <row r="2585" spans="2:3" x14ac:dyDescent="0.3">
      <c r="B2585" t="s">
        <v>12273</v>
      </c>
      <c r="C2585" s="4">
        <v>18241.2435</v>
      </c>
    </row>
    <row r="2586" spans="2:3" x14ac:dyDescent="0.3">
      <c r="B2586" t="s">
        <v>17090</v>
      </c>
      <c r="C2586" s="4">
        <v>18235.738499999999</v>
      </c>
    </row>
    <row r="2587" spans="2:3" x14ac:dyDescent="0.3">
      <c r="B2587" t="s">
        <v>16042</v>
      </c>
      <c r="C2587" s="4">
        <v>18235.2343</v>
      </c>
    </row>
    <row r="2588" spans="2:3" x14ac:dyDescent="0.3">
      <c r="B2588" t="s">
        <v>8682</v>
      </c>
      <c r="C2588" s="4">
        <v>18228.2101</v>
      </c>
    </row>
    <row r="2589" spans="2:3" x14ac:dyDescent="0.3">
      <c r="B2589" t="s">
        <v>4171</v>
      </c>
      <c r="C2589" s="4">
        <v>18227.766599999999</v>
      </c>
    </row>
    <row r="2590" spans="2:3" x14ac:dyDescent="0.3">
      <c r="B2590" t="s">
        <v>4085</v>
      </c>
      <c r="C2590" s="4">
        <v>18227.719999999998</v>
      </c>
    </row>
    <row r="2591" spans="2:3" x14ac:dyDescent="0.3">
      <c r="B2591" t="s">
        <v>5155</v>
      </c>
      <c r="C2591" s="4">
        <v>18221.441500000001</v>
      </c>
    </row>
    <row r="2592" spans="2:3" x14ac:dyDescent="0.3">
      <c r="B2592" t="s">
        <v>2860</v>
      </c>
      <c r="C2592" s="4">
        <v>18217.757900000001</v>
      </c>
    </row>
    <row r="2593" spans="2:3" x14ac:dyDescent="0.3">
      <c r="B2593" t="s">
        <v>9189</v>
      </c>
      <c r="C2593" s="4">
        <v>18210.439599999998</v>
      </c>
    </row>
    <row r="2594" spans="2:3" x14ac:dyDescent="0.3">
      <c r="B2594" t="s">
        <v>1821</v>
      </c>
      <c r="C2594" s="4">
        <v>18210.104800000001</v>
      </c>
    </row>
    <row r="2595" spans="2:3" x14ac:dyDescent="0.3">
      <c r="B2595" t="s">
        <v>16183</v>
      </c>
      <c r="C2595" s="4">
        <v>18210.026400000002</v>
      </c>
    </row>
    <row r="2596" spans="2:3" x14ac:dyDescent="0.3">
      <c r="B2596" t="s">
        <v>13156</v>
      </c>
      <c r="C2596" s="4">
        <v>18197.9087</v>
      </c>
    </row>
    <row r="2597" spans="2:3" x14ac:dyDescent="0.3">
      <c r="B2597" t="s">
        <v>14514</v>
      </c>
      <c r="C2597" s="4">
        <v>18196.474300000002</v>
      </c>
    </row>
    <row r="2598" spans="2:3" x14ac:dyDescent="0.3">
      <c r="B2598" t="s">
        <v>10955</v>
      </c>
      <c r="C2598" s="4">
        <v>18196.433500000003</v>
      </c>
    </row>
    <row r="2599" spans="2:3" x14ac:dyDescent="0.3">
      <c r="B2599" t="s">
        <v>11507</v>
      </c>
      <c r="C2599" s="4">
        <v>18196.0249</v>
      </c>
    </row>
    <row r="2600" spans="2:3" x14ac:dyDescent="0.3">
      <c r="B2600" t="s">
        <v>1508</v>
      </c>
      <c r="C2600" s="4">
        <v>18194.915500000003</v>
      </c>
    </row>
    <row r="2601" spans="2:3" x14ac:dyDescent="0.3">
      <c r="B2601" t="s">
        <v>2616</v>
      </c>
      <c r="C2601" s="4">
        <v>18194.905500000001</v>
      </c>
    </row>
    <row r="2602" spans="2:3" x14ac:dyDescent="0.3">
      <c r="B2602" t="s">
        <v>4753</v>
      </c>
      <c r="C2602" s="4">
        <v>18194.378000000001</v>
      </c>
    </row>
    <row r="2603" spans="2:3" x14ac:dyDescent="0.3">
      <c r="B2603" t="s">
        <v>721</v>
      </c>
      <c r="C2603" s="4">
        <v>18187.142900000003</v>
      </c>
    </row>
    <row r="2604" spans="2:3" x14ac:dyDescent="0.3">
      <c r="B2604" t="s">
        <v>12598</v>
      </c>
      <c r="C2604" s="4">
        <v>18186.837499999998</v>
      </c>
    </row>
    <row r="2605" spans="2:3" x14ac:dyDescent="0.3">
      <c r="B2605" t="s">
        <v>15290</v>
      </c>
      <c r="C2605" s="4">
        <v>18186.604199999998</v>
      </c>
    </row>
    <row r="2606" spans="2:3" x14ac:dyDescent="0.3">
      <c r="B2606" t="s">
        <v>17108</v>
      </c>
      <c r="C2606" s="4">
        <v>18184.496800000001</v>
      </c>
    </row>
    <row r="2607" spans="2:3" x14ac:dyDescent="0.3">
      <c r="B2607" t="s">
        <v>5857</v>
      </c>
      <c r="C2607" s="4">
        <v>18181.5641</v>
      </c>
    </row>
    <row r="2608" spans="2:3" x14ac:dyDescent="0.3">
      <c r="B2608" t="s">
        <v>16381</v>
      </c>
      <c r="C2608" s="4">
        <v>18178.152500000004</v>
      </c>
    </row>
    <row r="2609" spans="2:3" x14ac:dyDescent="0.3">
      <c r="B2609" t="s">
        <v>8487</v>
      </c>
      <c r="C2609" s="4">
        <v>18174.064200000001</v>
      </c>
    </row>
    <row r="2610" spans="2:3" x14ac:dyDescent="0.3">
      <c r="B2610" t="s">
        <v>15305</v>
      </c>
      <c r="C2610" s="4">
        <v>18173.140200000002</v>
      </c>
    </row>
    <row r="2611" spans="2:3" x14ac:dyDescent="0.3">
      <c r="B2611" t="s">
        <v>4586</v>
      </c>
      <c r="C2611" s="4">
        <v>18171.6872</v>
      </c>
    </row>
    <row r="2612" spans="2:3" x14ac:dyDescent="0.3">
      <c r="B2612" t="s">
        <v>6077</v>
      </c>
      <c r="C2612" s="4">
        <v>18155.196</v>
      </c>
    </row>
    <row r="2613" spans="2:3" x14ac:dyDescent="0.3">
      <c r="B2613" t="s">
        <v>5140</v>
      </c>
      <c r="C2613" s="4">
        <v>18154.401300000001</v>
      </c>
    </row>
    <row r="2614" spans="2:3" x14ac:dyDescent="0.3">
      <c r="B2614" t="s">
        <v>15419</v>
      </c>
      <c r="C2614" s="4">
        <v>18151.804599999999</v>
      </c>
    </row>
    <row r="2615" spans="2:3" x14ac:dyDescent="0.3">
      <c r="B2615" t="s">
        <v>13962</v>
      </c>
      <c r="C2615" s="4">
        <v>18148.950800000002</v>
      </c>
    </row>
    <row r="2616" spans="2:3" x14ac:dyDescent="0.3">
      <c r="B2616" t="s">
        <v>10840</v>
      </c>
      <c r="C2616" s="4">
        <v>18134.4895</v>
      </c>
    </row>
    <row r="2617" spans="2:3" x14ac:dyDescent="0.3">
      <c r="B2617" t="s">
        <v>3753</v>
      </c>
      <c r="C2617" s="4">
        <v>18129.138300000002</v>
      </c>
    </row>
    <row r="2618" spans="2:3" x14ac:dyDescent="0.3">
      <c r="B2618" t="s">
        <v>7517</v>
      </c>
      <c r="C2618" s="4">
        <v>18121.745700000003</v>
      </c>
    </row>
    <row r="2619" spans="2:3" x14ac:dyDescent="0.3">
      <c r="B2619" t="s">
        <v>16735</v>
      </c>
      <c r="C2619" s="4">
        <v>18120.759699999999</v>
      </c>
    </row>
    <row r="2620" spans="2:3" x14ac:dyDescent="0.3">
      <c r="B2620" t="s">
        <v>5342</v>
      </c>
      <c r="C2620" s="4">
        <v>18118.298299999999</v>
      </c>
    </row>
    <row r="2621" spans="2:3" x14ac:dyDescent="0.3">
      <c r="B2621" t="s">
        <v>18453</v>
      </c>
      <c r="C2621" s="4">
        <v>18117.710299999999</v>
      </c>
    </row>
    <row r="2622" spans="2:3" x14ac:dyDescent="0.3">
      <c r="B2622" t="s">
        <v>15187</v>
      </c>
      <c r="C2622" s="4">
        <v>18117.710299999999</v>
      </c>
    </row>
    <row r="2623" spans="2:3" x14ac:dyDescent="0.3">
      <c r="B2623" t="s">
        <v>10646</v>
      </c>
      <c r="C2623" s="4">
        <v>18117.710299999999</v>
      </c>
    </row>
    <row r="2624" spans="2:3" x14ac:dyDescent="0.3">
      <c r="B2624" t="s">
        <v>17391</v>
      </c>
      <c r="C2624" s="4">
        <v>18117.250199999999</v>
      </c>
    </row>
    <row r="2625" spans="2:3" x14ac:dyDescent="0.3">
      <c r="B2625" t="s">
        <v>7990</v>
      </c>
      <c r="C2625" s="4">
        <v>18114.129400000002</v>
      </c>
    </row>
    <row r="2626" spans="2:3" x14ac:dyDescent="0.3">
      <c r="B2626" t="s">
        <v>2469</v>
      </c>
      <c r="C2626" s="4">
        <v>18110.048600000002</v>
      </c>
    </row>
    <row r="2627" spans="2:3" x14ac:dyDescent="0.3">
      <c r="B2627" t="s">
        <v>10073</v>
      </c>
      <c r="C2627" s="4">
        <v>18108.330499999996</v>
      </c>
    </row>
    <row r="2628" spans="2:3" x14ac:dyDescent="0.3">
      <c r="B2628" t="s">
        <v>13912</v>
      </c>
      <c r="C2628" s="4">
        <v>18107.293900000001</v>
      </c>
    </row>
    <row r="2629" spans="2:3" x14ac:dyDescent="0.3">
      <c r="B2629" t="s">
        <v>14928</v>
      </c>
      <c r="C2629" s="4">
        <v>18102.662400000001</v>
      </c>
    </row>
    <row r="2630" spans="2:3" x14ac:dyDescent="0.3">
      <c r="B2630" t="s">
        <v>3676</v>
      </c>
      <c r="C2630" s="4">
        <v>18099.513500000001</v>
      </c>
    </row>
    <row r="2631" spans="2:3" x14ac:dyDescent="0.3">
      <c r="B2631" t="s">
        <v>7886</v>
      </c>
      <c r="C2631" s="4">
        <v>18092.3128</v>
      </c>
    </row>
    <row r="2632" spans="2:3" x14ac:dyDescent="0.3">
      <c r="B2632" t="s">
        <v>5655</v>
      </c>
      <c r="C2632" s="4">
        <v>18088.637999999999</v>
      </c>
    </row>
    <row r="2633" spans="2:3" x14ac:dyDescent="0.3">
      <c r="B2633" t="s">
        <v>15581</v>
      </c>
      <c r="C2633" s="4">
        <v>18076.284899999999</v>
      </c>
    </row>
    <row r="2634" spans="2:3" x14ac:dyDescent="0.3">
      <c r="B2634" t="s">
        <v>18641</v>
      </c>
      <c r="C2634" s="4">
        <v>18075.093800000002</v>
      </c>
    </row>
    <row r="2635" spans="2:3" x14ac:dyDescent="0.3">
      <c r="B2635" t="s">
        <v>7840</v>
      </c>
      <c r="C2635" s="4">
        <v>18068.933099999998</v>
      </c>
    </row>
    <row r="2636" spans="2:3" x14ac:dyDescent="0.3">
      <c r="B2636" t="s">
        <v>5847</v>
      </c>
      <c r="C2636" s="4">
        <v>18063.319</v>
      </c>
    </row>
    <row r="2637" spans="2:3" x14ac:dyDescent="0.3">
      <c r="B2637" t="s">
        <v>14932</v>
      </c>
      <c r="C2637" s="4">
        <v>18061.2513</v>
      </c>
    </row>
    <row r="2638" spans="2:3" x14ac:dyDescent="0.3">
      <c r="B2638" t="s">
        <v>6833</v>
      </c>
      <c r="C2638" s="4">
        <v>18059.5445</v>
      </c>
    </row>
    <row r="2639" spans="2:3" x14ac:dyDescent="0.3">
      <c r="B2639" t="s">
        <v>8957</v>
      </c>
      <c r="C2639" s="4">
        <v>18058.456399999999</v>
      </c>
    </row>
    <row r="2640" spans="2:3" x14ac:dyDescent="0.3">
      <c r="B2640" t="s">
        <v>15302</v>
      </c>
      <c r="C2640" s="4">
        <v>18055.901099999999</v>
      </c>
    </row>
    <row r="2641" spans="2:3" x14ac:dyDescent="0.3">
      <c r="B2641" t="s">
        <v>13201</v>
      </c>
      <c r="C2641" s="4">
        <v>18047.6103</v>
      </c>
    </row>
    <row r="2642" spans="2:3" x14ac:dyDescent="0.3">
      <c r="B2642" t="s">
        <v>2501</v>
      </c>
      <c r="C2642" s="4">
        <v>18046.107400000001</v>
      </c>
    </row>
    <row r="2643" spans="2:3" x14ac:dyDescent="0.3">
      <c r="B2643" t="s">
        <v>6089</v>
      </c>
      <c r="C2643" s="4">
        <v>18042.642</v>
      </c>
    </row>
    <row r="2644" spans="2:3" x14ac:dyDescent="0.3">
      <c r="B2644" t="s">
        <v>6193</v>
      </c>
      <c r="C2644" s="4">
        <v>18042.642</v>
      </c>
    </row>
    <row r="2645" spans="2:3" x14ac:dyDescent="0.3">
      <c r="B2645" t="s">
        <v>3885</v>
      </c>
      <c r="C2645" s="4">
        <v>18037.544999999998</v>
      </c>
    </row>
    <row r="2646" spans="2:3" x14ac:dyDescent="0.3">
      <c r="B2646" t="s">
        <v>10364</v>
      </c>
      <c r="C2646" s="4">
        <v>18036.455299999998</v>
      </c>
    </row>
    <row r="2647" spans="2:3" x14ac:dyDescent="0.3">
      <c r="B2647" t="s">
        <v>1016</v>
      </c>
      <c r="C2647" s="4">
        <v>18031.518400000001</v>
      </c>
    </row>
    <row r="2648" spans="2:3" x14ac:dyDescent="0.3">
      <c r="B2648" t="s">
        <v>756</v>
      </c>
      <c r="C2648" s="4">
        <v>18025.672200000001</v>
      </c>
    </row>
    <row r="2649" spans="2:3" x14ac:dyDescent="0.3">
      <c r="B2649" t="s">
        <v>2225</v>
      </c>
      <c r="C2649" s="4">
        <v>18024.994799999997</v>
      </c>
    </row>
    <row r="2650" spans="2:3" x14ac:dyDescent="0.3">
      <c r="B2650" t="s">
        <v>7492</v>
      </c>
      <c r="C2650" s="4">
        <v>18020.479200000002</v>
      </c>
    </row>
    <row r="2651" spans="2:3" x14ac:dyDescent="0.3">
      <c r="B2651" t="s">
        <v>15227</v>
      </c>
      <c r="C2651" s="4">
        <v>18017.1217</v>
      </c>
    </row>
    <row r="2652" spans="2:3" x14ac:dyDescent="0.3">
      <c r="B2652" t="s">
        <v>14471</v>
      </c>
      <c r="C2652" s="4">
        <v>18015.115000000002</v>
      </c>
    </row>
    <row r="2653" spans="2:3" x14ac:dyDescent="0.3">
      <c r="B2653" t="s">
        <v>15413</v>
      </c>
      <c r="C2653" s="4">
        <v>18014.992900000001</v>
      </c>
    </row>
    <row r="2654" spans="2:3" x14ac:dyDescent="0.3">
      <c r="B2654" t="s">
        <v>17513</v>
      </c>
      <c r="C2654" s="4">
        <v>18012.663100000002</v>
      </c>
    </row>
    <row r="2655" spans="2:3" x14ac:dyDescent="0.3">
      <c r="B2655" t="s">
        <v>17133</v>
      </c>
      <c r="C2655" s="4">
        <v>18008.407600000002</v>
      </c>
    </row>
    <row r="2656" spans="2:3" x14ac:dyDescent="0.3">
      <c r="B2656" t="s">
        <v>5931</v>
      </c>
      <c r="C2656" s="4">
        <v>18005.653300000002</v>
      </c>
    </row>
    <row r="2657" spans="2:3" x14ac:dyDescent="0.3">
      <c r="B2657" t="s">
        <v>900</v>
      </c>
      <c r="C2657" s="4">
        <v>18000.081699999999</v>
      </c>
    </row>
    <row r="2658" spans="2:3" x14ac:dyDescent="0.3">
      <c r="B2658" t="s">
        <v>9787</v>
      </c>
      <c r="C2658" s="4">
        <v>17993.089200000002</v>
      </c>
    </row>
    <row r="2659" spans="2:3" x14ac:dyDescent="0.3">
      <c r="B2659" t="s">
        <v>14266</v>
      </c>
      <c r="C2659" s="4">
        <v>17975.086000000003</v>
      </c>
    </row>
    <row r="2660" spans="2:3" x14ac:dyDescent="0.3">
      <c r="B2660" t="s">
        <v>4644</v>
      </c>
      <c r="C2660" s="4">
        <v>17962.950700000001</v>
      </c>
    </row>
    <row r="2661" spans="2:3" x14ac:dyDescent="0.3">
      <c r="B2661" t="s">
        <v>6507</v>
      </c>
      <c r="C2661" s="4">
        <v>17938.3256</v>
      </c>
    </row>
    <row r="2662" spans="2:3" x14ac:dyDescent="0.3">
      <c r="B2662" t="s">
        <v>14259</v>
      </c>
      <c r="C2662" s="4">
        <v>17934.634699999999</v>
      </c>
    </row>
    <row r="2663" spans="2:3" x14ac:dyDescent="0.3">
      <c r="B2663" t="s">
        <v>4752</v>
      </c>
      <c r="C2663" s="4">
        <v>17931.546999999999</v>
      </c>
    </row>
    <row r="2664" spans="2:3" x14ac:dyDescent="0.3">
      <c r="B2664" t="s">
        <v>17797</v>
      </c>
      <c r="C2664" s="4">
        <v>17927.320100000001</v>
      </c>
    </row>
    <row r="2665" spans="2:3" x14ac:dyDescent="0.3">
      <c r="B2665" t="s">
        <v>13605</v>
      </c>
      <c r="C2665" s="4">
        <v>17924.298500000001</v>
      </c>
    </row>
    <row r="2666" spans="2:3" x14ac:dyDescent="0.3">
      <c r="B2666" t="s">
        <v>10842</v>
      </c>
      <c r="C2666" s="4">
        <v>17924.298500000001</v>
      </c>
    </row>
    <row r="2667" spans="2:3" x14ac:dyDescent="0.3">
      <c r="B2667" t="s">
        <v>10110</v>
      </c>
      <c r="C2667" s="4">
        <v>17924.298500000001</v>
      </c>
    </row>
    <row r="2668" spans="2:3" x14ac:dyDescent="0.3">
      <c r="B2668" t="s">
        <v>1183</v>
      </c>
      <c r="C2668" s="4">
        <v>17924.298500000001</v>
      </c>
    </row>
    <row r="2669" spans="2:3" x14ac:dyDescent="0.3">
      <c r="B2669" t="s">
        <v>8762</v>
      </c>
      <c r="C2669" s="4">
        <v>17922.4758</v>
      </c>
    </row>
    <row r="2670" spans="2:3" x14ac:dyDescent="0.3">
      <c r="B2670" t="s">
        <v>8366</v>
      </c>
      <c r="C2670" s="4">
        <v>17922.4758</v>
      </c>
    </row>
    <row r="2671" spans="2:3" x14ac:dyDescent="0.3">
      <c r="B2671" t="s">
        <v>1856</v>
      </c>
      <c r="C2671" s="4">
        <v>17922.4758</v>
      </c>
    </row>
    <row r="2672" spans="2:3" x14ac:dyDescent="0.3">
      <c r="B2672" t="s">
        <v>5871</v>
      </c>
      <c r="C2672" s="4">
        <v>17912.4522</v>
      </c>
    </row>
    <row r="2673" spans="2:3" x14ac:dyDescent="0.3">
      <c r="B2673" t="s">
        <v>9866</v>
      </c>
      <c r="C2673" s="4">
        <v>17911.3668</v>
      </c>
    </row>
    <row r="2674" spans="2:3" x14ac:dyDescent="0.3">
      <c r="B2674" t="s">
        <v>11307</v>
      </c>
      <c r="C2674" s="4">
        <v>17910.5602</v>
      </c>
    </row>
    <row r="2675" spans="2:3" x14ac:dyDescent="0.3">
      <c r="B2675" t="s">
        <v>13825</v>
      </c>
      <c r="C2675" s="4">
        <v>17906.692800000001</v>
      </c>
    </row>
    <row r="2676" spans="2:3" x14ac:dyDescent="0.3">
      <c r="B2676" t="s">
        <v>15920</v>
      </c>
      <c r="C2676" s="4">
        <v>17903.129800000002</v>
      </c>
    </row>
    <row r="2677" spans="2:3" x14ac:dyDescent="0.3">
      <c r="B2677" t="s">
        <v>4081</v>
      </c>
      <c r="C2677" s="4">
        <v>17902.179100000001</v>
      </c>
    </row>
    <row r="2678" spans="2:3" x14ac:dyDescent="0.3">
      <c r="B2678" t="s">
        <v>10029</v>
      </c>
      <c r="C2678" s="4">
        <v>17897.767099999997</v>
      </c>
    </row>
    <row r="2679" spans="2:3" x14ac:dyDescent="0.3">
      <c r="B2679" t="s">
        <v>11629</v>
      </c>
      <c r="C2679" s="4">
        <v>17897.690700000003</v>
      </c>
    </row>
    <row r="2680" spans="2:3" x14ac:dyDescent="0.3">
      <c r="B2680" t="s">
        <v>13915</v>
      </c>
      <c r="C2680" s="4">
        <v>17892.144700000001</v>
      </c>
    </row>
    <row r="2681" spans="2:3" x14ac:dyDescent="0.3">
      <c r="B2681" t="s">
        <v>7193</v>
      </c>
      <c r="C2681" s="4">
        <v>17889.070599999999</v>
      </c>
    </row>
    <row r="2682" spans="2:3" x14ac:dyDescent="0.3">
      <c r="B2682" t="s">
        <v>18257</v>
      </c>
      <c r="C2682" s="4">
        <v>17887.153399999999</v>
      </c>
    </row>
    <row r="2683" spans="2:3" x14ac:dyDescent="0.3">
      <c r="B2683" t="s">
        <v>17727</v>
      </c>
      <c r="C2683" s="4">
        <v>17877.266100000001</v>
      </c>
    </row>
    <row r="2684" spans="2:3" x14ac:dyDescent="0.3">
      <c r="B2684" t="s">
        <v>3387</v>
      </c>
      <c r="C2684" s="4">
        <v>17871.212300000003</v>
      </c>
    </row>
    <row r="2685" spans="2:3" x14ac:dyDescent="0.3">
      <c r="B2685" t="s">
        <v>16526</v>
      </c>
      <c r="C2685" s="4">
        <v>17870.3027</v>
      </c>
    </row>
    <row r="2686" spans="2:3" x14ac:dyDescent="0.3">
      <c r="B2686" t="s">
        <v>11642</v>
      </c>
      <c r="C2686" s="4">
        <v>17864.100200000001</v>
      </c>
    </row>
    <row r="2687" spans="2:3" x14ac:dyDescent="0.3">
      <c r="B2687" t="s">
        <v>1923</v>
      </c>
      <c r="C2687" s="4">
        <v>17859.627099999998</v>
      </c>
    </row>
    <row r="2688" spans="2:3" x14ac:dyDescent="0.3">
      <c r="B2688" t="s">
        <v>1732</v>
      </c>
      <c r="C2688" s="4">
        <v>17852.706600000001</v>
      </c>
    </row>
    <row r="2689" spans="2:3" x14ac:dyDescent="0.3">
      <c r="B2689" t="s">
        <v>4166</v>
      </c>
      <c r="C2689" s="4">
        <v>17849.4794</v>
      </c>
    </row>
    <row r="2690" spans="2:3" x14ac:dyDescent="0.3">
      <c r="B2690" t="s">
        <v>14206</v>
      </c>
      <c r="C2690" s="4">
        <v>17848.200700000001</v>
      </c>
    </row>
    <row r="2691" spans="2:3" x14ac:dyDescent="0.3">
      <c r="B2691" t="s">
        <v>8179</v>
      </c>
      <c r="C2691" s="4">
        <v>17848.1414</v>
      </c>
    </row>
    <row r="2692" spans="2:3" x14ac:dyDescent="0.3">
      <c r="B2692" t="s">
        <v>703</v>
      </c>
      <c r="C2692" s="4">
        <v>17835.6754</v>
      </c>
    </row>
    <row r="2693" spans="2:3" x14ac:dyDescent="0.3">
      <c r="B2693" t="s">
        <v>17194</v>
      </c>
      <c r="C2693" s="4">
        <v>17830.147799999999</v>
      </c>
    </row>
    <row r="2694" spans="2:3" x14ac:dyDescent="0.3">
      <c r="B2694" t="s">
        <v>5096</v>
      </c>
      <c r="C2694" s="4">
        <v>17827.464400000001</v>
      </c>
    </row>
    <row r="2695" spans="2:3" x14ac:dyDescent="0.3">
      <c r="B2695" t="s">
        <v>8038</v>
      </c>
      <c r="C2695" s="4">
        <v>17818.787899999999</v>
      </c>
    </row>
    <row r="2696" spans="2:3" x14ac:dyDescent="0.3">
      <c r="B2696" t="s">
        <v>722</v>
      </c>
      <c r="C2696" s="4">
        <v>17815.441600000002</v>
      </c>
    </row>
    <row r="2697" spans="2:3" x14ac:dyDescent="0.3">
      <c r="B2697" t="s">
        <v>11399</v>
      </c>
      <c r="C2697" s="4">
        <v>17811.027000000002</v>
      </c>
    </row>
    <row r="2698" spans="2:3" x14ac:dyDescent="0.3">
      <c r="B2698" t="s">
        <v>3570</v>
      </c>
      <c r="C2698" s="4">
        <v>17810.690299999998</v>
      </c>
    </row>
    <row r="2699" spans="2:3" x14ac:dyDescent="0.3">
      <c r="B2699" t="s">
        <v>6870</v>
      </c>
      <c r="C2699" s="4">
        <v>17798.0494</v>
      </c>
    </row>
    <row r="2700" spans="2:3" x14ac:dyDescent="0.3">
      <c r="B2700" t="s">
        <v>16950</v>
      </c>
      <c r="C2700" s="4">
        <v>17795.4804</v>
      </c>
    </row>
    <row r="2701" spans="2:3" x14ac:dyDescent="0.3">
      <c r="B2701" t="s">
        <v>16976</v>
      </c>
      <c r="C2701" s="4">
        <v>17784.693899999998</v>
      </c>
    </row>
    <row r="2702" spans="2:3" x14ac:dyDescent="0.3">
      <c r="B2702" t="s">
        <v>2540</v>
      </c>
      <c r="C2702" s="4">
        <v>17784.4218</v>
      </c>
    </row>
    <row r="2703" spans="2:3" x14ac:dyDescent="0.3">
      <c r="B2703" t="s">
        <v>10894</v>
      </c>
      <c r="C2703" s="4">
        <v>17782.530600000002</v>
      </c>
    </row>
    <row r="2704" spans="2:3" x14ac:dyDescent="0.3">
      <c r="B2704" t="s">
        <v>2851</v>
      </c>
      <c r="C2704" s="4">
        <v>17778.107800000002</v>
      </c>
    </row>
    <row r="2705" spans="2:3" x14ac:dyDescent="0.3">
      <c r="B2705" t="s">
        <v>14582</v>
      </c>
      <c r="C2705" s="4">
        <v>17777.2709</v>
      </c>
    </row>
    <row r="2706" spans="2:3" x14ac:dyDescent="0.3">
      <c r="B2706" t="s">
        <v>13757</v>
      </c>
      <c r="C2706" s="4">
        <v>17773.535599999999</v>
      </c>
    </row>
    <row r="2707" spans="2:3" x14ac:dyDescent="0.3">
      <c r="B2707" t="s">
        <v>11728</v>
      </c>
      <c r="C2707" s="4">
        <v>17762.7412</v>
      </c>
    </row>
    <row r="2708" spans="2:3" x14ac:dyDescent="0.3">
      <c r="B2708" t="s">
        <v>1372</v>
      </c>
      <c r="C2708" s="4">
        <v>17757.870799999997</v>
      </c>
    </row>
    <row r="2709" spans="2:3" x14ac:dyDescent="0.3">
      <c r="B2709" t="s">
        <v>14165</v>
      </c>
      <c r="C2709" s="4">
        <v>17754.546600000001</v>
      </c>
    </row>
    <row r="2710" spans="2:3" x14ac:dyDescent="0.3">
      <c r="B2710" t="s">
        <v>9061</v>
      </c>
      <c r="C2710" s="4">
        <v>17750.445500000002</v>
      </c>
    </row>
    <row r="2711" spans="2:3" x14ac:dyDescent="0.3">
      <c r="B2711" t="s">
        <v>14294</v>
      </c>
      <c r="C2711" s="4">
        <v>17745.482899999999</v>
      </c>
    </row>
    <row r="2712" spans="2:3" x14ac:dyDescent="0.3">
      <c r="B2712" t="s">
        <v>11120</v>
      </c>
      <c r="C2712" s="4">
        <v>17743.195400000001</v>
      </c>
    </row>
    <row r="2713" spans="2:3" x14ac:dyDescent="0.3">
      <c r="B2713" t="s">
        <v>18918</v>
      </c>
      <c r="C2713" s="4">
        <v>17733.782800000001</v>
      </c>
    </row>
    <row r="2714" spans="2:3" x14ac:dyDescent="0.3">
      <c r="B2714" t="s">
        <v>17754</v>
      </c>
      <c r="C2714" s="4">
        <v>17731.1479</v>
      </c>
    </row>
    <row r="2715" spans="2:3" x14ac:dyDescent="0.3">
      <c r="B2715" t="s">
        <v>6515</v>
      </c>
      <c r="C2715" s="4">
        <v>17731.1479</v>
      </c>
    </row>
    <row r="2716" spans="2:3" x14ac:dyDescent="0.3">
      <c r="B2716" t="s">
        <v>13986</v>
      </c>
      <c r="C2716" s="4">
        <v>17728.392899999999</v>
      </c>
    </row>
    <row r="2717" spans="2:3" x14ac:dyDescent="0.3">
      <c r="B2717" t="s">
        <v>13686</v>
      </c>
      <c r="C2717" s="4">
        <v>17724.284899999999</v>
      </c>
    </row>
    <row r="2718" spans="2:3" x14ac:dyDescent="0.3">
      <c r="B2718" t="s">
        <v>14179</v>
      </c>
      <c r="C2718" s="4">
        <v>17722.747200000002</v>
      </c>
    </row>
    <row r="2719" spans="2:3" x14ac:dyDescent="0.3">
      <c r="B2719" t="s">
        <v>17362</v>
      </c>
      <c r="C2719" s="4">
        <v>17714.716100000001</v>
      </c>
    </row>
    <row r="2720" spans="2:3" x14ac:dyDescent="0.3">
      <c r="B2720" t="s">
        <v>18054</v>
      </c>
      <c r="C2720" s="4">
        <v>17708.354200000002</v>
      </c>
    </row>
    <row r="2721" spans="2:3" x14ac:dyDescent="0.3">
      <c r="B2721" t="s">
        <v>14198</v>
      </c>
      <c r="C2721" s="4">
        <v>17707.070299999999</v>
      </c>
    </row>
    <row r="2722" spans="2:3" x14ac:dyDescent="0.3">
      <c r="B2722" t="s">
        <v>12628</v>
      </c>
      <c r="C2722" s="4">
        <v>17701.0108</v>
      </c>
    </row>
    <row r="2723" spans="2:3" x14ac:dyDescent="0.3">
      <c r="B2723" t="s">
        <v>16335</v>
      </c>
      <c r="C2723" s="4">
        <v>17691.7189</v>
      </c>
    </row>
    <row r="2724" spans="2:3" x14ac:dyDescent="0.3">
      <c r="B2724" t="s">
        <v>2648</v>
      </c>
      <c r="C2724" s="4">
        <v>17691.646000000001</v>
      </c>
    </row>
    <row r="2725" spans="2:3" x14ac:dyDescent="0.3">
      <c r="B2725" t="s">
        <v>13758</v>
      </c>
      <c r="C2725" s="4">
        <v>17691.549600000002</v>
      </c>
    </row>
    <row r="2726" spans="2:3" x14ac:dyDescent="0.3">
      <c r="B2726" t="s">
        <v>11871</v>
      </c>
      <c r="C2726" s="4">
        <v>17688.786</v>
      </c>
    </row>
    <row r="2727" spans="2:3" x14ac:dyDescent="0.3">
      <c r="B2727" t="s">
        <v>17283</v>
      </c>
      <c r="C2727" s="4">
        <v>17678.3125</v>
      </c>
    </row>
    <row r="2728" spans="2:3" x14ac:dyDescent="0.3">
      <c r="B2728" t="s">
        <v>3641</v>
      </c>
      <c r="C2728" s="4">
        <v>17676.938299999998</v>
      </c>
    </row>
    <row r="2729" spans="2:3" x14ac:dyDescent="0.3">
      <c r="B2729" t="s">
        <v>14310</v>
      </c>
      <c r="C2729" s="4">
        <v>17675.6993</v>
      </c>
    </row>
    <row r="2730" spans="2:3" x14ac:dyDescent="0.3">
      <c r="B2730" t="s">
        <v>9428</v>
      </c>
      <c r="C2730" s="4">
        <v>17674.445299999999</v>
      </c>
    </row>
    <row r="2731" spans="2:3" x14ac:dyDescent="0.3">
      <c r="B2731" t="s">
        <v>10204</v>
      </c>
      <c r="C2731" s="4">
        <v>17665.2271</v>
      </c>
    </row>
    <row r="2732" spans="2:3" x14ac:dyDescent="0.3">
      <c r="B2732" t="s">
        <v>14535</v>
      </c>
      <c r="C2732" s="4">
        <v>17664.684700000002</v>
      </c>
    </row>
    <row r="2733" spans="2:3" x14ac:dyDescent="0.3">
      <c r="B2733" t="s">
        <v>3213</v>
      </c>
      <c r="C2733" s="4">
        <v>17664.0802</v>
      </c>
    </row>
    <row r="2734" spans="2:3" x14ac:dyDescent="0.3">
      <c r="B2734" t="s">
        <v>5814</v>
      </c>
      <c r="C2734" s="4">
        <v>17659.589900000003</v>
      </c>
    </row>
    <row r="2735" spans="2:3" x14ac:dyDescent="0.3">
      <c r="B2735" t="s">
        <v>11319</v>
      </c>
      <c r="C2735" s="4">
        <v>17651.979200000002</v>
      </c>
    </row>
    <row r="2736" spans="2:3" x14ac:dyDescent="0.3">
      <c r="B2736" t="s">
        <v>10812</v>
      </c>
      <c r="C2736" s="4">
        <v>17649.541099999999</v>
      </c>
    </row>
    <row r="2737" spans="2:3" x14ac:dyDescent="0.3">
      <c r="B2737" t="s">
        <v>15220</v>
      </c>
      <c r="C2737" s="4">
        <v>17647.0173</v>
      </c>
    </row>
    <row r="2738" spans="2:3" x14ac:dyDescent="0.3">
      <c r="B2738" t="s">
        <v>9565</v>
      </c>
      <c r="C2738" s="4">
        <v>17643.588299999999</v>
      </c>
    </row>
    <row r="2739" spans="2:3" x14ac:dyDescent="0.3">
      <c r="B2739" t="s">
        <v>2024</v>
      </c>
      <c r="C2739" s="4">
        <v>17636.478200000001</v>
      </c>
    </row>
    <row r="2740" spans="2:3" x14ac:dyDescent="0.3">
      <c r="B2740" t="s">
        <v>17833</v>
      </c>
      <c r="C2740" s="4">
        <v>17627.379800000002</v>
      </c>
    </row>
    <row r="2741" spans="2:3" x14ac:dyDescent="0.3">
      <c r="B2741" t="s">
        <v>1826</v>
      </c>
      <c r="C2741" s="4">
        <v>17624.867099999999</v>
      </c>
    </row>
    <row r="2742" spans="2:3" x14ac:dyDescent="0.3">
      <c r="B2742" t="s">
        <v>956</v>
      </c>
      <c r="C2742" s="4">
        <v>17622.106</v>
      </c>
    </row>
    <row r="2743" spans="2:3" x14ac:dyDescent="0.3">
      <c r="B2743" t="s">
        <v>5012</v>
      </c>
      <c r="C2743" s="4">
        <v>17620.226600000002</v>
      </c>
    </row>
    <row r="2744" spans="2:3" x14ac:dyDescent="0.3">
      <c r="B2744" t="s">
        <v>2808</v>
      </c>
      <c r="C2744" s="4">
        <v>17615.849999999999</v>
      </c>
    </row>
    <row r="2745" spans="2:3" x14ac:dyDescent="0.3">
      <c r="B2745" t="s">
        <v>3630</v>
      </c>
      <c r="C2745" s="4">
        <v>17611.905799999997</v>
      </c>
    </row>
    <row r="2746" spans="2:3" x14ac:dyDescent="0.3">
      <c r="B2746" t="s">
        <v>18771</v>
      </c>
      <c r="C2746" s="4">
        <v>17610.491000000002</v>
      </c>
    </row>
    <row r="2747" spans="2:3" x14ac:dyDescent="0.3">
      <c r="B2747" t="s">
        <v>13688</v>
      </c>
      <c r="C2747" s="4">
        <v>17606.112499999999</v>
      </c>
    </row>
    <row r="2748" spans="2:3" x14ac:dyDescent="0.3">
      <c r="B2748" t="s">
        <v>16046</v>
      </c>
      <c r="C2748" s="4">
        <v>17605.634000000002</v>
      </c>
    </row>
    <row r="2749" spans="2:3" x14ac:dyDescent="0.3">
      <c r="B2749" t="s">
        <v>9750</v>
      </c>
      <c r="C2749" s="4">
        <v>17605.583900000001</v>
      </c>
    </row>
    <row r="2750" spans="2:3" x14ac:dyDescent="0.3">
      <c r="B2750" t="s">
        <v>11268</v>
      </c>
      <c r="C2750" s="4">
        <v>17605.386599999998</v>
      </c>
    </row>
    <row r="2751" spans="2:3" x14ac:dyDescent="0.3">
      <c r="B2751" t="s">
        <v>4623</v>
      </c>
      <c r="C2751" s="4">
        <v>17602.901600000001</v>
      </c>
    </row>
    <row r="2752" spans="2:3" x14ac:dyDescent="0.3">
      <c r="B2752" t="s">
        <v>12412</v>
      </c>
      <c r="C2752" s="4">
        <v>17598.807700000001</v>
      </c>
    </row>
    <row r="2753" spans="2:3" x14ac:dyDescent="0.3">
      <c r="B2753" t="s">
        <v>4700</v>
      </c>
      <c r="C2753" s="4">
        <v>17594.735499999999</v>
      </c>
    </row>
    <row r="2754" spans="2:3" x14ac:dyDescent="0.3">
      <c r="B2754" t="s">
        <v>5571</v>
      </c>
      <c r="C2754" s="4">
        <v>17574.045600000001</v>
      </c>
    </row>
    <row r="2755" spans="2:3" x14ac:dyDescent="0.3">
      <c r="B2755" t="s">
        <v>15271</v>
      </c>
      <c r="C2755" s="4">
        <v>17572.417300000001</v>
      </c>
    </row>
    <row r="2756" spans="2:3" x14ac:dyDescent="0.3">
      <c r="B2756" t="s">
        <v>8457</v>
      </c>
      <c r="C2756" s="4">
        <v>17567.6001</v>
      </c>
    </row>
    <row r="2757" spans="2:3" x14ac:dyDescent="0.3">
      <c r="B2757" t="s">
        <v>12035</v>
      </c>
      <c r="C2757" s="4">
        <v>17566.7084</v>
      </c>
    </row>
    <row r="2758" spans="2:3" x14ac:dyDescent="0.3">
      <c r="B2758" t="s">
        <v>6594</v>
      </c>
      <c r="C2758" s="4">
        <v>17566.7084</v>
      </c>
    </row>
    <row r="2759" spans="2:3" x14ac:dyDescent="0.3">
      <c r="B2759" t="s">
        <v>1813</v>
      </c>
      <c r="C2759" s="4">
        <v>17566.7084</v>
      </c>
    </row>
    <row r="2760" spans="2:3" x14ac:dyDescent="0.3">
      <c r="B2760" t="s">
        <v>4274</v>
      </c>
      <c r="C2760" s="4">
        <v>17565.031900000005</v>
      </c>
    </row>
    <row r="2761" spans="2:3" x14ac:dyDescent="0.3">
      <c r="B2761" t="s">
        <v>4044</v>
      </c>
      <c r="C2761" s="4">
        <v>17561.0468</v>
      </c>
    </row>
    <row r="2762" spans="2:3" x14ac:dyDescent="0.3">
      <c r="B2762" t="s">
        <v>5411</v>
      </c>
      <c r="C2762" s="4">
        <v>17560.202000000001</v>
      </c>
    </row>
    <row r="2763" spans="2:3" x14ac:dyDescent="0.3">
      <c r="B2763" t="s">
        <v>1433</v>
      </c>
      <c r="C2763" s="4">
        <v>17559.698400000005</v>
      </c>
    </row>
    <row r="2764" spans="2:3" x14ac:dyDescent="0.3">
      <c r="B2764" t="s">
        <v>2306</v>
      </c>
      <c r="C2764" s="4">
        <v>17556.680200000003</v>
      </c>
    </row>
    <row r="2765" spans="2:3" x14ac:dyDescent="0.3">
      <c r="B2765" t="s">
        <v>8066</v>
      </c>
      <c r="C2765" s="4">
        <v>17551.157299999999</v>
      </c>
    </row>
    <row r="2766" spans="2:3" x14ac:dyDescent="0.3">
      <c r="B2766" t="s">
        <v>18730</v>
      </c>
      <c r="C2766" s="4">
        <v>17549.647799999999</v>
      </c>
    </row>
    <row r="2767" spans="2:3" x14ac:dyDescent="0.3">
      <c r="B2767" t="s">
        <v>2372</v>
      </c>
      <c r="C2767" s="4">
        <v>17549.307200000003</v>
      </c>
    </row>
    <row r="2768" spans="2:3" x14ac:dyDescent="0.3">
      <c r="B2768" t="s">
        <v>17648</v>
      </c>
      <c r="C2768" s="4">
        <v>17546.958899999998</v>
      </c>
    </row>
    <row r="2769" spans="2:3" x14ac:dyDescent="0.3">
      <c r="B2769" t="s">
        <v>10636</v>
      </c>
      <c r="C2769" s="4">
        <v>17534.306700000001</v>
      </c>
    </row>
    <row r="2770" spans="2:3" x14ac:dyDescent="0.3">
      <c r="B2770" t="s">
        <v>18484</v>
      </c>
      <c r="C2770" s="4">
        <v>17522.248799999998</v>
      </c>
    </row>
    <row r="2771" spans="2:3" x14ac:dyDescent="0.3">
      <c r="B2771" t="s">
        <v>16615</v>
      </c>
      <c r="C2771" s="4">
        <v>17515.7526</v>
      </c>
    </row>
    <row r="2772" spans="2:3" x14ac:dyDescent="0.3">
      <c r="B2772" t="s">
        <v>9634</v>
      </c>
      <c r="C2772" s="4">
        <v>17513.094300000001</v>
      </c>
    </row>
    <row r="2773" spans="2:3" x14ac:dyDescent="0.3">
      <c r="B2773" t="s">
        <v>10574</v>
      </c>
      <c r="C2773" s="4">
        <v>17512.872800000001</v>
      </c>
    </row>
    <row r="2774" spans="2:3" x14ac:dyDescent="0.3">
      <c r="B2774" t="s">
        <v>13263</v>
      </c>
      <c r="C2774" s="4">
        <v>17509.624400000001</v>
      </c>
    </row>
    <row r="2775" spans="2:3" x14ac:dyDescent="0.3">
      <c r="B2775" t="s">
        <v>7666</v>
      </c>
      <c r="C2775" s="4">
        <v>17501.529200000001</v>
      </c>
    </row>
    <row r="2776" spans="2:3" x14ac:dyDescent="0.3">
      <c r="B2776" t="s">
        <v>5637</v>
      </c>
      <c r="C2776" s="4">
        <v>17501.386099999996</v>
      </c>
    </row>
    <row r="2777" spans="2:3" x14ac:dyDescent="0.3">
      <c r="B2777" t="s">
        <v>2446</v>
      </c>
      <c r="C2777" s="4">
        <v>17485.880499999999</v>
      </c>
    </row>
    <row r="2778" spans="2:3" x14ac:dyDescent="0.3">
      <c r="B2778" t="s">
        <v>3573</v>
      </c>
      <c r="C2778" s="4">
        <v>17479.969300000001</v>
      </c>
    </row>
    <row r="2779" spans="2:3" x14ac:dyDescent="0.3">
      <c r="B2779" t="s">
        <v>4055</v>
      </c>
      <c r="C2779" s="4">
        <v>17476.538099999994</v>
      </c>
    </row>
    <row r="2780" spans="2:3" x14ac:dyDescent="0.3">
      <c r="B2780" t="s">
        <v>6658</v>
      </c>
      <c r="C2780" s="4">
        <v>17473.514299999999</v>
      </c>
    </row>
    <row r="2781" spans="2:3" x14ac:dyDescent="0.3">
      <c r="B2781" t="s">
        <v>4031</v>
      </c>
      <c r="C2781" s="4">
        <v>17472.575000000001</v>
      </c>
    </row>
    <row r="2782" spans="2:3" x14ac:dyDescent="0.3">
      <c r="B2782" t="s">
        <v>17373</v>
      </c>
      <c r="C2782" s="4">
        <v>17471.087499999998</v>
      </c>
    </row>
    <row r="2783" spans="2:3" x14ac:dyDescent="0.3">
      <c r="B2783" t="s">
        <v>17743</v>
      </c>
      <c r="C2783" s="4">
        <v>17469.065399999999</v>
      </c>
    </row>
    <row r="2784" spans="2:3" x14ac:dyDescent="0.3">
      <c r="B2784" t="s">
        <v>4180</v>
      </c>
      <c r="C2784" s="4">
        <v>17469.065399999999</v>
      </c>
    </row>
    <row r="2785" spans="2:3" x14ac:dyDescent="0.3">
      <c r="B2785" t="s">
        <v>1160</v>
      </c>
      <c r="C2785" s="4">
        <v>17457.736500000003</v>
      </c>
    </row>
    <row r="2786" spans="2:3" x14ac:dyDescent="0.3">
      <c r="B2786" t="s">
        <v>3500</v>
      </c>
      <c r="C2786" s="4">
        <v>17454.814299999998</v>
      </c>
    </row>
    <row r="2787" spans="2:3" x14ac:dyDescent="0.3">
      <c r="B2787" t="s">
        <v>15371</v>
      </c>
      <c r="C2787" s="4">
        <v>17450.5982</v>
      </c>
    </row>
    <row r="2788" spans="2:3" x14ac:dyDescent="0.3">
      <c r="B2788" t="s">
        <v>15929</v>
      </c>
      <c r="C2788" s="4">
        <v>17445.519999999997</v>
      </c>
    </row>
    <row r="2789" spans="2:3" x14ac:dyDescent="0.3">
      <c r="B2789" t="s">
        <v>4179</v>
      </c>
      <c r="C2789" s="4">
        <v>17444.891100000001</v>
      </c>
    </row>
    <row r="2790" spans="2:3" x14ac:dyDescent="0.3">
      <c r="B2790" t="s">
        <v>14681</v>
      </c>
      <c r="C2790" s="4">
        <v>17444.732299999996</v>
      </c>
    </row>
    <row r="2791" spans="2:3" x14ac:dyDescent="0.3">
      <c r="B2791" t="s">
        <v>6206</v>
      </c>
      <c r="C2791" s="4">
        <v>17444.428899999995</v>
      </c>
    </row>
    <row r="2792" spans="2:3" x14ac:dyDescent="0.3">
      <c r="B2792" t="s">
        <v>3193</v>
      </c>
      <c r="C2792" s="4">
        <v>17441.8318</v>
      </c>
    </row>
    <row r="2793" spans="2:3" x14ac:dyDescent="0.3">
      <c r="B2793" t="s">
        <v>3734</v>
      </c>
      <c r="C2793" s="4">
        <v>17431.986400000002</v>
      </c>
    </row>
    <row r="2794" spans="2:3" x14ac:dyDescent="0.3">
      <c r="B2794" t="s">
        <v>17558</v>
      </c>
      <c r="C2794" s="4">
        <v>17425.197900000003</v>
      </c>
    </row>
    <row r="2795" spans="2:3" x14ac:dyDescent="0.3">
      <c r="B2795" t="s">
        <v>12851</v>
      </c>
      <c r="C2795" s="4">
        <v>17421.891100000001</v>
      </c>
    </row>
    <row r="2796" spans="2:3" x14ac:dyDescent="0.3">
      <c r="B2796" t="s">
        <v>14394</v>
      </c>
      <c r="C2796" s="4">
        <v>17417.620000000003</v>
      </c>
    </row>
    <row r="2797" spans="2:3" x14ac:dyDescent="0.3">
      <c r="B2797" t="s">
        <v>11118</v>
      </c>
      <c r="C2797" s="4">
        <v>17416.2726</v>
      </c>
    </row>
    <row r="2798" spans="2:3" x14ac:dyDescent="0.3">
      <c r="B2798" t="s">
        <v>13924</v>
      </c>
      <c r="C2798" s="4">
        <v>17403.354300000003</v>
      </c>
    </row>
    <row r="2799" spans="2:3" x14ac:dyDescent="0.3">
      <c r="B2799" t="s">
        <v>6015</v>
      </c>
      <c r="C2799" s="4">
        <v>17392.046999999999</v>
      </c>
    </row>
    <row r="2800" spans="2:3" x14ac:dyDescent="0.3">
      <c r="B2800" t="s">
        <v>7007</v>
      </c>
      <c r="C2800" s="4">
        <v>17391.463199999998</v>
      </c>
    </row>
    <row r="2801" spans="2:3" x14ac:dyDescent="0.3">
      <c r="B2801" t="s">
        <v>9991</v>
      </c>
      <c r="C2801" s="4">
        <v>17383.4571</v>
      </c>
    </row>
    <row r="2802" spans="2:3" x14ac:dyDescent="0.3">
      <c r="B2802" t="s">
        <v>2348</v>
      </c>
      <c r="C2802" s="4">
        <v>17381.359799999998</v>
      </c>
    </row>
    <row r="2803" spans="2:3" x14ac:dyDescent="0.3">
      <c r="B2803" t="s">
        <v>5880</v>
      </c>
      <c r="C2803" s="4">
        <v>17376.446200000002</v>
      </c>
    </row>
    <row r="2804" spans="2:3" x14ac:dyDescent="0.3">
      <c r="B2804" t="s">
        <v>16107</v>
      </c>
      <c r="C2804" s="4">
        <v>17376.223099999999</v>
      </c>
    </row>
    <row r="2805" spans="2:3" x14ac:dyDescent="0.3">
      <c r="B2805" t="s">
        <v>18155</v>
      </c>
      <c r="C2805" s="4">
        <v>17374.308099999998</v>
      </c>
    </row>
    <row r="2806" spans="2:3" x14ac:dyDescent="0.3">
      <c r="B2806" t="s">
        <v>16784</v>
      </c>
      <c r="C2806" s="4">
        <v>17363.1895</v>
      </c>
    </row>
    <row r="2807" spans="2:3" x14ac:dyDescent="0.3">
      <c r="B2807" t="s">
        <v>17139</v>
      </c>
      <c r="C2807" s="4">
        <v>17361.011600000002</v>
      </c>
    </row>
    <row r="2808" spans="2:3" x14ac:dyDescent="0.3">
      <c r="B2808" t="s">
        <v>6294</v>
      </c>
      <c r="C2808" s="4">
        <v>17359.546900000001</v>
      </c>
    </row>
    <row r="2809" spans="2:3" x14ac:dyDescent="0.3">
      <c r="B2809" t="s">
        <v>15729</v>
      </c>
      <c r="C2809" s="4">
        <v>17356.159899999999</v>
      </c>
    </row>
    <row r="2810" spans="2:3" x14ac:dyDescent="0.3">
      <c r="B2810" t="s">
        <v>11937</v>
      </c>
      <c r="C2810" s="4">
        <v>17345.526599999997</v>
      </c>
    </row>
    <row r="2811" spans="2:3" x14ac:dyDescent="0.3">
      <c r="B2811" t="s">
        <v>7393</v>
      </c>
      <c r="C2811" s="4">
        <v>17344.635600000001</v>
      </c>
    </row>
    <row r="2812" spans="2:3" x14ac:dyDescent="0.3">
      <c r="B2812" t="s">
        <v>7611</v>
      </c>
      <c r="C2812" s="4">
        <v>17342.589400000001</v>
      </c>
    </row>
    <row r="2813" spans="2:3" x14ac:dyDescent="0.3">
      <c r="B2813" t="s">
        <v>18240</v>
      </c>
      <c r="C2813" s="4">
        <v>17341.252800000002</v>
      </c>
    </row>
    <row r="2814" spans="2:3" x14ac:dyDescent="0.3">
      <c r="B2814" t="s">
        <v>1981</v>
      </c>
      <c r="C2814" s="4">
        <v>17332.750499999998</v>
      </c>
    </row>
    <row r="2815" spans="2:3" x14ac:dyDescent="0.3">
      <c r="B2815" t="s">
        <v>17455</v>
      </c>
      <c r="C2815" s="4">
        <v>17330.390300000003</v>
      </c>
    </row>
    <row r="2816" spans="2:3" x14ac:dyDescent="0.3">
      <c r="B2816" t="s">
        <v>15968</v>
      </c>
      <c r="C2816" s="4">
        <v>17330.213400000001</v>
      </c>
    </row>
    <row r="2817" spans="2:3" x14ac:dyDescent="0.3">
      <c r="B2817" t="s">
        <v>11105</v>
      </c>
      <c r="C2817" s="4">
        <v>17327.575099999998</v>
      </c>
    </row>
    <row r="2818" spans="2:3" x14ac:dyDescent="0.3">
      <c r="B2818" t="s">
        <v>13772</v>
      </c>
      <c r="C2818" s="4">
        <v>17326.775400000002</v>
      </c>
    </row>
    <row r="2819" spans="2:3" x14ac:dyDescent="0.3">
      <c r="B2819" t="s">
        <v>16370</v>
      </c>
      <c r="C2819" s="4">
        <v>17326.763500000001</v>
      </c>
    </row>
    <row r="2820" spans="2:3" x14ac:dyDescent="0.3">
      <c r="B2820" t="s">
        <v>4238</v>
      </c>
      <c r="C2820" s="4">
        <v>17323.734599999996</v>
      </c>
    </row>
    <row r="2821" spans="2:3" x14ac:dyDescent="0.3">
      <c r="B2821" t="s">
        <v>11896</v>
      </c>
      <c r="C2821" s="4">
        <v>17321.580299999998</v>
      </c>
    </row>
    <row r="2822" spans="2:3" x14ac:dyDescent="0.3">
      <c r="B2822" t="s">
        <v>15672</v>
      </c>
      <c r="C2822" s="4">
        <v>17317.027700000002</v>
      </c>
    </row>
    <row r="2823" spans="2:3" x14ac:dyDescent="0.3">
      <c r="B2823" t="s">
        <v>15877</v>
      </c>
      <c r="C2823" s="4">
        <v>17315.059499999999</v>
      </c>
    </row>
    <row r="2824" spans="2:3" x14ac:dyDescent="0.3">
      <c r="B2824" t="s">
        <v>10449</v>
      </c>
      <c r="C2824" s="4">
        <v>17313.196900000003</v>
      </c>
    </row>
    <row r="2825" spans="2:3" x14ac:dyDescent="0.3">
      <c r="B2825" t="s">
        <v>1739</v>
      </c>
      <c r="C2825" s="4">
        <v>17304.121600000002</v>
      </c>
    </row>
    <row r="2826" spans="2:3" x14ac:dyDescent="0.3">
      <c r="B2826" t="s">
        <v>5219</v>
      </c>
      <c r="C2826" s="4">
        <v>17300.1836</v>
      </c>
    </row>
    <row r="2827" spans="2:3" x14ac:dyDescent="0.3">
      <c r="B2827" t="s">
        <v>11811</v>
      </c>
      <c r="C2827" s="4">
        <v>17294.864399999999</v>
      </c>
    </row>
    <row r="2828" spans="2:3" x14ac:dyDescent="0.3">
      <c r="B2828" t="s">
        <v>4111</v>
      </c>
      <c r="C2828" s="4">
        <v>17288.9048</v>
      </c>
    </row>
    <row r="2829" spans="2:3" x14ac:dyDescent="0.3">
      <c r="B2829" t="s">
        <v>18349</v>
      </c>
      <c r="C2829" s="4">
        <v>17280.980699999996</v>
      </c>
    </row>
    <row r="2830" spans="2:3" x14ac:dyDescent="0.3">
      <c r="B2830" t="s">
        <v>7183</v>
      </c>
      <c r="C2830" s="4">
        <v>17274.469799999999</v>
      </c>
    </row>
    <row r="2831" spans="2:3" x14ac:dyDescent="0.3">
      <c r="B2831" t="s">
        <v>6055</v>
      </c>
      <c r="C2831" s="4">
        <v>17273.906499999997</v>
      </c>
    </row>
    <row r="2832" spans="2:3" x14ac:dyDescent="0.3">
      <c r="B2832" t="s">
        <v>16173</v>
      </c>
      <c r="C2832" s="4">
        <v>17272.679799999998</v>
      </c>
    </row>
    <row r="2833" spans="2:3" x14ac:dyDescent="0.3">
      <c r="B2833" t="s">
        <v>8402</v>
      </c>
      <c r="C2833" s="4">
        <v>17269.728900000002</v>
      </c>
    </row>
    <row r="2834" spans="2:3" x14ac:dyDescent="0.3">
      <c r="B2834" t="s">
        <v>2721</v>
      </c>
      <c r="C2834" s="4">
        <v>17266.947100000001</v>
      </c>
    </row>
    <row r="2835" spans="2:3" x14ac:dyDescent="0.3">
      <c r="B2835" t="s">
        <v>13545</v>
      </c>
      <c r="C2835" s="4">
        <v>17266.493999999999</v>
      </c>
    </row>
    <row r="2836" spans="2:3" x14ac:dyDescent="0.3">
      <c r="B2836" t="s">
        <v>7885</v>
      </c>
      <c r="C2836" s="4">
        <v>17256.638800000001</v>
      </c>
    </row>
    <row r="2837" spans="2:3" x14ac:dyDescent="0.3">
      <c r="B2837" t="s">
        <v>10907</v>
      </c>
      <c r="C2837" s="4">
        <v>17250.028399999999</v>
      </c>
    </row>
    <row r="2838" spans="2:3" x14ac:dyDescent="0.3">
      <c r="B2838" t="s">
        <v>10952</v>
      </c>
      <c r="C2838" s="4">
        <v>17249.022099999998</v>
      </c>
    </row>
    <row r="2839" spans="2:3" x14ac:dyDescent="0.3">
      <c r="B2839" t="s">
        <v>9526</v>
      </c>
      <c r="C2839" s="4">
        <v>17248.160900000003</v>
      </c>
    </row>
    <row r="2840" spans="2:3" x14ac:dyDescent="0.3">
      <c r="B2840" t="s">
        <v>12796</v>
      </c>
      <c r="C2840" s="4">
        <v>17247.906200000001</v>
      </c>
    </row>
    <row r="2841" spans="2:3" x14ac:dyDescent="0.3">
      <c r="B2841" t="s">
        <v>3427</v>
      </c>
      <c r="C2841" s="4">
        <v>17246.463</v>
      </c>
    </row>
    <row r="2842" spans="2:3" x14ac:dyDescent="0.3">
      <c r="B2842" t="s">
        <v>17475</v>
      </c>
      <c r="C2842" s="4">
        <v>17243.391</v>
      </c>
    </row>
    <row r="2843" spans="2:3" x14ac:dyDescent="0.3">
      <c r="B2843" t="s">
        <v>14099</v>
      </c>
      <c r="C2843" s="4">
        <v>17242.463100000001</v>
      </c>
    </row>
    <row r="2844" spans="2:3" x14ac:dyDescent="0.3">
      <c r="B2844" t="s">
        <v>6955</v>
      </c>
      <c r="C2844" s="4">
        <v>17235.3603</v>
      </c>
    </row>
    <row r="2845" spans="2:3" x14ac:dyDescent="0.3">
      <c r="B2845" t="s">
        <v>14254</v>
      </c>
      <c r="C2845" s="4">
        <v>17228.1247</v>
      </c>
    </row>
    <row r="2846" spans="2:3" x14ac:dyDescent="0.3">
      <c r="B2846" t="s">
        <v>11121</v>
      </c>
      <c r="C2846" s="4">
        <v>17226.836899999998</v>
      </c>
    </row>
    <row r="2847" spans="2:3" x14ac:dyDescent="0.3">
      <c r="B2847" t="s">
        <v>18936</v>
      </c>
      <c r="C2847" s="4">
        <v>17223.355599999999</v>
      </c>
    </row>
    <row r="2848" spans="2:3" x14ac:dyDescent="0.3">
      <c r="B2848" t="s">
        <v>18721</v>
      </c>
      <c r="C2848" s="4">
        <v>17221.076799999999</v>
      </c>
    </row>
    <row r="2849" spans="2:3" x14ac:dyDescent="0.3">
      <c r="B2849" t="s">
        <v>7631</v>
      </c>
      <c r="C2849" s="4">
        <v>17214.011200000001</v>
      </c>
    </row>
    <row r="2850" spans="2:3" x14ac:dyDescent="0.3">
      <c r="B2850" t="s">
        <v>5512</v>
      </c>
      <c r="C2850" s="4">
        <v>17211.935700000002</v>
      </c>
    </row>
    <row r="2851" spans="2:3" x14ac:dyDescent="0.3">
      <c r="B2851" t="s">
        <v>4061</v>
      </c>
      <c r="C2851" s="4">
        <v>17210.586600000002</v>
      </c>
    </row>
    <row r="2852" spans="2:3" x14ac:dyDescent="0.3">
      <c r="B2852" t="s">
        <v>5903</v>
      </c>
      <c r="C2852" s="4">
        <v>17203.8122</v>
      </c>
    </row>
    <row r="2853" spans="2:3" x14ac:dyDescent="0.3">
      <c r="B2853" t="s">
        <v>8869</v>
      </c>
      <c r="C2853" s="4">
        <v>17194.281600000002</v>
      </c>
    </row>
    <row r="2854" spans="2:3" x14ac:dyDescent="0.3">
      <c r="B2854" t="s">
        <v>10578</v>
      </c>
      <c r="C2854" s="4">
        <v>17184.317300000002</v>
      </c>
    </row>
    <row r="2855" spans="2:3" x14ac:dyDescent="0.3">
      <c r="B2855" t="s">
        <v>11722</v>
      </c>
      <c r="C2855" s="4">
        <v>17177.728500000001</v>
      </c>
    </row>
    <row r="2856" spans="2:3" x14ac:dyDescent="0.3">
      <c r="B2856" t="s">
        <v>18099</v>
      </c>
      <c r="C2856" s="4">
        <v>17177.130499999999</v>
      </c>
    </row>
    <row r="2857" spans="2:3" x14ac:dyDescent="0.3">
      <c r="B2857" t="s">
        <v>12734</v>
      </c>
      <c r="C2857" s="4">
        <v>17174.398499999999</v>
      </c>
    </row>
    <row r="2858" spans="2:3" x14ac:dyDescent="0.3">
      <c r="B2858" t="s">
        <v>13232</v>
      </c>
      <c r="C2858" s="4">
        <v>17170.699399999998</v>
      </c>
    </row>
    <row r="2859" spans="2:3" x14ac:dyDescent="0.3">
      <c r="B2859" t="s">
        <v>8530</v>
      </c>
      <c r="C2859" s="4">
        <v>17169.457700000003</v>
      </c>
    </row>
    <row r="2860" spans="2:3" x14ac:dyDescent="0.3">
      <c r="B2860" t="s">
        <v>7274</v>
      </c>
      <c r="C2860" s="4">
        <v>17167.39</v>
      </c>
    </row>
    <row r="2861" spans="2:3" x14ac:dyDescent="0.3">
      <c r="B2861" t="s">
        <v>16909</v>
      </c>
      <c r="C2861" s="4">
        <v>17164.1466</v>
      </c>
    </row>
    <row r="2862" spans="2:3" x14ac:dyDescent="0.3">
      <c r="B2862" t="s">
        <v>9524</v>
      </c>
      <c r="C2862" s="4">
        <v>17164.1466</v>
      </c>
    </row>
    <row r="2863" spans="2:3" x14ac:dyDescent="0.3">
      <c r="B2863" t="s">
        <v>15844</v>
      </c>
      <c r="C2863" s="4">
        <v>17159.719799999999</v>
      </c>
    </row>
    <row r="2864" spans="2:3" x14ac:dyDescent="0.3">
      <c r="B2864" t="s">
        <v>9501</v>
      </c>
      <c r="C2864" s="4">
        <v>17157.4097</v>
      </c>
    </row>
    <row r="2865" spans="2:3" x14ac:dyDescent="0.3">
      <c r="B2865" t="s">
        <v>7019</v>
      </c>
      <c r="C2865" s="4">
        <v>17154.14</v>
      </c>
    </row>
    <row r="2866" spans="2:3" x14ac:dyDescent="0.3">
      <c r="B2866" t="s">
        <v>8563</v>
      </c>
      <c r="C2866" s="4">
        <v>17149.3747</v>
      </c>
    </row>
    <row r="2867" spans="2:3" x14ac:dyDescent="0.3">
      <c r="B2867" t="s">
        <v>12211</v>
      </c>
      <c r="C2867" s="4">
        <v>17140.509900000001</v>
      </c>
    </row>
    <row r="2868" spans="2:3" x14ac:dyDescent="0.3">
      <c r="B2868" t="s">
        <v>11280</v>
      </c>
      <c r="C2868" s="4">
        <v>17136.235400000001</v>
      </c>
    </row>
    <row r="2869" spans="2:3" x14ac:dyDescent="0.3">
      <c r="B2869" t="s">
        <v>12098</v>
      </c>
      <c r="C2869" s="4">
        <v>17133.403999999999</v>
      </c>
    </row>
    <row r="2870" spans="2:3" x14ac:dyDescent="0.3">
      <c r="B2870" t="s">
        <v>13632</v>
      </c>
      <c r="C2870" s="4">
        <v>17133.168799999999</v>
      </c>
    </row>
    <row r="2871" spans="2:3" x14ac:dyDescent="0.3">
      <c r="B2871" t="s">
        <v>3112</v>
      </c>
      <c r="C2871" s="4">
        <v>17129.153900000001</v>
      </c>
    </row>
    <row r="2872" spans="2:3" x14ac:dyDescent="0.3">
      <c r="B2872" t="s">
        <v>3974</v>
      </c>
      <c r="C2872" s="4">
        <v>17127.4931</v>
      </c>
    </row>
    <row r="2873" spans="2:3" x14ac:dyDescent="0.3">
      <c r="B2873" t="s">
        <v>8371</v>
      </c>
      <c r="C2873" s="4">
        <v>17122.165799999999</v>
      </c>
    </row>
    <row r="2874" spans="2:3" x14ac:dyDescent="0.3">
      <c r="B2874" t="s">
        <v>3031</v>
      </c>
      <c r="C2874" s="4">
        <v>17120.397299999997</v>
      </c>
    </row>
    <row r="2875" spans="2:3" x14ac:dyDescent="0.3">
      <c r="B2875" t="s">
        <v>17389</v>
      </c>
      <c r="C2875" s="4">
        <v>17108.857900000003</v>
      </c>
    </row>
    <row r="2876" spans="2:3" x14ac:dyDescent="0.3">
      <c r="B2876" t="s">
        <v>5590</v>
      </c>
      <c r="C2876" s="4">
        <v>17101.2654</v>
      </c>
    </row>
    <row r="2877" spans="2:3" x14ac:dyDescent="0.3">
      <c r="B2877" t="s">
        <v>2015</v>
      </c>
      <c r="C2877" s="4">
        <v>17090.079999999998</v>
      </c>
    </row>
    <row r="2878" spans="2:3" x14ac:dyDescent="0.3">
      <c r="B2878" t="s">
        <v>8298</v>
      </c>
      <c r="C2878" s="4">
        <v>17076.926200000002</v>
      </c>
    </row>
    <row r="2879" spans="2:3" x14ac:dyDescent="0.3">
      <c r="B2879" t="s">
        <v>18829</v>
      </c>
      <c r="C2879" s="4">
        <v>17072.078799999999</v>
      </c>
    </row>
    <row r="2880" spans="2:3" x14ac:dyDescent="0.3">
      <c r="B2880" t="s">
        <v>2866</v>
      </c>
      <c r="C2880" s="4">
        <v>17071.894</v>
      </c>
    </row>
    <row r="2881" spans="2:3" x14ac:dyDescent="0.3">
      <c r="B2881" t="s">
        <v>14361</v>
      </c>
      <c r="C2881" s="4">
        <v>17068.894499999999</v>
      </c>
    </row>
    <row r="2882" spans="2:3" x14ac:dyDescent="0.3">
      <c r="B2882" t="s">
        <v>6760</v>
      </c>
      <c r="C2882" s="4">
        <v>17055.266299999999</v>
      </c>
    </row>
    <row r="2883" spans="2:3" x14ac:dyDescent="0.3">
      <c r="B2883" t="s">
        <v>4577</v>
      </c>
      <c r="C2883" s="4">
        <v>17053.019</v>
      </c>
    </row>
    <row r="2884" spans="2:3" x14ac:dyDescent="0.3">
      <c r="B2884" t="s">
        <v>7490</v>
      </c>
      <c r="C2884" s="4">
        <v>17050.900900000001</v>
      </c>
    </row>
    <row r="2885" spans="2:3" x14ac:dyDescent="0.3">
      <c r="B2885" t="s">
        <v>8710</v>
      </c>
      <c r="C2885" s="4">
        <v>17041.9202</v>
      </c>
    </row>
    <row r="2886" spans="2:3" x14ac:dyDescent="0.3">
      <c r="B2886" t="s">
        <v>3747</v>
      </c>
      <c r="C2886" s="4">
        <v>17038.841500000002</v>
      </c>
    </row>
    <row r="2887" spans="2:3" x14ac:dyDescent="0.3">
      <c r="B2887" t="s">
        <v>4328</v>
      </c>
      <c r="C2887" s="4">
        <v>17037.570900000002</v>
      </c>
    </row>
    <row r="2888" spans="2:3" x14ac:dyDescent="0.3">
      <c r="B2888" t="s">
        <v>6737</v>
      </c>
      <c r="C2888" s="4">
        <v>17034.634899999997</v>
      </c>
    </row>
    <row r="2889" spans="2:3" x14ac:dyDescent="0.3">
      <c r="B2889" t="s">
        <v>5966</v>
      </c>
      <c r="C2889" s="4">
        <v>17032.426200000002</v>
      </c>
    </row>
    <row r="2890" spans="2:3" x14ac:dyDescent="0.3">
      <c r="B2890" t="s">
        <v>7235</v>
      </c>
      <c r="C2890" s="4">
        <v>17030.465499999998</v>
      </c>
    </row>
    <row r="2891" spans="2:3" x14ac:dyDescent="0.3">
      <c r="B2891" t="s">
        <v>13178</v>
      </c>
      <c r="C2891" s="4">
        <v>17026.3017</v>
      </c>
    </row>
    <row r="2892" spans="2:3" x14ac:dyDescent="0.3">
      <c r="B2892" t="s">
        <v>9706</v>
      </c>
      <c r="C2892" s="4">
        <v>17026.244500000001</v>
      </c>
    </row>
    <row r="2893" spans="2:3" x14ac:dyDescent="0.3">
      <c r="B2893" t="s">
        <v>8662</v>
      </c>
      <c r="C2893" s="4">
        <v>17024.080900000001</v>
      </c>
    </row>
    <row r="2894" spans="2:3" x14ac:dyDescent="0.3">
      <c r="B2894" t="s">
        <v>10742</v>
      </c>
      <c r="C2894" s="4">
        <v>17011.9195</v>
      </c>
    </row>
    <row r="2895" spans="2:3" x14ac:dyDescent="0.3">
      <c r="B2895" t="s">
        <v>6544</v>
      </c>
      <c r="C2895" s="4">
        <v>17006.826000000001</v>
      </c>
    </row>
    <row r="2896" spans="2:3" x14ac:dyDescent="0.3">
      <c r="B2896" t="s">
        <v>13913</v>
      </c>
      <c r="C2896" s="4">
        <v>17000.55</v>
      </c>
    </row>
    <row r="2897" spans="2:3" x14ac:dyDescent="0.3">
      <c r="B2897" t="s">
        <v>12008</v>
      </c>
      <c r="C2897" s="4">
        <v>16992.048000000003</v>
      </c>
    </row>
    <row r="2898" spans="2:3" x14ac:dyDescent="0.3">
      <c r="B2898" t="s">
        <v>1348</v>
      </c>
      <c r="C2898" s="4">
        <v>16991.886799999997</v>
      </c>
    </row>
    <row r="2899" spans="2:3" x14ac:dyDescent="0.3">
      <c r="B2899" t="s">
        <v>6467</v>
      </c>
      <c r="C2899" s="4">
        <v>16981.8868</v>
      </c>
    </row>
    <row r="2900" spans="2:3" x14ac:dyDescent="0.3">
      <c r="B2900" t="s">
        <v>16207</v>
      </c>
      <c r="C2900" s="4">
        <v>16979.3583</v>
      </c>
    </row>
    <row r="2901" spans="2:3" x14ac:dyDescent="0.3">
      <c r="B2901" t="s">
        <v>17106</v>
      </c>
      <c r="C2901" s="4">
        <v>16979.187600000001</v>
      </c>
    </row>
    <row r="2902" spans="2:3" x14ac:dyDescent="0.3">
      <c r="B2902" t="s">
        <v>15904</v>
      </c>
      <c r="C2902" s="4">
        <v>16979.187600000001</v>
      </c>
    </row>
    <row r="2903" spans="2:3" x14ac:dyDescent="0.3">
      <c r="B2903" t="s">
        <v>8167</v>
      </c>
      <c r="C2903" s="4">
        <v>16979.187600000001</v>
      </c>
    </row>
    <row r="2904" spans="2:3" x14ac:dyDescent="0.3">
      <c r="B2904" t="s">
        <v>15699</v>
      </c>
      <c r="C2904" s="4">
        <v>16976.240300000001</v>
      </c>
    </row>
    <row r="2905" spans="2:3" x14ac:dyDescent="0.3">
      <c r="B2905" t="s">
        <v>7718</v>
      </c>
      <c r="C2905" s="4">
        <v>16973.411100000001</v>
      </c>
    </row>
    <row r="2906" spans="2:3" x14ac:dyDescent="0.3">
      <c r="B2906" t="s">
        <v>7426</v>
      </c>
      <c r="C2906" s="4">
        <v>16966.781400000003</v>
      </c>
    </row>
    <row r="2907" spans="2:3" x14ac:dyDescent="0.3">
      <c r="B2907" t="s">
        <v>11413</v>
      </c>
      <c r="C2907" s="4">
        <v>16963.247800000001</v>
      </c>
    </row>
    <row r="2908" spans="2:3" x14ac:dyDescent="0.3">
      <c r="B2908" t="s">
        <v>13752</v>
      </c>
      <c r="C2908" s="4">
        <v>16962.7922</v>
      </c>
    </row>
    <row r="2909" spans="2:3" x14ac:dyDescent="0.3">
      <c r="B2909" t="s">
        <v>7745</v>
      </c>
      <c r="C2909" s="4">
        <v>16962.274300000001</v>
      </c>
    </row>
    <row r="2910" spans="2:3" x14ac:dyDescent="0.3">
      <c r="B2910" t="s">
        <v>4337</v>
      </c>
      <c r="C2910" s="4">
        <v>16948.4925</v>
      </c>
    </row>
    <row r="2911" spans="2:3" x14ac:dyDescent="0.3">
      <c r="B2911" t="s">
        <v>9254</v>
      </c>
      <c r="C2911" s="4">
        <v>16946.038299999997</v>
      </c>
    </row>
    <row r="2912" spans="2:3" x14ac:dyDescent="0.3">
      <c r="B2912" t="s">
        <v>14291</v>
      </c>
      <c r="C2912" s="4">
        <v>16944.521100000002</v>
      </c>
    </row>
    <row r="2913" spans="2:3" x14ac:dyDescent="0.3">
      <c r="B2913" t="s">
        <v>6276</v>
      </c>
      <c r="C2913" s="4">
        <v>16930.433099999998</v>
      </c>
    </row>
    <row r="2914" spans="2:3" x14ac:dyDescent="0.3">
      <c r="B2914" t="s">
        <v>18740</v>
      </c>
      <c r="C2914" s="4">
        <v>16921.147399999998</v>
      </c>
    </row>
    <row r="2915" spans="2:3" x14ac:dyDescent="0.3">
      <c r="B2915" t="s">
        <v>10382</v>
      </c>
      <c r="C2915" s="4">
        <v>16912.014999999999</v>
      </c>
    </row>
    <row r="2916" spans="2:3" x14ac:dyDescent="0.3">
      <c r="B2916" t="s">
        <v>7384</v>
      </c>
      <c r="C2916" s="4">
        <v>16908.813999999998</v>
      </c>
    </row>
    <row r="2917" spans="2:3" x14ac:dyDescent="0.3">
      <c r="B2917" t="s">
        <v>9005</v>
      </c>
      <c r="C2917" s="4">
        <v>16907.586399999997</v>
      </c>
    </row>
    <row r="2918" spans="2:3" x14ac:dyDescent="0.3">
      <c r="B2918" t="s">
        <v>1646</v>
      </c>
      <c r="C2918" s="4">
        <v>16900.0648</v>
      </c>
    </row>
    <row r="2919" spans="2:3" x14ac:dyDescent="0.3">
      <c r="B2919" t="s">
        <v>6720</v>
      </c>
      <c r="C2919" s="4">
        <v>16898.703599999997</v>
      </c>
    </row>
    <row r="2920" spans="2:3" x14ac:dyDescent="0.3">
      <c r="B2920" t="s">
        <v>10653</v>
      </c>
      <c r="C2920" s="4">
        <v>16894.534200000002</v>
      </c>
    </row>
    <row r="2921" spans="2:3" x14ac:dyDescent="0.3">
      <c r="B2921" t="s">
        <v>11625</v>
      </c>
      <c r="C2921" s="4">
        <v>16891.4257</v>
      </c>
    </row>
    <row r="2922" spans="2:3" x14ac:dyDescent="0.3">
      <c r="B2922" t="s">
        <v>17034</v>
      </c>
      <c r="C2922" s="4">
        <v>16883.709599999998</v>
      </c>
    </row>
    <row r="2923" spans="2:3" x14ac:dyDescent="0.3">
      <c r="B2923" t="s">
        <v>17035</v>
      </c>
      <c r="C2923" s="4">
        <v>16883.709599999998</v>
      </c>
    </row>
    <row r="2924" spans="2:3" x14ac:dyDescent="0.3">
      <c r="B2924" t="s">
        <v>17084</v>
      </c>
      <c r="C2924" s="4">
        <v>16883.709599999998</v>
      </c>
    </row>
    <row r="2925" spans="2:3" x14ac:dyDescent="0.3">
      <c r="B2925" t="s">
        <v>13996</v>
      </c>
      <c r="C2925" s="4">
        <v>16883.709599999998</v>
      </c>
    </row>
    <row r="2926" spans="2:3" x14ac:dyDescent="0.3">
      <c r="B2926" t="s">
        <v>11079</v>
      </c>
      <c r="C2926" s="4">
        <v>16883.709599999998</v>
      </c>
    </row>
    <row r="2927" spans="2:3" x14ac:dyDescent="0.3">
      <c r="B2927" t="s">
        <v>8349</v>
      </c>
      <c r="C2927" s="4">
        <v>16883.709599999998</v>
      </c>
    </row>
    <row r="2928" spans="2:3" x14ac:dyDescent="0.3">
      <c r="B2928" t="s">
        <v>7305</v>
      </c>
      <c r="C2928" s="4">
        <v>16883.709599999998</v>
      </c>
    </row>
    <row r="2929" spans="2:3" x14ac:dyDescent="0.3">
      <c r="B2929" t="s">
        <v>6447</v>
      </c>
      <c r="C2929" s="4">
        <v>16883.709599999998</v>
      </c>
    </row>
    <row r="2930" spans="2:3" x14ac:dyDescent="0.3">
      <c r="B2930" t="s">
        <v>6786</v>
      </c>
      <c r="C2930" s="4">
        <v>16883.709599999998</v>
      </c>
    </row>
    <row r="2931" spans="2:3" x14ac:dyDescent="0.3">
      <c r="B2931" t="s">
        <v>12980</v>
      </c>
      <c r="C2931" s="4">
        <v>16880.772200000003</v>
      </c>
    </row>
    <row r="2932" spans="2:3" x14ac:dyDescent="0.3">
      <c r="B2932" t="s">
        <v>3372</v>
      </c>
      <c r="C2932" s="4">
        <v>16880.346600000001</v>
      </c>
    </row>
    <row r="2933" spans="2:3" x14ac:dyDescent="0.3">
      <c r="B2933" t="s">
        <v>18712</v>
      </c>
      <c r="C2933" s="4">
        <v>16878.231100000001</v>
      </c>
    </row>
    <row r="2934" spans="2:3" x14ac:dyDescent="0.3">
      <c r="B2934" t="s">
        <v>13478</v>
      </c>
      <c r="C2934" s="4">
        <v>16877.095499999999</v>
      </c>
    </row>
    <row r="2935" spans="2:3" x14ac:dyDescent="0.3">
      <c r="B2935" t="s">
        <v>2382</v>
      </c>
      <c r="C2935" s="4">
        <v>16873.789700000001</v>
      </c>
    </row>
    <row r="2936" spans="2:3" x14ac:dyDescent="0.3">
      <c r="B2936" t="s">
        <v>8995</v>
      </c>
      <c r="C2936" s="4">
        <v>16861.432299999997</v>
      </c>
    </row>
    <row r="2937" spans="2:3" x14ac:dyDescent="0.3">
      <c r="B2937" t="s">
        <v>934</v>
      </c>
      <c r="C2937" s="4">
        <v>16858.2166</v>
      </c>
    </row>
    <row r="2938" spans="2:3" x14ac:dyDescent="0.3">
      <c r="B2938" t="s">
        <v>12729</v>
      </c>
      <c r="C2938" s="4">
        <v>16856.647700000001</v>
      </c>
    </row>
    <row r="2939" spans="2:3" x14ac:dyDescent="0.3">
      <c r="B2939" t="s">
        <v>14386</v>
      </c>
      <c r="C2939" s="4">
        <v>16852.855499999998</v>
      </c>
    </row>
    <row r="2940" spans="2:3" x14ac:dyDescent="0.3">
      <c r="B2940" t="s">
        <v>5991</v>
      </c>
      <c r="C2940" s="4">
        <v>16844.0301</v>
      </c>
    </row>
    <row r="2941" spans="2:3" x14ac:dyDescent="0.3">
      <c r="B2941" t="s">
        <v>744</v>
      </c>
      <c r="C2941" s="4">
        <v>16837.803099999997</v>
      </c>
    </row>
    <row r="2942" spans="2:3" x14ac:dyDescent="0.3">
      <c r="B2942" t="s">
        <v>8259</v>
      </c>
      <c r="C2942" s="4">
        <v>16835.7245</v>
      </c>
    </row>
    <row r="2943" spans="2:3" x14ac:dyDescent="0.3">
      <c r="B2943" t="s">
        <v>6278</v>
      </c>
      <c r="C2943" s="4">
        <v>16830.444599999999</v>
      </c>
    </row>
    <row r="2944" spans="2:3" x14ac:dyDescent="0.3">
      <c r="B2944" t="s">
        <v>12493</v>
      </c>
      <c r="C2944" s="4">
        <v>16824.1646</v>
      </c>
    </row>
    <row r="2945" spans="2:3" x14ac:dyDescent="0.3">
      <c r="B2945" t="s">
        <v>12317</v>
      </c>
      <c r="C2945" s="4">
        <v>16821.0975</v>
      </c>
    </row>
    <row r="2946" spans="2:3" x14ac:dyDescent="0.3">
      <c r="B2946" t="s">
        <v>5708</v>
      </c>
      <c r="C2946" s="4">
        <v>16820.497900000002</v>
      </c>
    </row>
    <row r="2947" spans="2:3" x14ac:dyDescent="0.3">
      <c r="B2947" t="s">
        <v>2949</v>
      </c>
      <c r="C2947" s="4">
        <v>16813.141299999999</v>
      </c>
    </row>
    <row r="2948" spans="2:3" x14ac:dyDescent="0.3">
      <c r="B2948" t="s">
        <v>981</v>
      </c>
      <c r="C2948" s="4">
        <v>16797.066299999999</v>
      </c>
    </row>
    <row r="2949" spans="2:3" x14ac:dyDescent="0.3">
      <c r="B2949" t="s">
        <v>11850</v>
      </c>
      <c r="C2949" s="4">
        <v>16785.9244</v>
      </c>
    </row>
    <row r="2950" spans="2:3" x14ac:dyDescent="0.3">
      <c r="B2950" t="s">
        <v>13516</v>
      </c>
      <c r="C2950" s="4">
        <v>16783.763599999998</v>
      </c>
    </row>
    <row r="2951" spans="2:3" x14ac:dyDescent="0.3">
      <c r="B2951" t="s">
        <v>18582</v>
      </c>
      <c r="C2951" s="4">
        <v>16756.991000000002</v>
      </c>
    </row>
    <row r="2952" spans="2:3" x14ac:dyDescent="0.3">
      <c r="B2952" t="s">
        <v>5209</v>
      </c>
      <c r="C2952" s="4">
        <v>16756.259000000002</v>
      </c>
    </row>
    <row r="2953" spans="2:3" x14ac:dyDescent="0.3">
      <c r="B2953" t="s">
        <v>15137</v>
      </c>
      <c r="C2953" s="4">
        <v>16755.468300000004</v>
      </c>
    </row>
    <row r="2954" spans="2:3" x14ac:dyDescent="0.3">
      <c r="B2954" t="s">
        <v>16220</v>
      </c>
      <c r="C2954" s="4">
        <v>16755.29</v>
      </c>
    </row>
    <row r="2955" spans="2:3" x14ac:dyDescent="0.3">
      <c r="B2955" t="s">
        <v>9509</v>
      </c>
      <c r="C2955" s="4">
        <v>16751.801899999999</v>
      </c>
    </row>
    <row r="2956" spans="2:3" x14ac:dyDescent="0.3">
      <c r="B2956" t="s">
        <v>10185</v>
      </c>
      <c r="C2956" s="4">
        <v>16739.071199999998</v>
      </c>
    </row>
    <row r="2957" spans="2:3" x14ac:dyDescent="0.3">
      <c r="B2957" t="s">
        <v>10580</v>
      </c>
      <c r="C2957" s="4">
        <v>16728.7628</v>
      </c>
    </row>
    <row r="2958" spans="2:3" x14ac:dyDescent="0.3">
      <c r="B2958" t="s">
        <v>5059</v>
      </c>
      <c r="C2958" s="4">
        <v>16702.2431</v>
      </c>
    </row>
    <row r="2959" spans="2:3" x14ac:dyDescent="0.3">
      <c r="B2959" t="s">
        <v>12415</v>
      </c>
      <c r="C2959" s="4">
        <v>16697.7088</v>
      </c>
    </row>
    <row r="2960" spans="2:3" x14ac:dyDescent="0.3">
      <c r="B2960" t="s">
        <v>8216</v>
      </c>
      <c r="C2960" s="4">
        <v>16688.139200000001</v>
      </c>
    </row>
    <row r="2961" spans="2:3" x14ac:dyDescent="0.3">
      <c r="B2961" t="s">
        <v>4846</v>
      </c>
      <c r="C2961" s="4">
        <v>16688.139200000001</v>
      </c>
    </row>
    <row r="2962" spans="2:3" x14ac:dyDescent="0.3">
      <c r="B2962" t="s">
        <v>17232</v>
      </c>
      <c r="C2962" s="4">
        <v>16673.859</v>
      </c>
    </row>
    <row r="2963" spans="2:3" x14ac:dyDescent="0.3">
      <c r="B2963" t="s">
        <v>1600</v>
      </c>
      <c r="C2963" s="4">
        <v>16671.415200000003</v>
      </c>
    </row>
    <row r="2964" spans="2:3" x14ac:dyDescent="0.3">
      <c r="B2964" t="s">
        <v>16373</v>
      </c>
      <c r="C2964" s="4">
        <v>16667.396000000001</v>
      </c>
    </row>
    <row r="2965" spans="2:3" x14ac:dyDescent="0.3">
      <c r="B2965" t="s">
        <v>12026</v>
      </c>
      <c r="C2965" s="4">
        <v>16665.084999999999</v>
      </c>
    </row>
    <row r="2966" spans="2:3" x14ac:dyDescent="0.3">
      <c r="B2966" t="s">
        <v>5035</v>
      </c>
      <c r="C2966" s="4">
        <v>16661.6921</v>
      </c>
    </row>
    <row r="2967" spans="2:3" x14ac:dyDescent="0.3">
      <c r="B2967" t="s">
        <v>13069</v>
      </c>
      <c r="C2967" s="4">
        <v>16654.5481</v>
      </c>
    </row>
    <row r="2968" spans="2:3" x14ac:dyDescent="0.3">
      <c r="B2968" t="s">
        <v>17509</v>
      </c>
      <c r="C2968" s="4">
        <v>16651.930099999998</v>
      </c>
    </row>
    <row r="2969" spans="2:3" x14ac:dyDescent="0.3">
      <c r="B2969" t="s">
        <v>14399</v>
      </c>
      <c r="C2969" s="4">
        <v>16642.144799999998</v>
      </c>
    </row>
    <row r="2970" spans="2:3" x14ac:dyDescent="0.3">
      <c r="B2970" t="s">
        <v>8524</v>
      </c>
      <c r="C2970" s="4">
        <v>16642.144799999998</v>
      </c>
    </row>
    <row r="2971" spans="2:3" x14ac:dyDescent="0.3">
      <c r="B2971" t="s">
        <v>2146</v>
      </c>
      <c r="C2971" s="4">
        <v>16642.144799999998</v>
      </c>
    </row>
    <row r="2972" spans="2:3" x14ac:dyDescent="0.3">
      <c r="B2972" t="s">
        <v>2657</v>
      </c>
      <c r="C2972" s="4">
        <v>16636.744099999996</v>
      </c>
    </row>
    <row r="2973" spans="2:3" x14ac:dyDescent="0.3">
      <c r="B2973" t="s">
        <v>4887</v>
      </c>
      <c r="C2973" s="4">
        <v>16621.046900000001</v>
      </c>
    </row>
    <row r="2974" spans="2:3" x14ac:dyDescent="0.3">
      <c r="B2974" t="s">
        <v>4177</v>
      </c>
      <c r="C2974" s="4">
        <v>16614.940600000002</v>
      </c>
    </row>
    <row r="2975" spans="2:3" x14ac:dyDescent="0.3">
      <c r="B2975" t="s">
        <v>12165</v>
      </c>
      <c r="C2975" s="4">
        <v>16612.091800000002</v>
      </c>
    </row>
    <row r="2976" spans="2:3" x14ac:dyDescent="0.3">
      <c r="B2976" t="s">
        <v>1002</v>
      </c>
      <c r="C2976" s="4">
        <v>16598.738300000001</v>
      </c>
    </row>
    <row r="2977" spans="2:3" x14ac:dyDescent="0.3">
      <c r="B2977" t="s">
        <v>3604</v>
      </c>
      <c r="C2977" s="4">
        <v>16595.881099999999</v>
      </c>
    </row>
    <row r="2978" spans="2:3" x14ac:dyDescent="0.3">
      <c r="B2978" t="s">
        <v>15270</v>
      </c>
      <c r="C2978" s="4">
        <v>16595.116699999999</v>
      </c>
    </row>
    <row r="2979" spans="2:3" x14ac:dyDescent="0.3">
      <c r="B2979" t="s">
        <v>11375</v>
      </c>
      <c r="C2979" s="4">
        <v>16593.0052</v>
      </c>
    </row>
    <row r="2980" spans="2:3" x14ac:dyDescent="0.3">
      <c r="B2980" t="s">
        <v>4792</v>
      </c>
      <c r="C2980" s="4">
        <v>16578.8747</v>
      </c>
    </row>
    <row r="2981" spans="2:3" x14ac:dyDescent="0.3">
      <c r="B2981" t="s">
        <v>12720</v>
      </c>
      <c r="C2981" s="4">
        <v>16575.823700000001</v>
      </c>
    </row>
    <row r="2982" spans="2:3" x14ac:dyDescent="0.3">
      <c r="B2982" t="s">
        <v>7239</v>
      </c>
      <c r="C2982" s="4">
        <v>16571.192199999998</v>
      </c>
    </row>
    <row r="2983" spans="2:3" x14ac:dyDescent="0.3">
      <c r="B2983" t="s">
        <v>4159</v>
      </c>
      <c r="C2983" s="4">
        <v>16565.480100000001</v>
      </c>
    </row>
    <row r="2984" spans="2:3" x14ac:dyDescent="0.3">
      <c r="B2984" t="s">
        <v>16792</v>
      </c>
      <c r="C2984" s="4">
        <v>16553.756300000001</v>
      </c>
    </row>
    <row r="2985" spans="2:3" x14ac:dyDescent="0.3">
      <c r="B2985" t="s">
        <v>3952</v>
      </c>
      <c r="C2985" s="4">
        <v>16551.689200000001</v>
      </c>
    </row>
    <row r="2986" spans="2:3" x14ac:dyDescent="0.3">
      <c r="B2986" t="s">
        <v>17798</v>
      </c>
      <c r="C2986" s="4">
        <v>16545.3874</v>
      </c>
    </row>
    <row r="2987" spans="2:3" x14ac:dyDescent="0.3">
      <c r="B2987" t="s">
        <v>7301</v>
      </c>
      <c r="C2987" s="4">
        <v>16529.225900000001</v>
      </c>
    </row>
    <row r="2988" spans="2:3" x14ac:dyDescent="0.3">
      <c r="B2988" t="s">
        <v>15030</v>
      </c>
      <c r="C2988" s="4">
        <v>16528.593000000001</v>
      </c>
    </row>
    <row r="2989" spans="2:3" x14ac:dyDescent="0.3">
      <c r="B2989" t="s">
        <v>1064</v>
      </c>
      <c r="C2989" s="4">
        <v>16527.9964</v>
      </c>
    </row>
    <row r="2990" spans="2:3" x14ac:dyDescent="0.3">
      <c r="B2990" t="s">
        <v>18703</v>
      </c>
      <c r="C2990" s="4">
        <v>16526.591</v>
      </c>
    </row>
    <row r="2991" spans="2:3" x14ac:dyDescent="0.3">
      <c r="B2991" t="s">
        <v>10478</v>
      </c>
      <c r="C2991" s="4">
        <v>16525.166000000001</v>
      </c>
    </row>
    <row r="2992" spans="2:3" x14ac:dyDescent="0.3">
      <c r="B2992" t="s">
        <v>2267</v>
      </c>
      <c r="C2992" s="4">
        <v>16512.897799999999</v>
      </c>
    </row>
    <row r="2993" spans="2:3" x14ac:dyDescent="0.3">
      <c r="B2993" t="s">
        <v>13586</v>
      </c>
      <c r="C2993" s="4">
        <v>16509.414700000001</v>
      </c>
    </row>
    <row r="2994" spans="2:3" x14ac:dyDescent="0.3">
      <c r="B2994" t="s">
        <v>9510</v>
      </c>
      <c r="C2994" s="4">
        <v>16505.918000000001</v>
      </c>
    </row>
    <row r="2995" spans="2:3" x14ac:dyDescent="0.3">
      <c r="B2995" t="s">
        <v>10369</v>
      </c>
      <c r="C2995" s="4">
        <v>16505.483400000001</v>
      </c>
    </row>
    <row r="2996" spans="2:3" x14ac:dyDescent="0.3">
      <c r="B2996" t="s">
        <v>14966</v>
      </c>
      <c r="C2996" s="4">
        <v>16503.735700000001</v>
      </c>
    </row>
    <row r="2997" spans="2:3" x14ac:dyDescent="0.3">
      <c r="B2997" t="s">
        <v>8197</v>
      </c>
      <c r="C2997" s="4">
        <v>16498.644799999998</v>
      </c>
    </row>
    <row r="2998" spans="2:3" x14ac:dyDescent="0.3">
      <c r="B2998" t="s">
        <v>7858</v>
      </c>
      <c r="C2998" s="4">
        <v>16497.0743</v>
      </c>
    </row>
    <row r="2999" spans="2:3" x14ac:dyDescent="0.3">
      <c r="B2999" t="s">
        <v>2513</v>
      </c>
      <c r="C2999" s="4">
        <v>16494.937000000002</v>
      </c>
    </row>
    <row r="3000" spans="2:3" x14ac:dyDescent="0.3">
      <c r="B3000" t="s">
        <v>13073</v>
      </c>
      <c r="C3000" s="4">
        <v>16493.550500000001</v>
      </c>
    </row>
    <row r="3001" spans="2:3" x14ac:dyDescent="0.3">
      <c r="B3001" t="s">
        <v>11599</v>
      </c>
      <c r="C3001" s="4">
        <v>16489.702800000003</v>
      </c>
    </row>
    <row r="3002" spans="2:3" x14ac:dyDescent="0.3">
      <c r="B3002" t="s">
        <v>8156</v>
      </c>
      <c r="C3002" s="4">
        <v>16489.616300000002</v>
      </c>
    </row>
    <row r="3003" spans="2:3" x14ac:dyDescent="0.3">
      <c r="B3003" t="s">
        <v>9324</v>
      </c>
      <c r="C3003" s="4">
        <v>16488.912500000002</v>
      </c>
    </row>
    <row r="3004" spans="2:3" x14ac:dyDescent="0.3">
      <c r="B3004" t="s">
        <v>10345</v>
      </c>
      <c r="C3004" s="4">
        <v>16480.387900000002</v>
      </c>
    </row>
    <row r="3005" spans="2:3" x14ac:dyDescent="0.3">
      <c r="B3005" t="s">
        <v>13812</v>
      </c>
      <c r="C3005" s="4">
        <v>16476.081200000001</v>
      </c>
    </row>
    <row r="3006" spans="2:3" x14ac:dyDescent="0.3">
      <c r="B3006" t="s">
        <v>12518</v>
      </c>
      <c r="C3006" s="4">
        <v>16465.823499999999</v>
      </c>
    </row>
    <row r="3007" spans="2:3" x14ac:dyDescent="0.3">
      <c r="B3007" t="s">
        <v>13595</v>
      </c>
      <c r="C3007" s="4">
        <v>16464.917300000001</v>
      </c>
    </row>
    <row r="3008" spans="2:3" x14ac:dyDescent="0.3">
      <c r="B3008" t="s">
        <v>8438</v>
      </c>
      <c r="C3008" s="4">
        <v>16459.9283</v>
      </c>
    </row>
    <row r="3009" spans="2:3" x14ac:dyDescent="0.3">
      <c r="B3009" t="s">
        <v>11819</v>
      </c>
      <c r="C3009" s="4">
        <v>16456.4067</v>
      </c>
    </row>
    <row r="3010" spans="2:3" x14ac:dyDescent="0.3">
      <c r="B3010" t="s">
        <v>2502</v>
      </c>
      <c r="C3010" s="4">
        <v>16449.4182</v>
      </c>
    </row>
    <row r="3011" spans="2:3" x14ac:dyDescent="0.3">
      <c r="B3011" t="s">
        <v>3115</v>
      </c>
      <c r="C3011" s="4">
        <v>16445.616700000002</v>
      </c>
    </row>
    <row r="3012" spans="2:3" x14ac:dyDescent="0.3">
      <c r="B3012" t="s">
        <v>15172</v>
      </c>
      <c r="C3012" s="4">
        <v>16443.305</v>
      </c>
    </row>
    <row r="3013" spans="2:3" x14ac:dyDescent="0.3">
      <c r="B3013" t="s">
        <v>11965</v>
      </c>
      <c r="C3013" s="4">
        <v>16438.2608</v>
      </c>
    </row>
    <row r="3014" spans="2:3" x14ac:dyDescent="0.3">
      <c r="B3014" t="s">
        <v>14931</v>
      </c>
      <c r="C3014" s="4">
        <v>16432.293000000001</v>
      </c>
    </row>
    <row r="3015" spans="2:3" x14ac:dyDescent="0.3">
      <c r="B3015" t="s">
        <v>4449</v>
      </c>
      <c r="C3015" s="4">
        <v>16431.724300000002</v>
      </c>
    </row>
    <row r="3016" spans="2:3" x14ac:dyDescent="0.3">
      <c r="B3016" t="s">
        <v>6755</v>
      </c>
      <c r="C3016" s="4">
        <v>16424.284800000001</v>
      </c>
    </row>
    <row r="3017" spans="2:3" x14ac:dyDescent="0.3">
      <c r="B3017" t="s">
        <v>8570</v>
      </c>
      <c r="C3017" s="4">
        <v>16420.176299999999</v>
      </c>
    </row>
    <row r="3018" spans="2:3" x14ac:dyDescent="0.3">
      <c r="B3018" t="s">
        <v>8634</v>
      </c>
      <c r="C3018" s="4">
        <v>16418.771200000003</v>
      </c>
    </row>
    <row r="3019" spans="2:3" x14ac:dyDescent="0.3">
      <c r="B3019" t="s">
        <v>10288</v>
      </c>
      <c r="C3019" s="4">
        <v>16415.173900000002</v>
      </c>
    </row>
    <row r="3020" spans="2:3" x14ac:dyDescent="0.3">
      <c r="B3020" t="s">
        <v>793</v>
      </c>
      <c r="C3020" s="4">
        <v>16410.261900000001</v>
      </c>
    </row>
    <row r="3021" spans="2:3" x14ac:dyDescent="0.3">
      <c r="B3021" t="s">
        <v>3077</v>
      </c>
      <c r="C3021" s="4">
        <v>16409.370999999999</v>
      </c>
    </row>
    <row r="3022" spans="2:3" x14ac:dyDescent="0.3">
      <c r="B3022" t="s">
        <v>16093</v>
      </c>
      <c r="C3022" s="4">
        <v>16402.165699999998</v>
      </c>
    </row>
    <row r="3023" spans="2:3" x14ac:dyDescent="0.3">
      <c r="B3023" t="s">
        <v>1146</v>
      </c>
      <c r="C3023" s="4">
        <v>16394.9653</v>
      </c>
    </row>
    <row r="3024" spans="2:3" x14ac:dyDescent="0.3">
      <c r="B3024" t="s">
        <v>3609</v>
      </c>
      <c r="C3024" s="4">
        <v>16390.6044</v>
      </c>
    </row>
    <row r="3025" spans="2:3" x14ac:dyDescent="0.3">
      <c r="B3025" t="s">
        <v>14722</v>
      </c>
      <c r="C3025" s="4">
        <v>16387.508700000002</v>
      </c>
    </row>
    <row r="3026" spans="2:3" x14ac:dyDescent="0.3">
      <c r="B3026" t="s">
        <v>9452</v>
      </c>
      <c r="C3026" s="4">
        <v>16381.8292</v>
      </c>
    </row>
    <row r="3027" spans="2:3" x14ac:dyDescent="0.3">
      <c r="B3027" t="s">
        <v>10490</v>
      </c>
      <c r="C3027" s="4">
        <v>16380.823</v>
      </c>
    </row>
    <row r="3028" spans="2:3" x14ac:dyDescent="0.3">
      <c r="B3028" t="s">
        <v>1071</v>
      </c>
      <c r="C3028" s="4">
        <v>16373.134800000002</v>
      </c>
    </row>
    <row r="3029" spans="2:3" x14ac:dyDescent="0.3">
      <c r="B3029" t="s">
        <v>15805</v>
      </c>
      <c r="C3029" s="4">
        <v>16371.234399999999</v>
      </c>
    </row>
    <row r="3030" spans="2:3" x14ac:dyDescent="0.3">
      <c r="B3030" t="s">
        <v>5956</v>
      </c>
      <c r="C3030" s="4">
        <v>16370.717199999999</v>
      </c>
    </row>
    <row r="3031" spans="2:3" x14ac:dyDescent="0.3">
      <c r="B3031" t="s">
        <v>16348</v>
      </c>
      <c r="C3031" s="4">
        <v>16369.800000000001</v>
      </c>
    </row>
    <row r="3032" spans="2:3" x14ac:dyDescent="0.3">
      <c r="B3032" t="s">
        <v>6181</v>
      </c>
      <c r="C3032" s="4">
        <v>16359.986999999999</v>
      </c>
    </row>
    <row r="3033" spans="2:3" x14ac:dyDescent="0.3">
      <c r="B3033" t="s">
        <v>8597</v>
      </c>
      <c r="C3033" s="4">
        <v>16359.6039</v>
      </c>
    </row>
    <row r="3034" spans="2:3" x14ac:dyDescent="0.3">
      <c r="B3034" t="s">
        <v>1163</v>
      </c>
      <c r="C3034" s="4">
        <v>16356.695299999999</v>
      </c>
    </row>
    <row r="3035" spans="2:3" x14ac:dyDescent="0.3">
      <c r="B3035" t="s">
        <v>16680</v>
      </c>
      <c r="C3035" s="4">
        <v>16355.920100000001</v>
      </c>
    </row>
    <row r="3036" spans="2:3" x14ac:dyDescent="0.3">
      <c r="B3036" t="s">
        <v>17849</v>
      </c>
      <c r="C3036" s="4">
        <v>16354.072000000002</v>
      </c>
    </row>
    <row r="3037" spans="2:3" x14ac:dyDescent="0.3">
      <c r="B3037" t="s">
        <v>15970</v>
      </c>
      <c r="C3037" s="4">
        <v>16353.739599999999</v>
      </c>
    </row>
    <row r="3038" spans="2:3" x14ac:dyDescent="0.3">
      <c r="B3038" t="s">
        <v>18603</v>
      </c>
      <c r="C3038" s="4">
        <v>16353.4601</v>
      </c>
    </row>
    <row r="3039" spans="2:3" x14ac:dyDescent="0.3">
      <c r="B3039" t="s">
        <v>8196</v>
      </c>
      <c r="C3039" s="4">
        <v>16343.8614</v>
      </c>
    </row>
    <row r="3040" spans="2:3" x14ac:dyDescent="0.3">
      <c r="B3040" t="s">
        <v>11311</v>
      </c>
      <c r="C3040" s="4">
        <v>16342.531500000001</v>
      </c>
    </row>
    <row r="3041" spans="2:3" x14ac:dyDescent="0.3">
      <c r="B3041" t="s">
        <v>8721</v>
      </c>
      <c r="C3041" s="4">
        <v>16337.792100000001</v>
      </c>
    </row>
    <row r="3042" spans="2:3" x14ac:dyDescent="0.3">
      <c r="B3042" t="s">
        <v>12399</v>
      </c>
      <c r="C3042" s="4">
        <v>16335.6908</v>
      </c>
    </row>
    <row r="3043" spans="2:3" x14ac:dyDescent="0.3">
      <c r="B3043" t="s">
        <v>6207</v>
      </c>
      <c r="C3043" s="4">
        <v>16327.5375</v>
      </c>
    </row>
    <row r="3044" spans="2:3" x14ac:dyDescent="0.3">
      <c r="B3044" t="s">
        <v>17626</v>
      </c>
      <c r="C3044" s="4">
        <v>16325.9926</v>
      </c>
    </row>
    <row r="3045" spans="2:3" x14ac:dyDescent="0.3">
      <c r="B3045" t="s">
        <v>640</v>
      </c>
      <c r="C3045" s="4">
        <v>16322.3788</v>
      </c>
    </row>
    <row r="3046" spans="2:3" x14ac:dyDescent="0.3">
      <c r="B3046" t="s">
        <v>11129</v>
      </c>
      <c r="C3046" s="4">
        <v>16320.023199999998</v>
      </c>
    </row>
    <row r="3047" spans="2:3" x14ac:dyDescent="0.3">
      <c r="B3047" t="s">
        <v>8751</v>
      </c>
      <c r="C3047" s="4">
        <v>16319.793300000001</v>
      </c>
    </row>
    <row r="3048" spans="2:3" x14ac:dyDescent="0.3">
      <c r="B3048" t="s">
        <v>12524</v>
      </c>
      <c r="C3048" s="4">
        <v>16312.313400000001</v>
      </c>
    </row>
    <row r="3049" spans="2:3" x14ac:dyDescent="0.3">
      <c r="B3049" t="s">
        <v>13076</v>
      </c>
      <c r="C3049" s="4">
        <v>16312.132399999999</v>
      </c>
    </row>
    <row r="3050" spans="2:3" x14ac:dyDescent="0.3">
      <c r="B3050" t="s">
        <v>16931</v>
      </c>
      <c r="C3050" s="4">
        <v>16311.537899999999</v>
      </c>
    </row>
    <row r="3051" spans="2:3" x14ac:dyDescent="0.3">
      <c r="B3051" t="s">
        <v>10841</v>
      </c>
      <c r="C3051" s="4">
        <v>16309.6284</v>
      </c>
    </row>
    <row r="3052" spans="2:3" x14ac:dyDescent="0.3">
      <c r="B3052" t="s">
        <v>5575</v>
      </c>
      <c r="C3052" s="4">
        <v>16302.0442</v>
      </c>
    </row>
    <row r="3053" spans="2:3" x14ac:dyDescent="0.3">
      <c r="B3053" t="s">
        <v>6822</v>
      </c>
      <c r="C3053" s="4">
        <v>16299.075500000001</v>
      </c>
    </row>
    <row r="3054" spans="2:3" x14ac:dyDescent="0.3">
      <c r="B3054" t="s">
        <v>2429</v>
      </c>
      <c r="C3054" s="4">
        <v>16290.456</v>
      </c>
    </row>
    <row r="3055" spans="2:3" x14ac:dyDescent="0.3">
      <c r="B3055" t="s">
        <v>11801</v>
      </c>
      <c r="C3055" s="4">
        <v>16287.384099999999</v>
      </c>
    </row>
    <row r="3056" spans="2:3" x14ac:dyDescent="0.3">
      <c r="B3056" t="s">
        <v>11095</v>
      </c>
      <c r="C3056" s="4">
        <v>16285.011399999999</v>
      </c>
    </row>
    <row r="3057" spans="2:3" x14ac:dyDescent="0.3">
      <c r="B3057" t="s">
        <v>17311</v>
      </c>
      <c r="C3057" s="4">
        <v>16284.287600000001</v>
      </c>
    </row>
    <row r="3058" spans="2:3" x14ac:dyDescent="0.3">
      <c r="B3058" t="s">
        <v>15208</v>
      </c>
      <c r="C3058" s="4">
        <v>16282.1852</v>
      </c>
    </row>
    <row r="3059" spans="2:3" x14ac:dyDescent="0.3">
      <c r="B3059" t="s">
        <v>4484</v>
      </c>
      <c r="C3059" s="4">
        <v>16271.487700000001</v>
      </c>
    </row>
    <row r="3060" spans="2:3" x14ac:dyDescent="0.3">
      <c r="B3060" t="s">
        <v>17416</v>
      </c>
      <c r="C3060" s="4">
        <v>16265.179200000002</v>
      </c>
    </row>
    <row r="3061" spans="2:3" x14ac:dyDescent="0.3">
      <c r="B3061" t="s">
        <v>16003</v>
      </c>
      <c r="C3061" s="4">
        <v>16260.281500000001</v>
      </c>
    </row>
    <row r="3062" spans="2:3" x14ac:dyDescent="0.3">
      <c r="B3062" t="s">
        <v>10738</v>
      </c>
      <c r="C3062" s="4">
        <v>16258.941999999999</v>
      </c>
    </row>
    <row r="3063" spans="2:3" x14ac:dyDescent="0.3">
      <c r="B3063" t="s">
        <v>9191</v>
      </c>
      <c r="C3063" s="4">
        <v>16258.065699999999</v>
      </c>
    </row>
    <row r="3064" spans="2:3" x14ac:dyDescent="0.3">
      <c r="B3064" t="s">
        <v>1286</v>
      </c>
      <c r="C3064" s="4">
        <v>16254.176300000001</v>
      </c>
    </row>
    <row r="3065" spans="2:3" x14ac:dyDescent="0.3">
      <c r="B3065" t="s">
        <v>10761</v>
      </c>
      <c r="C3065" s="4">
        <v>16250.287399999999</v>
      </c>
    </row>
    <row r="3066" spans="2:3" x14ac:dyDescent="0.3">
      <c r="B3066" t="s">
        <v>13037</v>
      </c>
      <c r="C3066" s="4">
        <v>16245.8516</v>
      </c>
    </row>
    <row r="3067" spans="2:3" x14ac:dyDescent="0.3">
      <c r="B3067" t="s">
        <v>7223</v>
      </c>
      <c r="C3067" s="4">
        <v>16245.8516</v>
      </c>
    </row>
    <row r="3068" spans="2:3" x14ac:dyDescent="0.3">
      <c r="B3068" t="s">
        <v>17564</v>
      </c>
      <c r="C3068" s="4">
        <v>16238.3778</v>
      </c>
    </row>
    <row r="3069" spans="2:3" x14ac:dyDescent="0.3">
      <c r="B3069" t="s">
        <v>3732</v>
      </c>
      <c r="C3069" s="4">
        <v>16232.326799999999</v>
      </c>
    </row>
    <row r="3070" spans="2:3" x14ac:dyDescent="0.3">
      <c r="B3070" t="s">
        <v>1300</v>
      </c>
      <c r="C3070" s="4">
        <v>16231.9195</v>
      </c>
    </row>
    <row r="3071" spans="2:3" x14ac:dyDescent="0.3">
      <c r="B3071" t="s">
        <v>7996</v>
      </c>
      <c r="C3071" s="4">
        <v>16230.1929</v>
      </c>
    </row>
    <row r="3072" spans="2:3" x14ac:dyDescent="0.3">
      <c r="B3072" t="s">
        <v>16018</v>
      </c>
      <c r="C3072" s="4">
        <v>16223.543799999999</v>
      </c>
    </row>
    <row r="3073" spans="2:3" x14ac:dyDescent="0.3">
      <c r="B3073" t="s">
        <v>14154</v>
      </c>
      <c r="C3073" s="4">
        <v>16220.818000000003</v>
      </c>
    </row>
    <row r="3074" spans="2:3" x14ac:dyDescent="0.3">
      <c r="B3074" t="s">
        <v>11875</v>
      </c>
      <c r="C3074" s="4">
        <v>16216.390599999999</v>
      </c>
    </row>
    <row r="3075" spans="2:3" x14ac:dyDescent="0.3">
      <c r="B3075" t="s">
        <v>1504</v>
      </c>
      <c r="C3075" s="4">
        <v>16216.390599999999</v>
      </c>
    </row>
    <row r="3076" spans="2:3" x14ac:dyDescent="0.3">
      <c r="B3076" t="s">
        <v>15752</v>
      </c>
      <c r="C3076" s="4">
        <v>16212.7448</v>
      </c>
    </row>
    <row r="3077" spans="2:3" x14ac:dyDescent="0.3">
      <c r="B3077" t="s">
        <v>8832</v>
      </c>
      <c r="C3077" s="4">
        <v>16210.582700000001</v>
      </c>
    </row>
    <row r="3078" spans="2:3" x14ac:dyDescent="0.3">
      <c r="B3078" t="s">
        <v>2496</v>
      </c>
      <c r="C3078" s="4">
        <v>16206.446099999999</v>
      </c>
    </row>
    <row r="3079" spans="2:3" x14ac:dyDescent="0.3">
      <c r="B3079" t="s">
        <v>13424</v>
      </c>
      <c r="C3079" s="4">
        <v>16206.4352</v>
      </c>
    </row>
    <row r="3080" spans="2:3" x14ac:dyDescent="0.3">
      <c r="B3080" t="s">
        <v>10722</v>
      </c>
      <c r="C3080" s="4">
        <v>16202.163999999999</v>
      </c>
    </row>
    <row r="3081" spans="2:3" x14ac:dyDescent="0.3">
      <c r="B3081" t="s">
        <v>15513</v>
      </c>
      <c r="C3081" s="4">
        <v>16199.660400000001</v>
      </c>
    </row>
    <row r="3082" spans="2:3" x14ac:dyDescent="0.3">
      <c r="B3082" t="s">
        <v>13403</v>
      </c>
      <c r="C3082" s="4">
        <v>16194.218200000001</v>
      </c>
    </row>
    <row r="3083" spans="2:3" x14ac:dyDescent="0.3">
      <c r="B3083" t="s">
        <v>10869</v>
      </c>
      <c r="C3083" s="4">
        <v>16185.884599999999</v>
      </c>
    </row>
    <row r="3084" spans="2:3" x14ac:dyDescent="0.3">
      <c r="B3084" t="s">
        <v>6827</v>
      </c>
      <c r="C3084" s="4">
        <v>16184.723399999999</v>
      </c>
    </row>
    <row r="3085" spans="2:3" x14ac:dyDescent="0.3">
      <c r="B3085" t="s">
        <v>8833</v>
      </c>
      <c r="C3085" s="4">
        <v>16176.751999999999</v>
      </c>
    </row>
    <row r="3086" spans="2:3" x14ac:dyDescent="0.3">
      <c r="B3086" t="s">
        <v>18147</v>
      </c>
      <c r="C3086" s="4">
        <v>16173.8542</v>
      </c>
    </row>
    <row r="3087" spans="2:3" x14ac:dyDescent="0.3">
      <c r="B3087" t="s">
        <v>4480</v>
      </c>
      <c r="C3087" s="4">
        <v>16172.208699999999</v>
      </c>
    </row>
    <row r="3088" spans="2:3" x14ac:dyDescent="0.3">
      <c r="B3088" t="s">
        <v>8529</v>
      </c>
      <c r="C3088" s="4">
        <v>16158.943799999999</v>
      </c>
    </row>
    <row r="3089" spans="2:3" x14ac:dyDescent="0.3">
      <c r="B3089" t="s">
        <v>13466</v>
      </c>
      <c r="C3089" s="4">
        <v>16151.759500000002</v>
      </c>
    </row>
    <row r="3090" spans="2:3" x14ac:dyDescent="0.3">
      <c r="B3090" t="s">
        <v>16009</v>
      </c>
      <c r="C3090" s="4">
        <v>16147.2101</v>
      </c>
    </row>
    <row r="3091" spans="2:3" x14ac:dyDescent="0.3">
      <c r="B3091" t="s">
        <v>16903</v>
      </c>
      <c r="C3091" s="4">
        <v>16144.9899</v>
      </c>
    </row>
    <row r="3092" spans="2:3" x14ac:dyDescent="0.3">
      <c r="B3092" t="s">
        <v>14892</v>
      </c>
      <c r="C3092" s="4">
        <v>16129.629199999999</v>
      </c>
    </row>
    <row r="3093" spans="2:3" x14ac:dyDescent="0.3">
      <c r="B3093" t="s">
        <v>3195</v>
      </c>
      <c r="C3093" s="4">
        <v>16120.377700000001</v>
      </c>
    </row>
    <row r="3094" spans="2:3" x14ac:dyDescent="0.3">
      <c r="B3094" t="s">
        <v>11793</v>
      </c>
      <c r="C3094" s="4">
        <v>16108.7333</v>
      </c>
    </row>
    <row r="3095" spans="2:3" x14ac:dyDescent="0.3">
      <c r="B3095" t="s">
        <v>1314</v>
      </c>
      <c r="C3095" s="4">
        <v>16104.9221</v>
      </c>
    </row>
    <row r="3096" spans="2:3" x14ac:dyDescent="0.3">
      <c r="B3096" t="s">
        <v>5399</v>
      </c>
      <c r="C3096" s="4">
        <v>16102.8573</v>
      </c>
    </row>
    <row r="3097" spans="2:3" x14ac:dyDescent="0.3">
      <c r="B3097" t="s">
        <v>1637</v>
      </c>
      <c r="C3097" s="4">
        <v>16101.984499999999</v>
      </c>
    </row>
    <row r="3098" spans="2:3" x14ac:dyDescent="0.3">
      <c r="B3098" t="s">
        <v>18314</v>
      </c>
      <c r="C3098" s="4">
        <v>16097.816399999998</v>
      </c>
    </row>
    <row r="3099" spans="2:3" x14ac:dyDescent="0.3">
      <c r="B3099" t="s">
        <v>5812</v>
      </c>
      <c r="C3099" s="4">
        <v>16090.0337</v>
      </c>
    </row>
    <row r="3100" spans="2:3" x14ac:dyDescent="0.3">
      <c r="B3100" t="s">
        <v>13459</v>
      </c>
      <c r="C3100" s="4">
        <v>16089.548999999999</v>
      </c>
    </row>
    <row r="3101" spans="2:3" x14ac:dyDescent="0.3">
      <c r="B3101" t="s">
        <v>14458</v>
      </c>
      <c r="C3101" s="4">
        <v>16084.5407</v>
      </c>
    </row>
    <row r="3102" spans="2:3" x14ac:dyDescent="0.3">
      <c r="B3102" t="s">
        <v>4565</v>
      </c>
      <c r="C3102" s="4">
        <v>16080.358</v>
      </c>
    </row>
    <row r="3103" spans="2:3" x14ac:dyDescent="0.3">
      <c r="B3103" t="s">
        <v>10273</v>
      </c>
      <c r="C3103" s="4">
        <v>16079.883400000001</v>
      </c>
    </row>
    <row r="3104" spans="2:3" x14ac:dyDescent="0.3">
      <c r="B3104" t="s">
        <v>8409</v>
      </c>
      <c r="C3104" s="4">
        <v>16079.395699999999</v>
      </c>
    </row>
    <row r="3105" spans="2:3" x14ac:dyDescent="0.3">
      <c r="B3105" t="s">
        <v>9447</v>
      </c>
      <c r="C3105" s="4">
        <v>16072.0789</v>
      </c>
    </row>
    <row r="3106" spans="2:3" x14ac:dyDescent="0.3">
      <c r="B3106" t="s">
        <v>6695</v>
      </c>
      <c r="C3106" s="4">
        <v>16064.277999999998</v>
      </c>
    </row>
    <row r="3107" spans="2:3" x14ac:dyDescent="0.3">
      <c r="B3107" t="s">
        <v>12810</v>
      </c>
      <c r="C3107" s="4">
        <v>16056.4982</v>
      </c>
    </row>
    <row r="3108" spans="2:3" x14ac:dyDescent="0.3">
      <c r="B3108" t="s">
        <v>11921</v>
      </c>
      <c r="C3108" s="4">
        <v>16050.008</v>
      </c>
    </row>
    <row r="3109" spans="2:3" x14ac:dyDescent="0.3">
      <c r="B3109" t="s">
        <v>17796</v>
      </c>
      <c r="C3109" s="4">
        <v>16035.8994</v>
      </c>
    </row>
    <row r="3110" spans="2:3" x14ac:dyDescent="0.3">
      <c r="B3110" t="s">
        <v>14270</v>
      </c>
      <c r="C3110" s="4">
        <v>16035.8994</v>
      </c>
    </row>
    <row r="3111" spans="2:3" x14ac:dyDescent="0.3">
      <c r="B3111" t="s">
        <v>14317</v>
      </c>
      <c r="C3111" s="4">
        <v>16035.8994</v>
      </c>
    </row>
    <row r="3112" spans="2:3" x14ac:dyDescent="0.3">
      <c r="B3112" t="s">
        <v>11216</v>
      </c>
      <c r="C3112" s="4">
        <v>16035.8994</v>
      </c>
    </row>
    <row r="3113" spans="2:3" x14ac:dyDescent="0.3">
      <c r="B3113" t="s">
        <v>11539</v>
      </c>
      <c r="C3113" s="4">
        <v>16035.8994</v>
      </c>
    </row>
    <row r="3114" spans="2:3" x14ac:dyDescent="0.3">
      <c r="B3114" t="s">
        <v>6835</v>
      </c>
      <c r="C3114" s="4">
        <v>16035.8994</v>
      </c>
    </row>
    <row r="3115" spans="2:3" x14ac:dyDescent="0.3">
      <c r="B3115" t="s">
        <v>6543</v>
      </c>
      <c r="C3115" s="4">
        <v>16035.8994</v>
      </c>
    </row>
    <row r="3116" spans="2:3" x14ac:dyDescent="0.3">
      <c r="B3116" t="s">
        <v>5199</v>
      </c>
      <c r="C3116" s="4">
        <v>16034.594500000001</v>
      </c>
    </row>
    <row r="3117" spans="2:3" x14ac:dyDescent="0.3">
      <c r="B3117" t="s">
        <v>1443</v>
      </c>
      <c r="C3117" s="4">
        <v>16034.094899999998</v>
      </c>
    </row>
    <row r="3118" spans="2:3" x14ac:dyDescent="0.3">
      <c r="B3118" t="s">
        <v>12411</v>
      </c>
      <c r="C3118" s="4">
        <v>16026.974</v>
      </c>
    </row>
    <row r="3119" spans="2:3" x14ac:dyDescent="0.3">
      <c r="B3119" t="s">
        <v>8775</v>
      </c>
      <c r="C3119" s="4">
        <v>16026.9679</v>
      </c>
    </row>
    <row r="3120" spans="2:3" x14ac:dyDescent="0.3">
      <c r="B3120" t="s">
        <v>10776</v>
      </c>
      <c r="C3120" s="4">
        <v>16022.0069</v>
      </c>
    </row>
    <row r="3121" spans="2:3" x14ac:dyDescent="0.3">
      <c r="B3121" t="s">
        <v>618</v>
      </c>
      <c r="C3121" s="4">
        <v>16019.131899999998</v>
      </c>
    </row>
    <row r="3122" spans="2:3" x14ac:dyDescent="0.3">
      <c r="B3122" t="s">
        <v>4050</v>
      </c>
      <c r="C3122" s="4">
        <v>16012.1237</v>
      </c>
    </row>
    <row r="3123" spans="2:3" x14ac:dyDescent="0.3">
      <c r="B3123" t="s">
        <v>13150</v>
      </c>
      <c r="C3123" s="4">
        <v>16006.1679</v>
      </c>
    </row>
    <row r="3124" spans="2:3" x14ac:dyDescent="0.3">
      <c r="B3124" t="s">
        <v>2294</v>
      </c>
      <c r="C3124" s="4">
        <v>16003.992399999999</v>
      </c>
    </row>
    <row r="3125" spans="2:3" x14ac:dyDescent="0.3">
      <c r="B3125" t="s">
        <v>10300</v>
      </c>
      <c r="C3125" s="4">
        <v>15994.2742</v>
      </c>
    </row>
    <row r="3126" spans="2:3" x14ac:dyDescent="0.3">
      <c r="B3126" t="s">
        <v>13277</v>
      </c>
      <c r="C3126" s="4">
        <v>15991.237800000001</v>
      </c>
    </row>
    <row r="3127" spans="2:3" x14ac:dyDescent="0.3">
      <c r="B3127" t="s">
        <v>11939</v>
      </c>
      <c r="C3127" s="4">
        <v>15991.237800000001</v>
      </c>
    </row>
    <row r="3128" spans="2:3" x14ac:dyDescent="0.3">
      <c r="B3128" t="s">
        <v>7600</v>
      </c>
      <c r="C3128" s="4">
        <v>15991.237800000001</v>
      </c>
    </row>
    <row r="3129" spans="2:3" x14ac:dyDescent="0.3">
      <c r="B3129" t="s">
        <v>1137</v>
      </c>
      <c r="C3129" s="4">
        <v>15972.9779</v>
      </c>
    </row>
    <row r="3130" spans="2:3" x14ac:dyDescent="0.3">
      <c r="B3130" t="s">
        <v>11898</v>
      </c>
      <c r="C3130" s="4">
        <v>15971.572899999999</v>
      </c>
    </row>
    <row r="3131" spans="2:3" x14ac:dyDescent="0.3">
      <c r="B3131" t="s">
        <v>7991</v>
      </c>
      <c r="C3131" s="4">
        <v>15969.1852</v>
      </c>
    </row>
    <row r="3132" spans="2:3" x14ac:dyDescent="0.3">
      <c r="B3132" t="s">
        <v>14572</v>
      </c>
      <c r="C3132" s="4">
        <v>15968.883400000001</v>
      </c>
    </row>
    <row r="3133" spans="2:3" x14ac:dyDescent="0.3">
      <c r="B3133" t="s">
        <v>18330</v>
      </c>
      <c r="C3133" s="4">
        <v>15963.3298</v>
      </c>
    </row>
    <row r="3134" spans="2:3" x14ac:dyDescent="0.3">
      <c r="B3134" t="s">
        <v>3133</v>
      </c>
      <c r="C3134" s="4">
        <v>15958.129000000001</v>
      </c>
    </row>
    <row r="3135" spans="2:3" x14ac:dyDescent="0.3">
      <c r="B3135" t="s">
        <v>3780</v>
      </c>
      <c r="C3135" s="4">
        <v>15956.393100000001</v>
      </c>
    </row>
    <row r="3136" spans="2:3" x14ac:dyDescent="0.3">
      <c r="B3136" t="s">
        <v>15298</v>
      </c>
      <c r="C3136" s="4">
        <v>15955.5566</v>
      </c>
    </row>
    <row r="3137" spans="2:3" x14ac:dyDescent="0.3">
      <c r="B3137" t="s">
        <v>10592</v>
      </c>
      <c r="C3137" s="4">
        <v>15955.429</v>
      </c>
    </row>
    <row r="3138" spans="2:3" x14ac:dyDescent="0.3">
      <c r="B3138" t="s">
        <v>5417</v>
      </c>
      <c r="C3138" s="4">
        <v>15948.893099999999</v>
      </c>
    </row>
    <row r="3139" spans="2:3" x14ac:dyDescent="0.3">
      <c r="B3139" t="s">
        <v>10055</v>
      </c>
      <c r="C3139" s="4">
        <v>15943.139200000001</v>
      </c>
    </row>
    <row r="3140" spans="2:3" x14ac:dyDescent="0.3">
      <c r="B3140" t="s">
        <v>10552</v>
      </c>
      <c r="C3140" s="4">
        <v>15942.4079</v>
      </c>
    </row>
    <row r="3141" spans="2:3" x14ac:dyDescent="0.3">
      <c r="B3141" t="s">
        <v>12600</v>
      </c>
      <c r="C3141" s="4">
        <v>15934.3778</v>
      </c>
    </row>
    <row r="3142" spans="2:3" x14ac:dyDescent="0.3">
      <c r="B3142" t="s">
        <v>4828</v>
      </c>
      <c r="C3142" s="4">
        <v>15933.096299999999</v>
      </c>
    </row>
    <row r="3143" spans="2:3" x14ac:dyDescent="0.3">
      <c r="B3143" t="s">
        <v>1100</v>
      </c>
      <c r="C3143" s="4">
        <v>15929.424300000002</v>
      </c>
    </row>
    <row r="3144" spans="2:3" x14ac:dyDescent="0.3">
      <c r="B3144" t="s">
        <v>4098</v>
      </c>
      <c r="C3144" s="4">
        <v>15926.881300000001</v>
      </c>
    </row>
    <row r="3145" spans="2:3" x14ac:dyDescent="0.3">
      <c r="B3145" t="s">
        <v>9528</v>
      </c>
      <c r="C3145" s="4">
        <v>15924.6774</v>
      </c>
    </row>
    <row r="3146" spans="2:3" x14ac:dyDescent="0.3">
      <c r="B3146" t="s">
        <v>2420</v>
      </c>
      <c r="C3146" s="4">
        <v>15918.900000000001</v>
      </c>
    </row>
    <row r="3147" spans="2:3" x14ac:dyDescent="0.3">
      <c r="B3147" t="s">
        <v>13075</v>
      </c>
      <c r="C3147" s="4">
        <v>15917.779699999999</v>
      </c>
    </row>
    <row r="3148" spans="2:3" x14ac:dyDescent="0.3">
      <c r="B3148" t="s">
        <v>11884</v>
      </c>
      <c r="C3148" s="4">
        <v>15912.097299999999</v>
      </c>
    </row>
    <row r="3149" spans="2:3" x14ac:dyDescent="0.3">
      <c r="B3149" t="s">
        <v>9909</v>
      </c>
      <c r="C3149" s="4">
        <v>15904.060999999998</v>
      </c>
    </row>
    <row r="3150" spans="2:3" x14ac:dyDescent="0.3">
      <c r="B3150" t="s">
        <v>9085</v>
      </c>
      <c r="C3150" s="4">
        <v>15898.114500000001</v>
      </c>
    </row>
    <row r="3151" spans="2:3" x14ac:dyDescent="0.3">
      <c r="B3151" t="s">
        <v>6503</v>
      </c>
      <c r="C3151" s="4">
        <v>15897.9372</v>
      </c>
    </row>
    <row r="3152" spans="2:3" x14ac:dyDescent="0.3">
      <c r="B3152" t="s">
        <v>3134</v>
      </c>
      <c r="C3152" s="4">
        <v>15894.9349</v>
      </c>
    </row>
    <row r="3153" spans="2:3" x14ac:dyDescent="0.3">
      <c r="B3153" t="s">
        <v>1092</v>
      </c>
      <c r="C3153" s="4">
        <v>15891.2806</v>
      </c>
    </row>
    <row r="3154" spans="2:3" x14ac:dyDescent="0.3">
      <c r="B3154" t="s">
        <v>7839</v>
      </c>
      <c r="C3154" s="4">
        <v>15890.776599999999</v>
      </c>
    </row>
    <row r="3155" spans="2:3" x14ac:dyDescent="0.3">
      <c r="B3155" t="s">
        <v>16383</v>
      </c>
      <c r="C3155" s="4">
        <v>15887.618899999999</v>
      </c>
    </row>
    <row r="3156" spans="2:3" x14ac:dyDescent="0.3">
      <c r="B3156" t="s">
        <v>13988</v>
      </c>
      <c r="C3156" s="4">
        <v>15883.485900000001</v>
      </c>
    </row>
    <row r="3157" spans="2:3" x14ac:dyDescent="0.3">
      <c r="B3157" t="s">
        <v>9730</v>
      </c>
      <c r="C3157" s="4">
        <v>15881.144199999999</v>
      </c>
    </row>
    <row r="3158" spans="2:3" x14ac:dyDescent="0.3">
      <c r="B3158" t="s">
        <v>1998</v>
      </c>
      <c r="C3158" s="4">
        <v>15879.041999999999</v>
      </c>
    </row>
    <row r="3159" spans="2:3" x14ac:dyDescent="0.3">
      <c r="B3159" t="s">
        <v>7867</v>
      </c>
      <c r="C3159" s="4">
        <v>15876.796200000001</v>
      </c>
    </row>
    <row r="3160" spans="2:3" x14ac:dyDescent="0.3">
      <c r="B3160" t="s">
        <v>9515</v>
      </c>
      <c r="C3160" s="4">
        <v>15875.137200000001</v>
      </c>
    </row>
    <row r="3161" spans="2:3" x14ac:dyDescent="0.3">
      <c r="B3161" t="s">
        <v>2369</v>
      </c>
      <c r="C3161" s="4">
        <v>15858.1041</v>
      </c>
    </row>
    <row r="3162" spans="2:3" x14ac:dyDescent="0.3">
      <c r="B3162" t="s">
        <v>1885</v>
      </c>
      <c r="C3162" s="4">
        <v>15854.228700000001</v>
      </c>
    </row>
    <row r="3163" spans="2:3" x14ac:dyDescent="0.3">
      <c r="B3163" t="s">
        <v>9219</v>
      </c>
      <c r="C3163" s="4">
        <v>15843.0612</v>
      </c>
    </row>
    <row r="3164" spans="2:3" x14ac:dyDescent="0.3">
      <c r="B3164" t="s">
        <v>3146</v>
      </c>
      <c r="C3164" s="4">
        <v>15838.656799999999</v>
      </c>
    </row>
    <row r="3165" spans="2:3" x14ac:dyDescent="0.3">
      <c r="B3165" t="s">
        <v>5821</v>
      </c>
      <c r="C3165" s="4">
        <v>15838.122899999998</v>
      </c>
    </row>
    <row r="3166" spans="2:3" x14ac:dyDescent="0.3">
      <c r="B3166" t="s">
        <v>9892</v>
      </c>
      <c r="C3166" s="4">
        <v>15833.4499</v>
      </c>
    </row>
    <row r="3167" spans="2:3" x14ac:dyDescent="0.3">
      <c r="B3167" t="s">
        <v>8313</v>
      </c>
      <c r="C3167" s="4">
        <v>15820.185799999999</v>
      </c>
    </row>
    <row r="3168" spans="2:3" x14ac:dyDescent="0.3">
      <c r="B3168" t="s">
        <v>9568</v>
      </c>
      <c r="C3168" s="4">
        <v>15816.026900000001</v>
      </c>
    </row>
    <row r="3169" spans="2:3" x14ac:dyDescent="0.3">
      <c r="B3169" t="s">
        <v>16684</v>
      </c>
      <c r="C3169" s="4">
        <v>15815.557500000001</v>
      </c>
    </row>
    <row r="3170" spans="2:3" x14ac:dyDescent="0.3">
      <c r="B3170" t="s">
        <v>14051</v>
      </c>
      <c r="C3170" s="4">
        <v>15815.557500000001</v>
      </c>
    </row>
    <row r="3171" spans="2:3" x14ac:dyDescent="0.3">
      <c r="B3171" t="s">
        <v>6369</v>
      </c>
      <c r="C3171" s="4">
        <v>15815.4256</v>
      </c>
    </row>
    <row r="3172" spans="2:3" x14ac:dyDescent="0.3">
      <c r="B3172" t="s">
        <v>15429</v>
      </c>
      <c r="C3172" s="4">
        <v>15814.945</v>
      </c>
    </row>
    <row r="3173" spans="2:3" x14ac:dyDescent="0.3">
      <c r="B3173" t="s">
        <v>15259</v>
      </c>
      <c r="C3173" s="4">
        <v>15813.114799999999</v>
      </c>
    </row>
    <row r="3174" spans="2:3" x14ac:dyDescent="0.3">
      <c r="B3174" t="s">
        <v>17022</v>
      </c>
      <c r="C3174" s="4">
        <v>15807.3244</v>
      </c>
    </row>
    <row r="3175" spans="2:3" x14ac:dyDescent="0.3">
      <c r="B3175" t="s">
        <v>12338</v>
      </c>
      <c r="C3175" s="4">
        <v>15798.931199999999</v>
      </c>
    </row>
    <row r="3176" spans="2:3" x14ac:dyDescent="0.3">
      <c r="B3176" t="s">
        <v>12671</v>
      </c>
      <c r="C3176" s="4">
        <v>15791.808300000001</v>
      </c>
    </row>
    <row r="3177" spans="2:3" x14ac:dyDescent="0.3">
      <c r="B3177" t="s">
        <v>1009</v>
      </c>
      <c r="C3177" s="4">
        <v>15780.800300000001</v>
      </c>
    </row>
    <row r="3178" spans="2:3" x14ac:dyDescent="0.3">
      <c r="B3178" t="s">
        <v>13109</v>
      </c>
      <c r="C3178" s="4">
        <v>15777.4892</v>
      </c>
    </row>
    <row r="3179" spans="2:3" x14ac:dyDescent="0.3">
      <c r="B3179" t="s">
        <v>2911</v>
      </c>
      <c r="C3179" s="4">
        <v>15777.338299999999</v>
      </c>
    </row>
    <row r="3180" spans="2:3" x14ac:dyDescent="0.3">
      <c r="B3180" t="s">
        <v>17248</v>
      </c>
      <c r="C3180" s="4">
        <v>15776.260399999999</v>
      </c>
    </row>
    <row r="3181" spans="2:3" x14ac:dyDescent="0.3">
      <c r="B3181" t="s">
        <v>17196</v>
      </c>
      <c r="C3181" s="4">
        <v>15774.3197</v>
      </c>
    </row>
    <row r="3182" spans="2:3" x14ac:dyDescent="0.3">
      <c r="B3182" t="s">
        <v>12885</v>
      </c>
      <c r="C3182" s="4">
        <v>15769.821500000002</v>
      </c>
    </row>
    <row r="3183" spans="2:3" x14ac:dyDescent="0.3">
      <c r="B3183" t="s">
        <v>15523</v>
      </c>
      <c r="C3183" s="4">
        <v>15764.924300000001</v>
      </c>
    </row>
    <row r="3184" spans="2:3" x14ac:dyDescent="0.3">
      <c r="B3184" t="s">
        <v>17346</v>
      </c>
      <c r="C3184" s="4">
        <v>15764.187100000001</v>
      </c>
    </row>
    <row r="3185" spans="2:3" x14ac:dyDescent="0.3">
      <c r="B3185" t="s">
        <v>5917</v>
      </c>
      <c r="C3185" s="4">
        <v>15755.6026</v>
      </c>
    </row>
    <row r="3186" spans="2:3" x14ac:dyDescent="0.3">
      <c r="B3186" t="s">
        <v>16286</v>
      </c>
      <c r="C3186" s="4">
        <v>15755.457999999999</v>
      </c>
    </row>
    <row r="3187" spans="2:3" x14ac:dyDescent="0.3">
      <c r="B3187" t="s">
        <v>3755</v>
      </c>
      <c r="C3187" s="4">
        <v>15754.648999999999</v>
      </c>
    </row>
    <row r="3188" spans="2:3" x14ac:dyDescent="0.3">
      <c r="B3188" t="s">
        <v>1722</v>
      </c>
      <c r="C3188" s="4">
        <v>15753.054300000002</v>
      </c>
    </row>
    <row r="3189" spans="2:3" x14ac:dyDescent="0.3">
      <c r="B3189" t="s">
        <v>3917</v>
      </c>
      <c r="C3189" s="4">
        <v>15745.743999999999</v>
      </c>
    </row>
    <row r="3190" spans="2:3" x14ac:dyDescent="0.3">
      <c r="B3190" t="s">
        <v>14592</v>
      </c>
      <c r="C3190" s="4">
        <v>15743.7595</v>
      </c>
    </row>
    <row r="3191" spans="2:3" x14ac:dyDescent="0.3">
      <c r="B3191" t="s">
        <v>9687</v>
      </c>
      <c r="C3191" s="4">
        <v>15730.5123</v>
      </c>
    </row>
    <row r="3192" spans="2:3" x14ac:dyDescent="0.3">
      <c r="B3192" t="s">
        <v>11243</v>
      </c>
      <c r="C3192" s="4">
        <v>15728.9218</v>
      </c>
    </row>
    <row r="3193" spans="2:3" x14ac:dyDescent="0.3">
      <c r="B3193" t="s">
        <v>17484</v>
      </c>
      <c r="C3193" s="4">
        <v>15725.6108</v>
      </c>
    </row>
    <row r="3194" spans="2:3" x14ac:dyDescent="0.3">
      <c r="B3194" t="s">
        <v>17499</v>
      </c>
      <c r="C3194" s="4">
        <v>15724.4398</v>
      </c>
    </row>
    <row r="3195" spans="2:3" x14ac:dyDescent="0.3">
      <c r="B3195" t="s">
        <v>965</v>
      </c>
      <c r="C3195" s="4">
        <v>15722.111400000002</v>
      </c>
    </row>
    <row r="3196" spans="2:3" x14ac:dyDescent="0.3">
      <c r="B3196" t="s">
        <v>11524</v>
      </c>
      <c r="C3196" s="4">
        <v>15717.5831</v>
      </c>
    </row>
    <row r="3197" spans="2:3" x14ac:dyDescent="0.3">
      <c r="B3197" t="s">
        <v>12546</v>
      </c>
      <c r="C3197" s="4">
        <v>15717.581200000001</v>
      </c>
    </row>
    <row r="3198" spans="2:3" x14ac:dyDescent="0.3">
      <c r="B3198" t="s">
        <v>17696</v>
      </c>
      <c r="C3198" s="4">
        <v>15716.8336</v>
      </c>
    </row>
    <row r="3199" spans="2:3" x14ac:dyDescent="0.3">
      <c r="B3199" t="s">
        <v>4678</v>
      </c>
      <c r="C3199" s="4">
        <v>15714.731199999998</v>
      </c>
    </row>
    <row r="3200" spans="2:3" x14ac:dyDescent="0.3">
      <c r="B3200" t="s">
        <v>951</v>
      </c>
      <c r="C3200" s="4">
        <v>15700.857799999998</v>
      </c>
    </row>
    <row r="3201" spans="2:3" x14ac:dyDescent="0.3">
      <c r="B3201" t="s">
        <v>2649</v>
      </c>
      <c r="C3201" s="4">
        <v>15699.960900000002</v>
      </c>
    </row>
    <row r="3202" spans="2:3" x14ac:dyDescent="0.3">
      <c r="B3202" t="s">
        <v>9434</v>
      </c>
      <c r="C3202" s="4">
        <v>15694.598100000003</v>
      </c>
    </row>
    <row r="3203" spans="2:3" x14ac:dyDescent="0.3">
      <c r="B3203" t="s">
        <v>4779</v>
      </c>
      <c r="C3203" s="4">
        <v>15691.798600000002</v>
      </c>
    </row>
    <row r="3204" spans="2:3" x14ac:dyDescent="0.3">
      <c r="B3204" t="s">
        <v>18122</v>
      </c>
      <c r="C3204" s="4">
        <v>15690.8655</v>
      </c>
    </row>
    <row r="3205" spans="2:3" x14ac:dyDescent="0.3">
      <c r="B3205" t="s">
        <v>16697</v>
      </c>
      <c r="C3205" s="4">
        <v>15689.617499999998</v>
      </c>
    </row>
    <row r="3206" spans="2:3" x14ac:dyDescent="0.3">
      <c r="B3206" t="s">
        <v>5421</v>
      </c>
      <c r="C3206" s="4">
        <v>15689.182100000002</v>
      </c>
    </row>
    <row r="3207" spans="2:3" x14ac:dyDescent="0.3">
      <c r="B3207" t="s">
        <v>8780</v>
      </c>
      <c r="C3207" s="4">
        <v>15688.950499999999</v>
      </c>
    </row>
    <row r="3208" spans="2:3" x14ac:dyDescent="0.3">
      <c r="B3208" t="s">
        <v>15036</v>
      </c>
      <c r="C3208" s="4">
        <v>15683.351099999998</v>
      </c>
    </row>
    <row r="3209" spans="2:3" x14ac:dyDescent="0.3">
      <c r="B3209" t="s">
        <v>6160</v>
      </c>
      <c r="C3209" s="4">
        <v>15682.646200000001</v>
      </c>
    </row>
    <row r="3210" spans="2:3" x14ac:dyDescent="0.3">
      <c r="B3210" t="s">
        <v>1096</v>
      </c>
      <c r="C3210" s="4">
        <v>15678.3091</v>
      </c>
    </row>
    <row r="3211" spans="2:3" x14ac:dyDescent="0.3">
      <c r="B3211" t="s">
        <v>11619</v>
      </c>
      <c r="C3211" s="4">
        <v>15677.1718</v>
      </c>
    </row>
    <row r="3212" spans="2:3" x14ac:dyDescent="0.3">
      <c r="B3212" t="s">
        <v>12531</v>
      </c>
      <c r="C3212" s="4">
        <v>15672.6495</v>
      </c>
    </row>
    <row r="3213" spans="2:3" x14ac:dyDescent="0.3">
      <c r="B3213" t="s">
        <v>4904</v>
      </c>
      <c r="C3213" s="4">
        <v>15671.113000000001</v>
      </c>
    </row>
    <row r="3214" spans="2:3" x14ac:dyDescent="0.3">
      <c r="B3214" t="s">
        <v>17356</v>
      </c>
      <c r="C3214" s="4">
        <v>15664.8012</v>
      </c>
    </row>
    <row r="3215" spans="2:3" x14ac:dyDescent="0.3">
      <c r="B3215" t="s">
        <v>1217</v>
      </c>
      <c r="C3215" s="4">
        <v>15664.8012</v>
      </c>
    </row>
    <row r="3216" spans="2:3" x14ac:dyDescent="0.3">
      <c r="B3216" t="s">
        <v>14234</v>
      </c>
      <c r="C3216" s="4">
        <v>15664.3244</v>
      </c>
    </row>
    <row r="3217" spans="2:3" x14ac:dyDescent="0.3">
      <c r="B3217" t="s">
        <v>17718</v>
      </c>
      <c r="C3217" s="4">
        <v>15663.116000000002</v>
      </c>
    </row>
    <row r="3218" spans="2:3" x14ac:dyDescent="0.3">
      <c r="B3218" t="s">
        <v>9197</v>
      </c>
      <c r="C3218" s="4">
        <v>15645.130499999999</v>
      </c>
    </row>
    <row r="3219" spans="2:3" x14ac:dyDescent="0.3">
      <c r="B3219" t="s">
        <v>12765</v>
      </c>
      <c r="C3219" s="4">
        <v>15642.836599999999</v>
      </c>
    </row>
    <row r="3220" spans="2:3" x14ac:dyDescent="0.3">
      <c r="B3220" t="s">
        <v>9742</v>
      </c>
      <c r="C3220" s="4">
        <v>15631.917600000001</v>
      </c>
    </row>
    <row r="3221" spans="2:3" x14ac:dyDescent="0.3">
      <c r="B3221" t="s">
        <v>1965</v>
      </c>
      <c r="C3221" s="4">
        <v>15629.768600000001</v>
      </c>
    </row>
    <row r="3222" spans="2:3" x14ac:dyDescent="0.3">
      <c r="B3222" t="s">
        <v>10402</v>
      </c>
      <c r="C3222" s="4">
        <v>15620.321399999999</v>
      </c>
    </row>
    <row r="3223" spans="2:3" x14ac:dyDescent="0.3">
      <c r="B3223" t="s">
        <v>14343</v>
      </c>
      <c r="C3223" s="4">
        <v>15618.523499999999</v>
      </c>
    </row>
    <row r="3224" spans="2:3" x14ac:dyDescent="0.3">
      <c r="B3224" t="s">
        <v>13423</v>
      </c>
      <c r="C3224" s="4">
        <v>15607.3279</v>
      </c>
    </row>
    <row r="3225" spans="2:3" x14ac:dyDescent="0.3">
      <c r="B3225" t="s">
        <v>7891</v>
      </c>
      <c r="C3225" s="4">
        <v>15606.432199999999</v>
      </c>
    </row>
    <row r="3226" spans="2:3" x14ac:dyDescent="0.3">
      <c r="B3226" t="s">
        <v>16754</v>
      </c>
      <c r="C3226" s="4">
        <v>15599.916900000002</v>
      </c>
    </row>
    <row r="3227" spans="2:3" x14ac:dyDescent="0.3">
      <c r="B3227" t="s">
        <v>13358</v>
      </c>
      <c r="C3227" s="4">
        <v>15596.0785</v>
      </c>
    </row>
    <row r="3228" spans="2:3" x14ac:dyDescent="0.3">
      <c r="B3228" t="s">
        <v>13850</v>
      </c>
      <c r="C3228" s="4">
        <v>15595.304599999999</v>
      </c>
    </row>
    <row r="3229" spans="2:3" x14ac:dyDescent="0.3">
      <c r="B3229" t="s">
        <v>11378</v>
      </c>
      <c r="C3229" s="4">
        <v>15593.013800000001</v>
      </c>
    </row>
    <row r="3230" spans="2:3" x14ac:dyDescent="0.3">
      <c r="B3230" t="s">
        <v>6604</v>
      </c>
      <c r="C3230" s="4">
        <v>15579.257300000001</v>
      </c>
    </row>
    <row r="3231" spans="2:3" x14ac:dyDescent="0.3">
      <c r="B3231" t="s">
        <v>4629</v>
      </c>
      <c r="C3231" s="4">
        <v>15577.186399999999</v>
      </c>
    </row>
    <row r="3232" spans="2:3" x14ac:dyDescent="0.3">
      <c r="B3232" t="s">
        <v>16439</v>
      </c>
      <c r="C3232" s="4">
        <v>15538.8421</v>
      </c>
    </row>
    <row r="3233" spans="2:3" x14ac:dyDescent="0.3">
      <c r="B3233" t="s">
        <v>16688</v>
      </c>
      <c r="C3233" s="4">
        <v>15537.590700000001</v>
      </c>
    </row>
    <row r="3234" spans="2:3" x14ac:dyDescent="0.3">
      <c r="B3234" t="s">
        <v>17134</v>
      </c>
      <c r="C3234" s="4">
        <v>15536.3886</v>
      </c>
    </row>
    <row r="3235" spans="2:3" x14ac:dyDescent="0.3">
      <c r="B3235" t="s">
        <v>16105</v>
      </c>
      <c r="C3235" s="4">
        <v>15522.387900000002</v>
      </c>
    </row>
    <row r="3236" spans="2:3" x14ac:dyDescent="0.3">
      <c r="B3236" t="s">
        <v>14601</v>
      </c>
      <c r="C3236" s="4">
        <v>15513.4787</v>
      </c>
    </row>
    <row r="3237" spans="2:3" x14ac:dyDescent="0.3">
      <c r="B3237" t="s">
        <v>2292</v>
      </c>
      <c r="C3237" s="4">
        <v>15512.0005</v>
      </c>
    </row>
    <row r="3238" spans="2:3" x14ac:dyDescent="0.3">
      <c r="B3238" t="s">
        <v>1538</v>
      </c>
      <c r="C3238" s="4">
        <v>15511.4753</v>
      </c>
    </row>
    <row r="3239" spans="2:3" x14ac:dyDescent="0.3">
      <c r="B3239" t="s">
        <v>13734</v>
      </c>
      <c r="C3239" s="4">
        <v>15506.1132</v>
      </c>
    </row>
    <row r="3240" spans="2:3" x14ac:dyDescent="0.3">
      <c r="B3240" t="s">
        <v>8152</v>
      </c>
      <c r="C3240" s="4">
        <v>15496.413900000001</v>
      </c>
    </row>
    <row r="3241" spans="2:3" x14ac:dyDescent="0.3">
      <c r="B3241" t="s">
        <v>17322</v>
      </c>
      <c r="C3241" s="4">
        <v>15495.8166</v>
      </c>
    </row>
    <row r="3242" spans="2:3" x14ac:dyDescent="0.3">
      <c r="B3242" t="s">
        <v>16495</v>
      </c>
      <c r="C3242" s="4">
        <v>15493.8053</v>
      </c>
    </row>
    <row r="3243" spans="2:3" x14ac:dyDescent="0.3">
      <c r="B3243" t="s">
        <v>5936</v>
      </c>
      <c r="C3243" s="4">
        <v>15487.693200000002</v>
      </c>
    </row>
    <row r="3244" spans="2:3" x14ac:dyDescent="0.3">
      <c r="B3244" t="s">
        <v>16243</v>
      </c>
      <c r="C3244" s="4">
        <v>15482.166300000001</v>
      </c>
    </row>
    <row r="3245" spans="2:3" x14ac:dyDescent="0.3">
      <c r="B3245" t="s">
        <v>17473</v>
      </c>
      <c r="C3245" s="4">
        <v>15476.7338</v>
      </c>
    </row>
    <row r="3246" spans="2:3" x14ac:dyDescent="0.3">
      <c r="B3246" t="s">
        <v>16060</v>
      </c>
      <c r="C3246" s="4">
        <v>15476.7338</v>
      </c>
    </row>
    <row r="3247" spans="2:3" x14ac:dyDescent="0.3">
      <c r="B3247" t="s">
        <v>14708</v>
      </c>
      <c r="C3247" s="4">
        <v>15476.7338</v>
      </c>
    </row>
    <row r="3248" spans="2:3" x14ac:dyDescent="0.3">
      <c r="B3248" t="s">
        <v>14878</v>
      </c>
      <c r="C3248" s="4">
        <v>15476.7338</v>
      </c>
    </row>
    <row r="3249" spans="2:3" x14ac:dyDescent="0.3">
      <c r="B3249" t="s">
        <v>14245</v>
      </c>
      <c r="C3249" s="4">
        <v>15476.7338</v>
      </c>
    </row>
    <row r="3250" spans="2:3" x14ac:dyDescent="0.3">
      <c r="B3250" t="s">
        <v>11048</v>
      </c>
      <c r="C3250" s="4">
        <v>15476.7338</v>
      </c>
    </row>
    <row r="3251" spans="2:3" x14ac:dyDescent="0.3">
      <c r="B3251" t="s">
        <v>10417</v>
      </c>
      <c r="C3251" s="4">
        <v>15476.7338</v>
      </c>
    </row>
    <row r="3252" spans="2:3" x14ac:dyDescent="0.3">
      <c r="B3252" t="s">
        <v>10379</v>
      </c>
      <c r="C3252" s="4">
        <v>15476.7338</v>
      </c>
    </row>
    <row r="3253" spans="2:3" x14ac:dyDescent="0.3">
      <c r="B3253" t="s">
        <v>10562</v>
      </c>
      <c r="C3253" s="4">
        <v>15476.7338</v>
      </c>
    </row>
    <row r="3254" spans="2:3" x14ac:dyDescent="0.3">
      <c r="B3254" t="s">
        <v>5440</v>
      </c>
      <c r="C3254" s="4">
        <v>15476.7338</v>
      </c>
    </row>
    <row r="3255" spans="2:3" x14ac:dyDescent="0.3">
      <c r="B3255" t="s">
        <v>1090</v>
      </c>
      <c r="C3255" s="4">
        <v>15476.7338</v>
      </c>
    </row>
    <row r="3256" spans="2:3" x14ac:dyDescent="0.3">
      <c r="B3256" t="s">
        <v>3321</v>
      </c>
      <c r="C3256" s="4">
        <v>15467.488600000001</v>
      </c>
    </row>
    <row r="3257" spans="2:3" x14ac:dyDescent="0.3">
      <c r="B3257" t="s">
        <v>9272</v>
      </c>
      <c r="C3257" s="4">
        <v>15465.355299999999</v>
      </c>
    </row>
    <row r="3258" spans="2:3" x14ac:dyDescent="0.3">
      <c r="B3258" t="s">
        <v>9535</v>
      </c>
      <c r="C3258" s="4">
        <v>15458.632799999999</v>
      </c>
    </row>
    <row r="3259" spans="2:3" x14ac:dyDescent="0.3">
      <c r="B3259" t="s">
        <v>4764</v>
      </c>
      <c r="C3259" s="4">
        <v>15449.571199999998</v>
      </c>
    </row>
    <row r="3260" spans="2:3" x14ac:dyDescent="0.3">
      <c r="B3260" t="s">
        <v>18921</v>
      </c>
      <c r="C3260" s="4">
        <v>15443.551799999999</v>
      </c>
    </row>
    <row r="3261" spans="2:3" x14ac:dyDescent="0.3">
      <c r="B3261" t="s">
        <v>11275</v>
      </c>
      <c r="C3261" s="4">
        <v>15437.8359</v>
      </c>
    </row>
    <row r="3262" spans="2:3" x14ac:dyDescent="0.3">
      <c r="B3262" t="s">
        <v>11859</v>
      </c>
      <c r="C3262" s="4">
        <v>15431.2538</v>
      </c>
    </row>
    <row r="3263" spans="2:3" x14ac:dyDescent="0.3">
      <c r="B3263" t="s">
        <v>7217</v>
      </c>
      <c r="C3263" s="4">
        <v>15424.123199999998</v>
      </c>
    </row>
    <row r="3264" spans="2:3" x14ac:dyDescent="0.3">
      <c r="B3264" t="s">
        <v>5367</v>
      </c>
      <c r="C3264" s="4">
        <v>15423.860499999999</v>
      </c>
    </row>
    <row r="3265" spans="2:3" x14ac:dyDescent="0.3">
      <c r="B3265" t="s">
        <v>11727</v>
      </c>
      <c r="C3265" s="4">
        <v>15422.765299999999</v>
      </c>
    </row>
    <row r="3266" spans="2:3" x14ac:dyDescent="0.3">
      <c r="B3266" t="s">
        <v>4067</v>
      </c>
      <c r="C3266" s="4">
        <v>15422.6764</v>
      </c>
    </row>
    <row r="3267" spans="2:3" x14ac:dyDescent="0.3">
      <c r="B3267" t="s">
        <v>4896</v>
      </c>
      <c r="C3267" s="4">
        <v>15412.9859</v>
      </c>
    </row>
    <row r="3268" spans="2:3" x14ac:dyDescent="0.3">
      <c r="B3268" t="s">
        <v>2917</v>
      </c>
      <c r="C3268" s="4">
        <v>15412.254199999999</v>
      </c>
    </row>
    <row r="3269" spans="2:3" x14ac:dyDescent="0.3">
      <c r="B3269" t="s">
        <v>17175</v>
      </c>
      <c r="C3269" s="4">
        <v>15397.993399999999</v>
      </c>
    </row>
    <row r="3270" spans="2:3" x14ac:dyDescent="0.3">
      <c r="B3270" t="s">
        <v>6451</v>
      </c>
      <c r="C3270" s="4">
        <v>15396.843599999998</v>
      </c>
    </row>
    <row r="3271" spans="2:3" x14ac:dyDescent="0.3">
      <c r="B3271" t="s">
        <v>7806</v>
      </c>
      <c r="C3271" s="4">
        <v>15395.5164</v>
      </c>
    </row>
    <row r="3272" spans="2:3" x14ac:dyDescent="0.3">
      <c r="B3272" t="s">
        <v>14979</v>
      </c>
      <c r="C3272" s="4">
        <v>15394.631000000001</v>
      </c>
    </row>
    <row r="3273" spans="2:3" x14ac:dyDescent="0.3">
      <c r="B3273" t="s">
        <v>975</v>
      </c>
      <c r="C3273" s="4">
        <v>15393.945000000002</v>
      </c>
    </row>
    <row r="3274" spans="2:3" x14ac:dyDescent="0.3">
      <c r="B3274" t="s">
        <v>6315</v>
      </c>
      <c r="C3274" s="4">
        <v>15390.7734</v>
      </c>
    </row>
    <row r="3275" spans="2:3" x14ac:dyDescent="0.3">
      <c r="B3275" t="s">
        <v>7594</v>
      </c>
      <c r="C3275" s="4">
        <v>15382.945</v>
      </c>
    </row>
    <row r="3276" spans="2:3" x14ac:dyDescent="0.3">
      <c r="B3276" t="s">
        <v>17774</v>
      </c>
      <c r="C3276" s="4">
        <v>15382.642</v>
      </c>
    </row>
    <row r="3277" spans="2:3" x14ac:dyDescent="0.3">
      <c r="B3277" t="s">
        <v>13839</v>
      </c>
      <c r="C3277" s="4">
        <v>15378.5908</v>
      </c>
    </row>
    <row r="3278" spans="2:3" x14ac:dyDescent="0.3">
      <c r="B3278" t="s">
        <v>16856</v>
      </c>
      <c r="C3278" s="4">
        <v>15375.531999999999</v>
      </c>
    </row>
    <row r="3279" spans="2:3" x14ac:dyDescent="0.3">
      <c r="B3279" t="s">
        <v>18777</v>
      </c>
      <c r="C3279" s="4">
        <v>15366.156700000001</v>
      </c>
    </row>
    <row r="3280" spans="2:3" x14ac:dyDescent="0.3">
      <c r="B3280" t="s">
        <v>794</v>
      </c>
      <c r="C3280" s="4">
        <v>15365.988000000001</v>
      </c>
    </row>
    <row r="3281" spans="2:3" x14ac:dyDescent="0.3">
      <c r="B3281" t="s">
        <v>13983</v>
      </c>
      <c r="C3281" s="4">
        <v>15363.7883</v>
      </c>
    </row>
    <row r="3282" spans="2:3" x14ac:dyDescent="0.3">
      <c r="B3282" t="s">
        <v>3245</v>
      </c>
      <c r="C3282" s="4">
        <v>15362.3141</v>
      </c>
    </row>
    <row r="3283" spans="2:3" x14ac:dyDescent="0.3">
      <c r="B3283" t="s">
        <v>11184</v>
      </c>
      <c r="C3283" s="4">
        <v>15362.082699999999</v>
      </c>
    </row>
    <row r="3284" spans="2:3" x14ac:dyDescent="0.3">
      <c r="B3284" t="s">
        <v>4862</v>
      </c>
      <c r="C3284" s="4">
        <v>15358.279200000001</v>
      </c>
    </row>
    <row r="3285" spans="2:3" x14ac:dyDescent="0.3">
      <c r="B3285" t="s">
        <v>3839</v>
      </c>
      <c r="C3285" s="4">
        <v>15358.1494</v>
      </c>
    </row>
    <row r="3286" spans="2:3" x14ac:dyDescent="0.3">
      <c r="B3286" t="s">
        <v>767</v>
      </c>
      <c r="C3286" s="4">
        <v>15355.8027</v>
      </c>
    </row>
    <row r="3287" spans="2:3" x14ac:dyDescent="0.3">
      <c r="B3287" t="s">
        <v>9953</v>
      </c>
      <c r="C3287" s="4">
        <v>15348.8259</v>
      </c>
    </row>
    <row r="3288" spans="2:3" x14ac:dyDescent="0.3">
      <c r="B3288" t="s">
        <v>5978</v>
      </c>
      <c r="C3288" s="4">
        <v>15344.440199999999</v>
      </c>
    </row>
    <row r="3289" spans="2:3" x14ac:dyDescent="0.3">
      <c r="B3289" t="s">
        <v>14851</v>
      </c>
      <c r="C3289" s="4">
        <v>15336.245699999999</v>
      </c>
    </row>
    <row r="3290" spans="2:3" x14ac:dyDescent="0.3">
      <c r="B3290" t="s">
        <v>3359</v>
      </c>
      <c r="C3290" s="4">
        <v>15336.245699999999</v>
      </c>
    </row>
    <row r="3291" spans="2:3" x14ac:dyDescent="0.3">
      <c r="B3291" t="s">
        <v>3259</v>
      </c>
      <c r="C3291" s="4">
        <v>15330.869899999998</v>
      </c>
    </row>
    <row r="3292" spans="2:3" x14ac:dyDescent="0.3">
      <c r="B3292" t="s">
        <v>15673</v>
      </c>
      <c r="C3292" s="4">
        <v>15310.427500000002</v>
      </c>
    </row>
    <row r="3293" spans="2:3" x14ac:dyDescent="0.3">
      <c r="B3293" t="s">
        <v>9224</v>
      </c>
      <c r="C3293" s="4">
        <v>15307.1636</v>
      </c>
    </row>
    <row r="3294" spans="2:3" x14ac:dyDescent="0.3">
      <c r="B3294" t="s">
        <v>9242</v>
      </c>
      <c r="C3294" s="4">
        <v>15303.329600000001</v>
      </c>
    </row>
    <row r="3295" spans="2:3" x14ac:dyDescent="0.3">
      <c r="B3295" t="s">
        <v>18116</v>
      </c>
      <c r="C3295" s="4">
        <v>15302.171899999999</v>
      </c>
    </row>
    <row r="3296" spans="2:3" x14ac:dyDescent="0.3">
      <c r="B3296" t="s">
        <v>3191</v>
      </c>
      <c r="C3296" s="4">
        <v>15297.369800000002</v>
      </c>
    </row>
    <row r="3297" spans="2:3" x14ac:dyDescent="0.3">
      <c r="B3297" t="s">
        <v>8452</v>
      </c>
      <c r="C3297" s="4">
        <v>15293.2235</v>
      </c>
    </row>
    <row r="3298" spans="2:3" x14ac:dyDescent="0.3">
      <c r="B3298" t="s">
        <v>7141</v>
      </c>
      <c r="C3298" s="4">
        <v>15288.660099999999</v>
      </c>
    </row>
    <row r="3299" spans="2:3" x14ac:dyDescent="0.3">
      <c r="B3299" t="s">
        <v>17105</v>
      </c>
      <c r="C3299" s="4">
        <v>15287.333599999998</v>
      </c>
    </row>
    <row r="3300" spans="2:3" x14ac:dyDescent="0.3">
      <c r="B3300" t="s">
        <v>16265</v>
      </c>
      <c r="C3300" s="4">
        <v>15283.461299999999</v>
      </c>
    </row>
    <row r="3301" spans="2:3" x14ac:dyDescent="0.3">
      <c r="B3301" t="s">
        <v>1682</v>
      </c>
      <c r="C3301" s="4">
        <v>15281.163399999999</v>
      </c>
    </row>
    <row r="3302" spans="2:3" x14ac:dyDescent="0.3">
      <c r="B3302" t="s">
        <v>18486</v>
      </c>
      <c r="C3302" s="4">
        <v>15277.466100000001</v>
      </c>
    </row>
    <row r="3303" spans="2:3" x14ac:dyDescent="0.3">
      <c r="B3303" t="s">
        <v>16239</v>
      </c>
      <c r="C3303" s="4">
        <v>15270.4357</v>
      </c>
    </row>
    <row r="3304" spans="2:3" x14ac:dyDescent="0.3">
      <c r="B3304" t="s">
        <v>5778</v>
      </c>
      <c r="C3304" s="4">
        <v>15268.084999999999</v>
      </c>
    </row>
    <row r="3305" spans="2:3" x14ac:dyDescent="0.3">
      <c r="B3305" t="s">
        <v>15907</v>
      </c>
      <c r="C3305" s="4">
        <v>15263.574299999998</v>
      </c>
    </row>
    <row r="3306" spans="2:3" x14ac:dyDescent="0.3">
      <c r="B3306" t="s">
        <v>9807</v>
      </c>
      <c r="C3306" s="4">
        <v>15262.8838</v>
      </c>
    </row>
    <row r="3307" spans="2:3" x14ac:dyDescent="0.3">
      <c r="B3307" t="s">
        <v>17732</v>
      </c>
      <c r="C3307" s="4">
        <v>15257.019200000001</v>
      </c>
    </row>
    <row r="3308" spans="2:3" x14ac:dyDescent="0.3">
      <c r="B3308" t="s">
        <v>16674</v>
      </c>
      <c r="C3308" s="4">
        <v>15257.019200000001</v>
      </c>
    </row>
    <row r="3309" spans="2:3" x14ac:dyDescent="0.3">
      <c r="B3309" t="s">
        <v>15620</v>
      </c>
      <c r="C3309" s="4">
        <v>15257.019200000001</v>
      </c>
    </row>
    <row r="3310" spans="2:3" x14ac:dyDescent="0.3">
      <c r="B3310" t="s">
        <v>14020</v>
      </c>
      <c r="C3310" s="4">
        <v>15257.019200000001</v>
      </c>
    </row>
    <row r="3311" spans="2:3" x14ac:dyDescent="0.3">
      <c r="B3311" t="s">
        <v>5435</v>
      </c>
      <c r="C3311" s="4">
        <v>15257.019200000001</v>
      </c>
    </row>
    <row r="3312" spans="2:3" x14ac:dyDescent="0.3">
      <c r="B3312" t="s">
        <v>3469</v>
      </c>
      <c r="C3312" s="4">
        <v>15257.019200000001</v>
      </c>
    </row>
    <row r="3313" spans="2:3" x14ac:dyDescent="0.3">
      <c r="B3313" t="s">
        <v>4347</v>
      </c>
      <c r="C3313" s="4">
        <v>15257.019200000001</v>
      </c>
    </row>
    <row r="3314" spans="2:3" x14ac:dyDescent="0.3">
      <c r="B3314" t="s">
        <v>668</v>
      </c>
      <c r="C3314" s="4">
        <v>15257.019200000001</v>
      </c>
    </row>
    <row r="3315" spans="2:3" x14ac:dyDescent="0.3">
      <c r="B3315" t="s">
        <v>1652</v>
      </c>
      <c r="C3315" s="4">
        <v>15257.019200000001</v>
      </c>
    </row>
    <row r="3316" spans="2:3" x14ac:dyDescent="0.3">
      <c r="B3316" t="s">
        <v>13376</v>
      </c>
      <c r="C3316" s="4">
        <v>15251.237400000002</v>
      </c>
    </row>
    <row r="3317" spans="2:3" x14ac:dyDescent="0.3">
      <c r="B3317" t="s">
        <v>2482</v>
      </c>
      <c r="C3317" s="4">
        <v>15247.488799999999</v>
      </c>
    </row>
    <row r="3318" spans="2:3" x14ac:dyDescent="0.3">
      <c r="B3318" t="s">
        <v>9403</v>
      </c>
      <c r="C3318" s="4">
        <v>15246.9555</v>
      </c>
    </row>
    <row r="3319" spans="2:3" x14ac:dyDescent="0.3">
      <c r="B3319" t="s">
        <v>14569</v>
      </c>
      <c r="C3319" s="4">
        <v>15243.3171</v>
      </c>
    </row>
    <row r="3320" spans="2:3" x14ac:dyDescent="0.3">
      <c r="B3320" t="s">
        <v>978</v>
      </c>
      <c r="C3320" s="4">
        <v>15238.726199999999</v>
      </c>
    </row>
    <row r="3321" spans="2:3" x14ac:dyDescent="0.3">
      <c r="B3321" t="s">
        <v>10205</v>
      </c>
      <c r="C3321" s="4">
        <v>15235.765600000001</v>
      </c>
    </row>
    <row r="3322" spans="2:3" x14ac:dyDescent="0.3">
      <c r="B3322" t="s">
        <v>16775</v>
      </c>
      <c r="C3322" s="4">
        <v>15215.629300000001</v>
      </c>
    </row>
    <row r="3323" spans="2:3" x14ac:dyDescent="0.3">
      <c r="B3323" t="s">
        <v>18845</v>
      </c>
      <c r="C3323" s="4">
        <v>15208.695100000001</v>
      </c>
    </row>
    <row r="3324" spans="2:3" x14ac:dyDescent="0.3">
      <c r="B3324" t="s">
        <v>18632</v>
      </c>
      <c r="C3324" s="4">
        <v>15199.734</v>
      </c>
    </row>
    <row r="3325" spans="2:3" x14ac:dyDescent="0.3">
      <c r="B3325" t="s">
        <v>13143</v>
      </c>
      <c r="C3325" s="4">
        <v>15192.9126</v>
      </c>
    </row>
    <row r="3326" spans="2:3" x14ac:dyDescent="0.3">
      <c r="B3326" t="s">
        <v>6331</v>
      </c>
      <c r="C3326" s="4">
        <v>15191.0954</v>
      </c>
    </row>
    <row r="3327" spans="2:3" x14ac:dyDescent="0.3">
      <c r="B3327" t="s">
        <v>6157</v>
      </c>
      <c r="C3327" s="4">
        <v>15190.450499999999</v>
      </c>
    </row>
    <row r="3328" spans="2:3" x14ac:dyDescent="0.3">
      <c r="B3328" t="s">
        <v>6154</v>
      </c>
      <c r="C3328" s="4">
        <v>15188.9599</v>
      </c>
    </row>
    <row r="3329" spans="2:3" x14ac:dyDescent="0.3">
      <c r="B3329" t="s">
        <v>1102</v>
      </c>
      <c r="C3329" s="4">
        <v>15178.9552</v>
      </c>
    </row>
    <row r="3330" spans="2:3" x14ac:dyDescent="0.3">
      <c r="B3330" t="s">
        <v>8378</v>
      </c>
      <c r="C3330" s="4">
        <v>15177.014700000002</v>
      </c>
    </row>
    <row r="3331" spans="2:3" x14ac:dyDescent="0.3">
      <c r="B3331" t="s">
        <v>14559</v>
      </c>
      <c r="C3331" s="4">
        <v>15175.136100000002</v>
      </c>
    </row>
    <row r="3332" spans="2:3" x14ac:dyDescent="0.3">
      <c r="B3332" t="s">
        <v>9713</v>
      </c>
      <c r="C3332" s="4">
        <v>15174.874400000001</v>
      </c>
    </row>
    <row r="3333" spans="2:3" x14ac:dyDescent="0.3">
      <c r="B3333" t="s">
        <v>16872</v>
      </c>
      <c r="C3333" s="4">
        <v>15164.362000000001</v>
      </c>
    </row>
    <row r="3334" spans="2:3" x14ac:dyDescent="0.3">
      <c r="B3334" t="s">
        <v>12726</v>
      </c>
      <c r="C3334" s="4">
        <v>15162.697100000001</v>
      </c>
    </row>
    <row r="3335" spans="2:3" x14ac:dyDescent="0.3">
      <c r="B3335" t="s">
        <v>5079</v>
      </c>
      <c r="C3335" s="4">
        <v>15162.3022</v>
      </c>
    </row>
    <row r="3336" spans="2:3" x14ac:dyDescent="0.3">
      <c r="B3336" t="s">
        <v>4642</v>
      </c>
      <c r="C3336" s="4">
        <v>15159.350100000001</v>
      </c>
    </row>
    <row r="3337" spans="2:3" x14ac:dyDescent="0.3">
      <c r="B3337" t="s">
        <v>11987</v>
      </c>
      <c r="C3337" s="4">
        <v>15155.708500000001</v>
      </c>
    </row>
    <row r="3338" spans="2:3" x14ac:dyDescent="0.3">
      <c r="B3338" t="s">
        <v>10378</v>
      </c>
      <c r="C3338" s="4">
        <v>15151.365</v>
      </c>
    </row>
    <row r="3339" spans="2:3" x14ac:dyDescent="0.3">
      <c r="B3339" t="s">
        <v>1158</v>
      </c>
      <c r="C3339" s="4">
        <v>15145.0941</v>
      </c>
    </row>
    <row r="3340" spans="2:3" x14ac:dyDescent="0.3">
      <c r="B3340" t="s">
        <v>634</v>
      </c>
      <c r="C3340" s="4">
        <v>15139.7227</v>
      </c>
    </row>
    <row r="3341" spans="2:3" x14ac:dyDescent="0.3">
      <c r="B3341" t="s">
        <v>17940</v>
      </c>
      <c r="C3341" s="4">
        <v>15108.392999999998</v>
      </c>
    </row>
    <row r="3342" spans="2:3" x14ac:dyDescent="0.3">
      <c r="B3342" t="s">
        <v>16709</v>
      </c>
      <c r="C3342" s="4">
        <v>15102.8357</v>
      </c>
    </row>
    <row r="3343" spans="2:3" x14ac:dyDescent="0.3">
      <c r="B3343" t="s">
        <v>9062</v>
      </c>
      <c r="C3343" s="4">
        <v>15102.8357</v>
      </c>
    </row>
    <row r="3344" spans="2:3" x14ac:dyDescent="0.3">
      <c r="B3344" t="s">
        <v>9584</v>
      </c>
      <c r="C3344" s="4">
        <v>15101.808300000001</v>
      </c>
    </row>
    <row r="3345" spans="2:3" x14ac:dyDescent="0.3">
      <c r="B3345" t="s">
        <v>14091</v>
      </c>
      <c r="C3345" s="4">
        <v>15101.755499999999</v>
      </c>
    </row>
    <row r="3346" spans="2:3" x14ac:dyDescent="0.3">
      <c r="B3346" t="s">
        <v>18049</v>
      </c>
      <c r="C3346" s="4">
        <v>15100.378200000001</v>
      </c>
    </row>
    <row r="3347" spans="2:3" x14ac:dyDescent="0.3">
      <c r="B3347" t="s">
        <v>12147</v>
      </c>
      <c r="C3347" s="4">
        <v>15092.611199999999</v>
      </c>
    </row>
    <row r="3348" spans="2:3" x14ac:dyDescent="0.3">
      <c r="B3348" t="s">
        <v>5717</v>
      </c>
      <c r="C3348" s="4">
        <v>15079.5936</v>
      </c>
    </row>
    <row r="3349" spans="2:3" x14ac:dyDescent="0.3">
      <c r="B3349" t="s">
        <v>7100</v>
      </c>
      <c r="C3349" s="4">
        <v>15075.3123</v>
      </c>
    </row>
    <row r="3350" spans="2:3" x14ac:dyDescent="0.3">
      <c r="B3350" t="s">
        <v>5649</v>
      </c>
      <c r="C3350" s="4">
        <v>15057.9197</v>
      </c>
    </row>
    <row r="3351" spans="2:3" x14ac:dyDescent="0.3">
      <c r="B3351" t="s">
        <v>13818</v>
      </c>
      <c r="C3351" s="4">
        <v>15056.208200000001</v>
      </c>
    </row>
    <row r="3352" spans="2:3" x14ac:dyDescent="0.3">
      <c r="B3352" t="s">
        <v>3836</v>
      </c>
      <c r="C3352" s="4">
        <v>15055.3374</v>
      </c>
    </row>
    <row r="3353" spans="2:3" x14ac:dyDescent="0.3">
      <c r="B3353" t="s">
        <v>16683</v>
      </c>
      <c r="C3353" s="4">
        <v>15052.293800000001</v>
      </c>
    </row>
    <row r="3354" spans="2:3" x14ac:dyDescent="0.3">
      <c r="B3354" t="s">
        <v>10480</v>
      </c>
      <c r="C3354" s="4">
        <v>15047.965900000001</v>
      </c>
    </row>
    <row r="3355" spans="2:3" x14ac:dyDescent="0.3">
      <c r="B3355" t="s">
        <v>4969</v>
      </c>
      <c r="C3355" s="4">
        <v>15046.0798</v>
      </c>
    </row>
    <row r="3356" spans="2:3" x14ac:dyDescent="0.3">
      <c r="B3356" t="s">
        <v>11259</v>
      </c>
      <c r="C3356" s="4">
        <v>15045.935100000001</v>
      </c>
    </row>
    <row r="3357" spans="2:3" x14ac:dyDescent="0.3">
      <c r="B3357" t="s">
        <v>16870</v>
      </c>
      <c r="C3357" s="4">
        <v>15045.893300000002</v>
      </c>
    </row>
    <row r="3358" spans="2:3" x14ac:dyDescent="0.3">
      <c r="B3358" t="s">
        <v>6712</v>
      </c>
      <c r="C3358" s="4">
        <v>15034.789699999999</v>
      </c>
    </row>
    <row r="3359" spans="2:3" x14ac:dyDescent="0.3">
      <c r="B3359" t="s">
        <v>1321</v>
      </c>
      <c r="C3359" s="4">
        <v>15018.540200000001</v>
      </c>
    </row>
    <row r="3360" spans="2:3" x14ac:dyDescent="0.3">
      <c r="B3360" t="s">
        <v>16124</v>
      </c>
      <c r="C3360" s="4">
        <v>15009.443799999999</v>
      </c>
    </row>
    <row r="3361" spans="2:3" x14ac:dyDescent="0.3">
      <c r="B3361" t="s">
        <v>8912</v>
      </c>
      <c r="C3361" s="4">
        <v>15001.869499999999</v>
      </c>
    </row>
    <row r="3362" spans="2:3" x14ac:dyDescent="0.3">
      <c r="B3362" t="s">
        <v>1719</v>
      </c>
      <c r="C3362" s="4">
        <v>14999.727499999999</v>
      </c>
    </row>
    <row r="3363" spans="2:3" x14ac:dyDescent="0.3">
      <c r="B3363" t="s">
        <v>11250</v>
      </c>
      <c r="C3363" s="4">
        <v>14998.918099999999</v>
      </c>
    </row>
    <row r="3364" spans="2:3" x14ac:dyDescent="0.3">
      <c r="B3364" t="s">
        <v>10258</v>
      </c>
      <c r="C3364" s="4">
        <v>14997.407799999999</v>
      </c>
    </row>
    <row r="3365" spans="2:3" x14ac:dyDescent="0.3">
      <c r="B3365" t="s">
        <v>1477</v>
      </c>
      <c r="C3365" s="4">
        <v>14995.6299</v>
      </c>
    </row>
    <row r="3366" spans="2:3" x14ac:dyDescent="0.3">
      <c r="B3366" t="s">
        <v>5828</v>
      </c>
      <c r="C3366" s="4">
        <v>14983.043599999999</v>
      </c>
    </row>
    <row r="3367" spans="2:3" x14ac:dyDescent="0.3">
      <c r="B3367" t="s">
        <v>10532</v>
      </c>
      <c r="C3367" s="4">
        <v>14980.160900000001</v>
      </c>
    </row>
    <row r="3368" spans="2:3" x14ac:dyDescent="0.3">
      <c r="B3368" t="s">
        <v>17954</v>
      </c>
      <c r="C3368" s="4">
        <v>14965.218699999999</v>
      </c>
    </row>
    <row r="3369" spans="2:3" x14ac:dyDescent="0.3">
      <c r="B3369" t="s">
        <v>13029</v>
      </c>
      <c r="C3369" s="4">
        <v>14964.4328</v>
      </c>
    </row>
    <row r="3370" spans="2:3" x14ac:dyDescent="0.3">
      <c r="B3370" t="s">
        <v>15630</v>
      </c>
      <c r="C3370" s="4">
        <v>14952.054899999999</v>
      </c>
    </row>
    <row r="3371" spans="2:3" x14ac:dyDescent="0.3">
      <c r="B3371" t="s">
        <v>1881</v>
      </c>
      <c r="C3371" s="4">
        <v>14951.381399999998</v>
      </c>
    </row>
    <row r="3372" spans="2:3" x14ac:dyDescent="0.3">
      <c r="B3372" t="s">
        <v>6133</v>
      </c>
      <c r="C3372" s="4">
        <v>14940.2539</v>
      </c>
    </row>
    <row r="3373" spans="2:3" x14ac:dyDescent="0.3">
      <c r="B3373" t="s">
        <v>4211</v>
      </c>
      <c r="C3373" s="4">
        <v>14936.558500000001</v>
      </c>
    </row>
    <row r="3374" spans="2:3" x14ac:dyDescent="0.3">
      <c r="B3374" t="s">
        <v>2218</v>
      </c>
      <c r="C3374" s="4">
        <v>14935.014299999999</v>
      </c>
    </row>
    <row r="3375" spans="2:3" x14ac:dyDescent="0.3">
      <c r="B3375" t="s">
        <v>14094</v>
      </c>
      <c r="C3375" s="4">
        <v>14930.214300000001</v>
      </c>
    </row>
    <row r="3376" spans="2:3" x14ac:dyDescent="0.3">
      <c r="B3376" t="s">
        <v>15554</v>
      </c>
      <c r="C3376" s="4">
        <v>14922.737700000001</v>
      </c>
    </row>
    <row r="3377" spans="2:3" x14ac:dyDescent="0.3">
      <c r="B3377" t="s">
        <v>13536</v>
      </c>
      <c r="C3377" s="4">
        <v>14911.823100000001</v>
      </c>
    </row>
    <row r="3378" spans="2:3" x14ac:dyDescent="0.3">
      <c r="B3378" t="s">
        <v>6448</v>
      </c>
      <c r="C3378" s="4">
        <v>14910.105399999999</v>
      </c>
    </row>
    <row r="3379" spans="2:3" x14ac:dyDescent="0.3">
      <c r="B3379" t="s">
        <v>15722</v>
      </c>
      <c r="C3379" s="4">
        <v>14901.2978</v>
      </c>
    </row>
    <row r="3380" spans="2:3" x14ac:dyDescent="0.3">
      <c r="B3380" t="s">
        <v>6902</v>
      </c>
      <c r="C3380" s="4">
        <v>14898.492200000001</v>
      </c>
    </row>
    <row r="3381" spans="2:3" x14ac:dyDescent="0.3">
      <c r="B3381" t="s">
        <v>12171</v>
      </c>
      <c r="C3381" s="4">
        <v>14893.155199999999</v>
      </c>
    </row>
    <row r="3382" spans="2:3" x14ac:dyDescent="0.3">
      <c r="B3382" t="s">
        <v>2864</v>
      </c>
      <c r="C3382" s="4">
        <v>14890.2677</v>
      </c>
    </row>
    <row r="3383" spans="2:3" x14ac:dyDescent="0.3">
      <c r="B3383" t="s">
        <v>7642</v>
      </c>
      <c r="C3383" s="4">
        <v>14864.429499999998</v>
      </c>
    </row>
    <row r="3384" spans="2:3" x14ac:dyDescent="0.3">
      <c r="B3384" t="s">
        <v>9586</v>
      </c>
      <c r="C3384" s="4">
        <v>14858.786400000001</v>
      </c>
    </row>
    <row r="3385" spans="2:3" x14ac:dyDescent="0.3">
      <c r="B3385" t="s">
        <v>9719</v>
      </c>
      <c r="C3385" s="4">
        <v>14858.177800000001</v>
      </c>
    </row>
    <row r="3386" spans="2:3" x14ac:dyDescent="0.3">
      <c r="B3386" t="s">
        <v>13526</v>
      </c>
      <c r="C3386" s="4">
        <v>14856.883600000001</v>
      </c>
    </row>
    <row r="3387" spans="2:3" x14ac:dyDescent="0.3">
      <c r="B3387" t="s">
        <v>3879</v>
      </c>
      <c r="C3387" s="4">
        <v>14855.9825</v>
      </c>
    </row>
    <row r="3388" spans="2:3" x14ac:dyDescent="0.3">
      <c r="B3388" t="s">
        <v>3355</v>
      </c>
      <c r="C3388" s="4">
        <v>14854.9799</v>
      </c>
    </row>
    <row r="3389" spans="2:3" x14ac:dyDescent="0.3">
      <c r="B3389" t="s">
        <v>7188</v>
      </c>
      <c r="C3389" s="4">
        <v>14848.846800000001</v>
      </c>
    </row>
    <row r="3390" spans="2:3" x14ac:dyDescent="0.3">
      <c r="B3390" t="s">
        <v>8559</v>
      </c>
      <c r="C3390" s="4">
        <v>14846.3575</v>
      </c>
    </row>
    <row r="3391" spans="2:3" x14ac:dyDescent="0.3">
      <c r="B3391" t="s">
        <v>15601</v>
      </c>
      <c r="C3391" s="4">
        <v>14832.98</v>
      </c>
    </row>
    <row r="3392" spans="2:3" x14ac:dyDescent="0.3">
      <c r="B3392" t="s">
        <v>11767</v>
      </c>
      <c r="C3392" s="4">
        <v>14831.4031</v>
      </c>
    </row>
    <row r="3393" spans="2:3" x14ac:dyDescent="0.3">
      <c r="B3393" t="s">
        <v>3044</v>
      </c>
      <c r="C3393" s="4">
        <v>14830.713399999999</v>
      </c>
    </row>
    <row r="3394" spans="2:3" x14ac:dyDescent="0.3">
      <c r="B3394" t="s">
        <v>13837</v>
      </c>
      <c r="C3394" s="4">
        <v>14826.516599999999</v>
      </c>
    </row>
    <row r="3395" spans="2:3" x14ac:dyDescent="0.3">
      <c r="B3395" t="s">
        <v>3895</v>
      </c>
      <c r="C3395" s="4">
        <v>14820.754800000001</v>
      </c>
    </row>
    <row r="3396" spans="2:3" x14ac:dyDescent="0.3">
      <c r="B3396" t="s">
        <v>4805</v>
      </c>
      <c r="C3396" s="4">
        <v>14817.6649</v>
      </c>
    </row>
    <row r="3397" spans="2:3" x14ac:dyDescent="0.3">
      <c r="B3397" t="s">
        <v>12244</v>
      </c>
      <c r="C3397" s="4">
        <v>14809.414799999999</v>
      </c>
    </row>
    <row r="3398" spans="2:3" x14ac:dyDescent="0.3">
      <c r="B3398" t="s">
        <v>16822</v>
      </c>
      <c r="C3398" s="4">
        <v>14803.847</v>
      </c>
    </row>
    <row r="3399" spans="2:3" x14ac:dyDescent="0.3">
      <c r="B3399" t="s">
        <v>6984</v>
      </c>
      <c r="C3399" s="4">
        <v>14799.655800000002</v>
      </c>
    </row>
    <row r="3400" spans="2:3" x14ac:dyDescent="0.3">
      <c r="B3400" t="s">
        <v>3209</v>
      </c>
      <c r="C3400" s="4">
        <v>14799.346299999999</v>
      </c>
    </row>
    <row r="3401" spans="2:3" x14ac:dyDescent="0.3">
      <c r="B3401" t="s">
        <v>18661</v>
      </c>
      <c r="C3401" s="4">
        <v>14799.330400000001</v>
      </c>
    </row>
    <row r="3402" spans="2:3" x14ac:dyDescent="0.3">
      <c r="B3402" t="s">
        <v>8169</v>
      </c>
      <c r="C3402" s="4">
        <v>14799.210999999999</v>
      </c>
    </row>
    <row r="3403" spans="2:3" x14ac:dyDescent="0.3">
      <c r="B3403" t="s">
        <v>2771</v>
      </c>
      <c r="C3403" s="4">
        <v>14797.004699999998</v>
      </c>
    </row>
    <row r="3404" spans="2:3" x14ac:dyDescent="0.3">
      <c r="B3404" t="s">
        <v>9957</v>
      </c>
      <c r="C3404" s="4">
        <v>14796.596799999999</v>
      </c>
    </row>
    <row r="3405" spans="2:3" x14ac:dyDescent="0.3">
      <c r="B3405" t="s">
        <v>9777</v>
      </c>
      <c r="C3405" s="4">
        <v>14795.5905</v>
      </c>
    </row>
    <row r="3406" spans="2:3" x14ac:dyDescent="0.3">
      <c r="B3406" t="s">
        <v>11606</v>
      </c>
      <c r="C3406" s="4">
        <v>14793.017599999999</v>
      </c>
    </row>
    <row r="3407" spans="2:3" x14ac:dyDescent="0.3">
      <c r="B3407" t="s">
        <v>14794</v>
      </c>
      <c r="C3407" s="4">
        <v>14789.785399999999</v>
      </c>
    </row>
    <row r="3408" spans="2:3" x14ac:dyDescent="0.3">
      <c r="B3408" t="s">
        <v>9016</v>
      </c>
      <c r="C3408" s="4">
        <v>14784.910900000001</v>
      </c>
    </row>
    <row r="3409" spans="2:3" x14ac:dyDescent="0.3">
      <c r="B3409" t="s">
        <v>18232</v>
      </c>
      <c r="C3409" s="4">
        <v>14784.5728</v>
      </c>
    </row>
    <row r="3410" spans="2:3" x14ac:dyDescent="0.3">
      <c r="B3410" t="s">
        <v>15219</v>
      </c>
      <c r="C3410" s="4">
        <v>14784.081399999999</v>
      </c>
    </row>
    <row r="3411" spans="2:3" x14ac:dyDescent="0.3">
      <c r="B3411" t="s">
        <v>18070</v>
      </c>
      <c r="C3411" s="4">
        <v>14783.829699999998</v>
      </c>
    </row>
    <row r="3412" spans="2:3" x14ac:dyDescent="0.3">
      <c r="B3412" t="s">
        <v>17270</v>
      </c>
      <c r="C3412" s="4">
        <v>14779.136100000002</v>
      </c>
    </row>
    <row r="3413" spans="2:3" x14ac:dyDescent="0.3">
      <c r="B3413" t="s">
        <v>8607</v>
      </c>
      <c r="C3413" s="4">
        <v>14772.5113</v>
      </c>
    </row>
    <row r="3414" spans="2:3" x14ac:dyDescent="0.3">
      <c r="B3414" t="s">
        <v>3930</v>
      </c>
      <c r="C3414" s="4">
        <v>14768.956</v>
      </c>
    </row>
    <row r="3415" spans="2:3" x14ac:dyDescent="0.3">
      <c r="B3415" t="s">
        <v>6583</v>
      </c>
      <c r="C3415" s="4">
        <v>14767.440699999999</v>
      </c>
    </row>
    <row r="3416" spans="2:3" x14ac:dyDescent="0.3">
      <c r="B3416" t="s">
        <v>16658</v>
      </c>
      <c r="C3416" s="4">
        <v>14762.179600000001</v>
      </c>
    </row>
    <row r="3417" spans="2:3" x14ac:dyDescent="0.3">
      <c r="B3417" t="s">
        <v>16210</v>
      </c>
      <c r="C3417" s="4">
        <v>14761.187</v>
      </c>
    </row>
    <row r="3418" spans="2:3" x14ac:dyDescent="0.3">
      <c r="B3418" t="s">
        <v>8133</v>
      </c>
      <c r="C3418" s="4">
        <v>14761.187</v>
      </c>
    </row>
    <row r="3419" spans="2:3" x14ac:dyDescent="0.3">
      <c r="B3419" t="s">
        <v>6325</v>
      </c>
      <c r="C3419" s="4">
        <v>14756.2016</v>
      </c>
    </row>
    <row r="3420" spans="2:3" x14ac:dyDescent="0.3">
      <c r="B3420" t="s">
        <v>15512</v>
      </c>
      <c r="C3420" s="4">
        <v>14752.115599999999</v>
      </c>
    </row>
    <row r="3421" spans="2:3" x14ac:dyDescent="0.3">
      <c r="B3421" t="s">
        <v>4240</v>
      </c>
      <c r="C3421" s="4">
        <v>14746.3217</v>
      </c>
    </row>
    <row r="3422" spans="2:3" x14ac:dyDescent="0.3">
      <c r="B3422" t="s">
        <v>11800</v>
      </c>
      <c r="C3422" s="4">
        <v>14744.900100000001</v>
      </c>
    </row>
    <row r="3423" spans="2:3" x14ac:dyDescent="0.3">
      <c r="B3423" t="s">
        <v>10272</v>
      </c>
      <c r="C3423" s="4">
        <v>14740.7654</v>
      </c>
    </row>
    <row r="3424" spans="2:3" x14ac:dyDescent="0.3">
      <c r="B3424" t="s">
        <v>2289</v>
      </c>
      <c r="C3424" s="4">
        <v>14735.6692</v>
      </c>
    </row>
    <row r="3425" spans="2:3" x14ac:dyDescent="0.3">
      <c r="B3425" t="s">
        <v>8722</v>
      </c>
      <c r="C3425" s="4">
        <v>14733.544000000002</v>
      </c>
    </row>
    <row r="3426" spans="2:3" x14ac:dyDescent="0.3">
      <c r="B3426" t="s">
        <v>6998</v>
      </c>
      <c r="C3426" s="4">
        <v>14732.7731</v>
      </c>
    </row>
    <row r="3427" spans="2:3" x14ac:dyDescent="0.3">
      <c r="B3427" t="s">
        <v>1347</v>
      </c>
      <c r="C3427" s="4">
        <v>14729.892400000001</v>
      </c>
    </row>
    <row r="3428" spans="2:3" x14ac:dyDescent="0.3">
      <c r="B3428" t="s">
        <v>15818</v>
      </c>
      <c r="C3428" s="4">
        <v>14727.3873</v>
      </c>
    </row>
    <row r="3429" spans="2:3" x14ac:dyDescent="0.3">
      <c r="B3429" t="s">
        <v>8753</v>
      </c>
      <c r="C3429" s="4">
        <v>14724.857599999999</v>
      </c>
    </row>
    <row r="3430" spans="2:3" x14ac:dyDescent="0.3">
      <c r="B3430" t="s">
        <v>15547</v>
      </c>
      <c r="C3430" s="4">
        <v>14724.334500000001</v>
      </c>
    </row>
    <row r="3431" spans="2:3" x14ac:dyDescent="0.3">
      <c r="B3431" t="s">
        <v>4552</v>
      </c>
      <c r="C3431" s="4">
        <v>14717.508099999999</v>
      </c>
    </row>
    <row r="3432" spans="2:3" x14ac:dyDescent="0.3">
      <c r="B3432" t="s">
        <v>8612</v>
      </c>
      <c r="C3432" s="4">
        <v>14716.676099999999</v>
      </c>
    </row>
    <row r="3433" spans="2:3" x14ac:dyDescent="0.3">
      <c r="B3433" t="s">
        <v>10992</v>
      </c>
      <c r="C3433" s="4">
        <v>14713.161900000001</v>
      </c>
    </row>
    <row r="3434" spans="2:3" x14ac:dyDescent="0.3">
      <c r="B3434" t="s">
        <v>2941</v>
      </c>
      <c r="C3434" s="4">
        <v>14707.9064</v>
      </c>
    </row>
    <row r="3435" spans="2:3" x14ac:dyDescent="0.3">
      <c r="B3435" t="s">
        <v>16873</v>
      </c>
      <c r="C3435" s="4">
        <v>14703.439999999999</v>
      </c>
    </row>
    <row r="3436" spans="2:3" x14ac:dyDescent="0.3">
      <c r="B3436" t="s">
        <v>16772</v>
      </c>
      <c r="C3436" s="4">
        <v>14701.797200000001</v>
      </c>
    </row>
    <row r="3437" spans="2:3" x14ac:dyDescent="0.3">
      <c r="B3437" t="s">
        <v>18747</v>
      </c>
      <c r="C3437" s="4">
        <v>14675.0543</v>
      </c>
    </row>
    <row r="3438" spans="2:3" x14ac:dyDescent="0.3">
      <c r="B3438" t="s">
        <v>3804</v>
      </c>
      <c r="C3438" s="4">
        <v>14668.247799999999</v>
      </c>
    </row>
    <row r="3439" spans="2:3" x14ac:dyDescent="0.3">
      <c r="B3439" t="s">
        <v>9137</v>
      </c>
      <c r="C3439" s="4">
        <v>14660.6695</v>
      </c>
    </row>
    <row r="3440" spans="2:3" x14ac:dyDescent="0.3">
      <c r="B3440" t="s">
        <v>13841</v>
      </c>
      <c r="C3440" s="4">
        <v>14656.774299999999</v>
      </c>
    </row>
    <row r="3441" spans="2:3" x14ac:dyDescent="0.3">
      <c r="B3441" t="s">
        <v>8317</v>
      </c>
      <c r="C3441" s="4">
        <v>14649.400700000002</v>
      </c>
    </row>
    <row r="3442" spans="2:3" x14ac:dyDescent="0.3">
      <c r="B3442" t="s">
        <v>7603</v>
      </c>
      <c r="C3442" s="4">
        <v>14641.2268</v>
      </c>
    </row>
    <row r="3443" spans="2:3" x14ac:dyDescent="0.3">
      <c r="B3443" t="s">
        <v>4417</v>
      </c>
      <c r="C3443" s="4">
        <v>14638.1122</v>
      </c>
    </row>
    <row r="3444" spans="2:3" x14ac:dyDescent="0.3">
      <c r="B3444" t="s">
        <v>18025</v>
      </c>
      <c r="C3444" s="4">
        <v>14637.893899999999</v>
      </c>
    </row>
    <row r="3445" spans="2:3" x14ac:dyDescent="0.3">
      <c r="B3445" t="s">
        <v>10644</v>
      </c>
      <c r="C3445" s="4">
        <v>14634.937900000001</v>
      </c>
    </row>
    <row r="3446" spans="2:3" x14ac:dyDescent="0.3">
      <c r="B3446" t="s">
        <v>10394</v>
      </c>
      <c r="C3446" s="4">
        <v>14634.937900000001</v>
      </c>
    </row>
    <row r="3447" spans="2:3" x14ac:dyDescent="0.3">
      <c r="B3447" t="s">
        <v>3468</v>
      </c>
      <c r="C3447" s="4">
        <v>14634.937900000001</v>
      </c>
    </row>
    <row r="3448" spans="2:3" x14ac:dyDescent="0.3">
      <c r="B3448" t="s">
        <v>11649</v>
      </c>
      <c r="C3448" s="4">
        <v>14629.3892</v>
      </c>
    </row>
    <row r="3449" spans="2:3" x14ac:dyDescent="0.3">
      <c r="B3449" t="s">
        <v>15078</v>
      </c>
      <c r="C3449" s="4">
        <v>14626.181300000002</v>
      </c>
    </row>
    <row r="3450" spans="2:3" x14ac:dyDescent="0.3">
      <c r="B3450" t="s">
        <v>13495</v>
      </c>
      <c r="C3450" s="4">
        <v>14624.3042</v>
      </c>
    </row>
    <row r="3451" spans="2:3" x14ac:dyDescent="0.3">
      <c r="B3451" t="s">
        <v>10789</v>
      </c>
      <c r="C3451" s="4">
        <v>14624.218999999999</v>
      </c>
    </row>
    <row r="3452" spans="2:3" x14ac:dyDescent="0.3">
      <c r="B3452" t="s">
        <v>3389</v>
      </c>
      <c r="C3452" s="4">
        <v>14620.3791</v>
      </c>
    </row>
    <row r="3453" spans="2:3" x14ac:dyDescent="0.3">
      <c r="B3453" t="s">
        <v>10468</v>
      </c>
      <c r="C3453" s="4">
        <v>14612.359100000001</v>
      </c>
    </row>
    <row r="3454" spans="2:3" x14ac:dyDescent="0.3">
      <c r="B3454" t="s">
        <v>7798</v>
      </c>
      <c r="C3454" s="4">
        <v>14610.884899999999</v>
      </c>
    </row>
    <row r="3455" spans="2:3" x14ac:dyDescent="0.3">
      <c r="B3455" t="s">
        <v>2336</v>
      </c>
      <c r="C3455" s="4">
        <v>14610.238300000003</v>
      </c>
    </row>
    <row r="3456" spans="2:3" x14ac:dyDescent="0.3">
      <c r="B3456" t="s">
        <v>17619</v>
      </c>
      <c r="C3456" s="4">
        <v>14597.998599999999</v>
      </c>
    </row>
    <row r="3457" spans="2:3" x14ac:dyDescent="0.3">
      <c r="B3457" t="s">
        <v>2280</v>
      </c>
      <c r="C3457" s="4">
        <v>14588.276200000002</v>
      </c>
    </row>
    <row r="3458" spans="2:3" x14ac:dyDescent="0.3">
      <c r="B3458" t="s">
        <v>1750</v>
      </c>
      <c r="C3458" s="4">
        <v>14584.846499999998</v>
      </c>
    </row>
    <row r="3459" spans="2:3" x14ac:dyDescent="0.3">
      <c r="B3459" t="s">
        <v>8332</v>
      </c>
      <c r="C3459" s="4">
        <v>14583.126</v>
      </c>
    </row>
    <row r="3460" spans="2:3" x14ac:dyDescent="0.3">
      <c r="B3460" t="s">
        <v>3315</v>
      </c>
      <c r="C3460" s="4">
        <v>14579.2952</v>
      </c>
    </row>
    <row r="3461" spans="2:3" x14ac:dyDescent="0.3">
      <c r="B3461" t="s">
        <v>14940</v>
      </c>
      <c r="C3461" s="4">
        <v>14570.746400000002</v>
      </c>
    </row>
    <row r="3462" spans="2:3" x14ac:dyDescent="0.3">
      <c r="B3462" t="s">
        <v>11161</v>
      </c>
      <c r="C3462" s="4">
        <v>14567.7608</v>
      </c>
    </row>
    <row r="3463" spans="2:3" x14ac:dyDescent="0.3">
      <c r="B3463" t="s">
        <v>13278</v>
      </c>
      <c r="C3463" s="4">
        <v>14567.6952</v>
      </c>
    </row>
    <row r="3464" spans="2:3" x14ac:dyDescent="0.3">
      <c r="B3464" t="s">
        <v>9407</v>
      </c>
      <c r="C3464" s="4">
        <v>14567.372599999999</v>
      </c>
    </row>
    <row r="3465" spans="2:3" x14ac:dyDescent="0.3">
      <c r="B3465" t="s">
        <v>17524</v>
      </c>
      <c r="C3465" s="4">
        <v>14561.324900000001</v>
      </c>
    </row>
    <row r="3466" spans="2:3" x14ac:dyDescent="0.3">
      <c r="B3466" t="s">
        <v>12609</v>
      </c>
      <c r="C3466" s="4">
        <v>14554.531599999998</v>
      </c>
    </row>
    <row r="3467" spans="2:3" x14ac:dyDescent="0.3">
      <c r="B3467" t="s">
        <v>18091</v>
      </c>
      <c r="C3467" s="4">
        <v>14553.007799999999</v>
      </c>
    </row>
    <row r="3468" spans="2:3" x14ac:dyDescent="0.3">
      <c r="B3468" t="s">
        <v>7910</v>
      </c>
      <c r="C3468" s="4">
        <v>14550.507</v>
      </c>
    </row>
    <row r="3469" spans="2:3" x14ac:dyDescent="0.3">
      <c r="B3469" t="s">
        <v>14504</v>
      </c>
      <c r="C3469" s="4">
        <v>14547.577100000002</v>
      </c>
    </row>
    <row r="3470" spans="2:3" x14ac:dyDescent="0.3">
      <c r="B3470" t="s">
        <v>3760</v>
      </c>
      <c r="C3470" s="4">
        <v>14537.5924</v>
      </c>
    </row>
    <row r="3471" spans="2:3" x14ac:dyDescent="0.3">
      <c r="B3471" t="s">
        <v>15717</v>
      </c>
      <c r="C3471" s="4">
        <v>14537.2461</v>
      </c>
    </row>
    <row r="3472" spans="2:3" x14ac:dyDescent="0.3">
      <c r="B3472" t="s">
        <v>1005</v>
      </c>
      <c r="C3472" s="4">
        <v>14535.8986</v>
      </c>
    </row>
    <row r="3473" spans="2:3" x14ac:dyDescent="0.3">
      <c r="B3473" t="s">
        <v>15711</v>
      </c>
      <c r="C3473" s="4">
        <v>14533.174999999999</v>
      </c>
    </row>
    <row r="3474" spans="2:3" x14ac:dyDescent="0.3">
      <c r="B3474" t="s">
        <v>16236</v>
      </c>
      <c r="C3474" s="4">
        <v>14528.7665</v>
      </c>
    </row>
    <row r="3475" spans="2:3" x14ac:dyDescent="0.3">
      <c r="B3475" t="s">
        <v>10705</v>
      </c>
      <c r="C3475" s="4">
        <v>14521.7284</v>
      </c>
    </row>
    <row r="3476" spans="2:3" x14ac:dyDescent="0.3">
      <c r="B3476" t="s">
        <v>5134</v>
      </c>
      <c r="C3476" s="4">
        <v>14505.4876</v>
      </c>
    </row>
    <row r="3477" spans="2:3" x14ac:dyDescent="0.3">
      <c r="B3477" t="s">
        <v>7661</v>
      </c>
      <c r="C3477" s="4">
        <v>14501.9872</v>
      </c>
    </row>
    <row r="3478" spans="2:3" x14ac:dyDescent="0.3">
      <c r="B3478" t="s">
        <v>9794</v>
      </c>
      <c r="C3478" s="4">
        <v>14499.824700000001</v>
      </c>
    </row>
    <row r="3479" spans="2:3" x14ac:dyDescent="0.3">
      <c r="B3479" t="s">
        <v>7625</v>
      </c>
      <c r="C3479" s="4">
        <v>14499.559600000001</v>
      </c>
    </row>
    <row r="3480" spans="2:3" x14ac:dyDescent="0.3">
      <c r="B3480" t="s">
        <v>15325</v>
      </c>
      <c r="C3480" s="4">
        <v>14493.660300000001</v>
      </c>
    </row>
    <row r="3481" spans="2:3" x14ac:dyDescent="0.3">
      <c r="B3481" t="s">
        <v>18741</v>
      </c>
      <c r="C3481" s="4">
        <v>14489.347900000001</v>
      </c>
    </row>
    <row r="3482" spans="2:3" x14ac:dyDescent="0.3">
      <c r="B3482" t="s">
        <v>7209</v>
      </c>
      <c r="C3482" s="4">
        <v>14488.2976</v>
      </c>
    </row>
    <row r="3483" spans="2:3" x14ac:dyDescent="0.3">
      <c r="B3483" t="s">
        <v>9643</v>
      </c>
      <c r="C3483" s="4">
        <v>14480.100699999999</v>
      </c>
    </row>
    <row r="3484" spans="2:3" x14ac:dyDescent="0.3">
      <c r="B3484" t="s">
        <v>4557</v>
      </c>
      <c r="C3484" s="4">
        <v>14474.603200000001</v>
      </c>
    </row>
    <row r="3485" spans="2:3" x14ac:dyDescent="0.3">
      <c r="B3485" t="s">
        <v>15983</v>
      </c>
      <c r="C3485" s="4">
        <v>14473.855</v>
      </c>
    </row>
    <row r="3486" spans="2:3" x14ac:dyDescent="0.3">
      <c r="B3486" t="s">
        <v>5562</v>
      </c>
      <c r="C3486" s="4">
        <v>14460.709200000001</v>
      </c>
    </row>
    <row r="3487" spans="2:3" x14ac:dyDescent="0.3">
      <c r="B3487" t="s">
        <v>3040</v>
      </c>
      <c r="C3487" s="4">
        <v>14456.9028</v>
      </c>
    </row>
    <row r="3488" spans="2:3" x14ac:dyDescent="0.3">
      <c r="B3488" t="s">
        <v>11808</v>
      </c>
      <c r="C3488" s="4">
        <v>14455.374299999999</v>
      </c>
    </row>
    <row r="3489" spans="2:3" x14ac:dyDescent="0.3">
      <c r="B3489" t="s">
        <v>18951</v>
      </c>
      <c r="C3489" s="4">
        <v>14444.4521</v>
      </c>
    </row>
    <row r="3490" spans="2:3" x14ac:dyDescent="0.3">
      <c r="B3490" t="s">
        <v>3078</v>
      </c>
      <c r="C3490" s="4">
        <v>14442.062900000001</v>
      </c>
    </row>
    <row r="3491" spans="2:3" x14ac:dyDescent="0.3">
      <c r="B3491" t="s">
        <v>15525</v>
      </c>
      <c r="C3491" s="4">
        <v>14440.271200000001</v>
      </c>
    </row>
    <row r="3492" spans="2:3" x14ac:dyDescent="0.3">
      <c r="B3492" t="s">
        <v>18358</v>
      </c>
      <c r="C3492" s="4">
        <v>14436.0478</v>
      </c>
    </row>
    <row r="3493" spans="2:3" x14ac:dyDescent="0.3">
      <c r="B3493" t="s">
        <v>12983</v>
      </c>
      <c r="C3493" s="4">
        <v>14430.9673</v>
      </c>
    </row>
    <row r="3494" spans="2:3" x14ac:dyDescent="0.3">
      <c r="B3494" t="s">
        <v>5409</v>
      </c>
      <c r="C3494" s="4">
        <v>14425.248</v>
      </c>
    </row>
    <row r="3495" spans="2:3" x14ac:dyDescent="0.3">
      <c r="B3495" t="s">
        <v>7654</v>
      </c>
      <c r="C3495" s="4">
        <v>14417.9226</v>
      </c>
    </row>
    <row r="3496" spans="2:3" x14ac:dyDescent="0.3">
      <c r="B3496" t="s">
        <v>2215</v>
      </c>
      <c r="C3496" s="4">
        <v>14409.547699999999</v>
      </c>
    </row>
    <row r="3497" spans="2:3" x14ac:dyDescent="0.3">
      <c r="B3497" t="s">
        <v>12496</v>
      </c>
      <c r="C3497" s="4">
        <v>14406.463900000001</v>
      </c>
    </row>
    <row r="3498" spans="2:3" x14ac:dyDescent="0.3">
      <c r="B3498" t="s">
        <v>11237</v>
      </c>
      <c r="C3498" s="4">
        <v>14402.4275</v>
      </c>
    </row>
    <row r="3499" spans="2:3" x14ac:dyDescent="0.3">
      <c r="B3499" t="s">
        <v>17067</v>
      </c>
      <c r="C3499" s="4">
        <v>14390.487999999999</v>
      </c>
    </row>
    <row r="3500" spans="2:3" x14ac:dyDescent="0.3">
      <c r="B3500" t="s">
        <v>922</v>
      </c>
      <c r="C3500" s="4">
        <v>14379.900899999999</v>
      </c>
    </row>
    <row r="3501" spans="2:3" x14ac:dyDescent="0.3">
      <c r="B3501" t="s">
        <v>10685</v>
      </c>
      <c r="C3501" s="4">
        <v>14375.018399999999</v>
      </c>
    </row>
    <row r="3502" spans="2:3" x14ac:dyDescent="0.3">
      <c r="B3502" t="s">
        <v>16229</v>
      </c>
      <c r="C3502" s="4">
        <v>14372.5537</v>
      </c>
    </row>
    <row r="3503" spans="2:3" x14ac:dyDescent="0.3">
      <c r="B3503" t="s">
        <v>3325</v>
      </c>
      <c r="C3503" s="4">
        <v>14370.8781</v>
      </c>
    </row>
    <row r="3504" spans="2:3" x14ac:dyDescent="0.3">
      <c r="B3504" t="s">
        <v>5817</v>
      </c>
      <c r="C3504" s="4">
        <v>14364.521000000002</v>
      </c>
    </row>
    <row r="3505" spans="2:3" x14ac:dyDescent="0.3">
      <c r="B3505" t="s">
        <v>11927</v>
      </c>
      <c r="C3505" s="4">
        <v>14363.080399999999</v>
      </c>
    </row>
    <row r="3506" spans="2:3" x14ac:dyDescent="0.3">
      <c r="B3506" t="s">
        <v>4059</v>
      </c>
      <c r="C3506" s="4">
        <v>14361.883999999998</v>
      </c>
    </row>
    <row r="3507" spans="2:3" x14ac:dyDescent="0.3">
      <c r="B3507" t="s">
        <v>3165</v>
      </c>
      <c r="C3507" s="4">
        <v>14347.5504</v>
      </c>
    </row>
    <row r="3508" spans="2:3" x14ac:dyDescent="0.3">
      <c r="B3508" t="s">
        <v>5979</v>
      </c>
      <c r="C3508" s="4">
        <v>14318.4298</v>
      </c>
    </row>
    <row r="3509" spans="2:3" x14ac:dyDescent="0.3">
      <c r="B3509" t="s">
        <v>3654</v>
      </c>
      <c r="C3509" s="4">
        <v>14309.020799999998</v>
      </c>
    </row>
    <row r="3510" spans="2:3" x14ac:dyDescent="0.3">
      <c r="B3510" t="s">
        <v>16193</v>
      </c>
      <c r="C3510" s="4">
        <v>14308.7896</v>
      </c>
    </row>
    <row r="3511" spans="2:3" x14ac:dyDescent="0.3">
      <c r="B3511" t="s">
        <v>3880</v>
      </c>
      <c r="C3511" s="4">
        <v>14305.3002</v>
      </c>
    </row>
    <row r="3512" spans="2:3" x14ac:dyDescent="0.3">
      <c r="B3512" t="s">
        <v>7142</v>
      </c>
      <c r="C3512" s="4">
        <v>14304.0142</v>
      </c>
    </row>
    <row r="3513" spans="2:3" x14ac:dyDescent="0.3">
      <c r="B3513" t="s">
        <v>16820</v>
      </c>
      <c r="C3513" s="4">
        <v>14303.4555</v>
      </c>
    </row>
    <row r="3514" spans="2:3" x14ac:dyDescent="0.3">
      <c r="B3514" t="s">
        <v>15917</v>
      </c>
      <c r="C3514" s="4">
        <v>14303.4555</v>
      </c>
    </row>
    <row r="3515" spans="2:3" x14ac:dyDescent="0.3">
      <c r="B3515" t="s">
        <v>15614</v>
      </c>
      <c r="C3515" s="4">
        <v>14303.4555</v>
      </c>
    </row>
    <row r="3516" spans="2:3" x14ac:dyDescent="0.3">
      <c r="B3516" t="s">
        <v>12966</v>
      </c>
      <c r="C3516" s="4">
        <v>14303.4555</v>
      </c>
    </row>
    <row r="3517" spans="2:3" x14ac:dyDescent="0.3">
      <c r="B3517" t="s">
        <v>2952</v>
      </c>
      <c r="C3517" s="4">
        <v>14295.811800000001</v>
      </c>
    </row>
    <row r="3518" spans="2:3" x14ac:dyDescent="0.3">
      <c r="B3518" t="s">
        <v>719</v>
      </c>
      <c r="C3518" s="4">
        <v>14294.984199999999</v>
      </c>
    </row>
    <row r="3519" spans="2:3" x14ac:dyDescent="0.3">
      <c r="B3519" t="s">
        <v>8907</v>
      </c>
      <c r="C3519" s="4">
        <v>14281.6757</v>
      </c>
    </row>
    <row r="3520" spans="2:3" x14ac:dyDescent="0.3">
      <c r="B3520" t="s">
        <v>14033</v>
      </c>
      <c r="C3520" s="4">
        <v>14278.798699999999</v>
      </c>
    </row>
    <row r="3521" spans="2:3" x14ac:dyDescent="0.3">
      <c r="B3521" t="s">
        <v>2893</v>
      </c>
      <c r="C3521" s="4">
        <v>14276.769899999999</v>
      </c>
    </row>
    <row r="3522" spans="2:3" x14ac:dyDescent="0.3">
      <c r="B3522" t="s">
        <v>8577</v>
      </c>
      <c r="C3522" s="4">
        <v>14266.820099999999</v>
      </c>
    </row>
    <row r="3523" spans="2:3" x14ac:dyDescent="0.3">
      <c r="B3523" t="s">
        <v>10639</v>
      </c>
      <c r="C3523" s="4">
        <v>14266.216</v>
      </c>
    </row>
    <row r="3524" spans="2:3" x14ac:dyDescent="0.3">
      <c r="B3524" t="s">
        <v>9869</v>
      </c>
      <c r="C3524" s="4">
        <v>14261.9066</v>
      </c>
    </row>
    <row r="3525" spans="2:3" x14ac:dyDescent="0.3">
      <c r="B3525" t="s">
        <v>11363</v>
      </c>
      <c r="C3525" s="4">
        <v>14258.741900000001</v>
      </c>
    </row>
    <row r="3526" spans="2:3" x14ac:dyDescent="0.3">
      <c r="B3526" t="s">
        <v>4345</v>
      </c>
      <c r="C3526" s="4">
        <v>14253.827499999999</v>
      </c>
    </row>
    <row r="3527" spans="2:3" x14ac:dyDescent="0.3">
      <c r="B3527" t="s">
        <v>3433</v>
      </c>
      <c r="C3527" s="4">
        <v>14251.155499999999</v>
      </c>
    </row>
    <row r="3528" spans="2:3" x14ac:dyDescent="0.3">
      <c r="B3528" t="s">
        <v>4717</v>
      </c>
      <c r="C3528" s="4">
        <v>14245.624600000001</v>
      </c>
    </row>
    <row r="3529" spans="2:3" x14ac:dyDescent="0.3">
      <c r="B3529" t="s">
        <v>4897</v>
      </c>
      <c r="C3529" s="4">
        <v>14232.5692</v>
      </c>
    </row>
    <row r="3530" spans="2:3" x14ac:dyDescent="0.3">
      <c r="B3530" t="s">
        <v>15776</v>
      </c>
      <c r="C3530" s="4">
        <v>14229.083000000001</v>
      </c>
    </row>
    <row r="3531" spans="2:3" x14ac:dyDescent="0.3">
      <c r="B3531" t="s">
        <v>8522</v>
      </c>
      <c r="C3531" s="4">
        <v>14225.1266</v>
      </c>
    </row>
    <row r="3532" spans="2:3" x14ac:dyDescent="0.3">
      <c r="B3532" t="s">
        <v>2081</v>
      </c>
      <c r="C3532" s="4">
        <v>14223.532200000001</v>
      </c>
    </row>
    <row r="3533" spans="2:3" x14ac:dyDescent="0.3">
      <c r="B3533" t="s">
        <v>11747</v>
      </c>
      <c r="C3533" s="4">
        <v>14216.429599999999</v>
      </c>
    </row>
    <row r="3534" spans="2:3" x14ac:dyDescent="0.3">
      <c r="B3534" t="s">
        <v>12790</v>
      </c>
      <c r="C3534" s="4">
        <v>14214.4336</v>
      </c>
    </row>
    <row r="3535" spans="2:3" x14ac:dyDescent="0.3">
      <c r="B3535" t="s">
        <v>12664</v>
      </c>
      <c r="C3535" s="4">
        <v>14214.4336</v>
      </c>
    </row>
    <row r="3536" spans="2:3" x14ac:dyDescent="0.3">
      <c r="B3536" t="s">
        <v>3965</v>
      </c>
      <c r="C3536" s="4">
        <v>14194.928900000001</v>
      </c>
    </row>
    <row r="3537" spans="2:3" x14ac:dyDescent="0.3">
      <c r="B3537" t="s">
        <v>13259</v>
      </c>
      <c r="C3537" s="4">
        <v>14194.446400000001</v>
      </c>
    </row>
    <row r="3538" spans="2:3" x14ac:dyDescent="0.3">
      <c r="B3538" t="s">
        <v>10049</v>
      </c>
      <c r="C3538" s="4">
        <v>14188.6934</v>
      </c>
    </row>
    <row r="3539" spans="2:3" x14ac:dyDescent="0.3">
      <c r="B3539" t="s">
        <v>5186</v>
      </c>
      <c r="C3539" s="4">
        <v>14188.680099999998</v>
      </c>
    </row>
    <row r="3540" spans="2:3" x14ac:dyDescent="0.3">
      <c r="B3540" t="s">
        <v>9441</v>
      </c>
      <c r="C3540" s="4">
        <v>14187.163199999999</v>
      </c>
    </row>
    <row r="3541" spans="2:3" x14ac:dyDescent="0.3">
      <c r="B3541" t="s">
        <v>3234</v>
      </c>
      <c r="C3541" s="4">
        <v>14176.253500000001</v>
      </c>
    </row>
    <row r="3542" spans="2:3" x14ac:dyDescent="0.3">
      <c r="B3542" t="s">
        <v>10687</v>
      </c>
      <c r="C3542" s="4">
        <v>14172.079800000001</v>
      </c>
    </row>
    <row r="3543" spans="2:3" x14ac:dyDescent="0.3">
      <c r="B3543" t="s">
        <v>3365</v>
      </c>
      <c r="C3543" s="4">
        <v>14169.594800000001</v>
      </c>
    </row>
    <row r="3544" spans="2:3" x14ac:dyDescent="0.3">
      <c r="B3544" t="s">
        <v>2797</v>
      </c>
      <c r="C3544" s="4">
        <v>14149.522699999998</v>
      </c>
    </row>
    <row r="3545" spans="2:3" x14ac:dyDescent="0.3">
      <c r="B3545" t="s">
        <v>10556</v>
      </c>
      <c r="C3545" s="4">
        <v>14149.323</v>
      </c>
    </row>
    <row r="3546" spans="2:3" x14ac:dyDescent="0.3">
      <c r="B3546" t="s">
        <v>8982</v>
      </c>
      <c r="C3546" s="4">
        <v>14149.323</v>
      </c>
    </row>
    <row r="3547" spans="2:3" x14ac:dyDescent="0.3">
      <c r="B3547" t="s">
        <v>7837</v>
      </c>
      <c r="C3547" s="4">
        <v>14140.6103</v>
      </c>
    </row>
    <row r="3548" spans="2:3" x14ac:dyDescent="0.3">
      <c r="B3548" t="s">
        <v>4756</v>
      </c>
      <c r="C3548" s="4">
        <v>14132.747800000001</v>
      </c>
    </row>
    <row r="3549" spans="2:3" x14ac:dyDescent="0.3">
      <c r="B3549" t="s">
        <v>10257</v>
      </c>
      <c r="C3549" s="4">
        <v>14129.183800000001</v>
      </c>
    </row>
    <row r="3550" spans="2:3" x14ac:dyDescent="0.3">
      <c r="B3550" t="s">
        <v>16406</v>
      </c>
      <c r="C3550" s="4">
        <v>14128.8496</v>
      </c>
    </row>
    <row r="3551" spans="2:3" x14ac:dyDescent="0.3">
      <c r="B3551" t="s">
        <v>18780</v>
      </c>
      <c r="C3551" s="4">
        <v>14124.109</v>
      </c>
    </row>
    <row r="3552" spans="2:3" x14ac:dyDescent="0.3">
      <c r="B3552" t="s">
        <v>3892</v>
      </c>
      <c r="C3552" s="4">
        <v>14122.930400000001</v>
      </c>
    </row>
    <row r="3553" spans="2:3" x14ac:dyDescent="0.3">
      <c r="B3553" t="s">
        <v>3843</v>
      </c>
      <c r="C3553" s="4">
        <v>14114.111999999999</v>
      </c>
    </row>
    <row r="3554" spans="2:3" x14ac:dyDescent="0.3">
      <c r="B3554" t="s">
        <v>8392</v>
      </c>
      <c r="C3554" s="4">
        <v>14111.7081</v>
      </c>
    </row>
    <row r="3555" spans="2:3" x14ac:dyDescent="0.3">
      <c r="B3555" t="s">
        <v>7063</v>
      </c>
      <c r="C3555" s="4">
        <v>14106.577000000001</v>
      </c>
    </row>
    <row r="3556" spans="2:3" x14ac:dyDescent="0.3">
      <c r="B3556" t="s">
        <v>16970</v>
      </c>
      <c r="C3556" s="4">
        <v>14102.982799999998</v>
      </c>
    </row>
    <row r="3557" spans="2:3" x14ac:dyDescent="0.3">
      <c r="B3557" t="s">
        <v>10932</v>
      </c>
      <c r="C3557" s="4">
        <v>14100.625899999999</v>
      </c>
    </row>
    <row r="3558" spans="2:3" x14ac:dyDescent="0.3">
      <c r="B3558" t="s">
        <v>9639</v>
      </c>
      <c r="C3558" s="4">
        <v>14086.820599999999</v>
      </c>
    </row>
    <row r="3559" spans="2:3" x14ac:dyDescent="0.3">
      <c r="B3559" t="s">
        <v>1625</v>
      </c>
      <c r="C3559" s="4">
        <v>14074.496999999999</v>
      </c>
    </row>
    <row r="3560" spans="2:3" x14ac:dyDescent="0.3">
      <c r="B3560" t="s">
        <v>16306</v>
      </c>
      <c r="C3560" s="4">
        <v>14074.236000000001</v>
      </c>
    </row>
    <row r="3561" spans="2:3" x14ac:dyDescent="0.3">
      <c r="B3561" t="s">
        <v>1281</v>
      </c>
      <c r="C3561" s="4">
        <v>14072.827499999999</v>
      </c>
    </row>
    <row r="3562" spans="2:3" x14ac:dyDescent="0.3">
      <c r="B3562" t="s">
        <v>18711</v>
      </c>
      <c r="C3562" s="4">
        <v>14069.758</v>
      </c>
    </row>
    <row r="3563" spans="2:3" x14ac:dyDescent="0.3">
      <c r="B3563" t="s">
        <v>18428</v>
      </c>
      <c r="C3563" s="4">
        <v>14069.758</v>
      </c>
    </row>
    <row r="3564" spans="2:3" x14ac:dyDescent="0.3">
      <c r="B3564" t="s">
        <v>18007</v>
      </c>
      <c r="C3564" s="4">
        <v>14069.758</v>
      </c>
    </row>
    <row r="3565" spans="2:3" x14ac:dyDescent="0.3">
      <c r="B3565" t="s">
        <v>12332</v>
      </c>
      <c r="C3565" s="4">
        <v>14069.758</v>
      </c>
    </row>
    <row r="3566" spans="2:3" x14ac:dyDescent="0.3">
      <c r="B3566" t="s">
        <v>13144</v>
      </c>
      <c r="C3566" s="4">
        <v>14069.758</v>
      </c>
    </row>
    <row r="3567" spans="2:3" x14ac:dyDescent="0.3">
      <c r="B3567" t="s">
        <v>10461</v>
      </c>
      <c r="C3567" s="4">
        <v>14069.758</v>
      </c>
    </row>
    <row r="3568" spans="2:3" x14ac:dyDescent="0.3">
      <c r="B3568" t="s">
        <v>8430</v>
      </c>
      <c r="C3568" s="4">
        <v>14069.758</v>
      </c>
    </row>
    <row r="3569" spans="2:3" x14ac:dyDescent="0.3">
      <c r="B3569" t="s">
        <v>9345</v>
      </c>
      <c r="C3569" s="4">
        <v>14069.758</v>
      </c>
    </row>
    <row r="3570" spans="2:3" x14ac:dyDescent="0.3">
      <c r="B3570" t="s">
        <v>6907</v>
      </c>
      <c r="C3570" s="4">
        <v>14069.758</v>
      </c>
    </row>
    <row r="3571" spans="2:3" x14ac:dyDescent="0.3">
      <c r="B3571" t="s">
        <v>3338</v>
      </c>
      <c r="C3571" s="4">
        <v>14069.758</v>
      </c>
    </row>
    <row r="3572" spans="2:3" x14ac:dyDescent="0.3">
      <c r="B3572" t="s">
        <v>3530</v>
      </c>
      <c r="C3572" s="4">
        <v>14069.758</v>
      </c>
    </row>
    <row r="3573" spans="2:3" x14ac:dyDescent="0.3">
      <c r="B3573" t="s">
        <v>1780</v>
      </c>
      <c r="C3573" s="4">
        <v>14069.758</v>
      </c>
    </row>
    <row r="3574" spans="2:3" x14ac:dyDescent="0.3">
      <c r="B3574" t="s">
        <v>2206</v>
      </c>
      <c r="C3574" s="4">
        <v>14069.758</v>
      </c>
    </row>
    <row r="3575" spans="2:3" x14ac:dyDescent="0.3">
      <c r="B3575" t="s">
        <v>15492</v>
      </c>
      <c r="C3575" s="4">
        <v>14062.030500000001</v>
      </c>
    </row>
    <row r="3576" spans="2:3" x14ac:dyDescent="0.3">
      <c r="B3576" t="s">
        <v>11415</v>
      </c>
      <c r="C3576" s="4">
        <v>14059.4218</v>
      </c>
    </row>
    <row r="3577" spans="2:3" x14ac:dyDescent="0.3">
      <c r="B3577" t="s">
        <v>17146</v>
      </c>
      <c r="C3577" s="4">
        <v>14046.896000000001</v>
      </c>
    </row>
    <row r="3578" spans="2:3" x14ac:dyDescent="0.3">
      <c r="B3578" t="s">
        <v>8001</v>
      </c>
      <c r="C3578" s="4">
        <v>14040.446400000001</v>
      </c>
    </row>
    <row r="3579" spans="2:3" x14ac:dyDescent="0.3">
      <c r="B3579" t="s">
        <v>13792</v>
      </c>
      <c r="C3579" s="4">
        <v>14040.280699999999</v>
      </c>
    </row>
    <row r="3580" spans="2:3" x14ac:dyDescent="0.3">
      <c r="B3580" t="s">
        <v>16142</v>
      </c>
      <c r="C3580" s="4">
        <v>14034.544599999999</v>
      </c>
    </row>
    <row r="3581" spans="2:3" x14ac:dyDescent="0.3">
      <c r="B3581" t="s">
        <v>2707</v>
      </c>
      <c r="C3581" s="4">
        <v>14029.1592</v>
      </c>
    </row>
    <row r="3582" spans="2:3" x14ac:dyDescent="0.3">
      <c r="B3582" t="s">
        <v>6000</v>
      </c>
      <c r="C3582" s="4">
        <v>14026.538200000001</v>
      </c>
    </row>
    <row r="3583" spans="2:3" x14ac:dyDescent="0.3">
      <c r="B3583" t="s">
        <v>2251</v>
      </c>
      <c r="C3583" s="4">
        <v>14016.547999999999</v>
      </c>
    </row>
    <row r="3584" spans="2:3" x14ac:dyDescent="0.3">
      <c r="B3584" t="s">
        <v>18114</v>
      </c>
      <c r="C3584" s="4">
        <v>14015.7058</v>
      </c>
    </row>
    <row r="3585" spans="2:3" x14ac:dyDescent="0.3">
      <c r="B3585" t="s">
        <v>13079</v>
      </c>
      <c r="C3585" s="4">
        <v>14014.608899999997</v>
      </c>
    </row>
    <row r="3586" spans="2:3" x14ac:dyDescent="0.3">
      <c r="B3586" t="s">
        <v>14075</v>
      </c>
      <c r="C3586" s="4">
        <v>14005.518800000002</v>
      </c>
    </row>
    <row r="3587" spans="2:3" x14ac:dyDescent="0.3">
      <c r="B3587" t="s">
        <v>17800</v>
      </c>
      <c r="C3587" s="4">
        <v>13989.129300000001</v>
      </c>
    </row>
    <row r="3588" spans="2:3" x14ac:dyDescent="0.3">
      <c r="B3588" t="s">
        <v>18912</v>
      </c>
      <c r="C3588" s="4">
        <v>13985.145400000001</v>
      </c>
    </row>
    <row r="3589" spans="2:3" x14ac:dyDescent="0.3">
      <c r="B3589" t="s">
        <v>16061</v>
      </c>
      <c r="C3589" s="4">
        <v>13980.368599999998</v>
      </c>
    </row>
    <row r="3590" spans="2:3" x14ac:dyDescent="0.3">
      <c r="B3590" t="s">
        <v>17830</v>
      </c>
      <c r="C3590" s="4">
        <v>13962.314299999998</v>
      </c>
    </row>
    <row r="3591" spans="2:3" x14ac:dyDescent="0.3">
      <c r="B3591" t="s">
        <v>17725</v>
      </c>
      <c r="C3591" s="4">
        <v>13962.2027</v>
      </c>
    </row>
    <row r="3592" spans="2:3" x14ac:dyDescent="0.3">
      <c r="B3592" t="s">
        <v>9003</v>
      </c>
      <c r="C3592" s="4">
        <v>13961.8577</v>
      </c>
    </row>
    <row r="3593" spans="2:3" x14ac:dyDescent="0.3">
      <c r="B3593" t="s">
        <v>12009</v>
      </c>
      <c r="C3593" s="4">
        <v>13960.5355</v>
      </c>
    </row>
    <row r="3594" spans="2:3" x14ac:dyDescent="0.3">
      <c r="B3594" t="s">
        <v>12115</v>
      </c>
      <c r="C3594" s="4">
        <v>13953.977199999999</v>
      </c>
    </row>
    <row r="3595" spans="2:3" x14ac:dyDescent="0.3">
      <c r="B3595" t="s">
        <v>12384</v>
      </c>
      <c r="C3595" s="4">
        <v>13951.8796</v>
      </c>
    </row>
    <row r="3596" spans="2:3" x14ac:dyDescent="0.3">
      <c r="B3596" t="s">
        <v>4491</v>
      </c>
      <c r="C3596" s="4">
        <v>13947.618799999998</v>
      </c>
    </row>
    <row r="3597" spans="2:3" x14ac:dyDescent="0.3">
      <c r="B3597" t="s">
        <v>12525</v>
      </c>
      <c r="C3597" s="4">
        <v>13939.868700000001</v>
      </c>
    </row>
    <row r="3598" spans="2:3" x14ac:dyDescent="0.3">
      <c r="B3598" t="s">
        <v>11750</v>
      </c>
      <c r="C3598" s="4">
        <v>13935.088400000001</v>
      </c>
    </row>
    <row r="3599" spans="2:3" x14ac:dyDescent="0.3">
      <c r="B3599" t="s">
        <v>8514</v>
      </c>
      <c r="C3599" s="4">
        <v>13933.686600000001</v>
      </c>
    </row>
    <row r="3600" spans="2:3" x14ac:dyDescent="0.3">
      <c r="B3600" t="s">
        <v>4074</v>
      </c>
      <c r="C3600" s="4">
        <v>13932.7083</v>
      </c>
    </row>
    <row r="3601" spans="2:3" x14ac:dyDescent="0.3">
      <c r="B3601" t="s">
        <v>18214</v>
      </c>
      <c r="C3601" s="4">
        <v>13932.2138</v>
      </c>
    </row>
    <row r="3602" spans="2:3" x14ac:dyDescent="0.3">
      <c r="B3602" t="s">
        <v>18815</v>
      </c>
      <c r="C3602" s="4">
        <v>13931.6134</v>
      </c>
    </row>
    <row r="3603" spans="2:3" x14ac:dyDescent="0.3">
      <c r="B3603" t="s">
        <v>7161</v>
      </c>
      <c r="C3603" s="4">
        <v>13927.423200000001</v>
      </c>
    </row>
    <row r="3604" spans="2:3" x14ac:dyDescent="0.3">
      <c r="B3604" t="s">
        <v>17704</v>
      </c>
      <c r="C3604" s="4">
        <v>13925.6531</v>
      </c>
    </row>
    <row r="3605" spans="2:3" x14ac:dyDescent="0.3">
      <c r="B3605" t="s">
        <v>13385</v>
      </c>
      <c r="C3605" s="4">
        <v>13923.856399999999</v>
      </c>
    </row>
    <row r="3606" spans="2:3" x14ac:dyDescent="0.3">
      <c r="B3606" t="s">
        <v>9755</v>
      </c>
      <c r="C3606" s="4">
        <v>13922.754300000001</v>
      </c>
    </row>
    <row r="3607" spans="2:3" x14ac:dyDescent="0.3">
      <c r="B3607" t="s">
        <v>3033</v>
      </c>
      <c r="C3607" s="4">
        <v>13921.6294</v>
      </c>
    </row>
    <row r="3608" spans="2:3" x14ac:dyDescent="0.3">
      <c r="B3608" t="s">
        <v>16402</v>
      </c>
      <c r="C3608" s="4">
        <v>13913.728799999999</v>
      </c>
    </row>
    <row r="3609" spans="2:3" x14ac:dyDescent="0.3">
      <c r="B3609" t="s">
        <v>4534</v>
      </c>
      <c r="C3609" s="4">
        <v>13913.053599999999</v>
      </c>
    </row>
    <row r="3610" spans="2:3" x14ac:dyDescent="0.3">
      <c r="B3610" t="s">
        <v>18863</v>
      </c>
      <c r="C3610" s="4">
        <v>13904.3444</v>
      </c>
    </row>
    <row r="3611" spans="2:3" x14ac:dyDescent="0.3">
      <c r="B3611" t="s">
        <v>9578</v>
      </c>
      <c r="C3611" s="4">
        <v>13900.018</v>
      </c>
    </row>
    <row r="3612" spans="2:3" x14ac:dyDescent="0.3">
      <c r="B3612" t="s">
        <v>11739</v>
      </c>
      <c r="C3612" s="4">
        <v>13898.0278</v>
      </c>
    </row>
    <row r="3613" spans="2:3" x14ac:dyDescent="0.3">
      <c r="B3613" t="s">
        <v>7888</v>
      </c>
      <c r="C3613" s="4">
        <v>13892.432699999999</v>
      </c>
    </row>
    <row r="3614" spans="2:3" x14ac:dyDescent="0.3">
      <c r="B3614" t="s">
        <v>10256</v>
      </c>
      <c r="C3614" s="4">
        <v>13885.8249</v>
      </c>
    </row>
    <row r="3615" spans="2:3" x14ac:dyDescent="0.3">
      <c r="B3615" t="s">
        <v>4079</v>
      </c>
      <c r="C3615" s="4">
        <v>13884.401900000001</v>
      </c>
    </row>
    <row r="3616" spans="2:3" x14ac:dyDescent="0.3">
      <c r="B3616" t="s">
        <v>3606</v>
      </c>
      <c r="C3616" s="4">
        <v>13883.275799999999</v>
      </c>
    </row>
    <row r="3617" spans="2:3" x14ac:dyDescent="0.3">
      <c r="B3617" t="s">
        <v>11039</v>
      </c>
      <c r="C3617" s="4">
        <v>13863.881599999999</v>
      </c>
    </row>
    <row r="3618" spans="2:3" x14ac:dyDescent="0.3">
      <c r="B3618" t="s">
        <v>3371</v>
      </c>
      <c r="C3618" s="4">
        <v>13862.3583</v>
      </c>
    </row>
    <row r="3619" spans="2:3" x14ac:dyDescent="0.3">
      <c r="B3619" t="s">
        <v>15662</v>
      </c>
      <c r="C3619" s="4">
        <v>13861.5779</v>
      </c>
    </row>
    <row r="3620" spans="2:3" x14ac:dyDescent="0.3">
      <c r="B3620" t="s">
        <v>9782</v>
      </c>
      <c r="C3620" s="4">
        <v>13858.143400000001</v>
      </c>
    </row>
    <row r="3621" spans="2:3" x14ac:dyDescent="0.3">
      <c r="B3621" t="s">
        <v>17504</v>
      </c>
      <c r="C3621" s="4">
        <v>13856.654999999999</v>
      </c>
    </row>
    <row r="3622" spans="2:3" x14ac:dyDescent="0.3">
      <c r="B3622" t="s">
        <v>12151</v>
      </c>
      <c r="C3622" s="4">
        <v>13847.3796</v>
      </c>
    </row>
    <row r="3623" spans="2:3" x14ac:dyDescent="0.3">
      <c r="B3623" t="s">
        <v>18492</v>
      </c>
      <c r="C3623" s="4">
        <v>13840.3506</v>
      </c>
    </row>
    <row r="3624" spans="2:3" x14ac:dyDescent="0.3">
      <c r="B3624" t="s">
        <v>9915</v>
      </c>
      <c r="C3624" s="4">
        <v>13819.827299999999</v>
      </c>
    </row>
    <row r="3625" spans="2:3" x14ac:dyDescent="0.3">
      <c r="B3625" t="s">
        <v>12971</v>
      </c>
      <c r="C3625" s="4">
        <v>13818.1211</v>
      </c>
    </row>
    <row r="3626" spans="2:3" x14ac:dyDescent="0.3">
      <c r="B3626" t="s">
        <v>9985</v>
      </c>
      <c r="C3626" s="4">
        <v>13816.729600000001</v>
      </c>
    </row>
    <row r="3627" spans="2:3" x14ac:dyDescent="0.3">
      <c r="B3627" t="s">
        <v>5829</v>
      </c>
      <c r="C3627" s="4">
        <v>13804.608900000001</v>
      </c>
    </row>
    <row r="3628" spans="2:3" x14ac:dyDescent="0.3">
      <c r="B3628" t="s">
        <v>7213</v>
      </c>
      <c r="C3628" s="4">
        <v>13804.096600000001</v>
      </c>
    </row>
    <row r="3629" spans="2:3" x14ac:dyDescent="0.3">
      <c r="B3629" t="s">
        <v>4968</v>
      </c>
      <c r="C3629" s="4">
        <v>13796.631799999999</v>
      </c>
    </row>
    <row r="3630" spans="2:3" x14ac:dyDescent="0.3">
      <c r="B3630" t="s">
        <v>7203</v>
      </c>
      <c r="C3630" s="4">
        <v>13793.355</v>
      </c>
    </row>
    <row r="3631" spans="2:3" x14ac:dyDescent="0.3">
      <c r="B3631" t="s">
        <v>2099</v>
      </c>
      <c r="C3631" s="4">
        <v>13789.7192</v>
      </c>
    </row>
    <row r="3632" spans="2:3" x14ac:dyDescent="0.3">
      <c r="B3632" t="s">
        <v>10900</v>
      </c>
      <c r="C3632" s="4">
        <v>13787.613600000001</v>
      </c>
    </row>
    <row r="3633" spans="2:3" x14ac:dyDescent="0.3">
      <c r="B3633" t="s">
        <v>7378</v>
      </c>
      <c r="C3633" s="4">
        <v>13786.403</v>
      </c>
    </row>
    <row r="3634" spans="2:3" x14ac:dyDescent="0.3">
      <c r="B3634" t="s">
        <v>13832</v>
      </c>
      <c r="C3634" s="4">
        <v>13783.472</v>
      </c>
    </row>
    <row r="3635" spans="2:3" x14ac:dyDescent="0.3">
      <c r="B3635" t="s">
        <v>11018</v>
      </c>
      <c r="C3635" s="4">
        <v>13782.708699999999</v>
      </c>
    </row>
    <row r="3636" spans="2:3" x14ac:dyDescent="0.3">
      <c r="B3636" t="s">
        <v>14061</v>
      </c>
      <c r="C3636" s="4">
        <v>13781.785399999999</v>
      </c>
    </row>
    <row r="3637" spans="2:3" x14ac:dyDescent="0.3">
      <c r="B3637" t="s">
        <v>12949</v>
      </c>
      <c r="C3637" s="4">
        <v>13778.213100000001</v>
      </c>
    </row>
    <row r="3638" spans="2:3" x14ac:dyDescent="0.3">
      <c r="B3638" t="s">
        <v>4185</v>
      </c>
      <c r="C3638" s="4">
        <v>13778.150100000001</v>
      </c>
    </row>
    <row r="3639" spans="2:3" x14ac:dyDescent="0.3">
      <c r="B3639" t="s">
        <v>846</v>
      </c>
      <c r="C3639" s="4">
        <v>13776.6931</v>
      </c>
    </row>
    <row r="3640" spans="2:3" x14ac:dyDescent="0.3">
      <c r="B3640" t="s">
        <v>9617</v>
      </c>
      <c r="C3640" s="4">
        <v>13776.2335</v>
      </c>
    </row>
    <row r="3641" spans="2:3" x14ac:dyDescent="0.3">
      <c r="B3641" t="s">
        <v>11430</v>
      </c>
      <c r="C3641" s="4">
        <v>13775.511200000001</v>
      </c>
    </row>
    <row r="3642" spans="2:3" x14ac:dyDescent="0.3">
      <c r="B3642" t="s">
        <v>8022</v>
      </c>
      <c r="C3642" s="4">
        <v>13774.6281</v>
      </c>
    </row>
    <row r="3643" spans="2:3" x14ac:dyDescent="0.3">
      <c r="B3643" t="s">
        <v>16448</v>
      </c>
      <c r="C3643" s="4">
        <v>13773.984</v>
      </c>
    </row>
    <row r="3644" spans="2:3" x14ac:dyDescent="0.3">
      <c r="B3644" t="s">
        <v>14840</v>
      </c>
      <c r="C3644" s="4">
        <v>13773.5396</v>
      </c>
    </row>
    <row r="3645" spans="2:3" x14ac:dyDescent="0.3">
      <c r="B3645" t="s">
        <v>18168</v>
      </c>
      <c r="C3645" s="4">
        <v>13772.766199999998</v>
      </c>
    </row>
    <row r="3646" spans="2:3" x14ac:dyDescent="0.3">
      <c r="B3646" t="s">
        <v>1066</v>
      </c>
      <c r="C3646" s="4">
        <v>13767.306500000001</v>
      </c>
    </row>
    <row r="3647" spans="2:3" x14ac:dyDescent="0.3">
      <c r="B3647" t="s">
        <v>3347</v>
      </c>
      <c r="C3647" s="4">
        <v>13756.904699999999</v>
      </c>
    </row>
    <row r="3648" spans="2:3" x14ac:dyDescent="0.3">
      <c r="B3648" t="s">
        <v>11577</v>
      </c>
      <c r="C3648" s="4">
        <v>13754.431399999999</v>
      </c>
    </row>
    <row r="3649" spans="2:3" x14ac:dyDescent="0.3">
      <c r="B3649" t="s">
        <v>12700</v>
      </c>
      <c r="C3649" s="4">
        <v>13753.021900000002</v>
      </c>
    </row>
    <row r="3650" spans="2:3" x14ac:dyDescent="0.3">
      <c r="B3650" t="s">
        <v>7493</v>
      </c>
      <c r="C3650" s="4">
        <v>13744.228999999999</v>
      </c>
    </row>
    <row r="3651" spans="2:3" x14ac:dyDescent="0.3">
      <c r="B3651" t="s">
        <v>11595</v>
      </c>
      <c r="C3651" s="4">
        <v>13739.212</v>
      </c>
    </row>
    <row r="3652" spans="2:3" x14ac:dyDescent="0.3">
      <c r="B3652" t="s">
        <v>11632</v>
      </c>
      <c r="C3652" s="4">
        <v>13737.845000000003</v>
      </c>
    </row>
    <row r="3653" spans="2:3" x14ac:dyDescent="0.3">
      <c r="B3653" t="s">
        <v>4097</v>
      </c>
      <c r="C3653" s="4">
        <v>13729.114799999999</v>
      </c>
    </row>
    <row r="3654" spans="2:3" x14ac:dyDescent="0.3">
      <c r="B3654" t="s">
        <v>12401</v>
      </c>
      <c r="C3654" s="4">
        <v>13713.4251</v>
      </c>
    </row>
    <row r="3655" spans="2:3" x14ac:dyDescent="0.3">
      <c r="B3655" t="s">
        <v>15122</v>
      </c>
      <c r="C3655" s="4">
        <v>13710.261900000001</v>
      </c>
    </row>
    <row r="3656" spans="2:3" x14ac:dyDescent="0.3">
      <c r="B3656" t="s">
        <v>1829</v>
      </c>
      <c r="C3656" s="4">
        <v>13709.3531</v>
      </c>
    </row>
    <row r="3657" spans="2:3" x14ac:dyDescent="0.3">
      <c r="B3657" t="s">
        <v>4419</v>
      </c>
      <c r="C3657" s="4">
        <v>13700.127900000001</v>
      </c>
    </row>
    <row r="3658" spans="2:3" x14ac:dyDescent="0.3">
      <c r="B3658" t="s">
        <v>8698</v>
      </c>
      <c r="C3658" s="4">
        <v>13698.965099999999</v>
      </c>
    </row>
    <row r="3659" spans="2:3" x14ac:dyDescent="0.3">
      <c r="B3659" t="s">
        <v>6893</v>
      </c>
      <c r="C3659" s="4">
        <v>13695.0159</v>
      </c>
    </row>
    <row r="3660" spans="2:3" x14ac:dyDescent="0.3">
      <c r="B3660" t="s">
        <v>5214</v>
      </c>
      <c r="C3660" s="4">
        <v>13690.018599999999</v>
      </c>
    </row>
    <row r="3661" spans="2:3" x14ac:dyDescent="0.3">
      <c r="B3661" t="s">
        <v>14737</v>
      </c>
      <c r="C3661" s="4">
        <v>13689.2395</v>
      </c>
    </row>
    <row r="3662" spans="2:3" x14ac:dyDescent="0.3">
      <c r="B3662" t="s">
        <v>5383</v>
      </c>
      <c r="C3662" s="4">
        <v>13675.413399999999</v>
      </c>
    </row>
    <row r="3663" spans="2:3" x14ac:dyDescent="0.3">
      <c r="B3663" t="s">
        <v>14018</v>
      </c>
      <c r="C3663" s="4">
        <v>13666.104799999999</v>
      </c>
    </row>
    <row r="3664" spans="2:3" x14ac:dyDescent="0.3">
      <c r="B3664" t="s">
        <v>14467</v>
      </c>
      <c r="C3664" s="4">
        <v>13665.3431</v>
      </c>
    </row>
    <row r="3665" spans="2:3" x14ac:dyDescent="0.3">
      <c r="B3665" t="s">
        <v>8800</v>
      </c>
      <c r="C3665" s="4">
        <v>13658.041799999999</v>
      </c>
    </row>
    <row r="3666" spans="2:3" x14ac:dyDescent="0.3">
      <c r="B3666" t="s">
        <v>15957</v>
      </c>
      <c r="C3666" s="4">
        <v>13653.559600000001</v>
      </c>
    </row>
    <row r="3667" spans="2:3" x14ac:dyDescent="0.3">
      <c r="B3667" t="s">
        <v>11641</v>
      </c>
      <c r="C3667" s="4">
        <v>13649.347499999998</v>
      </c>
    </row>
    <row r="3668" spans="2:3" x14ac:dyDescent="0.3">
      <c r="B3668" t="s">
        <v>739</v>
      </c>
      <c r="C3668" s="4">
        <v>13646.3946</v>
      </c>
    </row>
    <row r="3669" spans="2:3" x14ac:dyDescent="0.3">
      <c r="B3669" t="s">
        <v>11338</v>
      </c>
      <c r="C3669" s="4">
        <v>13645.291499999999</v>
      </c>
    </row>
    <row r="3670" spans="2:3" x14ac:dyDescent="0.3">
      <c r="B3670" t="s">
        <v>9805</v>
      </c>
      <c r="C3670" s="4">
        <v>13644.259100000001</v>
      </c>
    </row>
    <row r="3671" spans="2:3" x14ac:dyDescent="0.3">
      <c r="B3671" t="s">
        <v>7356</v>
      </c>
      <c r="C3671" s="4">
        <v>13642.0463</v>
      </c>
    </row>
    <row r="3672" spans="2:3" x14ac:dyDescent="0.3">
      <c r="B3672" t="s">
        <v>9124</v>
      </c>
      <c r="C3672" s="4">
        <v>13641.738700000002</v>
      </c>
    </row>
    <row r="3673" spans="2:3" x14ac:dyDescent="0.3">
      <c r="B3673" t="s">
        <v>18564</v>
      </c>
      <c r="C3673" s="4">
        <v>13640.184999999999</v>
      </c>
    </row>
    <row r="3674" spans="2:3" x14ac:dyDescent="0.3">
      <c r="B3674" t="s">
        <v>16961</v>
      </c>
      <c r="C3674" s="4">
        <v>13636.981</v>
      </c>
    </row>
    <row r="3675" spans="2:3" x14ac:dyDescent="0.3">
      <c r="B3675" t="s">
        <v>15373</v>
      </c>
      <c r="C3675" s="4">
        <v>13635.451800000001</v>
      </c>
    </row>
    <row r="3676" spans="2:3" x14ac:dyDescent="0.3">
      <c r="B3676" t="s">
        <v>7753</v>
      </c>
      <c r="C3676" s="4">
        <v>13634.138499999999</v>
      </c>
    </row>
    <row r="3677" spans="2:3" x14ac:dyDescent="0.3">
      <c r="B3677" t="s">
        <v>2494</v>
      </c>
      <c r="C3677" s="4">
        <v>13633.512699999999</v>
      </c>
    </row>
    <row r="3678" spans="2:3" x14ac:dyDescent="0.3">
      <c r="B3678" t="s">
        <v>2435</v>
      </c>
      <c r="C3678" s="4">
        <v>13632.145499999999</v>
      </c>
    </row>
    <row r="3679" spans="2:3" x14ac:dyDescent="0.3">
      <c r="B3679" t="s">
        <v>18955</v>
      </c>
      <c r="C3679" s="4">
        <v>13631.915500000001</v>
      </c>
    </row>
    <row r="3680" spans="2:3" x14ac:dyDescent="0.3">
      <c r="B3680" t="s">
        <v>8284</v>
      </c>
      <c r="C3680" s="4">
        <v>13631.3958</v>
      </c>
    </row>
    <row r="3681" spans="2:3" x14ac:dyDescent="0.3">
      <c r="B3681" t="s">
        <v>18270</v>
      </c>
      <c r="C3681" s="4">
        <v>13628.6623</v>
      </c>
    </row>
    <row r="3682" spans="2:3" x14ac:dyDescent="0.3">
      <c r="B3682" t="s">
        <v>5225</v>
      </c>
      <c r="C3682" s="4">
        <v>13615.0198</v>
      </c>
    </row>
    <row r="3683" spans="2:3" x14ac:dyDescent="0.3">
      <c r="B3683" t="s">
        <v>16650</v>
      </c>
      <c r="C3683" s="4">
        <v>13611.318600000001</v>
      </c>
    </row>
    <row r="3684" spans="2:3" x14ac:dyDescent="0.3">
      <c r="B3684" t="s">
        <v>1324</v>
      </c>
      <c r="C3684" s="4">
        <v>13610.329300000001</v>
      </c>
    </row>
    <row r="3685" spans="2:3" x14ac:dyDescent="0.3">
      <c r="B3685" t="s">
        <v>13291</v>
      </c>
      <c r="C3685" s="4">
        <v>13605.159899999999</v>
      </c>
    </row>
    <row r="3686" spans="2:3" x14ac:dyDescent="0.3">
      <c r="B3686" t="s">
        <v>17884</v>
      </c>
      <c r="C3686" s="4">
        <v>13603.6441</v>
      </c>
    </row>
    <row r="3687" spans="2:3" x14ac:dyDescent="0.3">
      <c r="B3687" t="s">
        <v>17650</v>
      </c>
      <c r="C3687" s="4">
        <v>13593.9344</v>
      </c>
    </row>
    <row r="3688" spans="2:3" x14ac:dyDescent="0.3">
      <c r="B3688" t="s">
        <v>16600</v>
      </c>
      <c r="C3688" s="4">
        <v>13588.875899999999</v>
      </c>
    </row>
    <row r="3689" spans="2:3" x14ac:dyDescent="0.3">
      <c r="B3689" t="s">
        <v>11775</v>
      </c>
      <c r="C3689" s="4">
        <v>13587.776900000001</v>
      </c>
    </row>
    <row r="3690" spans="2:3" x14ac:dyDescent="0.3">
      <c r="B3690" t="s">
        <v>5296</v>
      </c>
      <c r="C3690" s="4">
        <v>13587.621599999999</v>
      </c>
    </row>
    <row r="3691" spans="2:3" x14ac:dyDescent="0.3">
      <c r="B3691" t="s">
        <v>13522</v>
      </c>
      <c r="C3691" s="4">
        <v>13586.349</v>
      </c>
    </row>
    <row r="3692" spans="2:3" x14ac:dyDescent="0.3">
      <c r="B3692" t="s">
        <v>4266</v>
      </c>
      <c r="C3692" s="4">
        <v>13582.630799999999</v>
      </c>
    </row>
    <row r="3693" spans="2:3" x14ac:dyDescent="0.3">
      <c r="B3693" t="s">
        <v>5063</v>
      </c>
      <c r="C3693" s="4">
        <v>13579.6351</v>
      </c>
    </row>
    <row r="3694" spans="2:3" x14ac:dyDescent="0.3">
      <c r="B3694" t="s">
        <v>12029</v>
      </c>
      <c r="C3694" s="4">
        <v>13575.7889</v>
      </c>
    </row>
    <row r="3695" spans="2:3" x14ac:dyDescent="0.3">
      <c r="B3695" t="s">
        <v>13353</v>
      </c>
      <c r="C3695" s="4">
        <v>13575.093599999998</v>
      </c>
    </row>
    <row r="3696" spans="2:3" x14ac:dyDescent="0.3">
      <c r="B3696" t="s">
        <v>6185</v>
      </c>
      <c r="C3696" s="4">
        <v>13573.7207</v>
      </c>
    </row>
    <row r="3697" spans="2:3" x14ac:dyDescent="0.3">
      <c r="B3697" t="s">
        <v>13104</v>
      </c>
      <c r="C3697" s="4">
        <v>13569.371300000001</v>
      </c>
    </row>
    <row r="3698" spans="2:3" x14ac:dyDescent="0.3">
      <c r="B3698" t="s">
        <v>9038</v>
      </c>
      <c r="C3698" s="4">
        <v>13568.146500000001</v>
      </c>
    </row>
    <row r="3699" spans="2:3" x14ac:dyDescent="0.3">
      <c r="B3699" t="s">
        <v>726</v>
      </c>
      <c r="C3699" s="4">
        <v>13565.475699999999</v>
      </c>
    </row>
    <row r="3700" spans="2:3" x14ac:dyDescent="0.3">
      <c r="B3700" t="s">
        <v>15645</v>
      </c>
      <c r="C3700" s="4">
        <v>13559.1131</v>
      </c>
    </row>
    <row r="3701" spans="2:3" x14ac:dyDescent="0.3">
      <c r="B3701" t="s">
        <v>14822</v>
      </c>
      <c r="C3701" s="4">
        <v>13559.1131</v>
      </c>
    </row>
    <row r="3702" spans="2:3" x14ac:dyDescent="0.3">
      <c r="B3702" t="s">
        <v>12678</v>
      </c>
      <c r="C3702" s="4">
        <v>13559.1131</v>
      </c>
    </row>
    <row r="3703" spans="2:3" x14ac:dyDescent="0.3">
      <c r="B3703" t="s">
        <v>1184</v>
      </c>
      <c r="C3703" s="4">
        <v>13559.1131</v>
      </c>
    </row>
    <row r="3704" spans="2:3" x14ac:dyDescent="0.3">
      <c r="B3704" t="s">
        <v>13319</v>
      </c>
      <c r="C3704" s="4">
        <v>13557.429400000001</v>
      </c>
    </row>
    <row r="3705" spans="2:3" x14ac:dyDescent="0.3">
      <c r="B3705" t="s">
        <v>15954</v>
      </c>
      <c r="C3705" s="4">
        <v>13551.4383</v>
      </c>
    </row>
    <row r="3706" spans="2:3" x14ac:dyDescent="0.3">
      <c r="B3706" t="s">
        <v>17385</v>
      </c>
      <c r="C3706" s="4">
        <v>13551.184299999999</v>
      </c>
    </row>
    <row r="3707" spans="2:3" x14ac:dyDescent="0.3">
      <c r="B3707" t="s">
        <v>3572</v>
      </c>
      <c r="C3707" s="4">
        <v>13548.040300000001</v>
      </c>
    </row>
    <row r="3708" spans="2:3" x14ac:dyDescent="0.3">
      <c r="B3708" t="s">
        <v>8508</v>
      </c>
      <c r="C3708" s="4">
        <v>13542.5393</v>
      </c>
    </row>
    <row r="3709" spans="2:3" x14ac:dyDescent="0.3">
      <c r="B3709" t="s">
        <v>1236</v>
      </c>
      <c r="C3709" s="4">
        <v>13538.588500000002</v>
      </c>
    </row>
    <row r="3710" spans="2:3" x14ac:dyDescent="0.3">
      <c r="B3710" t="s">
        <v>13463</v>
      </c>
      <c r="C3710" s="4">
        <v>13534.753899999998</v>
      </c>
    </row>
    <row r="3711" spans="2:3" x14ac:dyDescent="0.3">
      <c r="B3711" t="s">
        <v>14414</v>
      </c>
      <c r="C3711" s="4">
        <v>13534.3441</v>
      </c>
    </row>
    <row r="3712" spans="2:3" x14ac:dyDescent="0.3">
      <c r="B3712" t="s">
        <v>4900</v>
      </c>
      <c r="C3712" s="4">
        <v>13531.9815</v>
      </c>
    </row>
    <row r="3713" spans="2:3" x14ac:dyDescent="0.3">
      <c r="B3713" t="s">
        <v>11883</v>
      </c>
      <c r="C3713" s="4">
        <v>13531.6605</v>
      </c>
    </row>
    <row r="3714" spans="2:3" x14ac:dyDescent="0.3">
      <c r="B3714" t="s">
        <v>3018</v>
      </c>
      <c r="C3714" s="4">
        <v>13522.016600000001</v>
      </c>
    </row>
    <row r="3715" spans="2:3" x14ac:dyDescent="0.3">
      <c r="B3715" t="s">
        <v>14295</v>
      </c>
      <c r="C3715" s="4">
        <v>13516.3017</v>
      </c>
    </row>
    <row r="3716" spans="2:3" x14ac:dyDescent="0.3">
      <c r="B3716" t="s">
        <v>17136</v>
      </c>
      <c r="C3716" s="4">
        <v>13499.323699999999</v>
      </c>
    </row>
    <row r="3717" spans="2:3" x14ac:dyDescent="0.3">
      <c r="B3717" t="s">
        <v>15527</v>
      </c>
      <c r="C3717" s="4">
        <v>13498.7096</v>
      </c>
    </row>
    <row r="3718" spans="2:3" x14ac:dyDescent="0.3">
      <c r="B3718" t="s">
        <v>4492</v>
      </c>
      <c r="C3718" s="4">
        <v>13496.1268</v>
      </c>
    </row>
    <row r="3719" spans="2:3" x14ac:dyDescent="0.3">
      <c r="B3719" t="s">
        <v>14191</v>
      </c>
      <c r="C3719" s="4">
        <v>13492.235700000001</v>
      </c>
    </row>
    <row r="3720" spans="2:3" x14ac:dyDescent="0.3">
      <c r="B3720" t="s">
        <v>5361</v>
      </c>
      <c r="C3720" s="4">
        <v>13486.6291</v>
      </c>
    </row>
    <row r="3721" spans="2:3" x14ac:dyDescent="0.3">
      <c r="B3721" t="s">
        <v>7846</v>
      </c>
      <c r="C3721" s="4">
        <v>13478.7888</v>
      </c>
    </row>
    <row r="3722" spans="2:3" x14ac:dyDescent="0.3">
      <c r="B3722" t="s">
        <v>17184</v>
      </c>
      <c r="C3722" s="4">
        <v>13477.7112</v>
      </c>
    </row>
    <row r="3723" spans="2:3" x14ac:dyDescent="0.3">
      <c r="B3723" t="s">
        <v>17767</v>
      </c>
      <c r="C3723" s="4">
        <v>13476.993999999999</v>
      </c>
    </row>
    <row r="3724" spans="2:3" x14ac:dyDescent="0.3">
      <c r="B3724" t="s">
        <v>10891</v>
      </c>
      <c r="C3724" s="4">
        <v>13474.7768</v>
      </c>
    </row>
    <row r="3725" spans="2:3" x14ac:dyDescent="0.3">
      <c r="B3725" t="s">
        <v>7157</v>
      </c>
      <c r="C3725" s="4">
        <v>13456.541300000001</v>
      </c>
    </row>
    <row r="3726" spans="2:3" x14ac:dyDescent="0.3">
      <c r="B3726" t="s">
        <v>8845</v>
      </c>
      <c r="C3726" s="4">
        <v>13452.007799999999</v>
      </c>
    </row>
    <row r="3727" spans="2:3" x14ac:dyDescent="0.3">
      <c r="B3727" t="s">
        <v>9692</v>
      </c>
      <c r="C3727" s="4">
        <v>13451.0808</v>
      </c>
    </row>
    <row r="3728" spans="2:3" x14ac:dyDescent="0.3">
      <c r="B3728" t="s">
        <v>15812</v>
      </c>
      <c r="C3728" s="4">
        <v>13448.490900000001</v>
      </c>
    </row>
    <row r="3729" spans="2:3" x14ac:dyDescent="0.3">
      <c r="B3729" t="s">
        <v>992</v>
      </c>
      <c r="C3729" s="4">
        <v>13446.237999999999</v>
      </c>
    </row>
    <row r="3730" spans="2:3" x14ac:dyDescent="0.3">
      <c r="B3730" t="s">
        <v>5628</v>
      </c>
      <c r="C3730" s="4">
        <v>13434.211300000001</v>
      </c>
    </row>
    <row r="3731" spans="2:3" x14ac:dyDescent="0.3">
      <c r="B3731" t="s">
        <v>13185</v>
      </c>
      <c r="C3731" s="4">
        <v>13427.899399999998</v>
      </c>
    </row>
    <row r="3732" spans="2:3" x14ac:dyDescent="0.3">
      <c r="B3732" t="s">
        <v>16904</v>
      </c>
      <c r="C3732" s="4">
        <v>13422.021000000001</v>
      </c>
    </row>
    <row r="3733" spans="2:3" x14ac:dyDescent="0.3">
      <c r="B3733" t="s">
        <v>9948</v>
      </c>
      <c r="C3733" s="4">
        <v>13411.556499999999</v>
      </c>
    </row>
    <row r="3734" spans="2:3" x14ac:dyDescent="0.3">
      <c r="B3734" t="s">
        <v>1494</v>
      </c>
      <c r="C3734" s="4">
        <v>13399.191599999998</v>
      </c>
    </row>
    <row r="3735" spans="2:3" x14ac:dyDescent="0.3">
      <c r="B3735" t="s">
        <v>12964</v>
      </c>
      <c r="C3735" s="4">
        <v>13396.974400000001</v>
      </c>
    </row>
    <row r="3736" spans="2:3" x14ac:dyDescent="0.3">
      <c r="B3736" t="s">
        <v>3153</v>
      </c>
      <c r="C3736" s="4">
        <v>13395.883900000001</v>
      </c>
    </row>
    <row r="3737" spans="2:3" x14ac:dyDescent="0.3">
      <c r="B3737" t="s">
        <v>15088</v>
      </c>
      <c r="C3737" s="4">
        <v>13393.563899999999</v>
      </c>
    </row>
    <row r="3738" spans="2:3" x14ac:dyDescent="0.3">
      <c r="B3738" t="s">
        <v>9571</v>
      </c>
      <c r="C3738" s="4">
        <v>13392.199000000001</v>
      </c>
    </row>
    <row r="3739" spans="2:3" x14ac:dyDescent="0.3">
      <c r="B3739" t="s">
        <v>5930</v>
      </c>
      <c r="C3739" s="4">
        <v>13390.520399999999</v>
      </c>
    </row>
    <row r="3740" spans="2:3" x14ac:dyDescent="0.3">
      <c r="B3740" t="s">
        <v>5541</v>
      </c>
      <c r="C3740" s="4">
        <v>13388.310300000001</v>
      </c>
    </row>
    <row r="3741" spans="2:3" x14ac:dyDescent="0.3">
      <c r="B3741" t="s">
        <v>12381</v>
      </c>
      <c r="C3741" s="4">
        <v>13387.3914</v>
      </c>
    </row>
    <row r="3742" spans="2:3" x14ac:dyDescent="0.3">
      <c r="B3742" t="s">
        <v>7251</v>
      </c>
      <c r="C3742" s="4">
        <v>13378.075400000002</v>
      </c>
    </row>
    <row r="3743" spans="2:3" x14ac:dyDescent="0.3">
      <c r="B3743" t="s">
        <v>6402</v>
      </c>
      <c r="C3743" s="4">
        <v>13372.267299999998</v>
      </c>
    </row>
    <row r="3744" spans="2:3" x14ac:dyDescent="0.3">
      <c r="B3744" t="s">
        <v>9859</v>
      </c>
      <c r="C3744" s="4">
        <v>13367.238299999999</v>
      </c>
    </row>
    <row r="3745" spans="2:3" x14ac:dyDescent="0.3">
      <c r="B3745" t="s">
        <v>11842</v>
      </c>
      <c r="C3745" s="4">
        <v>13358.689</v>
      </c>
    </row>
    <row r="3746" spans="2:3" x14ac:dyDescent="0.3">
      <c r="B3746" t="s">
        <v>10231</v>
      </c>
      <c r="C3746" s="4">
        <v>13357.913399999999</v>
      </c>
    </row>
    <row r="3747" spans="2:3" x14ac:dyDescent="0.3">
      <c r="B3747" t="s">
        <v>14016</v>
      </c>
      <c r="C3747" s="4">
        <v>13352.463400000001</v>
      </c>
    </row>
    <row r="3748" spans="2:3" x14ac:dyDescent="0.3">
      <c r="B3748" t="s">
        <v>15891</v>
      </c>
      <c r="C3748" s="4">
        <v>13349.891799999999</v>
      </c>
    </row>
    <row r="3749" spans="2:3" x14ac:dyDescent="0.3">
      <c r="B3749" t="s">
        <v>8970</v>
      </c>
      <c r="C3749" s="4">
        <v>13349.891799999999</v>
      </c>
    </row>
    <row r="3750" spans="2:3" x14ac:dyDescent="0.3">
      <c r="B3750" t="s">
        <v>5041</v>
      </c>
      <c r="C3750" s="4">
        <v>13349.891799999999</v>
      </c>
    </row>
    <row r="3751" spans="2:3" x14ac:dyDescent="0.3">
      <c r="B3751" t="s">
        <v>898</v>
      </c>
      <c r="C3751" s="4">
        <v>13326.031499999999</v>
      </c>
    </row>
    <row r="3752" spans="2:3" x14ac:dyDescent="0.3">
      <c r="B3752" t="s">
        <v>5351</v>
      </c>
      <c r="C3752" s="4">
        <v>13310.722599999999</v>
      </c>
    </row>
    <row r="3753" spans="2:3" x14ac:dyDescent="0.3">
      <c r="B3753" t="s">
        <v>14540</v>
      </c>
      <c r="C3753" s="4">
        <v>13306.334000000001</v>
      </c>
    </row>
    <row r="3754" spans="2:3" x14ac:dyDescent="0.3">
      <c r="B3754" t="s">
        <v>12751</v>
      </c>
      <c r="C3754" s="4">
        <v>13305.0239</v>
      </c>
    </row>
    <row r="3755" spans="2:3" x14ac:dyDescent="0.3">
      <c r="B3755" t="s">
        <v>14097</v>
      </c>
      <c r="C3755" s="4">
        <v>13297.7911</v>
      </c>
    </row>
    <row r="3756" spans="2:3" x14ac:dyDescent="0.3">
      <c r="B3756" t="s">
        <v>9968</v>
      </c>
      <c r="C3756" s="4">
        <v>13295.4851</v>
      </c>
    </row>
    <row r="3757" spans="2:3" x14ac:dyDescent="0.3">
      <c r="B3757" t="s">
        <v>11038</v>
      </c>
      <c r="C3757" s="4">
        <v>13292.2994</v>
      </c>
    </row>
    <row r="3758" spans="2:3" x14ac:dyDescent="0.3">
      <c r="B3758" t="s">
        <v>8804</v>
      </c>
      <c r="C3758" s="4">
        <v>13292.0604</v>
      </c>
    </row>
    <row r="3759" spans="2:3" x14ac:dyDescent="0.3">
      <c r="B3759" t="s">
        <v>16518</v>
      </c>
      <c r="C3759" s="4">
        <v>13289.151600000001</v>
      </c>
    </row>
    <row r="3760" spans="2:3" x14ac:dyDescent="0.3">
      <c r="B3760" t="s">
        <v>8369</v>
      </c>
      <c r="C3760" s="4">
        <v>13281.419799999998</v>
      </c>
    </row>
    <row r="3761" spans="2:3" x14ac:dyDescent="0.3">
      <c r="B3761" t="s">
        <v>10824</v>
      </c>
      <c r="C3761" s="4">
        <v>13280.494900000002</v>
      </c>
    </row>
    <row r="3762" spans="2:3" x14ac:dyDescent="0.3">
      <c r="B3762" t="s">
        <v>7925</v>
      </c>
      <c r="C3762" s="4">
        <v>13277.8853</v>
      </c>
    </row>
    <row r="3763" spans="2:3" x14ac:dyDescent="0.3">
      <c r="B3763" t="s">
        <v>11312</v>
      </c>
      <c r="C3763" s="4">
        <v>13270.5677</v>
      </c>
    </row>
    <row r="3764" spans="2:3" x14ac:dyDescent="0.3">
      <c r="B3764" t="s">
        <v>3390</v>
      </c>
      <c r="C3764" s="4">
        <v>13268.035100000001</v>
      </c>
    </row>
    <row r="3765" spans="2:3" x14ac:dyDescent="0.3">
      <c r="B3765" t="s">
        <v>12059</v>
      </c>
      <c r="C3765" s="4">
        <v>13254.704100000001</v>
      </c>
    </row>
    <row r="3766" spans="2:3" x14ac:dyDescent="0.3">
      <c r="B3766" t="s">
        <v>13186</v>
      </c>
      <c r="C3766" s="4">
        <v>13252.6432</v>
      </c>
    </row>
    <row r="3767" spans="2:3" x14ac:dyDescent="0.3">
      <c r="B3767" t="s">
        <v>2483</v>
      </c>
      <c r="C3767" s="4">
        <v>13251.803399999999</v>
      </c>
    </row>
    <row r="3768" spans="2:3" x14ac:dyDescent="0.3">
      <c r="B3768" t="s">
        <v>1768</v>
      </c>
      <c r="C3768" s="4">
        <v>13250.326399999998</v>
      </c>
    </row>
    <row r="3769" spans="2:3" x14ac:dyDescent="0.3">
      <c r="B3769" t="s">
        <v>7468</v>
      </c>
      <c r="C3769" s="4">
        <v>13247.801599999999</v>
      </c>
    </row>
    <row r="3770" spans="2:3" x14ac:dyDescent="0.3">
      <c r="B3770" t="s">
        <v>6978</v>
      </c>
      <c r="C3770" s="4">
        <v>13245.464000000002</v>
      </c>
    </row>
    <row r="3771" spans="2:3" x14ac:dyDescent="0.3">
      <c r="B3771" t="s">
        <v>16222</v>
      </c>
      <c r="C3771" s="4">
        <v>13238.704299999999</v>
      </c>
    </row>
    <row r="3772" spans="2:3" x14ac:dyDescent="0.3">
      <c r="B3772" t="s">
        <v>12251</v>
      </c>
      <c r="C3772" s="4">
        <v>13230.342000000001</v>
      </c>
    </row>
    <row r="3773" spans="2:3" x14ac:dyDescent="0.3">
      <c r="B3773" t="s">
        <v>9429</v>
      </c>
      <c r="C3773" s="4">
        <v>13217.342400000001</v>
      </c>
    </row>
    <row r="3774" spans="2:3" x14ac:dyDescent="0.3">
      <c r="B3774" t="s">
        <v>14381</v>
      </c>
      <c r="C3774" s="4">
        <v>13209.802</v>
      </c>
    </row>
    <row r="3775" spans="2:3" x14ac:dyDescent="0.3">
      <c r="B3775" t="s">
        <v>17616</v>
      </c>
      <c r="C3775" s="4">
        <v>13206.034799999999</v>
      </c>
    </row>
    <row r="3776" spans="2:3" x14ac:dyDescent="0.3">
      <c r="B3776" t="s">
        <v>8548</v>
      </c>
      <c r="C3776" s="4">
        <v>13206.034799999999</v>
      </c>
    </row>
    <row r="3777" spans="2:3" x14ac:dyDescent="0.3">
      <c r="B3777" t="s">
        <v>11156</v>
      </c>
      <c r="C3777" s="4">
        <v>13205.512200000001</v>
      </c>
    </row>
    <row r="3778" spans="2:3" x14ac:dyDescent="0.3">
      <c r="B3778" t="s">
        <v>4638</v>
      </c>
      <c r="C3778" s="4">
        <v>13201.028199999999</v>
      </c>
    </row>
    <row r="3779" spans="2:3" x14ac:dyDescent="0.3">
      <c r="B3779" t="s">
        <v>11513</v>
      </c>
      <c r="C3779" s="4">
        <v>13195.597</v>
      </c>
    </row>
    <row r="3780" spans="2:3" x14ac:dyDescent="0.3">
      <c r="B3780" t="s">
        <v>797</v>
      </c>
      <c r="C3780" s="4">
        <v>13195.048000000001</v>
      </c>
    </row>
    <row r="3781" spans="2:3" x14ac:dyDescent="0.3">
      <c r="B3781" t="s">
        <v>9143</v>
      </c>
      <c r="C3781" s="4">
        <v>13194.498099999999</v>
      </c>
    </row>
    <row r="3782" spans="2:3" x14ac:dyDescent="0.3">
      <c r="B3782" t="s">
        <v>2685</v>
      </c>
      <c r="C3782" s="4">
        <v>13191.2927</v>
      </c>
    </row>
    <row r="3783" spans="2:3" x14ac:dyDescent="0.3">
      <c r="B3783" t="s">
        <v>5086</v>
      </c>
      <c r="C3783" s="4">
        <v>13186.617399999999</v>
      </c>
    </row>
    <row r="3784" spans="2:3" x14ac:dyDescent="0.3">
      <c r="B3784" t="s">
        <v>18208</v>
      </c>
      <c r="C3784" s="4">
        <v>13186.3256</v>
      </c>
    </row>
    <row r="3785" spans="2:3" x14ac:dyDescent="0.3">
      <c r="B3785" t="s">
        <v>8822</v>
      </c>
      <c r="C3785" s="4">
        <v>13178.389299999999</v>
      </c>
    </row>
    <row r="3786" spans="2:3" x14ac:dyDescent="0.3">
      <c r="B3786" t="s">
        <v>10809</v>
      </c>
      <c r="C3786" s="4">
        <v>13176.8663</v>
      </c>
    </row>
    <row r="3787" spans="2:3" x14ac:dyDescent="0.3">
      <c r="B3787" t="s">
        <v>17581</v>
      </c>
      <c r="C3787" s="4">
        <v>13175.8478</v>
      </c>
    </row>
    <row r="3788" spans="2:3" x14ac:dyDescent="0.3">
      <c r="B3788" t="s">
        <v>3793</v>
      </c>
      <c r="C3788" s="4">
        <v>13173.520399999999</v>
      </c>
    </row>
    <row r="3789" spans="2:3" x14ac:dyDescent="0.3">
      <c r="B3789" t="s">
        <v>16540</v>
      </c>
      <c r="C3789" s="4">
        <v>13170.536700000001</v>
      </c>
    </row>
    <row r="3790" spans="2:3" x14ac:dyDescent="0.3">
      <c r="B3790" t="s">
        <v>6587</v>
      </c>
      <c r="C3790" s="4">
        <v>13168.4131</v>
      </c>
    </row>
    <row r="3791" spans="2:3" x14ac:dyDescent="0.3">
      <c r="B3791" t="s">
        <v>8621</v>
      </c>
      <c r="C3791" s="4">
        <v>13167.409800000001</v>
      </c>
    </row>
    <row r="3792" spans="2:3" x14ac:dyDescent="0.3">
      <c r="B3792" t="s">
        <v>9542</v>
      </c>
      <c r="C3792" s="4">
        <v>13151.421</v>
      </c>
    </row>
    <row r="3793" spans="2:3" x14ac:dyDescent="0.3">
      <c r="B3793" t="s">
        <v>10870</v>
      </c>
      <c r="C3793" s="4">
        <v>13146.424999999999</v>
      </c>
    </row>
    <row r="3794" spans="2:3" x14ac:dyDescent="0.3">
      <c r="B3794" t="s">
        <v>1306</v>
      </c>
      <c r="C3794" s="4">
        <v>13145.723100000001</v>
      </c>
    </row>
    <row r="3795" spans="2:3" x14ac:dyDescent="0.3">
      <c r="B3795" t="s">
        <v>1975</v>
      </c>
      <c r="C3795" s="4">
        <v>13144.508600000001</v>
      </c>
    </row>
    <row r="3796" spans="2:3" x14ac:dyDescent="0.3">
      <c r="B3796" t="s">
        <v>13808</v>
      </c>
      <c r="C3796" s="4">
        <v>13126.8467</v>
      </c>
    </row>
    <row r="3797" spans="2:3" x14ac:dyDescent="0.3">
      <c r="B3797" t="s">
        <v>15668</v>
      </c>
      <c r="C3797" s="4">
        <v>13124.461500000001</v>
      </c>
    </row>
    <row r="3798" spans="2:3" x14ac:dyDescent="0.3">
      <c r="B3798" t="s">
        <v>9942</v>
      </c>
      <c r="C3798" s="4">
        <v>13123.862200000001</v>
      </c>
    </row>
    <row r="3799" spans="2:3" x14ac:dyDescent="0.3">
      <c r="B3799" t="s">
        <v>11299</v>
      </c>
      <c r="C3799" s="4">
        <v>13119.4637</v>
      </c>
    </row>
    <row r="3800" spans="2:3" x14ac:dyDescent="0.3">
      <c r="B3800" t="s">
        <v>13853</v>
      </c>
      <c r="C3800" s="4">
        <v>13115.383100000001</v>
      </c>
    </row>
    <row r="3801" spans="2:3" x14ac:dyDescent="0.3">
      <c r="B3801" t="s">
        <v>11448</v>
      </c>
      <c r="C3801" s="4">
        <v>13100.831699999999</v>
      </c>
    </row>
    <row r="3802" spans="2:3" x14ac:dyDescent="0.3">
      <c r="B3802" t="s">
        <v>4082</v>
      </c>
      <c r="C3802" s="4">
        <v>13096.692599999998</v>
      </c>
    </row>
    <row r="3803" spans="2:3" x14ac:dyDescent="0.3">
      <c r="B3803" t="s">
        <v>18060</v>
      </c>
      <c r="C3803" s="4">
        <v>13089.737799999999</v>
      </c>
    </row>
    <row r="3804" spans="2:3" x14ac:dyDescent="0.3">
      <c r="B3804" t="s">
        <v>11903</v>
      </c>
      <c r="C3804" s="4">
        <v>13089.587</v>
      </c>
    </row>
    <row r="3805" spans="2:3" x14ac:dyDescent="0.3">
      <c r="B3805" t="s">
        <v>10318</v>
      </c>
      <c r="C3805" s="4">
        <v>13088.650000000001</v>
      </c>
    </row>
    <row r="3806" spans="2:3" x14ac:dyDescent="0.3">
      <c r="B3806" t="s">
        <v>14767</v>
      </c>
      <c r="C3806" s="4">
        <v>13087.759899999999</v>
      </c>
    </row>
    <row r="3807" spans="2:3" x14ac:dyDescent="0.3">
      <c r="B3807" t="s">
        <v>7112</v>
      </c>
      <c r="C3807" s="4">
        <v>13079.1456</v>
      </c>
    </row>
    <row r="3808" spans="2:3" x14ac:dyDescent="0.3">
      <c r="B3808" t="s">
        <v>6297</v>
      </c>
      <c r="C3808" s="4">
        <v>13077.861499999999</v>
      </c>
    </row>
    <row r="3809" spans="2:3" x14ac:dyDescent="0.3">
      <c r="B3809" t="s">
        <v>7087</v>
      </c>
      <c r="C3809" s="4">
        <v>13076.5165</v>
      </c>
    </row>
    <row r="3810" spans="2:3" x14ac:dyDescent="0.3">
      <c r="B3810" t="s">
        <v>9683</v>
      </c>
      <c r="C3810" s="4">
        <v>13068.615200000002</v>
      </c>
    </row>
    <row r="3811" spans="2:3" x14ac:dyDescent="0.3">
      <c r="B3811" t="s">
        <v>4879</v>
      </c>
      <c r="C3811" s="4">
        <v>13068.336299999999</v>
      </c>
    </row>
    <row r="3812" spans="2:3" x14ac:dyDescent="0.3">
      <c r="B3812" t="s">
        <v>4461</v>
      </c>
      <c r="C3812" s="4">
        <v>13061.0723</v>
      </c>
    </row>
    <row r="3813" spans="2:3" x14ac:dyDescent="0.3">
      <c r="B3813" t="s">
        <v>15049</v>
      </c>
      <c r="C3813" s="4">
        <v>13058.1672</v>
      </c>
    </row>
    <row r="3814" spans="2:3" x14ac:dyDescent="0.3">
      <c r="B3814" t="s">
        <v>12620</v>
      </c>
      <c r="C3814" s="4">
        <v>13058.1672</v>
      </c>
    </row>
    <row r="3815" spans="2:3" x14ac:dyDescent="0.3">
      <c r="B3815" t="s">
        <v>9908</v>
      </c>
      <c r="C3815" s="4">
        <v>13046.8631</v>
      </c>
    </row>
    <row r="3816" spans="2:3" x14ac:dyDescent="0.3">
      <c r="B3816" t="s">
        <v>16041</v>
      </c>
      <c r="C3816" s="4">
        <v>13045.974399999999</v>
      </c>
    </row>
    <row r="3817" spans="2:3" x14ac:dyDescent="0.3">
      <c r="B3817" t="s">
        <v>10985</v>
      </c>
      <c r="C3817" s="4">
        <v>13045.224200000001</v>
      </c>
    </row>
    <row r="3818" spans="2:3" x14ac:dyDescent="0.3">
      <c r="B3818" t="s">
        <v>2256</v>
      </c>
      <c r="C3818" s="4">
        <v>13044.9817</v>
      </c>
    </row>
    <row r="3819" spans="2:3" x14ac:dyDescent="0.3">
      <c r="B3819" t="s">
        <v>12470</v>
      </c>
      <c r="C3819" s="4">
        <v>13041.3765</v>
      </c>
    </row>
    <row r="3820" spans="2:3" x14ac:dyDescent="0.3">
      <c r="B3820" t="s">
        <v>14331</v>
      </c>
      <c r="C3820" s="4">
        <v>13035.5293</v>
      </c>
    </row>
    <row r="3821" spans="2:3" x14ac:dyDescent="0.3">
      <c r="B3821" t="s">
        <v>18744</v>
      </c>
      <c r="C3821" s="4">
        <v>13032.2351</v>
      </c>
    </row>
    <row r="3822" spans="2:3" x14ac:dyDescent="0.3">
      <c r="B3822" t="s">
        <v>1592</v>
      </c>
      <c r="C3822" s="4">
        <v>13030.173899999998</v>
      </c>
    </row>
    <row r="3823" spans="2:3" x14ac:dyDescent="0.3">
      <c r="B3823" t="s">
        <v>13609</v>
      </c>
      <c r="C3823" s="4">
        <v>13027.987300000001</v>
      </c>
    </row>
    <row r="3824" spans="2:3" x14ac:dyDescent="0.3">
      <c r="B3824" t="s">
        <v>13305</v>
      </c>
      <c r="C3824" s="4">
        <v>13016.4005</v>
      </c>
    </row>
    <row r="3825" spans="2:3" x14ac:dyDescent="0.3">
      <c r="B3825" t="s">
        <v>17567</v>
      </c>
      <c r="C3825" s="4">
        <v>13011.695900000001</v>
      </c>
    </row>
    <row r="3826" spans="2:3" x14ac:dyDescent="0.3">
      <c r="B3826" t="s">
        <v>5321</v>
      </c>
      <c r="C3826" s="4">
        <v>13002.8068</v>
      </c>
    </row>
    <row r="3827" spans="2:3" x14ac:dyDescent="0.3">
      <c r="B3827" t="s">
        <v>5009</v>
      </c>
      <c r="C3827" s="4">
        <v>13002.212299999999</v>
      </c>
    </row>
    <row r="3828" spans="2:3" x14ac:dyDescent="0.3">
      <c r="B3828" t="s">
        <v>6534</v>
      </c>
      <c r="C3828" s="4">
        <v>12992.2004</v>
      </c>
    </row>
    <row r="3829" spans="2:3" x14ac:dyDescent="0.3">
      <c r="B3829" t="s">
        <v>9628</v>
      </c>
      <c r="C3829" s="4">
        <v>12988.621000000001</v>
      </c>
    </row>
    <row r="3830" spans="2:3" x14ac:dyDescent="0.3">
      <c r="B3830" t="s">
        <v>13737</v>
      </c>
      <c r="C3830" s="4">
        <v>12976.489399999999</v>
      </c>
    </row>
    <row r="3831" spans="2:3" x14ac:dyDescent="0.3">
      <c r="B3831" t="s">
        <v>11187</v>
      </c>
      <c r="C3831" s="4">
        <v>12966.524000000001</v>
      </c>
    </row>
    <row r="3832" spans="2:3" x14ac:dyDescent="0.3">
      <c r="B3832" t="s">
        <v>6746</v>
      </c>
      <c r="C3832" s="4">
        <v>12964.089599999999</v>
      </c>
    </row>
    <row r="3833" spans="2:3" x14ac:dyDescent="0.3">
      <c r="B3833" t="s">
        <v>6972</v>
      </c>
      <c r="C3833" s="4">
        <v>12962.828799999999</v>
      </c>
    </row>
    <row r="3834" spans="2:3" x14ac:dyDescent="0.3">
      <c r="B3834" t="s">
        <v>8049</v>
      </c>
      <c r="C3834" s="4">
        <v>12958.777400000001</v>
      </c>
    </row>
    <row r="3835" spans="2:3" x14ac:dyDescent="0.3">
      <c r="B3835" t="s">
        <v>7005</v>
      </c>
      <c r="C3835" s="4">
        <v>12956.508</v>
      </c>
    </row>
    <row r="3836" spans="2:3" x14ac:dyDescent="0.3">
      <c r="B3836" t="s">
        <v>9872</v>
      </c>
      <c r="C3836" s="4">
        <v>12953.2732</v>
      </c>
    </row>
    <row r="3837" spans="2:3" x14ac:dyDescent="0.3">
      <c r="B3837" t="s">
        <v>18141</v>
      </c>
      <c r="C3837" s="4">
        <v>12946.062400000001</v>
      </c>
    </row>
    <row r="3838" spans="2:3" x14ac:dyDescent="0.3">
      <c r="B3838" t="s">
        <v>15209</v>
      </c>
      <c r="C3838" s="4">
        <v>12943.8904</v>
      </c>
    </row>
    <row r="3839" spans="2:3" x14ac:dyDescent="0.3">
      <c r="B3839" t="s">
        <v>2892</v>
      </c>
      <c r="C3839" s="4">
        <v>12943.211900000002</v>
      </c>
    </row>
    <row r="3840" spans="2:3" x14ac:dyDescent="0.3">
      <c r="B3840" t="s">
        <v>17832</v>
      </c>
      <c r="C3840" s="4">
        <v>12939.681200000001</v>
      </c>
    </row>
    <row r="3841" spans="2:3" x14ac:dyDescent="0.3">
      <c r="B3841" t="s">
        <v>12023</v>
      </c>
      <c r="C3841" s="4">
        <v>12932.832200000001</v>
      </c>
    </row>
    <row r="3842" spans="2:3" x14ac:dyDescent="0.3">
      <c r="B3842" t="s">
        <v>6577</v>
      </c>
      <c r="C3842" s="4">
        <v>12913.1805</v>
      </c>
    </row>
    <row r="3843" spans="2:3" x14ac:dyDescent="0.3">
      <c r="B3843" t="s">
        <v>731</v>
      </c>
      <c r="C3843" s="4">
        <v>12913.1805</v>
      </c>
    </row>
    <row r="3844" spans="2:3" x14ac:dyDescent="0.3">
      <c r="B3844" t="s">
        <v>15141</v>
      </c>
      <c r="C3844" s="4">
        <v>12912.434799999999</v>
      </c>
    </row>
    <row r="3845" spans="2:3" x14ac:dyDescent="0.3">
      <c r="B3845" t="s">
        <v>14026</v>
      </c>
      <c r="C3845" s="4">
        <v>12896.3375</v>
      </c>
    </row>
    <row r="3846" spans="2:3" x14ac:dyDescent="0.3">
      <c r="B3846" t="s">
        <v>2790</v>
      </c>
      <c r="C3846" s="4">
        <v>12895.956000000002</v>
      </c>
    </row>
    <row r="3847" spans="2:3" x14ac:dyDescent="0.3">
      <c r="B3847" t="s">
        <v>2493</v>
      </c>
      <c r="C3847" s="4">
        <v>12895.8968</v>
      </c>
    </row>
    <row r="3848" spans="2:3" x14ac:dyDescent="0.3">
      <c r="B3848" t="s">
        <v>1264</v>
      </c>
      <c r="C3848" s="4">
        <v>12892.874899999999</v>
      </c>
    </row>
    <row r="3849" spans="2:3" x14ac:dyDescent="0.3">
      <c r="B3849" t="s">
        <v>7855</v>
      </c>
      <c r="C3849" s="4">
        <v>12888.792300000001</v>
      </c>
    </row>
    <row r="3850" spans="2:3" x14ac:dyDescent="0.3">
      <c r="B3850" t="s">
        <v>5526</v>
      </c>
      <c r="C3850" s="4">
        <v>12873.7575</v>
      </c>
    </row>
    <row r="3851" spans="2:3" x14ac:dyDescent="0.3">
      <c r="B3851" t="s">
        <v>14550</v>
      </c>
      <c r="C3851" s="4">
        <v>12872.287399999999</v>
      </c>
    </row>
    <row r="3852" spans="2:3" x14ac:dyDescent="0.3">
      <c r="B3852" t="s">
        <v>8320</v>
      </c>
      <c r="C3852" s="4">
        <v>12868.378200000001</v>
      </c>
    </row>
    <row r="3853" spans="2:3" x14ac:dyDescent="0.3">
      <c r="B3853" t="s">
        <v>8435</v>
      </c>
      <c r="C3853" s="4">
        <v>12862.758000000002</v>
      </c>
    </row>
    <row r="3854" spans="2:3" x14ac:dyDescent="0.3">
      <c r="B3854" t="s">
        <v>12319</v>
      </c>
      <c r="C3854" s="4">
        <v>12862.3693</v>
      </c>
    </row>
    <row r="3855" spans="2:3" x14ac:dyDescent="0.3">
      <c r="B3855" t="s">
        <v>5438</v>
      </c>
      <c r="C3855" s="4">
        <v>12860.459700000001</v>
      </c>
    </row>
    <row r="3856" spans="2:3" x14ac:dyDescent="0.3">
      <c r="B3856" t="s">
        <v>13108</v>
      </c>
      <c r="C3856" s="4">
        <v>12852.579399999999</v>
      </c>
    </row>
    <row r="3857" spans="2:3" x14ac:dyDescent="0.3">
      <c r="B3857" t="s">
        <v>10469</v>
      </c>
      <c r="C3857" s="4">
        <v>12850.844200000001</v>
      </c>
    </row>
    <row r="3858" spans="2:3" x14ac:dyDescent="0.3">
      <c r="B3858" t="s">
        <v>9369</v>
      </c>
      <c r="C3858" s="4">
        <v>12849.579299999999</v>
      </c>
    </row>
    <row r="3859" spans="2:3" x14ac:dyDescent="0.3">
      <c r="B3859" t="s">
        <v>9772</v>
      </c>
      <c r="C3859" s="4">
        <v>12843.471</v>
      </c>
    </row>
    <row r="3860" spans="2:3" x14ac:dyDescent="0.3">
      <c r="B3860" t="s">
        <v>5525</v>
      </c>
      <c r="C3860" s="4">
        <v>12841.3724</v>
      </c>
    </row>
    <row r="3861" spans="2:3" x14ac:dyDescent="0.3">
      <c r="B3861" t="s">
        <v>1974</v>
      </c>
      <c r="C3861" s="4">
        <v>12835.4059</v>
      </c>
    </row>
    <row r="3862" spans="2:3" x14ac:dyDescent="0.3">
      <c r="B3862" t="s">
        <v>10858</v>
      </c>
      <c r="C3862" s="4">
        <v>12826.982699999999</v>
      </c>
    </row>
    <row r="3863" spans="2:3" x14ac:dyDescent="0.3">
      <c r="B3863" t="s">
        <v>9823</v>
      </c>
      <c r="C3863" s="4">
        <v>12824.359700000001</v>
      </c>
    </row>
    <row r="3864" spans="2:3" x14ac:dyDescent="0.3">
      <c r="B3864" t="s">
        <v>16815</v>
      </c>
      <c r="C3864" s="4">
        <v>12822.554100000001</v>
      </c>
    </row>
    <row r="3865" spans="2:3" x14ac:dyDescent="0.3">
      <c r="B3865" t="s">
        <v>14963</v>
      </c>
      <c r="C3865" s="4">
        <v>12822.554100000001</v>
      </c>
    </row>
    <row r="3866" spans="2:3" x14ac:dyDescent="0.3">
      <c r="B3866" t="s">
        <v>2224</v>
      </c>
      <c r="C3866" s="4">
        <v>12821.886499999999</v>
      </c>
    </row>
    <row r="3867" spans="2:3" x14ac:dyDescent="0.3">
      <c r="B3867" t="s">
        <v>2258</v>
      </c>
      <c r="C3867" s="4">
        <v>12820.0802</v>
      </c>
    </row>
    <row r="3868" spans="2:3" x14ac:dyDescent="0.3">
      <c r="B3868" t="s">
        <v>12182</v>
      </c>
      <c r="C3868" s="4">
        <v>12817.2438</v>
      </c>
    </row>
    <row r="3869" spans="2:3" x14ac:dyDescent="0.3">
      <c r="B3869" t="s">
        <v>15254</v>
      </c>
      <c r="C3869" s="4">
        <v>12816.114899999999</v>
      </c>
    </row>
    <row r="3870" spans="2:3" x14ac:dyDescent="0.3">
      <c r="B3870" t="s">
        <v>16840</v>
      </c>
      <c r="C3870" s="4">
        <v>12814.224200000001</v>
      </c>
    </row>
    <row r="3871" spans="2:3" x14ac:dyDescent="0.3">
      <c r="B3871" t="s">
        <v>10033</v>
      </c>
      <c r="C3871" s="4">
        <v>12811.659300000001</v>
      </c>
    </row>
    <row r="3872" spans="2:3" x14ac:dyDescent="0.3">
      <c r="B3872" t="s">
        <v>8159</v>
      </c>
      <c r="C3872" s="4">
        <v>12807.703</v>
      </c>
    </row>
    <row r="3873" spans="2:3" x14ac:dyDescent="0.3">
      <c r="B3873" t="s">
        <v>18370</v>
      </c>
      <c r="C3873" s="4">
        <v>12807.558499999999</v>
      </c>
    </row>
    <row r="3874" spans="2:3" x14ac:dyDescent="0.3">
      <c r="B3874" t="s">
        <v>5530</v>
      </c>
      <c r="C3874" s="4">
        <v>12799.5553</v>
      </c>
    </row>
    <row r="3875" spans="2:3" x14ac:dyDescent="0.3">
      <c r="B3875" t="s">
        <v>16154</v>
      </c>
      <c r="C3875" s="4">
        <v>12796.082100000001</v>
      </c>
    </row>
    <row r="3876" spans="2:3" x14ac:dyDescent="0.3">
      <c r="B3876" t="s">
        <v>10775</v>
      </c>
      <c r="C3876" s="4">
        <v>12794.122300000001</v>
      </c>
    </row>
    <row r="3877" spans="2:3" x14ac:dyDescent="0.3">
      <c r="B3877" t="s">
        <v>18824</v>
      </c>
      <c r="C3877" s="4">
        <v>12793.324199999999</v>
      </c>
    </row>
    <row r="3878" spans="2:3" x14ac:dyDescent="0.3">
      <c r="B3878" t="s">
        <v>14694</v>
      </c>
      <c r="C3878" s="4">
        <v>12792.7979</v>
      </c>
    </row>
    <row r="3879" spans="2:3" x14ac:dyDescent="0.3">
      <c r="B3879" t="s">
        <v>16281</v>
      </c>
      <c r="C3879" s="4">
        <v>12780.594800000001</v>
      </c>
    </row>
    <row r="3880" spans="2:3" x14ac:dyDescent="0.3">
      <c r="B3880" t="s">
        <v>15500</v>
      </c>
      <c r="C3880" s="4">
        <v>12779.763200000001</v>
      </c>
    </row>
    <row r="3881" spans="2:3" x14ac:dyDescent="0.3">
      <c r="B3881" t="s">
        <v>10559</v>
      </c>
      <c r="C3881" s="4">
        <v>12765.0126</v>
      </c>
    </row>
    <row r="3882" spans="2:3" x14ac:dyDescent="0.3">
      <c r="B3882" t="s">
        <v>18515</v>
      </c>
      <c r="C3882" s="4">
        <v>12764.680400000001</v>
      </c>
    </row>
    <row r="3883" spans="2:3" x14ac:dyDescent="0.3">
      <c r="B3883" t="s">
        <v>9346</v>
      </c>
      <c r="C3883" s="4">
        <v>12763.866600000001</v>
      </c>
    </row>
    <row r="3884" spans="2:3" x14ac:dyDescent="0.3">
      <c r="B3884" t="s">
        <v>12227</v>
      </c>
      <c r="C3884" s="4">
        <v>12758.191799999999</v>
      </c>
    </row>
    <row r="3885" spans="2:3" x14ac:dyDescent="0.3">
      <c r="B3885" t="s">
        <v>18306</v>
      </c>
      <c r="C3885" s="4">
        <v>12757.411899999999</v>
      </c>
    </row>
    <row r="3886" spans="2:3" x14ac:dyDescent="0.3">
      <c r="B3886" t="s">
        <v>6266</v>
      </c>
      <c r="C3886" s="4">
        <v>12746.2809</v>
      </c>
    </row>
    <row r="3887" spans="2:3" x14ac:dyDescent="0.3">
      <c r="B3887" t="s">
        <v>1530</v>
      </c>
      <c r="C3887" s="4">
        <v>12745.397199999999</v>
      </c>
    </row>
    <row r="3888" spans="2:3" x14ac:dyDescent="0.3">
      <c r="B3888" t="s">
        <v>3054</v>
      </c>
      <c r="C3888" s="4">
        <v>12744.281199999999</v>
      </c>
    </row>
    <row r="3889" spans="2:3" x14ac:dyDescent="0.3">
      <c r="B3889" t="s">
        <v>15539</v>
      </c>
      <c r="C3889" s="4">
        <v>12742.428699999999</v>
      </c>
    </row>
    <row r="3890" spans="2:3" x14ac:dyDescent="0.3">
      <c r="B3890" t="s">
        <v>11654</v>
      </c>
      <c r="C3890" s="4">
        <v>12741.3532</v>
      </c>
    </row>
    <row r="3891" spans="2:3" x14ac:dyDescent="0.3">
      <c r="B3891" t="s">
        <v>11043</v>
      </c>
      <c r="C3891" s="4">
        <v>12738.897800000001</v>
      </c>
    </row>
    <row r="3892" spans="2:3" x14ac:dyDescent="0.3">
      <c r="B3892" t="s">
        <v>12741</v>
      </c>
      <c r="C3892" s="4">
        <v>12736.5098</v>
      </c>
    </row>
    <row r="3893" spans="2:3" x14ac:dyDescent="0.3">
      <c r="B3893" t="s">
        <v>7662</v>
      </c>
      <c r="C3893" s="4">
        <v>12735.8974</v>
      </c>
    </row>
    <row r="3894" spans="2:3" x14ac:dyDescent="0.3">
      <c r="B3894" t="s">
        <v>15060</v>
      </c>
      <c r="C3894" s="4">
        <v>12734.808999999999</v>
      </c>
    </row>
    <row r="3895" spans="2:3" x14ac:dyDescent="0.3">
      <c r="B3895" t="s">
        <v>12940</v>
      </c>
      <c r="C3895" s="4">
        <v>12733.007099999999</v>
      </c>
    </row>
    <row r="3896" spans="2:3" x14ac:dyDescent="0.3">
      <c r="B3896" t="s">
        <v>9301</v>
      </c>
      <c r="C3896" s="4">
        <v>12732.712599999999</v>
      </c>
    </row>
    <row r="3897" spans="2:3" x14ac:dyDescent="0.3">
      <c r="B3897" t="s">
        <v>1065</v>
      </c>
      <c r="C3897" s="4">
        <v>12732.712599999999</v>
      </c>
    </row>
    <row r="3898" spans="2:3" x14ac:dyDescent="0.3">
      <c r="B3898" t="s">
        <v>12583</v>
      </c>
      <c r="C3898" s="4">
        <v>12730.896699999999</v>
      </c>
    </row>
    <row r="3899" spans="2:3" x14ac:dyDescent="0.3">
      <c r="B3899" t="s">
        <v>17258</v>
      </c>
      <c r="C3899" s="4">
        <v>12722.377500000001</v>
      </c>
    </row>
    <row r="3900" spans="2:3" x14ac:dyDescent="0.3">
      <c r="B3900" t="s">
        <v>14464</v>
      </c>
      <c r="C3900" s="4">
        <v>12721.111499999999</v>
      </c>
    </row>
    <row r="3901" spans="2:3" x14ac:dyDescent="0.3">
      <c r="B3901" t="s">
        <v>3801</v>
      </c>
      <c r="C3901" s="4">
        <v>12720.0592</v>
      </c>
    </row>
    <row r="3902" spans="2:3" x14ac:dyDescent="0.3">
      <c r="B3902" t="s">
        <v>3619</v>
      </c>
      <c r="C3902" s="4">
        <v>12719.535099999999</v>
      </c>
    </row>
    <row r="3903" spans="2:3" x14ac:dyDescent="0.3">
      <c r="B3903" t="s">
        <v>9091</v>
      </c>
      <c r="C3903" s="4">
        <v>12718.479499999999</v>
      </c>
    </row>
    <row r="3904" spans="2:3" x14ac:dyDescent="0.3">
      <c r="B3904" t="s">
        <v>2047</v>
      </c>
      <c r="C3904" s="4">
        <v>12715.120800000001</v>
      </c>
    </row>
    <row r="3905" spans="2:3" x14ac:dyDescent="0.3">
      <c r="B3905" t="s">
        <v>1715</v>
      </c>
      <c r="C3905" s="4">
        <v>12713.2377</v>
      </c>
    </row>
    <row r="3906" spans="2:3" x14ac:dyDescent="0.3">
      <c r="B3906" t="s">
        <v>18854</v>
      </c>
      <c r="C3906" s="4">
        <v>12712.84</v>
      </c>
    </row>
    <row r="3907" spans="2:3" x14ac:dyDescent="0.3">
      <c r="B3907" t="s">
        <v>10203</v>
      </c>
      <c r="C3907" s="4">
        <v>12706.727699999998</v>
      </c>
    </row>
    <row r="3908" spans="2:3" x14ac:dyDescent="0.3">
      <c r="B3908" t="s">
        <v>1449</v>
      </c>
      <c r="C3908" s="4">
        <v>12698.648799999999</v>
      </c>
    </row>
    <row r="3909" spans="2:3" x14ac:dyDescent="0.3">
      <c r="B3909" t="s">
        <v>9950</v>
      </c>
      <c r="C3909" s="4">
        <v>12695.5605</v>
      </c>
    </row>
    <row r="3910" spans="2:3" x14ac:dyDescent="0.3">
      <c r="B3910" t="s">
        <v>6533</v>
      </c>
      <c r="C3910" s="4">
        <v>12693.5213</v>
      </c>
    </row>
    <row r="3911" spans="2:3" x14ac:dyDescent="0.3">
      <c r="B3911" t="s">
        <v>9590</v>
      </c>
      <c r="C3911" s="4">
        <v>12692.789199999999</v>
      </c>
    </row>
    <row r="3912" spans="2:3" x14ac:dyDescent="0.3">
      <c r="B3912" t="s">
        <v>12989</v>
      </c>
      <c r="C3912" s="4">
        <v>12689.549300000001</v>
      </c>
    </row>
    <row r="3913" spans="2:3" x14ac:dyDescent="0.3">
      <c r="B3913" t="s">
        <v>12505</v>
      </c>
      <c r="C3913" s="4">
        <v>12687.751099999998</v>
      </c>
    </row>
    <row r="3914" spans="2:3" x14ac:dyDescent="0.3">
      <c r="B3914" t="s">
        <v>18093</v>
      </c>
      <c r="C3914" s="4">
        <v>12682.977499999999</v>
      </c>
    </row>
    <row r="3915" spans="2:3" x14ac:dyDescent="0.3">
      <c r="B3915" t="s">
        <v>17990</v>
      </c>
      <c r="C3915" s="4">
        <v>12675.6836</v>
      </c>
    </row>
    <row r="3916" spans="2:3" x14ac:dyDescent="0.3">
      <c r="B3916" t="s">
        <v>8495</v>
      </c>
      <c r="C3916" s="4">
        <v>12674.594200000003</v>
      </c>
    </row>
    <row r="3917" spans="2:3" x14ac:dyDescent="0.3">
      <c r="B3917" t="s">
        <v>4227</v>
      </c>
      <c r="C3917" s="4">
        <v>12669.135699999999</v>
      </c>
    </row>
    <row r="3918" spans="2:3" x14ac:dyDescent="0.3">
      <c r="B3918" t="s">
        <v>12367</v>
      </c>
      <c r="C3918" s="4">
        <v>12663.914000000001</v>
      </c>
    </row>
    <row r="3919" spans="2:3" x14ac:dyDescent="0.3">
      <c r="B3919" t="s">
        <v>17936</v>
      </c>
      <c r="C3919" s="4">
        <v>12662.7822</v>
      </c>
    </row>
    <row r="3920" spans="2:3" x14ac:dyDescent="0.3">
      <c r="B3920" t="s">
        <v>16665</v>
      </c>
      <c r="C3920" s="4">
        <v>12662.7822</v>
      </c>
    </row>
    <row r="3921" spans="2:3" x14ac:dyDescent="0.3">
      <c r="B3921" t="s">
        <v>13365</v>
      </c>
      <c r="C3921" s="4">
        <v>12662.7822</v>
      </c>
    </row>
    <row r="3922" spans="2:3" x14ac:dyDescent="0.3">
      <c r="B3922" t="s">
        <v>13211</v>
      </c>
      <c r="C3922" s="4">
        <v>12662.7822</v>
      </c>
    </row>
    <row r="3923" spans="2:3" x14ac:dyDescent="0.3">
      <c r="B3923" t="s">
        <v>11974</v>
      </c>
      <c r="C3923" s="4">
        <v>12662.7822</v>
      </c>
    </row>
    <row r="3924" spans="2:3" x14ac:dyDescent="0.3">
      <c r="B3924" t="s">
        <v>1954</v>
      </c>
      <c r="C3924" s="4">
        <v>12662.7822</v>
      </c>
    </row>
    <row r="3925" spans="2:3" x14ac:dyDescent="0.3">
      <c r="B3925" t="s">
        <v>11209</v>
      </c>
      <c r="C3925" s="4">
        <v>12662.488499999999</v>
      </c>
    </row>
    <row r="3926" spans="2:3" x14ac:dyDescent="0.3">
      <c r="B3926" t="s">
        <v>14939</v>
      </c>
      <c r="C3926" s="4">
        <v>12662.375900000001</v>
      </c>
    </row>
    <row r="3927" spans="2:3" x14ac:dyDescent="0.3">
      <c r="B3927" t="s">
        <v>14492</v>
      </c>
      <c r="C3927" s="4">
        <v>12658.559300000001</v>
      </c>
    </row>
    <row r="3928" spans="2:3" x14ac:dyDescent="0.3">
      <c r="B3928" t="s">
        <v>8321</v>
      </c>
      <c r="C3928" s="4">
        <v>12657.6739</v>
      </c>
    </row>
    <row r="3929" spans="2:3" x14ac:dyDescent="0.3">
      <c r="B3929" t="s">
        <v>16191</v>
      </c>
      <c r="C3929" s="4">
        <v>12656.6916</v>
      </c>
    </row>
    <row r="3930" spans="2:3" x14ac:dyDescent="0.3">
      <c r="B3930" t="s">
        <v>5108</v>
      </c>
      <c r="C3930" s="4">
        <v>12653.879499999999</v>
      </c>
    </row>
    <row r="3931" spans="2:3" x14ac:dyDescent="0.3">
      <c r="B3931" t="s">
        <v>16297</v>
      </c>
      <c r="C3931" s="4">
        <v>12652.446</v>
      </c>
    </row>
    <row r="3932" spans="2:3" x14ac:dyDescent="0.3">
      <c r="B3932" t="s">
        <v>14377</v>
      </c>
      <c r="C3932" s="4">
        <v>12652.446</v>
      </c>
    </row>
    <row r="3933" spans="2:3" x14ac:dyDescent="0.3">
      <c r="B3933" t="s">
        <v>2284</v>
      </c>
      <c r="C3933" s="4">
        <v>12652.446</v>
      </c>
    </row>
    <row r="3934" spans="2:3" x14ac:dyDescent="0.3">
      <c r="B3934" t="s">
        <v>7241</v>
      </c>
      <c r="C3934" s="4">
        <v>12640.9619</v>
      </c>
    </row>
    <row r="3935" spans="2:3" x14ac:dyDescent="0.3">
      <c r="B3935" t="s">
        <v>10158</v>
      </c>
      <c r="C3935" s="4">
        <v>12635.793300000001</v>
      </c>
    </row>
    <row r="3936" spans="2:3" x14ac:dyDescent="0.3">
      <c r="B3936" t="s">
        <v>13933</v>
      </c>
      <c r="C3936" s="4">
        <v>12633.8444</v>
      </c>
    </row>
    <row r="3937" spans="2:3" x14ac:dyDescent="0.3">
      <c r="B3937" t="s">
        <v>17823</v>
      </c>
      <c r="C3937" s="4">
        <v>12629.849399999999</v>
      </c>
    </row>
    <row r="3938" spans="2:3" x14ac:dyDescent="0.3">
      <c r="B3938" t="s">
        <v>9965</v>
      </c>
      <c r="C3938" s="4">
        <v>12629.792699999998</v>
      </c>
    </row>
    <row r="3939" spans="2:3" x14ac:dyDescent="0.3">
      <c r="B3939" t="s">
        <v>17603</v>
      </c>
      <c r="C3939" s="4">
        <v>12628.82</v>
      </c>
    </row>
    <row r="3940" spans="2:3" x14ac:dyDescent="0.3">
      <c r="B3940" t="s">
        <v>15854</v>
      </c>
      <c r="C3940" s="4">
        <v>12626.073900000001</v>
      </c>
    </row>
    <row r="3941" spans="2:3" x14ac:dyDescent="0.3">
      <c r="B3941" t="s">
        <v>14913</v>
      </c>
      <c r="C3941" s="4">
        <v>12621.078799999999</v>
      </c>
    </row>
    <row r="3942" spans="2:3" x14ac:dyDescent="0.3">
      <c r="B3942" t="s">
        <v>8928</v>
      </c>
      <c r="C3942" s="4">
        <v>12612.9792</v>
      </c>
    </row>
    <row r="3943" spans="2:3" x14ac:dyDescent="0.3">
      <c r="B3943" t="s">
        <v>18575</v>
      </c>
      <c r="C3943" s="4">
        <v>12611.716399999999</v>
      </c>
    </row>
    <row r="3944" spans="2:3" x14ac:dyDescent="0.3">
      <c r="B3944" t="s">
        <v>17887</v>
      </c>
      <c r="C3944" s="4">
        <v>12609.3487</v>
      </c>
    </row>
    <row r="3945" spans="2:3" x14ac:dyDescent="0.3">
      <c r="B3945" t="s">
        <v>16908</v>
      </c>
      <c r="C3945" s="4">
        <v>12608.278399999999</v>
      </c>
    </row>
    <row r="3946" spans="2:3" x14ac:dyDescent="0.3">
      <c r="B3946" t="s">
        <v>6153</v>
      </c>
      <c r="C3946" s="4">
        <v>12603.4419</v>
      </c>
    </row>
    <row r="3947" spans="2:3" x14ac:dyDescent="0.3">
      <c r="B3947" t="s">
        <v>13464</v>
      </c>
      <c r="C3947" s="4">
        <v>12597.666099999999</v>
      </c>
    </row>
    <row r="3948" spans="2:3" x14ac:dyDescent="0.3">
      <c r="B3948" t="s">
        <v>12881</v>
      </c>
      <c r="C3948" s="4">
        <v>12591.3514</v>
      </c>
    </row>
    <row r="3949" spans="2:3" x14ac:dyDescent="0.3">
      <c r="B3949" t="s">
        <v>14804</v>
      </c>
      <c r="C3949" s="4">
        <v>12584.901900000001</v>
      </c>
    </row>
    <row r="3950" spans="2:3" x14ac:dyDescent="0.3">
      <c r="B3950" t="s">
        <v>4520</v>
      </c>
      <c r="C3950" s="4">
        <v>12582.1283</v>
      </c>
    </row>
    <row r="3951" spans="2:3" x14ac:dyDescent="0.3">
      <c r="B3951" t="s">
        <v>11242</v>
      </c>
      <c r="C3951" s="4">
        <v>12574.5281</v>
      </c>
    </row>
    <row r="3952" spans="2:3" x14ac:dyDescent="0.3">
      <c r="B3952" t="s">
        <v>3395</v>
      </c>
      <c r="C3952" s="4">
        <v>12572.387699999999</v>
      </c>
    </row>
    <row r="3953" spans="2:3" x14ac:dyDescent="0.3">
      <c r="B3953" t="s">
        <v>10233</v>
      </c>
      <c r="C3953" s="4">
        <v>12571.4851</v>
      </c>
    </row>
    <row r="3954" spans="2:3" x14ac:dyDescent="0.3">
      <c r="B3954" t="s">
        <v>17699</v>
      </c>
      <c r="C3954" s="4">
        <v>12571.404399999999</v>
      </c>
    </row>
    <row r="3955" spans="2:3" x14ac:dyDescent="0.3">
      <c r="B3955" t="s">
        <v>17931</v>
      </c>
      <c r="C3955" s="4">
        <v>12567.604000000001</v>
      </c>
    </row>
    <row r="3956" spans="2:3" x14ac:dyDescent="0.3">
      <c r="B3956" t="s">
        <v>4643</v>
      </c>
      <c r="C3956" s="4">
        <v>12560.074999999999</v>
      </c>
    </row>
    <row r="3957" spans="2:3" x14ac:dyDescent="0.3">
      <c r="B3957" t="s">
        <v>11651</v>
      </c>
      <c r="C3957" s="4">
        <v>12556.548700000001</v>
      </c>
    </row>
    <row r="3958" spans="2:3" x14ac:dyDescent="0.3">
      <c r="B3958" t="s">
        <v>3928</v>
      </c>
      <c r="C3958" s="4">
        <v>12554.6255</v>
      </c>
    </row>
    <row r="3959" spans="2:3" x14ac:dyDescent="0.3">
      <c r="B3959" t="s">
        <v>4490</v>
      </c>
      <c r="C3959" s="4">
        <v>12547.769100000001</v>
      </c>
    </row>
    <row r="3960" spans="2:3" x14ac:dyDescent="0.3">
      <c r="B3960" t="s">
        <v>9299</v>
      </c>
      <c r="C3960" s="4">
        <v>12545.3487</v>
      </c>
    </row>
    <row r="3961" spans="2:3" x14ac:dyDescent="0.3">
      <c r="B3961" t="s">
        <v>4774</v>
      </c>
      <c r="C3961" s="4">
        <v>12543.791000000001</v>
      </c>
    </row>
    <row r="3962" spans="2:3" x14ac:dyDescent="0.3">
      <c r="B3962" t="s">
        <v>3529</v>
      </c>
      <c r="C3962" s="4">
        <v>12543.4478</v>
      </c>
    </row>
    <row r="3963" spans="2:3" x14ac:dyDescent="0.3">
      <c r="B3963" t="s">
        <v>14900</v>
      </c>
      <c r="C3963" s="4">
        <v>12541.689</v>
      </c>
    </row>
    <row r="3964" spans="2:3" x14ac:dyDescent="0.3">
      <c r="B3964" t="s">
        <v>1796</v>
      </c>
      <c r="C3964" s="4">
        <v>12526.4496</v>
      </c>
    </row>
    <row r="3965" spans="2:3" x14ac:dyDescent="0.3">
      <c r="B3965" t="s">
        <v>6484</v>
      </c>
      <c r="C3965" s="4">
        <v>12526.037</v>
      </c>
    </row>
    <row r="3966" spans="2:3" x14ac:dyDescent="0.3">
      <c r="B3966" t="s">
        <v>14782</v>
      </c>
      <c r="C3966" s="4">
        <v>12520.795599999999</v>
      </c>
    </row>
    <row r="3967" spans="2:3" x14ac:dyDescent="0.3">
      <c r="B3967" t="s">
        <v>9847</v>
      </c>
      <c r="C3967" s="4">
        <v>12519.195900000001</v>
      </c>
    </row>
    <row r="3968" spans="2:3" x14ac:dyDescent="0.3">
      <c r="B3968" t="s">
        <v>2729</v>
      </c>
      <c r="C3968" s="4">
        <v>12518.6124</v>
      </c>
    </row>
    <row r="3969" spans="2:3" x14ac:dyDescent="0.3">
      <c r="B3969" t="s">
        <v>10617</v>
      </c>
      <c r="C3969" s="4">
        <v>12517.256600000001</v>
      </c>
    </row>
    <row r="3970" spans="2:3" x14ac:dyDescent="0.3">
      <c r="B3970" t="s">
        <v>15937</v>
      </c>
      <c r="C3970" s="4">
        <v>12516.1044</v>
      </c>
    </row>
    <row r="3971" spans="2:3" x14ac:dyDescent="0.3">
      <c r="B3971" t="s">
        <v>11127</v>
      </c>
      <c r="C3971" s="4">
        <v>12516.1044</v>
      </c>
    </row>
    <row r="3972" spans="2:3" x14ac:dyDescent="0.3">
      <c r="B3972" t="s">
        <v>15680</v>
      </c>
      <c r="C3972" s="4">
        <v>12507.572400000001</v>
      </c>
    </row>
    <row r="3973" spans="2:3" x14ac:dyDescent="0.3">
      <c r="B3973" t="s">
        <v>17814</v>
      </c>
      <c r="C3973" s="4">
        <v>12507.039300000002</v>
      </c>
    </row>
    <row r="3974" spans="2:3" x14ac:dyDescent="0.3">
      <c r="B3974" t="s">
        <v>6790</v>
      </c>
      <c r="C3974" s="4">
        <v>12489.696900000001</v>
      </c>
    </row>
    <row r="3975" spans="2:3" x14ac:dyDescent="0.3">
      <c r="B3975" t="s">
        <v>8974</v>
      </c>
      <c r="C3975" s="4">
        <v>12487.688200000001</v>
      </c>
    </row>
    <row r="3976" spans="2:3" x14ac:dyDescent="0.3">
      <c r="B3976" t="s">
        <v>2354</v>
      </c>
      <c r="C3976" s="4">
        <v>12487.1368</v>
      </c>
    </row>
    <row r="3977" spans="2:3" x14ac:dyDescent="0.3">
      <c r="B3977" t="s">
        <v>17431</v>
      </c>
      <c r="C3977" s="4">
        <v>12481.436799999999</v>
      </c>
    </row>
    <row r="3978" spans="2:3" x14ac:dyDescent="0.3">
      <c r="B3978" t="s">
        <v>657</v>
      </c>
      <c r="C3978" s="4">
        <v>12480.470299999999</v>
      </c>
    </row>
    <row r="3979" spans="2:3" x14ac:dyDescent="0.3">
      <c r="B3979" t="s">
        <v>12409</v>
      </c>
      <c r="C3979" s="4">
        <v>12476.937099999999</v>
      </c>
    </row>
    <row r="3980" spans="2:3" x14ac:dyDescent="0.3">
      <c r="B3980" t="s">
        <v>4262</v>
      </c>
      <c r="C3980" s="4">
        <v>12475.969000000001</v>
      </c>
    </row>
    <row r="3981" spans="2:3" x14ac:dyDescent="0.3">
      <c r="B3981" t="s">
        <v>945</v>
      </c>
      <c r="C3981" s="4">
        <v>12472.5288</v>
      </c>
    </row>
    <row r="3982" spans="2:3" x14ac:dyDescent="0.3">
      <c r="B3982" t="s">
        <v>11316</v>
      </c>
      <c r="C3982" s="4">
        <v>12471.7801</v>
      </c>
    </row>
    <row r="3983" spans="2:3" x14ac:dyDescent="0.3">
      <c r="B3983" t="s">
        <v>9921</v>
      </c>
      <c r="C3983" s="4">
        <v>12470.8986</v>
      </c>
    </row>
    <row r="3984" spans="2:3" x14ac:dyDescent="0.3">
      <c r="B3984" t="s">
        <v>15693</v>
      </c>
      <c r="C3984" s="4">
        <v>12470.127899999999</v>
      </c>
    </row>
    <row r="3985" spans="2:3" x14ac:dyDescent="0.3">
      <c r="B3985" t="s">
        <v>15236</v>
      </c>
      <c r="C3985" s="4">
        <v>12463.196</v>
      </c>
    </row>
    <row r="3986" spans="2:3" x14ac:dyDescent="0.3">
      <c r="B3986" t="s">
        <v>9963</v>
      </c>
      <c r="C3986" s="4">
        <v>12459.4522</v>
      </c>
    </row>
    <row r="3987" spans="2:3" x14ac:dyDescent="0.3">
      <c r="B3987" t="s">
        <v>4743</v>
      </c>
      <c r="C3987" s="4">
        <v>12457.554</v>
      </c>
    </row>
    <row r="3988" spans="2:3" x14ac:dyDescent="0.3">
      <c r="B3988" t="s">
        <v>10567</v>
      </c>
      <c r="C3988" s="4">
        <v>12457.2148</v>
      </c>
    </row>
    <row r="3989" spans="2:3" x14ac:dyDescent="0.3">
      <c r="B3989" t="s">
        <v>14769</v>
      </c>
      <c r="C3989" s="4">
        <v>12455.417299999999</v>
      </c>
    </row>
    <row r="3990" spans="2:3" x14ac:dyDescent="0.3">
      <c r="B3990" t="s">
        <v>15166</v>
      </c>
      <c r="C3990" s="4">
        <v>12453.3496</v>
      </c>
    </row>
    <row r="3991" spans="2:3" x14ac:dyDescent="0.3">
      <c r="B3991" t="s">
        <v>13061</v>
      </c>
      <c r="C3991" s="4">
        <v>12447.5182</v>
      </c>
    </row>
    <row r="3992" spans="2:3" x14ac:dyDescent="0.3">
      <c r="B3992" t="s">
        <v>15819</v>
      </c>
      <c r="C3992" s="4">
        <v>12446.558199999999</v>
      </c>
    </row>
    <row r="3993" spans="2:3" x14ac:dyDescent="0.3">
      <c r="B3993" t="s">
        <v>14401</v>
      </c>
      <c r="C3993" s="4">
        <v>12443.0792</v>
      </c>
    </row>
    <row r="3994" spans="2:3" x14ac:dyDescent="0.3">
      <c r="B3994" t="s">
        <v>8017</v>
      </c>
      <c r="C3994" s="4">
        <v>12431.3732</v>
      </c>
    </row>
    <row r="3995" spans="2:3" x14ac:dyDescent="0.3">
      <c r="B3995" t="s">
        <v>10700</v>
      </c>
      <c r="C3995" s="4">
        <v>12430.7366</v>
      </c>
    </row>
    <row r="3996" spans="2:3" x14ac:dyDescent="0.3">
      <c r="B3996" t="s">
        <v>15086</v>
      </c>
      <c r="C3996" s="4">
        <v>12409.699400000001</v>
      </c>
    </row>
    <row r="3997" spans="2:3" x14ac:dyDescent="0.3">
      <c r="B3997" t="s">
        <v>10244</v>
      </c>
      <c r="C3997" s="4">
        <v>12405.0641</v>
      </c>
    </row>
    <row r="3998" spans="2:3" x14ac:dyDescent="0.3">
      <c r="B3998" t="s">
        <v>17917</v>
      </c>
      <c r="C3998" s="4">
        <v>12396.328100000001</v>
      </c>
    </row>
    <row r="3999" spans="2:3" x14ac:dyDescent="0.3">
      <c r="B3999" t="s">
        <v>16865</v>
      </c>
      <c r="C3999" s="4">
        <v>12396.328100000001</v>
      </c>
    </row>
    <row r="4000" spans="2:3" x14ac:dyDescent="0.3">
      <c r="B4000" t="s">
        <v>15316</v>
      </c>
      <c r="C4000" s="4">
        <v>12396.328100000001</v>
      </c>
    </row>
    <row r="4001" spans="2:3" x14ac:dyDescent="0.3">
      <c r="B4001" t="s">
        <v>12685</v>
      </c>
      <c r="C4001" s="4">
        <v>12396.328100000001</v>
      </c>
    </row>
    <row r="4002" spans="2:3" x14ac:dyDescent="0.3">
      <c r="B4002" t="s">
        <v>7249</v>
      </c>
      <c r="C4002" s="4">
        <v>12396.328100000001</v>
      </c>
    </row>
    <row r="4003" spans="2:3" x14ac:dyDescent="0.3">
      <c r="B4003" t="s">
        <v>7345</v>
      </c>
      <c r="C4003" s="4">
        <v>12393.3269</v>
      </c>
    </row>
    <row r="4004" spans="2:3" x14ac:dyDescent="0.3">
      <c r="B4004" t="s">
        <v>16285</v>
      </c>
      <c r="C4004" s="4">
        <v>12387.006700000002</v>
      </c>
    </row>
    <row r="4005" spans="2:3" x14ac:dyDescent="0.3">
      <c r="B4005" t="s">
        <v>7697</v>
      </c>
      <c r="C4005" s="4">
        <v>12380.8325</v>
      </c>
    </row>
    <row r="4006" spans="2:3" x14ac:dyDescent="0.3">
      <c r="B4006" t="s">
        <v>14849</v>
      </c>
      <c r="C4006" s="4">
        <v>12369.6</v>
      </c>
    </row>
    <row r="4007" spans="2:3" x14ac:dyDescent="0.3">
      <c r="B4007" t="s">
        <v>13383</v>
      </c>
      <c r="C4007" s="4">
        <v>12369.6</v>
      </c>
    </row>
    <row r="4008" spans="2:3" x14ac:dyDescent="0.3">
      <c r="B4008" t="s">
        <v>12736</v>
      </c>
      <c r="C4008" s="4">
        <v>12369.6</v>
      </c>
    </row>
    <row r="4009" spans="2:3" x14ac:dyDescent="0.3">
      <c r="B4009" t="s">
        <v>10476</v>
      </c>
      <c r="C4009" s="4">
        <v>12369.6</v>
      </c>
    </row>
    <row r="4010" spans="2:3" x14ac:dyDescent="0.3">
      <c r="B4010" t="s">
        <v>6022</v>
      </c>
      <c r="C4010" s="4">
        <v>12369.6</v>
      </c>
    </row>
    <row r="4011" spans="2:3" x14ac:dyDescent="0.3">
      <c r="B4011" t="s">
        <v>2433</v>
      </c>
      <c r="C4011" s="4">
        <v>12369.6</v>
      </c>
    </row>
    <row r="4012" spans="2:3" x14ac:dyDescent="0.3">
      <c r="B4012" t="s">
        <v>14204</v>
      </c>
      <c r="C4012" s="4">
        <v>12369.4655</v>
      </c>
    </row>
    <row r="4013" spans="2:3" x14ac:dyDescent="0.3">
      <c r="B4013" t="s">
        <v>7762</v>
      </c>
      <c r="C4013" s="4">
        <v>12361.493399999999</v>
      </c>
    </row>
    <row r="4014" spans="2:3" x14ac:dyDescent="0.3">
      <c r="B4014" t="s">
        <v>12660</v>
      </c>
      <c r="C4014" s="4">
        <v>12355.853900000002</v>
      </c>
    </row>
    <row r="4015" spans="2:3" x14ac:dyDescent="0.3">
      <c r="B4015" t="s">
        <v>18473</v>
      </c>
      <c r="C4015" s="4">
        <v>12355.0394</v>
      </c>
    </row>
    <row r="4016" spans="2:3" x14ac:dyDescent="0.3">
      <c r="B4016" t="s">
        <v>7738</v>
      </c>
      <c r="C4016" s="4">
        <v>12350.582899999999</v>
      </c>
    </row>
    <row r="4017" spans="2:3" x14ac:dyDescent="0.3">
      <c r="B4017" t="s">
        <v>8956</v>
      </c>
      <c r="C4017" s="4">
        <v>12346.0574</v>
      </c>
    </row>
    <row r="4018" spans="2:3" x14ac:dyDescent="0.3">
      <c r="B4018" t="s">
        <v>1126</v>
      </c>
      <c r="C4018" s="4">
        <v>12334.7294</v>
      </c>
    </row>
    <row r="4019" spans="2:3" x14ac:dyDescent="0.3">
      <c r="B4019" t="s">
        <v>6828</v>
      </c>
      <c r="C4019" s="4">
        <v>12332.625599999999</v>
      </c>
    </row>
    <row r="4020" spans="2:3" x14ac:dyDescent="0.3">
      <c r="B4020" t="s">
        <v>11771</v>
      </c>
      <c r="C4020" s="4">
        <v>12331.211599999999</v>
      </c>
    </row>
    <row r="4021" spans="2:3" x14ac:dyDescent="0.3">
      <c r="B4021" t="s">
        <v>16742</v>
      </c>
      <c r="C4021" s="4">
        <v>12327.535800000001</v>
      </c>
    </row>
    <row r="4022" spans="2:3" x14ac:dyDescent="0.3">
      <c r="B4022" t="s">
        <v>9551</v>
      </c>
      <c r="C4022" s="4">
        <v>12325.686100000001</v>
      </c>
    </row>
    <row r="4023" spans="2:3" x14ac:dyDescent="0.3">
      <c r="B4023" t="s">
        <v>15243</v>
      </c>
      <c r="C4023" s="4">
        <v>12324.848</v>
      </c>
    </row>
    <row r="4024" spans="2:3" x14ac:dyDescent="0.3">
      <c r="B4024" t="s">
        <v>6640</v>
      </c>
      <c r="C4024" s="4">
        <v>12319.2862</v>
      </c>
    </row>
    <row r="4025" spans="2:3" x14ac:dyDescent="0.3">
      <c r="B4025" t="s">
        <v>13137</v>
      </c>
      <c r="C4025" s="4">
        <v>12319.265300000001</v>
      </c>
    </row>
    <row r="4026" spans="2:3" x14ac:dyDescent="0.3">
      <c r="B4026" t="s">
        <v>18213</v>
      </c>
      <c r="C4026" s="4">
        <v>12319.1528</v>
      </c>
    </row>
    <row r="4027" spans="2:3" x14ac:dyDescent="0.3">
      <c r="B4027" t="s">
        <v>12919</v>
      </c>
      <c r="C4027" s="4">
        <v>12313.352000000001</v>
      </c>
    </row>
    <row r="4028" spans="2:3" x14ac:dyDescent="0.3">
      <c r="B4028" t="s">
        <v>14314</v>
      </c>
      <c r="C4028" s="4">
        <v>12311.9683</v>
      </c>
    </row>
    <row r="4029" spans="2:3" x14ac:dyDescent="0.3">
      <c r="B4029" t="s">
        <v>4415</v>
      </c>
      <c r="C4029" s="4">
        <v>12310.329900000001</v>
      </c>
    </row>
    <row r="4030" spans="2:3" x14ac:dyDescent="0.3">
      <c r="B4030" t="s">
        <v>16983</v>
      </c>
      <c r="C4030" s="4">
        <v>12303.286100000001</v>
      </c>
    </row>
    <row r="4031" spans="2:3" x14ac:dyDescent="0.3">
      <c r="B4031" t="s">
        <v>4116</v>
      </c>
      <c r="C4031" s="4">
        <v>12301.6698</v>
      </c>
    </row>
    <row r="4032" spans="2:3" x14ac:dyDescent="0.3">
      <c r="B4032" t="s">
        <v>18648</v>
      </c>
      <c r="C4032" s="4">
        <v>12295.441999999999</v>
      </c>
    </row>
    <row r="4033" spans="2:3" x14ac:dyDescent="0.3">
      <c r="B4033" t="s">
        <v>1616</v>
      </c>
      <c r="C4033" s="4">
        <v>12291.4246</v>
      </c>
    </row>
    <row r="4034" spans="2:3" x14ac:dyDescent="0.3">
      <c r="B4034" t="s">
        <v>3761</v>
      </c>
      <c r="C4034" s="4">
        <v>12284.2112</v>
      </c>
    </row>
    <row r="4035" spans="2:3" x14ac:dyDescent="0.3">
      <c r="B4035" t="s">
        <v>8077</v>
      </c>
      <c r="C4035" s="4">
        <v>12281.254999999999</v>
      </c>
    </row>
    <row r="4036" spans="2:3" x14ac:dyDescent="0.3">
      <c r="B4036" t="s">
        <v>10213</v>
      </c>
      <c r="C4036" s="4">
        <v>12279.9115</v>
      </c>
    </row>
    <row r="4037" spans="2:3" x14ac:dyDescent="0.3">
      <c r="B4037" t="s">
        <v>13588</v>
      </c>
      <c r="C4037" s="4">
        <v>12275.1387</v>
      </c>
    </row>
    <row r="4038" spans="2:3" x14ac:dyDescent="0.3">
      <c r="B4038" t="s">
        <v>12129</v>
      </c>
      <c r="C4038" s="4">
        <v>12262.7466</v>
      </c>
    </row>
    <row r="4039" spans="2:3" x14ac:dyDescent="0.3">
      <c r="B4039" t="s">
        <v>13273</v>
      </c>
      <c r="C4039" s="4">
        <v>12262.7466</v>
      </c>
    </row>
    <row r="4040" spans="2:3" x14ac:dyDescent="0.3">
      <c r="B4040" t="s">
        <v>9656</v>
      </c>
      <c r="C4040" s="4">
        <v>12262.7466</v>
      </c>
    </row>
    <row r="4041" spans="2:3" x14ac:dyDescent="0.3">
      <c r="B4041" t="s">
        <v>622</v>
      </c>
      <c r="C4041" s="4">
        <v>12262.7466</v>
      </c>
    </row>
    <row r="4042" spans="2:3" x14ac:dyDescent="0.3">
      <c r="B4042" t="s">
        <v>16414</v>
      </c>
      <c r="C4042" s="4">
        <v>12261.502199999999</v>
      </c>
    </row>
    <row r="4043" spans="2:3" x14ac:dyDescent="0.3">
      <c r="B4043" t="s">
        <v>14518</v>
      </c>
      <c r="C4043" s="4">
        <v>12259.3267</v>
      </c>
    </row>
    <row r="4044" spans="2:3" x14ac:dyDescent="0.3">
      <c r="B4044" t="s">
        <v>5952</v>
      </c>
      <c r="C4044" s="4">
        <v>12257.956200000001</v>
      </c>
    </row>
    <row r="4045" spans="2:3" x14ac:dyDescent="0.3">
      <c r="B4045" t="s">
        <v>16291</v>
      </c>
      <c r="C4045" s="4">
        <v>12253.7958</v>
      </c>
    </row>
    <row r="4046" spans="2:3" x14ac:dyDescent="0.3">
      <c r="B4046" t="s">
        <v>17189</v>
      </c>
      <c r="C4046" s="4">
        <v>12252.8526</v>
      </c>
    </row>
    <row r="4047" spans="2:3" x14ac:dyDescent="0.3">
      <c r="B4047" t="s">
        <v>15914</v>
      </c>
      <c r="C4047" s="4">
        <v>12242.033300000001</v>
      </c>
    </row>
    <row r="4048" spans="2:3" x14ac:dyDescent="0.3">
      <c r="B4048" t="s">
        <v>8692</v>
      </c>
      <c r="C4048" s="4">
        <v>12238.113200000002</v>
      </c>
    </row>
    <row r="4049" spans="2:3" x14ac:dyDescent="0.3">
      <c r="B4049" t="s">
        <v>5647</v>
      </c>
      <c r="C4049" s="4">
        <v>12236.8351</v>
      </c>
    </row>
    <row r="4050" spans="2:3" x14ac:dyDescent="0.3">
      <c r="B4050" t="s">
        <v>11169</v>
      </c>
      <c r="C4050" s="4">
        <v>12231.776900000001</v>
      </c>
    </row>
    <row r="4051" spans="2:3" x14ac:dyDescent="0.3">
      <c r="B4051" t="s">
        <v>11257</v>
      </c>
      <c r="C4051" s="4">
        <v>12224.1374</v>
      </c>
    </row>
    <row r="4052" spans="2:3" x14ac:dyDescent="0.3">
      <c r="B4052" t="s">
        <v>10114</v>
      </c>
      <c r="C4052" s="4">
        <v>12222.2143</v>
      </c>
    </row>
    <row r="4053" spans="2:3" x14ac:dyDescent="0.3">
      <c r="B4053" t="s">
        <v>9251</v>
      </c>
      <c r="C4053" s="4">
        <v>12204.582200000001</v>
      </c>
    </row>
    <row r="4054" spans="2:3" x14ac:dyDescent="0.3">
      <c r="B4054" t="s">
        <v>4012</v>
      </c>
      <c r="C4054" s="4">
        <v>12193.5689</v>
      </c>
    </row>
    <row r="4055" spans="2:3" x14ac:dyDescent="0.3">
      <c r="B4055" t="s">
        <v>7499</v>
      </c>
      <c r="C4055" s="4">
        <v>12192.7819</v>
      </c>
    </row>
    <row r="4056" spans="2:3" x14ac:dyDescent="0.3">
      <c r="B4056" t="s">
        <v>11923</v>
      </c>
      <c r="C4056" s="4">
        <v>12192.176600000001</v>
      </c>
    </row>
    <row r="4057" spans="2:3" x14ac:dyDescent="0.3">
      <c r="B4057" t="s">
        <v>7914</v>
      </c>
      <c r="C4057" s="4">
        <v>12186.859899999999</v>
      </c>
    </row>
    <row r="4058" spans="2:3" x14ac:dyDescent="0.3">
      <c r="B4058" t="s">
        <v>5507</v>
      </c>
      <c r="C4058" s="4">
        <v>12181.372699999998</v>
      </c>
    </row>
    <row r="4059" spans="2:3" x14ac:dyDescent="0.3">
      <c r="B4059" t="s">
        <v>4279</v>
      </c>
      <c r="C4059" s="4">
        <v>12177.631000000001</v>
      </c>
    </row>
    <row r="4060" spans="2:3" x14ac:dyDescent="0.3">
      <c r="B4060" t="s">
        <v>8840</v>
      </c>
      <c r="C4060" s="4">
        <v>12176.122899999998</v>
      </c>
    </row>
    <row r="4061" spans="2:3" x14ac:dyDescent="0.3">
      <c r="B4061" t="s">
        <v>8460</v>
      </c>
      <c r="C4061" s="4">
        <v>12174.6319</v>
      </c>
    </row>
    <row r="4062" spans="2:3" x14ac:dyDescent="0.3">
      <c r="B4062" t="s">
        <v>17050</v>
      </c>
      <c r="C4062" s="4">
        <v>12173.895500000001</v>
      </c>
    </row>
    <row r="4063" spans="2:3" x14ac:dyDescent="0.3">
      <c r="B4063" t="s">
        <v>11925</v>
      </c>
      <c r="C4063" s="4">
        <v>12163.8482</v>
      </c>
    </row>
    <row r="4064" spans="2:3" x14ac:dyDescent="0.3">
      <c r="B4064" t="s">
        <v>12877</v>
      </c>
      <c r="C4064" s="4">
        <v>12160.6909</v>
      </c>
    </row>
    <row r="4065" spans="2:3" x14ac:dyDescent="0.3">
      <c r="B4065" t="s">
        <v>1275</v>
      </c>
      <c r="C4065" s="4">
        <v>12156.236000000001</v>
      </c>
    </row>
    <row r="4066" spans="2:3" x14ac:dyDescent="0.3">
      <c r="B4066" t="s">
        <v>11735</v>
      </c>
      <c r="C4066" s="4">
        <v>12155.551599999999</v>
      </c>
    </row>
    <row r="4067" spans="2:3" x14ac:dyDescent="0.3">
      <c r="B4067" t="s">
        <v>8958</v>
      </c>
      <c r="C4067" s="4">
        <v>12155.0105</v>
      </c>
    </row>
    <row r="4068" spans="2:3" x14ac:dyDescent="0.3">
      <c r="B4068" t="s">
        <v>11996</v>
      </c>
      <c r="C4068" s="4">
        <v>12142.170700000001</v>
      </c>
    </row>
    <row r="4069" spans="2:3" x14ac:dyDescent="0.3">
      <c r="B4069" t="s">
        <v>9723</v>
      </c>
      <c r="C4069" s="4">
        <v>12140.5573</v>
      </c>
    </row>
    <row r="4070" spans="2:3" x14ac:dyDescent="0.3">
      <c r="B4070" t="s">
        <v>16936</v>
      </c>
      <c r="C4070" s="4">
        <v>12139.083499999999</v>
      </c>
    </row>
    <row r="4071" spans="2:3" x14ac:dyDescent="0.3">
      <c r="B4071" t="s">
        <v>11887</v>
      </c>
      <c r="C4071" s="4">
        <v>12131.3104</v>
      </c>
    </row>
    <row r="4072" spans="2:3" x14ac:dyDescent="0.3">
      <c r="B4072" t="s">
        <v>2606</v>
      </c>
      <c r="C4072" s="4">
        <v>12123.9782</v>
      </c>
    </row>
    <row r="4073" spans="2:3" x14ac:dyDescent="0.3">
      <c r="B4073" t="s">
        <v>12625</v>
      </c>
      <c r="C4073" s="4">
        <v>12117.598400000001</v>
      </c>
    </row>
    <row r="4074" spans="2:3" x14ac:dyDescent="0.3">
      <c r="B4074" t="s">
        <v>17510</v>
      </c>
      <c r="C4074" s="4">
        <v>12116.7492</v>
      </c>
    </row>
    <row r="4075" spans="2:3" x14ac:dyDescent="0.3">
      <c r="B4075" t="s">
        <v>5704</v>
      </c>
      <c r="C4075" s="4">
        <v>12115.5872</v>
      </c>
    </row>
    <row r="4076" spans="2:3" x14ac:dyDescent="0.3">
      <c r="B4076" t="s">
        <v>17508</v>
      </c>
      <c r="C4076" s="4">
        <v>12114.206200000001</v>
      </c>
    </row>
    <row r="4077" spans="2:3" x14ac:dyDescent="0.3">
      <c r="B4077" t="s">
        <v>1050</v>
      </c>
      <c r="C4077" s="4">
        <v>12111.608199999999</v>
      </c>
    </row>
    <row r="4078" spans="2:3" x14ac:dyDescent="0.3">
      <c r="B4078" t="s">
        <v>6996</v>
      </c>
      <c r="C4078" s="4">
        <v>12107.406499999999</v>
      </c>
    </row>
    <row r="4079" spans="2:3" x14ac:dyDescent="0.3">
      <c r="B4079" t="s">
        <v>13048</v>
      </c>
      <c r="C4079" s="4">
        <v>12102.8066</v>
      </c>
    </row>
    <row r="4080" spans="2:3" x14ac:dyDescent="0.3">
      <c r="B4080" t="s">
        <v>7831</v>
      </c>
      <c r="C4080" s="4">
        <v>12102.418100000001</v>
      </c>
    </row>
    <row r="4081" spans="2:3" x14ac:dyDescent="0.3">
      <c r="B4081" t="s">
        <v>18017</v>
      </c>
      <c r="C4081" s="4">
        <v>12096.519499999999</v>
      </c>
    </row>
    <row r="4082" spans="2:3" x14ac:dyDescent="0.3">
      <c r="B4082" t="s">
        <v>1744</v>
      </c>
      <c r="C4082" s="4">
        <v>12089.797</v>
      </c>
    </row>
    <row r="4083" spans="2:3" x14ac:dyDescent="0.3">
      <c r="B4083" t="s">
        <v>974</v>
      </c>
      <c r="C4083" s="4">
        <v>12085.394899999999</v>
      </c>
    </row>
    <row r="4084" spans="2:3" x14ac:dyDescent="0.3">
      <c r="B4084" t="s">
        <v>910</v>
      </c>
      <c r="C4084" s="4">
        <v>12084.076799999999</v>
      </c>
    </row>
    <row r="4085" spans="2:3" x14ac:dyDescent="0.3">
      <c r="B4085" t="s">
        <v>4843</v>
      </c>
      <c r="C4085" s="4">
        <v>12083.479600000001</v>
      </c>
    </row>
    <row r="4086" spans="2:3" x14ac:dyDescent="0.3">
      <c r="B4086" t="s">
        <v>11684</v>
      </c>
      <c r="C4086" s="4">
        <v>12074.9334</v>
      </c>
    </row>
    <row r="4087" spans="2:3" x14ac:dyDescent="0.3">
      <c r="B4087" t="s">
        <v>17623</v>
      </c>
      <c r="C4087" s="4">
        <v>12072.2624</v>
      </c>
    </row>
    <row r="4088" spans="2:3" x14ac:dyDescent="0.3">
      <c r="B4088" t="s">
        <v>3477</v>
      </c>
      <c r="C4088" s="4">
        <v>12067.967700000001</v>
      </c>
    </row>
    <row r="4089" spans="2:3" x14ac:dyDescent="0.3">
      <c r="B4089" t="s">
        <v>7746</v>
      </c>
      <c r="C4089" s="4">
        <v>12067.1152</v>
      </c>
    </row>
    <row r="4090" spans="2:3" x14ac:dyDescent="0.3">
      <c r="B4090" t="s">
        <v>10546</v>
      </c>
      <c r="C4090" s="4">
        <v>12065.396100000002</v>
      </c>
    </row>
    <row r="4091" spans="2:3" x14ac:dyDescent="0.3">
      <c r="B4091" t="s">
        <v>15588</v>
      </c>
      <c r="C4091" s="4">
        <v>12061.2444</v>
      </c>
    </row>
    <row r="4092" spans="2:3" x14ac:dyDescent="0.3">
      <c r="B4092" t="s">
        <v>3600</v>
      </c>
      <c r="C4092" s="4">
        <v>12057.9902</v>
      </c>
    </row>
    <row r="4093" spans="2:3" x14ac:dyDescent="0.3">
      <c r="B4093" t="s">
        <v>5372</v>
      </c>
      <c r="C4093" s="4">
        <v>12057.112499999999</v>
      </c>
    </row>
    <row r="4094" spans="2:3" x14ac:dyDescent="0.3">
      <c r="B4094" t="s">
        <v>17083</v>
      </c>
      <c r="C4094" s="4">
        <v>12052.301799999999</v>
      </c>
    </row>
    <row r="4095" spans="2:3" x14ac:dyDescent="0.3">
      <c r="B4095" t="s">
        <v>13981</v>
      </c>
      <c r="C4095" s="4">
        <v>12052.301799999999</v>
      </c>
    </row>
    <row r="4096" spans="2:3" x14ac:dyDescent="0.3">
      <c r="B4096" t="s">
        <v>15579</v>
      </c>
      <c r="C4096" s="4">
        <v>12047.891</v>
      </c>
    </row>
    <row r="4097" spans="2:3" x14ac:dyDescent="0.3">
      <c r="B4097" t="s">
        <v>12706</v>
      </c>
      <c r="C4097" s="4">
        <v>12047.403400000001</v>
      </c>
    </row>
    <row r="4098" spans="2:3" x14ac:dyDescent="0.3">
      <c r="B4098" t="s">
        <v>12767</v>
      </c>
      <c r="C4098" s="4">
        <v>12046.2621</v>
      </c>
    </row>
    <row r="4099" spans="2:3" x14ac:dyDescent="0.3">
      <c r="B4099" t="s">
        <v>6146</v>
      </c>
      <c r="C4099" s="4">
        <v>12045.603999999999</v>
      </c>
    </row>
    <row r="4100" spans="2:3" x14ac:dyDescent="0.3">
      <c r="B4100" t="s">
        <v>17784</v>
      </c>
      <c r="C4100" s="4">
        <v>12044.7826</v>
      </c>
    </row>
    <row r="4101" spans="2:3" x14ac:dyDescent="0.3">
      <c r="B4101" t="s">
        <v>2222</v>
      </c>
      <c r="C4101" s="4">
        <v>12034.3691</v>
      </c>
    </row>
    <row r="4102" spans="2:3" x14ac:dyDescent="0.3">
      <c r="B4102" t="s">
        <v>18548</v>
      </c>
      <c r="C4102" s="4">
        <v>12032.977500000001</v>
      </c>
    </row>
    <row r="4103" spans="2:3" x14ac:dyDescent="0.3">
      <c r="B4103" t="s">
        <v>18468</v>
      </c>
      <c r="C4103" s="4">
        <v>12031.315200000001</v>
      </c>
    </row>
    <row r="4104" spans="2:3" x14ac:dyDescent="0.3">
      <c r="B4104" t="s">
        <v>2567</v>
      </c>
      <c r="C4104" s="4">
        <v>12025.6396</v>
      </c>
    </row>
    <row r="4105" spans="2:3" x14ac:dyDescent="0.3">
      <c r="B4105" t="s">
        <v>6740</v>
      </c>
      <c r="C4105" s="4">
        <v>12023.644899999999</v>
      </c>
    </row>
    <row r="4106" spans="2:3" x14ac:dyDescent="0.3">
      <c r="B4106" t="s">
        <v>3131</v>
      </c>
      <c r="C4106" s="4">
        <v>12022.8163</v>
      </c>
    </row>
    <row r="4107" spans="2:3" x14ac:dyDescent="0.3">
      <c r="B4107" t="s">
        <v>17943</v>
      </c>
      <c r="C4107" s="4">
        <v>12021.4902</v>
      </c>
    </row>
    <row r="4108" spans="2:3" x14ac:dyDescent="0.3">
      <c r="B4108" t="s">
        <v>18778</v>
      </c>
      <c r="C4108" s="4">
        <v>12021.1126</v>
      </c>
    </row>
    <row r="4109" spans="2:3" x14ac:dyDescent="0.3">
      <c r="B4109" t="s">
        <v>9427</v>
      </c>
      <c r="C4109" s="4">
        <v>12020.355599999999</v>
      </c>
    </row>
    <row r="4110" spans="2:3" x14ac:dyDescent="0.3">
      <c r="B4110" t="s">
        <v>9933</v>
      </c>
      <c r="C4110" s="4">
        <v>12019.326800000001</v>
      </c>
    </row>
    <row r="4111" spans="2:3" x14ac:dyDescent="0.3">
      <c r="B4111" t="s">
        <v>8834</v>
      </c>
      <c r="C4111" s="4">
        <v>12018.233000000002</v>
      </c>
    </row>
    <row r="4112" spans="2:3" x14ac:dyDescent="0.3">
      <c r="B4112" t="s">
        <v>17424</v>
      </c>
      <c r="C4112" s="4">
        <v>12011.0591</v>
      </c>
    </row>
    <row r="4113" spans="2:3" x14ac:dyDescent="0.3">
      <c r="B4113" t="s">
        <v>11675</v>
      </c>
      <c r="C4113" s="4">
        <v>12009.218499999999</v>
      </c>
    </row>
    <row r="4114" spans="2:3" x14ac:dyDescent="0.3">
      <c r="B4114" t="s">
        <v>7036</v>
      </c>
      <c r="C4114" s="4">
        <v>12007.9912</v>
      </c>
    </row>
    <row r="4115" spans="2:3" x14ac:dyDescent="0.3">
      <c r="B4115" t="s">
        <v>18448</v>
      </c>
      <c r="C4115" s="4">
        <v>12007.9076</v>
      </c>
    </row>
    <row r="4116" spans="2:3" x14ac:dyDescent="0.3">
      <c r="B4116" t="s">
        <v>7287</v>
      </c>
      <c r="C4116" s="4">
        <v>12007.905000000001</v>
      </c>
    </row>
    <row r="4117" spans="2:3" x14ac:dyDescent="0.3">
      <c r="B4117" t="s">
        <v>6846</v>
      </c>
      <c r="C4117" s="4">
        <v>12000.9835</v>
      </c>
    </row>
    <row r="4118" spans="2:3" x14ac:dyDescent="0.3">
      <c r="B4118" t="s">
        <v>6840</v>
      </c>
      <c r="C4118" s="4">
        <v>11996.992200000001</v>
      </c>
    </row>
    <row r="4119" spans="2:3" x14ac:dyDescent="0.3">
      <c r="B4119" t="s">
        <v>9032</v>
      </c>
      <c r="C4119" s="4">
        <v>11987.7642</v>
      </c>
    </row>
    <row r="4120" spans="2:3" x14ac:dyDescent="0.3">
      <c r="B4120" t="s">
        <v>18638</v>
      </c>
      <c r="C4120" s="4">
        <v>11987.1741</v>
      </c>
    </row>
    <row r="4121" spans="2:3" x14ac:dyDescent="0.3">
      <c r="B4121" t="s">
        <v>15604</v>
      </c>
      <c r="C4121" s="4">
        <v>11985.775500000002</v>
      </c>
    </row>
    <row r="4122" spans="2:3" x14ac:dyDescent="0.3">
      <c r="B4122" t="s">
        <v>7569</v>
      </c>
      <c r="C4122" s="4">
        <v>11981.724700000001</v>
      </c>
    </row>
    <row r="4123" spans="2:3" x14ac:dyDescent="0.3">
      <c r="B4123" t="s">
        <v>2534</v>
      </c>
      <c r="C4123" s="4">
        <v>11977.182400000002</v>
      </c>
    </row>
    <row r="4124" spans="2:3" x14ac:dyDescent="0.3">
      <c r="B4124" t="s">
        <v>5643</v>
      </c>
      <c r="C4124" s="4">
        <v>11955.280499999999</v>
      </c>
    </row>
    <row r="4125" spans="2:3" x14ac:dyDescent="0.3">
      <c r="B4125" t="s">
        <v>12889</v>
      </c>
      <c r="C4125" s="4">
        <v>11950.499600000001</v>
      </c>
    </row>
    <row r="4126" spans="2:3" x14ac:dyDescent="0.3">
      <c r="B4126" t="s">
        <v>7369</v>
      </c>
      <c r="C4126" s="4">
        <v>11948.5033</v>
      </c>
    </row>
    <row r="4127" spans="2:3" x14ac:dyDescent="0.3">
      <c r="B4127" t="s">
        <v>3550</v>
      </c>
      <c r="C4127" s="4">
        <v>11948.2533</v>
      </c>
    </row>
    <row r="4128" spans="2:3" x14ac:dyDescent="0.3">
      <c r="B4128" t="s">
        <v>6140</v>
      </c>
      <c r="C4128" s="4">
        <v>11947.546799999998</v>
      </c>
    </row>
    <row r="4129" spans="2:3" x14ac:dyDescent="0.3">
      <c r="B4129" t="s">
        <v>15710</v>
      </c>
      <c r="C4129" s="4">
        <v>11946.429900000001</v>
      </c>
    </row>
    <row r="4130" spans="2:3" x14ac:dyDescent="0.3">
      <c r="B4130" t="s">
        <v>12725</v>
      </c>
      <c r="C4130" s="4">
        <v>11942.8279</v>
      </c>
    </row>
    <row r="4131" spans="2:3" x14ac:dyDescent="0.3">
      <c r="B4131" t="s">
        <v>14673</v>
      </c>
      <c r="C4131" s="4">
        <v>11940.087</v>
      </c>
    </row>
    <row r="4132" spans="2:3" x14ac:dyDescent="0.3">
      <c r="B4132" t="s">
        <v>5496</v>
      </c>
      <c r="C4132" s="4">
        <v>11938.0759</v>
      </c>
    </row>
    <row r="4133" spans="2:3" x14ac:dyDescent="0.3">
      <c r="B4133" t="s">
        <v>17691</v>
      </c>
      <c r="C4133" s="4">
        <v>11934.188399999999</v>
      </c>
    </row>
    <row r="4134" spans="2:3" x14ac:dyDescent="0.3">
      <c r="B4134" t="s">
        <v>9063</v>
      </c>
      <c r="C4134" s="4">
        <v>11926.349600000001</v>
      </c>
    </row>
    <row r="4135" spans="2:3" x14ac:dyDescent="0.3">
      <c r="B4135" t="s">
        <v>6021</v>
      </c>
      <c r="C4135" s="4">
        <v>11925.802600000001</v>
      </c>
    </row>
    <row r="4136" spans="2:3" x14ac:dyDescent="0.3">
      <c r="B4136" t="s">
        <v>12107</v>
      </c>
      <c r="C4136" s="4">
        <v>11924.8506</v>
      </c>
    </row>
    <row r="4137" spans="2:3" x14ac:dyDescent="0.3">
      <c r="B4137" t="s">
        <v>6132</v>
      </c>
      <c r="C4137" s="4">
        <v>11920.274299999999</v>
      </c>
    </row>
    <row r="4138" spans="2:3" x14ac:dyDescent="0.3">
      <c r="B4138" t="s">
        <v>8390</v>
      </c>
      <c r="C4138" s="4">
        <v>11917.927799999999</v>
      </c>
    </row>
    <row r="4139" spans="2:3" x14ac:dyDescent="0.3">
      <c r="B4139" t="s">
        <v>10980</v>
      </c>
      <c r="C4139" s="4">
        <v>11917.8374</v>
      </c>
    </row>
    <row r="4140" spans="2:3" x14ac:dyDescent="0.3">
      <c r="B4140" t="s">
        <v>2026</v>
      </c>
      <c r="C4140" s="4">
        <v>11911.704</v>
      </c>
    </row>
    <row r="4141" spans="2:3" x14ac:dyDescent="0.3">
      <c r="B4141" t="s">
        <v>12003</v>
      </c>
      <c r="C4141" s="4">
        <v>11902.684800000001</v>
      </c>
    </row>
    <row r="4142" spans="2:3" x14ac:dyDescent="0.3">
      <c r="B4142" t="s">
        <v>7015</v>
      </c>
      <c r="C4142" s="4">
        <v>11902.045499999998</v>
      </c>
    </row>
    <row r="4143" spans="2:3" x14ac:dyDescent="0.3">
      <c r="B4143" t="s">
        <v>6493</v>
      </c>
      <c r="C4143" s="4">
        <v>11901.3797</v>
      </c>
    </row>
    <row r="4144" spans="2:3" x14ac:dyDescent="0.3">
      <c r="B4144" t="s">
        <v>12161</v>
      </c>
      <c r="C4144" s="4">
        <v>11897.521499999999</v>
      </c>
    </row>
    <row r="4145" spans="2:3" x14ac:dyDescent="0.3">
      <c r="B4145" t="s">
        <v>11042</v>
      </c>
      <c r="C4145" s="4">
        <v>11896.583100000002</v>
      </c>
    </row>
    <row r="4146" spans="2:3" x14ac:dyDescent="0.3">
      <c r="B4146" t="s">
        <v>15083</v>
      </c>
      <c r="C4146" s="4">
        <v>11894.277300000002</v>
      </c>
    </row>
    <row r="4147" spans="2:3" x14ac:dyDescent="0.3">
      <c r="B4147" t="s">
        <v>5889</v>
      </c>
      <c r="C4147" s="4">
        <v>11889.5445</v>
      </c>
    </row>
    <row r="4148" spans="2:3" x14ac:dyDescent="0.3">
      <c r="B4148" t="s">
        <v>1865</v>
      </c>
      <c r="C4148" s="4">
        <v>11878.141300000001</v>
      </c>
    </row>
    <row r="4149" spans="2:3" x14ac:dyDescent="0.3">
      <c r="B4149" t="s">
        <v>17789</v>
      </c>
      <c r="C4149" s="4">
        <v>11878.0214</v>
      </c>
    </row>
    <row r="4150" spans="2:3" x14ac:dyDescent="0.3">
      <c r="B4150" t="s">
        <v>14916</v>
      </c>
      <c r="C4150" s="4">
        <v>11877.8279</v>
      </c>
    </row>
    <row r="4151" spans="2:3" x14ac:dyDescent="0.3">
      <c r="B4151" t="s">
        <v>2726</v>
      </c>
      <c r="C4151" s="4">
        <v>11870.8559</v>
      </c>
    </row>
    <row r="4152" spans="2:3" x14ac:dyDescent="0.3">
      <c r="B4152" t="s">
        <v>842</v>
      </c>
      <c r="C4152" s="4">
        <v>11866.097000000002</v>
      </c>
    </row>
    <row r="4153" spans="2:3" x14ac:dyDescent="0.3">
      <c r="B4153" t="s">
        <v>11815</v>
      </c>
      <c r="C4153" s="4">
        <v>11863.820000000002</v>
      </c>
    </row>
    <row r="4154" spans="2:3" x14ac:dyDescent="0.3">
      <c r="B4154" t="s">
        <v>17875</v>
      </c>
      <c r="C4154" s="4">
        <v>11862.187599999999</v>
      </c>
    </row>
    <row r="4155" spans="2:3" x14ac:dyDescent="0.3">
      <c r="B4155" t="s">
        <v>7540</v>
      </c>
      <c r="C4155" s="4">
        <v>11859.954</v>
      </c>
    </row>
    <row r="4156" spans="2:3" x14ac:dyDescent="0.3">
      <c r="B4156" t="s">
        <v>6684</v>
      </c>
      <c r="C4156" s="4">
        <v>11854.599300000002</v>
      </c>
    </row>
    <row r="4157" spans="2:3" x14ac:dyDescent="0.3">
      <c r="B4157" t="s">
        <v>2303</v>
      </c>
      <c r="C4157" s="4">
        <v>11850.461600000001</v>
      </c>
    </row>
    <row r="4158" spans="2:3" x14ac:dyDescent="0.3">
      <c r="B4158" t="s">
        <v>16114</v>
      </c>
      <c r="C4158" s="4">
        <v>11842.062600000001</v>
      </c>
    </row>
    <row r="4159" spans="2:3" x14ac:dyDescent="0.3">
      <c r="B4159" t="s">
        <v>11812</v>
      </c>
      <c r="C4159" s="4">
        <v>11839.8863</v>
      </c>
    </row>
    <row r="4160" spans="2:3" x14ac:dyDescent="0.3">
      <c r="B4160" t="s">
        <v>1439</v>
      </c>
      <c r="C4160" s="4">
        <v>11830.190999999999</v>
      </c>
    </row>
    <row r="4161" spans="2:3" x14ac:dyDescent="0.3">
      <c r="B4161" t="s">
        <v>1941</v>
      </c>
      <c r="C4161" s="4">
        <v>11826.100899999999</v>
      </c>
    </row>
    <row r="4162" spans="2:3" x14ac:dyDescent="0.3">
      <c r="B4162" t="s">
        <v>17827</v>
      </c>
      <c r="C4162" s="4">
        <v>11820.5435</v>
      </c>
    </row>
    <row r="4163" spans="2:3" x14ac:dyDescent="0.3">
      <c r="B4163" t="s">
        <v>11791</v>
      </c>
      <c r="C4163" s="4">
        <v>11819.5263</v>
      </c>
    </row>
    <row r="4164" spans="2:3" x14ac:dyDescent="0.3">
      <c r="B4164" t="s">
        <v>5115</v>
      </c>
      <c r="C4164" s="4">
        <v>11817.7605</v>
      </c>
    </row>
    <row r="4165" spans="2:3" x14ac:dyDescent="0.3">
      <c r="B4165" t="s">
        <v>1450</v>
      </c>
      <c r="C4165" s="4">
        <v>11815.3321</v>
      </c>
    </row>
    <row r="4166" spans="2:3" x14ac:dyDescent="0.3">
      <c r="B4166" t="s">
        <v>11917</v>
      </c>
      <c r="C4166" s="4">
        <v>11815.1648</v>
      </c>
    </row>
    <row r="4167" spans="2:3" x14ac:dyDescent="0.3">
      <c r="B4167" t="s">
        <v>14470</v>
      </c>
      <c r="C4167" s="4">
        <v>11808.983900000001</v>
      </c>
    </row>
    <row r="4168" spans="2:3" x14ac:dyDescent="0.3">
      <c r="B4168" t="s">
        <v>11639</v>
      </c>
      <c r="C4168" s="4">
        <v>11801.7785</v>
      </c>
    </row>
    <row r="4169" spans="2:3" x14ac:dyDescent="0.3">
      <c r="B4169" t="s">
        <v>18103</v>
      </c>
      <c r="C4169" s="4">
        <v>11801.759600000001</v>
      </c>
    </row>
    <row r="4170" spans="2:3" x14ac:dyDescent="0.3">
      <c r="B4170" t="s">
        <v>11844</v>
      </c>
      <c r="C4170" s="4">
        <v>11800.349900000001</v>
      </c>
    </row>
    <row r="4171" spans="2:3" x14ac:dyDescent="0.3">
      <c r="B4171" t="s">
        <v>2614</v>
      </c>
      <c r="C4171" s="4">
        <v>11789.1703</v>
      </c>
    </row>
    <row r="4172" spans="2:3" x14ac:dyDescent="0.3">
      <c r="B4172" t="s">
        <v>10864</v>
      </c>
      <c r="C4172" s="4">
        <v>11778.097700000002</v>
      </c>
    </row>
    <row r="4173" spans="2:3" x14ac:dyDescent="0.3">
      <c r="B4173" t="s">
        <v>1036</v>
      </c>
      <c r="C4173" s="4">
        <v>11775.305499999999</v>
      </c>
    </row>
    <row r="4174" spans="2:3" x14ac:dyDescent="0.3">
      <c r="B4174" t="s">
        <v>7717</v>
      </c>
      <c r="C4174" s="4">
        <v>11773.355500000001</v>
      </c>
    </row>
    <row r="4175" spans="2:3" x14ac:dyDescent="0.3">
      <c r="B4175" t="s">
        <v>10590</v>
      </c>
      <c r="C4175" s="4">
        <v>11771.865</v>
      </c>
    </row>
    <row r="4176" spans="2:3" x14ac:dyDescent="0.3">
      <c r="B4176" t="s">
        <v>16354</v>
      </c>
      <c r="C4176" s="4">
        <v>11769.729300000001</v>
      </c>
    </row>
    <row r="4177" spans="2:3" x14ac:dyDescent="0.3">
      <c r="B4177" t="s">
        <v>14378</v>
      </c>
      <c r="C4177" s="4">
        <v>11769.3631</v>
      </c>
    </row>
    <row r="4178" spans="2:3" x14ac:dyDescent="0.3">
      <c r="B4178" t="s">
        <v>16091</v>
      </c>
      <c r="C4178" s="4">
        <v>11768.9141</v>
      </c>
    </row>
    <row r="4179" spans="2:3" x14ac:dyDescent="0.3">
      <c r="B4179" t="s">
        <v>13378</v>
      </c>
      <c r="C4179" s="4">
        <v>11766.450700000001</v>
      </c>
    </row>
    <row r="4180" spans="2:3" x14ac:dyDescent="0.3">
      <c r="B4180" t="s">
        <v>5434</v>
      </c>
      <c r="C4180" s="4">
        <v>11764.0975</v>
      </c>
    </row>
    <row r="4181" spans="2:3" x14ac:dyDescent="0.3">
      <c r="B4181" t="s">
        <v>6943</v>
      </c>
      <c r="C4181" s="4">
        <v>11762.617700000001</v>
      </c>
    </row>
    <row r="4182" spans="2:3" x14ac:dyDescent="0.3">
      <c r="B4182" t="s">
        <v>2352</v>
      </c>
      <c r="C4182" s="4">
        <v>11758.3598</v>
      </c>
    </row>
    <row r="4183" spans="2:3" x14ac:dyDescent="0.3">
      <c r="B4183" t="s">
        <v>17714</v>
      </c>
      <c r="C4183" s="4">
        <v>11758.1196</v>
      </c>
    </row>
    <row r="4184" spans="2:3" x14ac:dyDescent="0.3">
      <c r="B4184" t="s">
        <v>11509</v>
      </c>
      <c r="C4184" s="4">
        <v>11755.863299999999</v>
      </c>
    </row>
    <row r="4185" spans="2:3" x14ac:dyDescent="0.3">
      <c r="B4185" t="s">
        <v>18948</v>
      </c>
      <c r="C4185" s="4">
        <v>11755.443799999999</v>
      </c>
    </row>
    <row r="4186" spans="2:3" x14ac:dyDescent="0.3">
      <c r="B4186" t="s">
        <v>17148</v>
      </c>
      <c r="C4186" s="4">
        <v>11751.12</v>
      </c>
    </row>
    <row r="4187" spans="2:3" x14ac:dyDescent="0.3">
      <c r="B4187" t="s">
        <v>14236</v>
      </c>
      <c r="C4187" s="4">
        <v>11751.12</v>
      </c>
    </row>
    <row r="4188" spans="2:3" x14ac:dyDescent="0.3">
      <c r="B4188" t="s">
        <v>12377</v>
      </c>
      <c r="C4188" s="4">
        <v>11751.12</v>
      </c>
    </row>
    <row r="4189" spans="2:3" x14ac:dyDescent="0.3">
      <c r="B4189" t="s">
        <v>13797</v>
      </c>
      <c r="C4189" s="4">
        <v>11750.233400000001</v>
      </c>
    </row>
    <row r="4190" spans="2:3" x14ac:dyDescent="0.3">
      <c r="B4190" t="s">
        <v>9676</v>
      </c>
      <c r="C4190" s="4">
        <v>11743.490400000001</v>
      </c>
    </row>
    <row r="4191" spans="2:3" x14ac:dyDescent="0.3">
      <c r="B4191" t="s">
        <v>4711</v>
      </c>
      <c r="C4191" s="4">
        <v>11742.0059</v>
      </c>
    </row>
    <row r="4192" spans="2:3" x14ac:dyDescent="0.3">
      <c r="B4192" t="s">
        <v>13573</v>
      </c>
      <c r="C4192" s="4">
        <v>11731.852699999999</v>
      </c>
    </row>
    <row r="4193" spans="2:3" x14ac:dyDescent="0.3">
      <c r="B4193" t="s">
        <v>3161</v>
      </c>
      <c r="C4193" s="4">
        <v>11730.9864</v>
      </c>
    </row>
    <row r="4194" spans="2:3" x14ac:dyDescent="0.3">
      <c r="B4194" t="s">
        <v>16935</v>
      </c>
      <c r="C4194" s="4">
        <v>11729.177599999999</v>
      </c>
    </row>
    <row r="4195" spans="2:3" x14ac:dyDescent="0.3">
      <c r="B4195" t="s">
        <v>1880</v>
      </c>
      <c r="C4195" s="4">
        <v>11727.7173</v>
      </c>
    </row>
    <row r="4196" spans="2:3" x14ac:dyDescent="0.3">
      <c r="B4196" t="s">
        <v>12229</v>
      </c>
      <c r="C4196" s="4">
        <v>11722.165799999999</v>
      </c>
    </row>
    <row r="4197" spans="2:3" x14ac:dyDescent="0.3">
      <c r="B4197" t="s">
        <v>9875</v>
      </c>
      <c r="C4197" s="4">
        <v>11713.0023</v>
      </c>
    </row>
    <row r="4198" spans="2:3" x14ac:dyDescent="0.3">
      <c r="B4198" t="s">
        <v>11870</v>
      </c>
      <c r="C4198" s="4">
        <v>11705.922900000001</v>
      </c>
    </row>
    <row r="4199" spans="2:3" x14ac:dyDescent="0.3">
      <c r="B4199" t="s">
        <v>2862</v>
      </c>
      <c r="C4199" s="4">
        <v>11701.298699999999</v>
      </c>
    </row>
    <row r="4200" spans="2:3" x14ac:dyDescent="0.3">
      <c r="B4200" t="s">
        <v>15173</v>
      </c>
      <c r="C4200" s="4">
        <v>11701.136399999999</v>
      </c>
    </row>
    <row r="4201" spans="2:3" x14ac:dyDescent="0.3">
      <c r="B4201" t="s">
        <v>8805</v>
      </c>
      <c r="C4201" s="4">
        <v>11700.675599999999</v>
      </c>
    </row>
    <row r="4202" spans="2:3" x14ac:dyDescent="0.3">
      <c r="B4202" t="s">
        <v>14879</v>
      </c>
      <c r="C4202" s="4">
        <v>11693.2477</v>
      </c>
    </row>
    <row r="4203" spans="2:3" x14ac:dyDescent="0.3">
      <c r="B4203" t="s">
        <v>12946</v>
      </c>
      <c r="C4203" s="4">
        <v>11688.706900000001</v>
      </c>
    </row>
    <row r="4204" spans="2:3" x14ac:dyDescent="0.3">
      <c r="B4204" t="s">
        <v>5606</v>
      </c>
      <c r="C4204" s="4">
        <v>11687.092799999999</v>
      </c>
    </row>
    <row r="4205" spans="2:3" x14ac:dyDescent="0.3">
      <c r="B4205" t="s">
        <v>10727</v>
      </c>
      <c r="C4205" s="4">
        <v>11686.8277</v>
      </c>
    </row>
    <row r="4206" spans="2:3" x14ac:dyDescent="0.3">
      <c r="B4206" t="s">
        <v>4275</v>
      </c>
      <c r="C4206" s="4">
        <v>11680.213600000001</v>
      </c>
    </row>
    <row r="4207" spans="2:3" x14ac:dyDescent="0.3">
      <c r="B4207" t="s">
        <v>14082</v>
      </c>
      <c r="C4207" s="4">
        <v>11679.524500000001</v>
      </c>
    </row>
    <row r="4208" spans="2:3" x14ac:dyDescent="0.3">
      <c r="B4208" t="s">
        <v>6817</v>
      </c>
      <c r="C4208" s="4">
        <v>11673.855199999998</v>
      </c>
    </row>
    <row r="4209" spans="2:3" x14ac:dyDescent="0.3">
      <c r="B4209" t="s">
        <v>16552</v>
      </c>
      <c r="C4209" s="4">
        <v>11669.9899</v>
      </c>
    </row>
    <row r="4210" spans="2:3" x14ac:dyDescent="0.3">
      <c r="B4210" t="s">
        <v>11786</v>
      </c>
      <c r="C4210" s="4">
        <v>11666.507799999999</v>
      </c>
    </row>
    <row r="4211" spans="2:3" x14ac:dyDescent="0.3">
      <c r="B4211" t="s">
        <v>6555</v>
      </c>
      <c r="C4211" s="4">
        <v>11665.0772</v>
      </c>
    </row>
    <row r="4212" spans="2:3" x14ac:dyDescent="0.3">
      <c r="B4212" t="s">
        <v>6361</v>
      </c>
      <c r="C4212" s="4">
        <v>11660.2423</v>
      </c>
    </row>
    <row r="4213" spans="2:3" x14ac:dyDescent="0.3">
      <c r="B4213" t="s">
        <v>4362</v>
      </c>
      <c r="C4213" s="4">
        <v>11659.310300000001</v>
      </c>
    </row>
    <row r="4214" spans="2:3" x14ac:dyDescent="0.3">
      <c r="B4214" t="s">
        <v>6306</v>
      </c>
      <c r="C4214" s="4">
        <v>11653.2673</v>
      </c>
    </row>
    <row r="4215" spans="2:3" x14ac:dyDescent="0.3">
      <c r="B4215" t="s">
        <v>7561</v>
      </c>
      <c r="C4215" s="4">
        <v>11648.761300000002</v>
      </c>
    </row>
    <row r="4216" spans="2:3" x14ac:dyDescent="0.3">
      <c r="B4216" t="s">
        <v>1619</v>
      </c>
      <c r="C4216" s="4">
        <v>11646.0015</v>
      </c>
    </row>
    <row r="4217" spans="2:3" x14ac:dyDescent="0.3">
      <c r="B4217" t="s">
        <v>1135</v>
      </c>
      <c r="C4217" s="4">
        <v>11640.161299999998</v>
      </c>
    </row>
    <row r="4218" spans="2:3" x14ac:dyDescent="0.3">
      <c r="B4218" t="s">
        <v>4672</v>
      </c>
      <c r="C4218" s="4">
        <v>11639.354000000001</v>
      </c>
    </row>
    <row r="4219" spans="2:3" x14ac:dyDescent="0.3">
      <c r="B4219" t="s">
        <v>4626</v>
      </c>
      <c r="C4219" s="4">
        <v>11637.777099999999</v>
      </c>
    </row>
    <row r="4220" spans="2:3" x14ac:dyDescent="0.3">
      <c r="B4220" t="s">
        <v>2367</v>
      </c>
      <c r="C4220" s="4">
        <v>11635.024199999998</v>
      </c>
    </row>
    <row r="4221" spans="2:3" x14ac:dyDescent="0.3">
      <c r="B4221" t="s">
        <v>13438</v>
      </c>
      <c r="C4221" s="4">
        <v>11631.348</v>
      </c>
    </row>
    <row r="4222" spans="2:3" x14ac:dyDescent="0.3">
      <c r="B4222" t="s">
        <v>8015</v>
      </c>
      <c r="C4222" s="4">
        <v>11627.979599999999</v>
      </c>
    </row>
    <row r="4223" spans="2:3" x14ac:dyDescent="0.3">
      <c r="B4223" t="s">
        <v>10028</v>
      </c>
      <c r="C4223" s="4">
        <v>11623.974399999999</v>
      </c>
    </row>
    <row r="4224" spans="2:3" x14ac:dyDescent="0.3">
      <c r="B4224" t="s">
        <v>9395</v>
      </c>
      <c r="C4224" s="4">
        <v>11623.037700000001</v>
      </c>
    </row>
    <row r="4225" spans="2:3" x14ac:dyDescent="0.3">
      <c r="B4225" t="s">
        <v>18297</v>
      </c>
      <c r="C4225" s="4">
        <v>11617.313400000001</v>
      </c>
    </row>
    <row r="4226" spans="2:3" x14ac:dyDescent="0.3">
      <c r="B4226" t="s">
        <v>10818</v>
      </c>
      <c r="C4226" s="4">
        <v>11614.381700000002</v>
      </c>
    </row>
    <row r="4227" spans="2:3" x14ac:dyDescent="0.3">
      <c r="B4227" t="s">
        <v>14387</v>
      </c>
      <c r="C4227" s="4">
        <v>11613.9244</v>
      </c>
    </row>
    <row r="4228" spans="2:3" x14ac:dyDescent="0.3">
      <c r="B4228" t="s">
        <v>1831</v>
      </c>
      <c r="C4228" s="4">
        <v>11604.9663</v>
      </c>
    </row>
    <row r="4229" spans="2:3" x14ac:dyDescent="0.3">
      <c r="B4229" t="s">
        <v>14213</v>
      </c>
      <c r="C4229" s="4">
        <v>11599.125</v>
      </c>
    </row>
    <row r="4230" spans="2:3" x14ac:dyDescent="0.3">
      <c r="B4230" t="s">
        <v>15485</v>
      </c>
      <c r="C4230" s="4">
        <v>11597.472099999999</v>
      </c>
    </row>
    <row r="4231" spans="2:3" x14ac:dyDescent="0.3">
      <c r="B4231" t="s">
        <v>16621</v>
      </c>
      <c r="C4231" s="4">
        <v>11593.652699999999</v>
      </c>
    </row>
    <row r="4232" spans="2:3" x14ac:dyDescent="0.3">
      <c r="B4232" t="s">
        <v>12821</v>
      </c>
      <c r="C4232" s="4">
        <v>11592.478000000001</v>
      </c>
    </row>
    <row r="4233" spans="2:3" x14ac:dyDescent="0.3">
      <c r="B4233" t="s">
        <v>11032</v>
      </c>
      <c r="C4233" s="4">
        <v>11592.4709</v>
      </c>
    </row>
    <row r="4234" spans="2:3" x14ac:dyDescent="0.3">
      <c r="B4234" t="s">
        <v>9087</v>
      </c>
      <c r="C4234" s="4">
        <v>11591.884499999998</v>
      </c>
    </row>
    <row r="4235" spans="2:3" x14ac:dyDescent="0.3">
      <c r="B4235" t="s">
        <v>17176</v>
      </c>
      <c r="C4235" s="4">
        <v>11587.431499999999</v>
      </c>
    </row>
    <row r="4236" spans="2:3" x14ac:dyDescent="0.3">
      <c r="B4236" t="s">
        <v>8741</v>
      </c>
      <c r="C4236" s="4">
        <v>11574.481800000001</v>
      </c>
    </row>
    <row r="4237" spans="2:3" x14ac:dyDescent="0.3">
      <c r="B4237" t="s">
        <v>7295</v>
      </c>
      <c r="C4237" s="4">
        <v>11571.131000000001</v>
      </c>
    </row>
    <row r="4238" spans="2:3" x14ac:dyDescent="0.3">
      <c r="B4238" t="s">
        <v>9496</v>
      </c>
      <c r="C4238" s="4">
        <v>11565.418100000001</v>
      </c>
    </row>
    <row r="4239" spans="2:3" x14ac:dyDescent="0.3">
      <c r="B4239" t="s">
        <v>1493</v>
      </c>
      <c r="C4239" s="4">
        <v>11561.664599999998</v>
      </c>
    </row>
    <row r="4240" spans="2:3" x14ac:dyDescent="0.3">
      <c r="B4240" t="s">
        <v>2439</v>
      </c>
      <c r="C4240" s="4">
        <v>11549.4283</v>
      </c>
    </row>
    <row r="4241" spans="2:3" x14ac:dyDescent="0.3">
      <c r="B4241" t="s">
        <v>4694</v>
      </c>
      <c r="C4241" s="4">
        <v>11549.2273</v>
      </c>
    </row>
    <row r="4242" spans="2:3" x14ac:dyDescent="0.3">
      <c r="B4242" t="s">
        <v>11368</v>
      </c>
      <c r="C4242" s="4">
        <v>11548.810299999999</v>
      </c>
    </row>
    <row r="4243" spans="2:3" x14ac:dyDescent="0.3">
      <c r="B4243" t="s">
        <v>8798</v>
      </c>
      <c r="C4243" s="4">
        <v>11548.7914</v>
      </c>
    </row>
    <row r="4244" spans="2:3" x14ac:dyDescent="0.3">
      <c r="B4244" t="s">
        <v>18659</v>
      </c>
      <c r="C4244" s="4">
        <v>11548.2076</v>
      </c>
    </row>
    <row r="4245" spans="2:3" x14ac:dyDescent="0.3">
      <c r="B4245" t="s">
        <v>2118</v>
      </c>
      <c r="C4245" s="4">
        <v>11544.815699999999</v>
      </c>
    </row>
    <row r="4246" spans="2:3" x14ac:dyDescent="0.3">
      <c r="B4246" t="s">
        <v>16972</v>
      </c>
      <c r="C4246" s="4">
        <v>11544.182499999999</v>
      </c>
    </row>
    <row r="4247" spans="2:3" x14ac:dyDescent="0.3">
      <c r="B4247" t="s">
        <v>13001</v>
      </c>
      <c r="C4247" s="4">
        <v>11540.9494</v>
      </c>
    </row>
    <row r="4248" spans="2:3" x14ac:dyDescent="0.3">
      <c r="B4248" t="s">
        <v>6401</v>
      </c>
      <c r="C4248" s="4">
        <v>11537.6613</v>
      </c>
    </row>
    <row r="4249" spans="2:3" x14ac:dyDescent="0.3">
      <c r="B4249" t="s">
        <v>9351</v>
      </c>
      <c r="C4249" s="4">
        <v>11532.8616</v>
      </c>
    </row>
    <row r="4250" spans="2:3" x14ac:dyDescent="0.3">
      <c r="B4250" t="s">
        <v>16895</v>
      </c>
      <c r="C4250" s="4">
        <v>11532.579299999999</v>
      </c>
    </row>
    <row r="4251" spans="2:3" x14ac:dyDescent="0.3">
      <c r="B4251" t="s">
        <v>11262</v>
      </c>
      <c r="C4251" s="4">
        <v>11521.988300000001</v>
      </c>
    </row>
    <row r="4252" spans="2:3" x14ac:dyDescent="0.3">
      <c r="B4252" t="s">
        <v>1916</v>
      </c>
      <c r="C4252" s="4">
        <v>11520.898800000001</v>
      </c>
    </row>
    <row r="4253" spans="2:3" x14ac:dyDescent="0.3">
      <c r="B4253" t="s">
        <v>18583</v>
      </c>
      <c r="C4253" s="4">
        <v>11518.512500000001</v>
      </c>
    </row>
    <row r="4254" spans="2:3" x14ac:dyDescent="0.3">
      <c r="B4254" t="s">
        <v>12385</v>
      </c>
      <c r="C4254" s="4">
        <v>11509.9653</v>
      </c>
    </row>
    <row r="4255" spans="2:3" x14ac:dyDescent="0.3">
      <c r="B4255" t="s">
        <v>866</v>
      </c>
      <c r="C4255" s="4">
        <v>11504.498900000002</v>
      </c>
    </row>
    <row r="4256" spans="2:3" x14ac:dyDescent="0.3">
      <c r="B4256" t="s">
        <v>10719</v>
      </c>
      <c r="C4256" s="4">
        <v>11496.257100000001</v>
      </c>
    </row>
    <row r="4257" spans="2:3" x14ac:dyDescent="0.3">
      <c r="B4257" t="s">
        <v>5306</v>
      </c>
      <c r="C4257" s="4">
        <v>11491.0119</v>
      </c>
    </row>
    <row r="4258" spans="2:3" x14ac:dyDescent="0.3">
      <c r="B4258" t="s">
        <v>3362</v>
      </c>
      <c r="C4258" s="4">
        <v>11485.3554</v>
      </c>
    </row>
    <row r="4259" spans="2:3" x14ac:dyDescent="0.3">
      <c r="B4259" t="s">
        <v>1611</v>
      </c>
      <c r="C4259" s="4">
        <v>11480.375600000001</v>
      </c>
    </row>
    <row r="4260" spans="2:3" x14ac:dyDescent="0.3">
      <c r="B4260" t="s">
        <v>9141</v>
      </c>
      <c r="C4260" s="4">
        <v>11477.9938</v>
      </c>
    </row>
    <row r="4261" spans="2:3" x14ac:dyDescent="0.3">
      <c r="B4261" t="s">
        <v>14207</v>
      </c>
      <c r="C4261" s="4">
        <v>11475.059799999999</v>
      </c>
    </row>
    <row r="4262" spans="2:3" x14ac:dyDescent="0.3">
      <c r="B4262" t="s">
        <v>6939</v>
      </c>
      <c r="C4262" s="4">
        <v>11474.916299999999</v>
      </c>
    </row>
    <row r="4263" spans="2:3" x14ac:dyDescent="0.3">
      <c r="B4263" t="s">
        <v>8374</v>
      </c>
      <c r="C4263" s="4">
        <v>11474.311500000002</v>
      </c>
    </row>
    <row r="4264" spans="2:3" x14ac:dyDescent="0.3">
      <c r="B4264" t="s">
        <v>11001</v>
      </c>
      <c r="C4264" s="4">
        <v>11473.2834</v>
      </c>
    </row>
    <row r="4265" spans="2:3" x14ac:dyDescent="0.3">
      <c r="B4265" t="s">
        <v>18690</v>
      </c>
      <c r="C4265" s="4">
        <v>11473.113600000001</v>
      </c>
    </row>
    <row r="4266" spans="2:3" x14ac:dyDescent="0.3">
      <c r="B4266" t="s">
        <v>12853</v>
      </c>
      <c r="C4266" s="4">
        <v>11470.841899999999</v>
      </c>
    </row>
    <row r="4267" spans="2:3" x14ac:dyDescent="0.3">
      <c r="B4267" t="s">
        <v>11715</v>
      </c>
      <c r="C4267" s="4">
        <v>11470.781599999998</v>
      </c>
    </row>
    <row r="4268" spans="2:3" x14ac:dyDescent="0.3">
      <c r="B4268" t="s">
        <v>16223</v>
      </c>
      <c r="C4268" s="4">
        <v>11469.2487</v>
      </c>
    </row>
    <row r="4269" spans="2:3" x14ac:dyDescent="0.3">
      <c r="B4269" t="s">
        <v>15875</v>
      </c>
      <c r="C4269" s="4">
        <v>11461.1955</v>
      </c>
    </row>
    <row r="4270" spans="2:3" x14ac:dyDescent="0.3">
      <c r="B4270" t="s">
        <v>16068</v>
      </c>
      <c r="C4270" s="4">
        <v>11460.887200000001</v>
      </c>
    </row>
    <row r="4271" spans="2:3" x14ac:dyDescent="0.3">
      <c r="B4271" t="s">
        <v>15242</v>
      </c>
      <c r="C4271" s="4">
        <v>11458.1137</v>
      </c>
    </row>
    <row r="4272" spans="2:3" x14ac:dyDescent="0.3">
      <c r="B4272" t="s">
        <v>8153</v>
      </c>
      <c r="C4272" s="4">
        <v>11457.448199999999</v>
      </c>
    </row>
    <row r="4273" spans="2:3" x14ac:dyDescent="0.3">
      <c r="B4273" t="s">
        <v>8527</v>
      </c>
      <c r="C4273" s="4">
        <v>11452.447399999999</v>
      </c>
    </row>
    <row r="4274" spans="2:3" x14ac:dyDescent="0.3">
      <c r="B4274" t="s">
        <v>1396</v>
      </c>
      <c r="C4274" s="4">
        <v>11452.262499999999</v>
      </c>
    </row>
    <row r="4275" spans="2:3" x14ac:dyDescent="0.3">
      <c r="B4275" t="s">
        <v>883</v>
      </c>
      <c r="C4275" s="4">
        <v>11449.559800000001</v>
      </c>
    </row>
    <row r="4276" spans="2:3" x14ac:dyDescent="0.3">
      <c r="B4276" t="s">
        <v>1902</v>
      </c>
      <c r="C4276" s="4">
        <v>11443.7222</v>
      </c>
    </row>
    <row r="4277" spans="2:3" x14ac:dyDescent="0.3">
      <c r="B4277" t="s">
        <v>16952</v>
      </c>
      <c r="C4277" s="4">
        <v>11442.7644</v>
      </c>
    </row>
    <row r="4278" spans="2:3" x14ac:dyDescent="0.3">
      <c r="B4278" t="s">
        <v>14835</v>
      </c>
      <c r="C4278" s="4">
        <v>11442.7644</v>
      </c>
    </row>
    <row r="4279" spans="2:3" x14ac:dyDescent="0.3">
      <c r="B4279" t="s">
        <v>15136</v>
      </c>
      <c r="C4279" s="4">
        <v>11442.7644</v>
      </c>
    </row>
    <row r="4280" spans="2:3" x14ac:dyDescent="0.3">
      <c r="B4280" t="s">
        <v>5378</v>
      </c>
      <c r="C4280" s="4">
        <v>11442.7644</v>
      </c>
    </row>
    <row r="4281" spans="2:3" x14ac:dyDescent="0.3">
      <c r="B4281" t="s">
        <v>7617</v>
      </c>
      <c r="C4281" s="4">
        <v>11439.251399999999</v>
      </c>
    </row>
    <row r="4282" spans="2:3" x14ac:dyDescent="0.3">
      <c r="B4282" t="s">
        <v>17327</v>
      </c>
      <c r="C4282" s="4">
        <v>11435.057000000001</v>
      </c>
    </row>
    <row r="4283" spans="2:3" x14ac:dyDescent="0.3">
      <c r="B4283" t="s">
        <v>1686</v>
      </c>
      <c r="C4283" s="4">
        <v>11418.902300000002</v>
      </c>
    </row>
    <row r="4284" spans="2:3" x14ac:dyDescent="0.3">
      <c r="B4284" t="s">
        <v>14231</v>
      </c>
      <c r="C4284" s="4">
        <v>11415.660099999999</v>
      </c>
    </row>
    <row r="4285" spans="2:3" x14ac:dyDescent="0.3">
      <c r="B4285" t="s">
        <v>18467</v>
      </c>
      <c r="C4285" s="4">
        <v>11413.9229</v>
      </c>
    </row>
    <row r="4286" spans="2:3" x14ac:dyDescent="0.3">
      <c r="B4286" t="s">
        <v>4203</v>
      </c>
      <c r="C4286" s="4">
        <v>11404.643400000001</v>
      </c>
    </row>
    <row r="4287" spans="2:3" x14ac:dyDescent="0.3">
      <c r="B4287" t="s">
        <v>14327</v>
      </c>
      <c r="C4287" s="4">
        <v>11398.457100000001</v>
      </c>
    </row>
    <row r="4288" spans="2:3" x14ac:dyDescent="0.3">
      <c r="B4288" t="s">
        <v>9067</v>
      </c>
      <c r="C4288" s="4">
        <v>11388.019200000001</v>
      </c>
    </row>
    <row r="4289" spans="2:3" x14ac:dyDescent="0.3">
      <c r="B4289" t="s">
        <v>10905</v>
      </c>
      <c r="C4289" s="4">
        <v>11387.461599999999</v>
      </c>
    </row>
    <row r="4290" spans="2:3" x14ac:dyDescent="0.3">
      <c r="B4290" t="s">
        <v>4093</v>
      </c>
      <c r="C4290" s="4">
        <v>11381.7629</v>
      </c>
    </row>
    <row r="4291" spans="2:3" x14ac:dyDescent="0.3">
      <c r="B4291" t="s">
        <v>13112</v>
      </c>
      <c r="C4291" s="4">
        <v>11379.694799999999</v>
      </c>
    </row>
    <row r="4292" spans="2:3" x14ac:dyDescent="0.3">
      <c r="B4292" t="s">
        <v>2188</v>
      </c>
      <c r="C4292" s="4">
        <v>11368.576299999999</v>
      </c>
    </row>
    <row r="4293" spans="2:3" x14ac:dyDescent="0.3">
      <c r="B4293" t="s">
        <v>11922</v>
      </c>
      <c r="C4293" s="4">
        <v>11363.27</v>
      </c>
    </row>
    <row r="4294" spans="2:3" x14ac:dyDescent="0.3">
      <c r="B4294" t="s">
        <v>4551</v>
      </c>
      <c r="C4294" s="4">
        <v>11357.552600000001</v>
      </c>
    </row>
    <row r="4295" spans="2:3" x14ac:dyDescent="0.3">
      <c r="B4295" t="s">
        <v>16015</v>
      </c>
      <c r="C4295" s="4">
        <v>11355.080899999999</v>
      </c>
    </row>
    <row r="4296" spans="2:3" x14ac:dyDescent="0.3">
      <c r="B4296" t="s">
        <v>17307</v>
      </c>
      <c r="C4296" s="4">
        <v>11345.165199999999</v>
      </c>
    </row>
    <row r="4297" spans="2:3" x14ac:dyDescent="0.3">
      <c r="B4297" t="s">
        <v>17318</v>
      </c>
      <c r="C4297" s="4">
        <v>11329.773299999999</v>
      </c>
    </row>
    <row r="4298" spans="2:3" x14ac:dyDescent="0.3">
      <c r="B4298" t="s">
        <v>4673</v>
      </c>
      <c r="C4298" s="4">
        <v>11328.100899999999</v>
      </c>
    </row>
    <row r="4299" spans="2:3" x14ac:dyDescent="0.3">
      <c r="B4299" t="s">
        <v>1151</v>
      </c>
      <c r="C4299" s="4">
        <v>11328.100899999999</v>
      </c>
    </row>
    <row r="4300" spans="2:3" x14ac:dyDescent="0.3">
      <c r="B4300" t="s">
        <v>7367</v>
      </c>
      <c r="C4300" s="4">
        <v>11326.497899999998</v>
      </c>
    </row>
    <row r="4301" spans="2:3" x14ac:dyDescent="0.3">
      <c r="B4301" t="s">
        <v>5226</v>
      </c>
      <c r="C4301" s="4">
        <v>11325.9755</v>
      </c>
    </row>
    <row r="4302" spans="2:3" x14ac:dyDescent="0.3">
      <c r="B4302" t="s">
        <v>18975</v>
      </c>
      <c r="C4302" s="4">
        <v>11319.857099999999</v>
      </c>
    </row>
    <row r="4303" spans="2:3" x14ac:dyDescent="0.3">
      <c r="B4303" t="s">
        <v>18067</v>
      </c>
      <c r="C4303" s="4">
        <v>11319.4584</v>
      </c>
    </row>
    <row r="4304" spans="2:3" x14ac:dyDescent="0.3">
      <c r="B4304" t="s">
        <v>7308</v>
      </c>
      <c r="C4304" s="4">
        <v>11319.4584</v>
      </c>
    </row>
    <row r="4305" spans="2:3" x14ac:dyDescent="0.3">
      <c r="B4305" t="s">
        <v>7204</v>
      </c>
      <c r="C4305" s="4">
        <v>11319.4584</v>
      </c>
    </row>
    <row r="4306" spans="2:3" x14ac:dyDescent="0.3">
      <c r="B4306" t="s">
        <v>1015</v>
      </c>
      <c r="C4306" s="4">
        <v>11319.4584</v>
      </c>
    </row>
    <row r="4307" spans="2:3" x14ac:dyDescent="0.3">
      <c r="B4307" t="s">
        <v>2889</v>
      </c>
      <c r="C4307" s="4">
        <v>11319.4584</v>
      </c>
    </row>
    <row r="4308" spans="2:3" x14ac:dyDescent="0.3">
      <c r="B4308" t="s">
        <v>2142</v>
      </c>
      <c r="C4308" s="4">
        <v>11319.4584</v>
      </c>
    </row>
    <row r="4309" spans="2:3" x14ac:dyDescent="0.3">
      <c r="B4309" t="s">
        <v>16203</v>
      </c>
      <c r="C4309" s="4">
        <v>11317.2945</v>
      </c>
    </row>
    <row r="4310" spans="2:3" x14ac:dyDescent="0.3">
      <c r="B4310" t="s">
        <v>11666</v>
      </c>
      <c r="C4310" s="4">
        <v>11307.8685</v>
      </c>
    </row>
    <row r="4311" spans="2:3" x14ac:dyDescent="0.3">
      <c r="B4311" t="s">
        <v>17707</v>
      </c>
      <c r="C4311" s="4">
        <v>11306.629599999998</v>
      </c>
    </row>
    <row r="4312" spans="2:3" x14ac:dyDescent="0.3">
      <c r="B4312" t="s">
        <v>3517</v>
      </c>
      <c r="C4312" s="4">
        <v>11293.212100000001</v>
      </c>
    </row>
    <row r="4313" spans="2:3" x14ac:dyDescent="0.3">
      <c r="B4313" t="s">
        <v>17042</v>
      </c>
      <c r="C4313" s="4">
        <v>11292.2582</v>
      </c>
    </row>
    <row r="4314" spans="2:3" x14ac:dyDescent="0.3">
      <c r="B4314" t="s">
        <v>5369</v>
      </c>
      <c r="C4314" s="4">
        <v>11286.704399999999</v>
      </c>
    </row>
    <row r="4315" spans="2:3" x14ac:dyDescent="0.3">
      <c r="B4315" t="s">
        <v>12934</v>
      </c>
      <c r="C4315" s="4">
        <v>11285.765300000001</v>
      </c>
    </row>
    <row r="4316" spans="2:3" x14ac:dyDescent="0.3">
      <c r="B4316" t="s">
        <v>8618</v>
      </c>
      <c r="C4316" s="4">
        <v>11281.0013</v>
      </c>
    </row>
    <row r="4317" spans="2:3" x14ac:dyDescent="0.3">
      <c r="B4317" t="s">
        <v>780</v>
      </c>
      <c r="C4317" s="4">
        <v>11279.167299999999</v>
      </c>
    </row>
    <row r="4318" spans="2:3" x14ac:dyDescent="0.3">
      <c r="B4318" t="s">
        <v>5099</v>
      </c>
      <c r="C4318" s="4">
        <v>11277.1325</v>
      </c>
    </row>
    <row r="4319" spans="2:3" x14ac:dyDescent="0.3">
      <c r="B4319" t="s">
        <v>4331</v>
      </c>
      <c r="C4319" s="4">
        <v>11276.2745</v>
      </c>
    </row>
    <row r="4320" spans="2:3" x14ac:dyDescent="0.3">
      <c r="B4320" t="s">
        <v>9018</v>
      </c>
      <c r="C4320" s="4">
        <v>11273.654699999999</v>
      </c>
    </row>
    <row r="4321" spans="2:3" x14ac:dyDescent="0.3">
      <c r="B4321" t="s">
        <v>13049</v>
      </c>
      <c r="C4321" s="4">
        <v>11272.574199999999</v>
      </c>
    </row>
    <row r="4322" spans="2:3" x14ac:dyDescent="0.3">
      <c r="B4322" t="s">
        <v>13835</v>
      </c>
      <c r="C4322" s="4">
        <v>11271.339100000001</v>
      </c>
    </row>
    <row r="4323" spans="2:3" x14ac:dyDescent="0.3">
      <c r="B4323" t="s">
        <v>6566</v>
      </c>
      <c r="C4323" s="4">
        <v>11264.500500000002</v>
      </c>
    </row>
    <row r="4324" spans="2:3" x14ac:dyDescent="0.3">
      <c r="B4324" t="s">
        <v>4891</v>
      </c>
      <c r="C4324" s="4">
        <v>11263.403399999999</v>
      </c>
    </row>
    <row r="4325" spans="2:3" x14ac:dyDescent="0.3">
      <c r="B4325" t="s">
        <v>4876</v>
      </c>
      <c r="C4325" s="4">
        <v>11255.881000000001</v>
      </c>
    </row>
    <row r="4326" spans="2:3" x14ac:dyDescent="0.3">
      <c r="B4326" t="s">
        <v>15336</v>
      </c>
      <c r="C4326" s="4">
        <v>11255.806399999999</v>
      </c>
    </row>
    <row r="4327" spans="2:3" x14ac:dyDescent="0.3">
      <c r="B4327" t="s">
        <v>14344</v>
      </c>
      <c r="C4327" s="4">
        <v>11255.806399999999</v>
      </c>
    </row>
    <row r="4328" spans="2:3" x14ac:dyDescent="0.3">
      <c r="B4328" t="s">
        <v>13296</v>
      </c>
      <c r="C4328" s="4">
        <v>11255.806399999999</v>
      </c>
    </row>
    <row r="4329" spans="2:3" x14ac:dyDescent="0.3">
      <c r="B4329" t="s">
        <v>13274</v>
      </c>
      <c r="C4329" s="4">
        <v>11255.806399999999</v>
      </c>
    </row>
    <row r="4330" spans="2:3" x14ac:dyDescent="0.3">
      <c r="B4330" t="s">
        <v>12481</v>
      </c>
      <c r="C4330" s="4">
        <v>11255.806399999999</v>
      </c>
    </row>
    <row r="4331" spans="2:3" x14ac:dyDescent="0.3">
      <c r="B4331" t="s">
        <v>9840</v>
      </c>
      <c r="C4331" s="4">
        <v>11255.806399999999</v>
      </c>
    </row>
    <row r="4332" spans="2:3" x14ac:dyDescent="0.3">
      <c r="B4332" t="s">
        <v>12030</v>
      </c>
      <c r="C4332" s="4">
        <v>11255.806399999999</v>
      </c>
    </row>
    <row r="4333" spans="2:3" x14ac:dyDescent="0.3">
      <c r="B4333" t="s">
        <v>8889</v>
      </c>
      <c r="C4333" s="4">
        <v>11255.806399999999</v>
      </c>
    </row>
    <row r="4334" spans="2:3" x14ac:dyDescent="0.3">
      <c r="B4334" t="s">
        <v>7730</v>
      </c>
      <c r="C4334" s="4">
        <v>11255.806399999999</v>
      </c>
    </row>
    <row r="4335" spans="2:3" x14ac:dyDescent="0.3">
      <c r="B4335" t="s">
        <v>7236</v>
      </c>
      <c r="C4335" s="4">
        <v>11255.806399999999</v>
      </c>
    </row>
    <row r="4336" spans="2:3" x14ac:dyDescent="0.3">
      <c r="B4336" t="s">
        <v>4270</v>
      </c>
      <c r="C4336" s="4">
        <v>11255.806399999999</v>
      </c>
    </row>
    <row r="4337" spans="2:3" x14ac:dyDescent="0.3">
      <c r="B4337" t="s">
        <v>2779</v>
      </c>
      <c r="C4337" s="4">
        <v>11255.806399999999</v>
      </c>
    </row>
    <row r="4338" spans="2:3" x14ac:dyDescent="0.3">
      <c r="B4338" t="s">
        <v>2390</v>
      </c>
      <c r="C4338" s="4">
        <v>11255.806399999999</v>
      </c>
    </row>
    <row r="4339" spans="2:3" x14ac:dyDescent="0.3">
      <c r="B4339" t="s">
        <v>4437</v>
      </c>
      <c r="C4339" s="4">
        <v>11253.698200000001</v>
      </c>
    </row>
    <row r="4340" spans="2:3" x14ac:dyDescent="0.3">
      <c r="B4340" t="s">
        <v>2572</v>
      </c>
      <c r="C4340" s="4">
        <v>11250.200199999999</v>
      </c>
    </row>
    <row r="4341" spans="2:3" x14ac:dyDescent="0.3">
      <c r="B4341" t="s">
        <v>1825</v>
      </c>
      <c r="C4341" s="4">
        <v>11248.457</v>
      </c>
    </row>
    <row r="4342" spans="2:3" x14ac:dyDescent="0.3">
      <c r="B4342" t="s">
        <v>5713</v>
      </c>
      <c r="C4342" s="4">
        <v>11247.034</v>
      </c>
    </row>
    <row r="4343" spans="2:3" x14ac:dyDescent="0.3">
      <c r="B4343" t="s">
        <v>8091</v>
      </c>
      <c r="C4343" s="4">
        <v>11240.401300000001</v>
      </c>
    </row>
    <row r="4344" spans="2:3" x14ac:dyDescent="0.3">
      <c r="B4344" t="s">
        <v>15731</v>
      </c>
      <c r="C4344" s="4">
        <v>11239.9504</v>
      </c>
    </row>
    <row r="4345" spans="2:3" x14ac:dyDescent="0.3">
      <c r="B4345" t="s">
        <v>3775</v>
      </c>
      <c r="C4345" s="4">
        <v>11236.109800000002</v>
      </c>
    </row>
    <row r="4346" spans="2:3" x14ac:dyDescent="0.3">
      <c r="B4346" t="s">
        <v>13350</v>
      </c>
      <c r="C4346" s="4">
        <v>11235.722799999998</v>
      </c>
    </row>
    <row r="4347" spans="2:3" x14ac:dyDescent="0.3">
      <c r="B4347" t="s">
        <v>4961</v>
      </c>
      <c r="C4347" s="4">
        <v>11234.8531</v>
      </c>
    </row>
    <row r="4348" spans="2:3" x14ac:dyDescent="0.3">
      <c r="B4348" t="s">
        <v>4576</v>
      </c>
      <c r="C4348" s="4">
        <v>11234.142599999999</v>
      </c>
    </row>
    <row r="4349" spans="2:3" x14ac:dyDescent="0.3">
      <c r="B4349" t="s">
        <v>8533</v>
      </c>
      <c r="C4349" s="4">
        <v>11229.788999999997</v>
      </c>
    </row>
    <row r="4350" spans="2:3" x14ac:dyDescent="0.3">
      <c r="B4350" t="s">
        <v>7084</v>
      </c>
      <c r="C4350" s="4">
        <v>11224.621599999999</v>
      </c>
    </row>
    <row r="4351" spans="2:3" x14ac:dyDescent="0.3">
      <c r="B4351" t="s">
        <v>12296</v>
      </c>
      <c r="C4351" s="4">
        <v>11224.418</v>
      </c>
    </row>
    <row r="4352" spans="2:3" x14ac:dyDescent="0.3">
      <c r="B4352" t="s">
        <v>16553</v>
      </c>
      <c r="C4352" s="4">
        <v>11217.547</v>
      </c>
    </row>
    <row r="4353" spans="2:3" x14ac:dyDescent="0.3">
      <c r="B4353" t="s">
        <v>11479</v>
      </c>
      <c r="C4353" s="4">
        <v>11215.1594</v>
      </c>
    </row>
    <row r="4354" spans="2:3" x14ac:dyDescent="0.3">
      <c r="B4354" t="s">
        <v>1311</v>
      </c>
      <c r="C4354" s="4">
        <v>11214.6229</v>
      </c>
    </row>
    <row r="4355" spans="2:3" x14ac:dyDescent="0.3">
      <c r="B4355" t="s">
        <v>4287</v>
      </c>
      <c r="C4355" s="4">
        <v>11214.060500000001</v>
      </c>
    </row>
    <row r="4356" spans="2:3" x14ac:dyDescent="0.3">
      <c r="B4356" t="s">
        <v>13909</v>
      </c>
      <c r="C4356" s="4">
        <v>11214.0339</v>
      </c>
    </row>
    <row r="4357" spans="2:3" x14ac:dyDescent="0.3">
      <c r="B4357" t="s">
        <v>16064</v>
      </c>
      <c r="C4357" s="4">
        <v>11211.669699999999</v>
      </c>
    </row>
    <row r="4358" spans="2:3" x14ac:dyDescent="0.3">
      <c r="B4358" t="s">
        <v>12828</v>
      </c>
      <c r="C4358" s="4">
        <v>11210.8585</v>
      </c>
    </row>
    <row r="4359" spans="2:3" x14ac:dyDescent="0.3">
      <c r="B4359" t="s">
        <v>1855</v>
      </c>
      <c r="C4359" s="4">
        <v>11197.716999999999</v>
      </c>
    </row>
    <row r="4360" spans="2:3" x14ac:dyDescent="0.3">
      <c r="B4360" t="s">
        <v>11308</v>
      </c>
      <c r="C4360" s="4">
        <v>11197.314900000001</v>
      </c>
    </row>
    <row r="4361" spans="2:3" x14ac:dyDescent="0.3">
      <c r="B4361" t="s">
        <v>9974</v>
      </c>
      <c r="C4361" s="4">
        <v>11195.650299999999</v>
      </c>
    </row>
    <row r="4362" spans="2:3" x14ac:dyDescent="0.3">
      <c r="B4362" t="s">
        <v>14303</v>
      </c>
      <c r="C4362" s="4">
        <v>11195.333299999998</v>
      </c>
    </row>
    <row r="4363" spans="2:3" x14ac:dyDescent="0.3">
      <c r="B4363" t="s">
        <v>7669</v>
      </c>
      <c r="C4363" s="4">
        <v>11191.4231</v>
      </c>
    </row>
    <row r="4364" spans="2:3" x14ac:dyDescent="0.3">
      <c r="B4364" t="s">
        <v>11089</v>
      </c>
      <c r="C4364" s="4">
        <v>11190.128499999999</v>
      </c>
    </row>
    <row r="4365" spans="2:3" x14ac:dyDescent="0.3">
      <c r="B4365" t="s">
        <v>13935</v>
      </c>
      <c r="C4365" s="4">
        <v>11185.7003</v>
      </c>
    </row>
    <row r="4366" spans="2:3" x14ac:dyDescent="0.3">
      <c r="B4366" t="s">
        <v>5277</v>
      </c>
      <c r="C4366" s="4">
        <v>11178.630799999999</v>
      </c>
    </row>
    <row r="4367" spans="2:3" x14ac:dyDescent="0.3">
      <c r="B4367" t="s">
        <v>2213</v>
      </c>
      <c r="C4367" s="4">
        <v>11176.044399999999</v>
      </c>
    </row>
    <row r="4368" spans="2:3" x14ac:dyDescent="0.3">
      <c r="B4368" t="s">
        <v>7755</v>
      </c>
      <c r="C4368" s="4">
        <v>11170.697099999999</v>
      </c>
    </row>
    <row r="4369" spans="2:3" x14ac:dyDescent="0.3">
      <c r="B4369" t="s">
        <v>16960</v>
      </c>
      <c r="C4369" s="4">
        <v>11164.395</v>
      </c>
    </row>
    <row r="4370" spans="2:3" x14ac:dyDescent="0.3">
      <c r="B4370" t="s">
        <v>5120</v>
      </c>
      <c r="C4370" s="4">
        <v>11157.1728</v>
      </c>
    </row>
    <row r="4371" spans="2:3" x14ac:dyDescent="0.3">
      <c r="B4371" t="s">
        <v>9457</v>
      </c>
      <c r="C4371" s="4">
        <v>11156.469799999999</v>
      </c>
    </row>
    <row r="4372" spans="2:3" x14ac:dyDescent="0.3">
      <c r="B4372" t="s">
        <v>9554</v>
      </c>
      <c r="C4372" s="4">
        <v>11155.0476</v>
      </c>
    </row>
    <row r="4373" spans="2:3" x14ac:dyDescent="0.3">
      <c r="B4373" t="s">
        <v>17839</v>
      </c>
      <c r="C4373" s="4">
        <v>11154.1407</v>
      </c>
    </row>
    <row r="4374" spans="2:3" x14ac:dyDescent="0.3">
      <c r="B4374" t="s">
        <v>2563</v>
      </c>
      <c r="C4374" s="4">
        <v>11151.249299999999</v>
      </c>
    </row>
    <row r="4375" spans="2:3" x14ac:dyDescent="0.3">
      <c r="B4375" t="s">
        <v>1422</v>
      </c>
      <c r="C4375" s="4">
        <v>11147.7544</v>
      </c>
    </row>
    <row r="4376" spans="2:3" x14ac:dyDescent="0.3">
      <c r="B4376" t="s">
        <v>15702</v>
      </c>
      <c r="C4376" s="4">
        <v>11147.5808</v>
      </c>
    </row>
    <row r="4377" spans="2:3" x14ac:dyDescent="0.3">
      <c r="B4377" t="s">
        <v>8655</v>
      </c>
      <c r="C4377" s="4">
        <v>11144.2356</v>
      </c>
    </row>
    <row r="4378" spans="2:3" x14ac:dyDescent="0.3">
      <c r="B4378" t="s">
        <v>10589</v>
      </c>
      <c r="C4378" s="4">
        <v>11142.6837</v>
      </c>
    </row>
    <row r="4379" spans="2:3" x14ac:dyDescent="0.3">
      <c r="B4379" t="s">
        <v>9569</v>
      </c>
      <c r="C4379" s="4">
        <v>11140.035</v>
      </c>
    </row>
    <row r="4380" spans="2:3" x14ac:dyDescent="0.3">
      <c r="B4380" t="s">
        <v>15362</v>
      </c>
      <c r="C4380" s="4">
        <v>11135.484999999999</v>
      </c>
    </row>
    <row r="4381" spans="2:3" x14ac:dyDescent="0.3">
      <c r="B4381" t="s">
        <v>16104</v>
      </c>
      <c r="C4381" s="4">
        <v>11132.64</v>
      </c>
    </row>
    <row r="4382" spans="2:3" x14ac:dyDescent="0.3">
      <c r="B4382" t="s">
        <v>14085</v>
      </c>
      <c r="C4382" s="4">
        <v>11132.64</v>
      </c>
    </row>
    <row r="4383" spans="2:3" x14ac:dyDescent="0.3">
      <c r="B4383" t="s">
        <v>12591</v>
      </c>
      <c r="C4383" s="4">
        <v>11132.64</v>
      </c>
    </row>
    <row r="4384" spans="2:3" x14ac:dyDescent="0.3">
      <c r="B4384" t="s">
        <v>9282</v>
      </c>
      <c r="C4384" s="4">
        <v>11132.64</v>
      </c>
    </row>
    <row r="4385" spans="2:3" x14ac:dyDescent="0.3">
      <c r="B4385" t="s">
        <v>6545</v>
      </c>
      <c r="C4385" s="4">
        <v>11132.64</v>
      </c>
    </row>
    <row r="4386" spans="2:3" x14ac:dyDescent="0.3">
      <c r="B4386" t="s">
        <v>1034</v>
      </c>
      <c r="C4386" s="4">
        <v>11132.64</v>
      </c>
    </row>
    <row r="4387" spans="2:3" x14ac:dyDescent="0.3">
      <c r="B4387" t="s">
        <v>9913</v>
      </c>
      <c r="C4387" s="4">
        <v>11128.9216</v>
      </c>
    </row>
    <row r="4388" spans="2:3" x14ac:dyDescent="0.3">
      <c r="B4388" t="s">
        <v>5749</v>
      </c>
      <c r="C4388" s="4">
        <v>11125.1716</v>
      </c>
    </row>
    <row r="4389" spans="2:3" x14ac:dyDescent="0.3">
      <c r="B4389" t="s">
        <v>3829</v>
      </c>
      <c r="C4389" s="4">
        <v>11118.316499999999</v>
      </c>
    </row>
    <row r="4390" spans="2:3" x14ac:dyDescent="0.3">
      <c r="B4390" t="s">
        <v>8759</v>
      </c>
      <c r="C4390" s="4">
        <v>11110.3333</v>
      </c>
    </row>
    <row r="4391" spans="2:3" x14ac:dyDescent="0.3">
      <c r="B4391" t="s">
        <v>18528</v>
      </c>
      <c r="C4391" s="4">
        <v>11107.653700000001</v>
      </c>
    </row>
    <row r="4392" spans="2:3" x14ac:dyDescent="0.3">
      <c r="B4392" t="s">
        <v>10117</v>
      </c>
      <c r="C4392" s="4">
        <v>11105.823399999999</v>
      </c>
    </row>
    <row r="4393" spans="2:3" x14ac:dyDescent="0.3">
      <c r="B4393" t="s">
        <v>18159</v>
      </c>
      <c r="C4393" s="4">
        <v>11104.693799999999</v>
      </c>
    </row>
    <row r="4394" spans="2:3" x14ac:dyDescent="0.3">
      <c r="B4394" t="s">
        <v>18949</v>
      </c>
      <c r="C4394" s="4">
        <v>11103.8043</v>
      </c>
    </row>
    <row r="4395" spans="2:3" x14ac:dyDescent="0.3">
      <c r="B4395" t="s">
        <v>8399</v>
      </c>
      <c r="C4395" s="4">
        <v>11101.747500000001</v>
      </c>
    </row>
    <row r="4396" spans="2:3" x14ac:dyDescent="0.3">
      <c r="B4396" t="s">
        <v>3714</v>
      </c>
      <c r="C4396" s="4">
        <v>11101.329400000001</v>
      </c>
    </row>
    <row r="4397" spans="2:3" x14ac:dyDescent="0.3">
      <c r="B4397" t="s">
        <v>9546</v>
      </c>
      <c r="C4397" s="4">
        <v>11100.372799999999</v>
      </c>
    </row>
    <row r="4398" spans="2:3" x14ac:dyDescent="0.3">
      <c r="B4398" t="s">
        <v>16433</v>
      </c>
      <c r="C4398" s="4">
        <v>11099.467699999999</v>
      </c>
    </row>
    <row r="4399" spans="2:3" x14ac:dyDescent="0.3">
      <c r="B4399" t="s">
        <v>1453</v>
      </c>
      <c r="C4399" s="4">
        <v>11094.763199999999</v>
      </c>
    </row>
    <row r="4400" spans="2:3" x14ac:dyDescent="0.3">
      <c r="B4400" t="s">
        <v>17757</v>
      </c>
      <c r="C4400" s="4">
        <v>11094.2518</v>
      </c>
    </row>
    <row r="4401" spans="2:3" x14ac:dyDescent="0.3">
      <c r="B4401" t="s">
        <v>9532</v>
      </c>
      <c r="C4401" s="4">
        <v>11093.987999999999</v>
      </c>
    </row>
    <row r="4402" spans="2:3" x14ac:dyDescent="0.3">
      <c r="B4402" t="s">
        <v>11305</v>
      </c>
      <c r="C4402" s="4">
        <v>11093.8881</v>
      </c>
    </row>
    <row r="4403" spans="2:3" x14ac:dyDescent="0.3">
      <c r="B4403" t="s">
        <v>15101</v>
      </c>
      <c r="C4403" s="4">
        <v>11092.589199999997</v>
      </c>
    </row>
    <row r="4404" spans="2:3" x14ac:dyDescent="0.3">
      <c r="B4404" t="s">
        <v>15964</v>
      </c>
      <c r="C4404" s="4">
        <v>11091.388199999999</v>
      </c>
    </row>
    <row r="4405" spans="2:3" x14ac:dyDescent="0.3">
      <c r="B4405" t="s">
        <v>17893</v>
      </c>
      <c r="C4405" s="4">
        <v>11088.429599999999</v>
      </c>
    </row>
    <row r="4406" spans="2:3" x14ac:dyDescent="0.3">
      <c r="B4406" t="s">
        <v>16405</v>
      </c>
      <c r="C4406" s="4">
        <v>11087.289500000001</v>
      </c>
    </row>
    <row r="4407" spans="2:3" x14ac:dyDescent="0.3">
      <c r="B4407" t="s">
        <v>3851</v>
      </c>
      <c r="C4407" s="4">
        <v>11084.7855</v>
      </c>
    </row>
    <row r="4408" spans="2:3" x14ac:dyDescent="0.3">
      <c r="B4408" t="s">
        <v>7880</v>
      </c>
      <c r="C4408" s="4">
        <v>11083.568800000001</v>
      </c>
    </row>
    <row r="4409" spans="2:3" x14ac:dyDescent="0.3">
      <c r="B4409" t="s">
        <v>11999</v>
      </c>
      <c r="C4409" s="4">
        <v>11082.707</v>
      </c>
    </row>
    <row r="4410" spans="2:3" x14ac:dyDescent="0.3">
      <c r="B4410" t="s">
        <v>6097</v>
      </c>
      <c r="C4410" s="4">
        <v>11081.4365</v>
      </c>
    </row>
    <row r="4411" spans="2:3" x14ac:dyDescent="0.3">
      <c r="B4411" t="s">
        <v>14843</v>
      </c>
      <c r="C4411" s="4">
        <v>11080.310799999999</v>
      </c>
    </row>
    <row r="4412" spans="2:3" x14ac:dyDescent="0.3">
      <c r="B4412" t="s">
        <v>14038</v>
      </c>
      <c r="C4412" s="4">
        <v>11076.1944</v>
      </c>
    </row>
    <row r="4413" spans="2:3" x14ac:dyDescent="0.3">
      <c r="B4413" t="s">
        <v>3291</v>
      </c>
      <c r="C4413" s="4">
        <v>11073.146699999999</v>
      </c>
    </row>
    <row r="4414" spans="2:3" x14ac:dyDescent="0.3">
      <c r="B4414" t="s">
        <v>7373</v>
      </c>
      <c r="C4414" s="4">
        <v>11072.873899999999</v>
      </c>
    </row>
    <row r="4415" spans="2:3" x14ac:dyDescent="0.3">
      <c r="B4415" t="s">
        <v>16025</v>
      </c>
      <c r="C4415" s="4">
        <v>11070.430899999999</v>
      </c>
    </row>
    <row r="4416" spans="2:3" x14ac:dyDescent="0.3">
      <c r="B4416" t="s">
        <v>16287</v>
      </c>
      <c r="C4416" s="4">
        <v>11069.1692</v>
      </c>
    </row>
    <row r="4417" spans="2:3" x14ac:dyDescent="0.3">
      <c r="B4417" t="s">
        <v>15072</v>
      </c>
      <c r="C4417" s="4">
        <v>11065.428900000001</v>
      </c>
    </row>
    <row r="4418" spans="2:3" x14ac:dyDescent="0.3">
      <c r="B4418" t="s">
        <v>7277</v>
      </c>
      <c r="C4418" s="4">
        <v>11063.261</v>
      </c>
    </row>
    <row r="4419" spans="2:3" x14ac:dyDescent="0.3">
      <c r="B4419" t="s">
        <v>6171</v>
      </c>
      <c r="C4419" s="4">
        <v>11063.2006</v>
      </c>
    </row>
    <row r="4420" spans="2:3" x14ac:dyDescent="0.3">
      <c r="B4420" t="s">
        <v>14844</v>
      </c>
      <c r="C4420" s="4">
        <v>11061.521499999999</v>
      </c>
    </row>
    <row r="4421" spans="2:3" x14ac:dyDescent="0.3">
      <c r="B4421" t="s">
        <v>15473</v>
      </c>
      <c r="C4421" s="4">
        <v>11052.3932</v>
      </c>
    </row>
    <row r="4422" spans="2:3" x14ac:dyDescent="0.3">
      <c r="B4422" t="s">
        <v>1040</v>
      </c>
      <c r="C4422" s="4">
        <v>11049.713599999999</v>
      </c>
    </row>
    <row r="4423" spans="2:3" x14ac:dyDescent="0.3">
      <c r="B4423" t="s">
        <v>13200</v>
      </c>
      <c r="C4423" s="4">
        <v>11049.121999999999</v>
      </c>
    </row>
    <row r="4424" spans="2:3" x14ac:dyDescent="0.3">
      <c r="B4424" t="s">
        <v>11725</v>
      </c>
      <c r="C4424" s="4">
        <v>11043.357599999999</v>
      </c>
    </row>
    <row r="4425" spans="2:3" x14ac:dyDescent="0.3">
      <c r="B4425" t="s">
        <v>1738</v>
      </c>
      <c r="C4425" s="4">
        <v>11042.664000000001</v>
      </c>
    </row>
    <row r="4426" spans="2:3" x14ac:dyDescent="0.3">
      <c r="B4426" t="s">
        <v>4176</v>
      </c>
      <c r="C4426" s="4">
        <v>11030.4887</v>
      </c>
    </row>
    <row r="4427" spans="2:3" x14ac:dyDescent="0.3">
      <c r="B4427" t="s">
        <v>9714</v>
      </c>
      <c r="C4427" s="4">
        <v>11030.195899999999</v>
      </c>
    </row>
    <row r="4428" spans="2:3" x14ac:dyDescent="0.3">
      <c r="B4428" t="s">
        <v>11504</v>
      </c>
      <c r="C4428" s="4">
        <v>11030.1224</v>
      </c>
    </row>
    <row r="4429" spans="2:3" x14ac:dyDescent="0.3">
      <c r="B4429" t="s">
        <v>6614</v>
      </c>
      <c r="C4429" s="4">
        <v>11022.527899999997</v>
      </c>
    </row>
    <row r="4430" spans="2:3" x14ac:dyDescent="0.3">
      <c r="B4430" t="s">
        <v>8251</v>
      </c>
      <c r="C4430" s="4">
        <v>11017.028700000001</v>
      </c>
    </row>
    <row r="4431" spans="2:3" x14ac:dyDescent="0.3">
      <c r="B4431" t="s">
        <v>8345</v>
      </c>
      <c r="C4431" s="4">
        <v>11011.359199999999</v>
      </c>
    </row>
    <row r="4432" spans="2:3" x14ac:dyDescent="0.3">
      <c r="B4432" t="s">
        <v>5624</v>
      </c>
      <c r="C4432" s="4">
        <v>11011.068499999999</v>
      </c>
    </row>
    <row r="4433" spans="2:3" x14ac:dyDescent="0.3">
      <c r="B4433" t="s">
        <v>18203</v>
      </c>
      <c r="C4433" s="4">
        <v>11008.171999999999</v>
      </c>
    </row>
    <row r="4434" spans="2:3" x14ac:dyDescent="0.3">
      <c r="B4434" t="s">
        <v>10048</v>
      </c>
      <c r="C4434" s="4">
        <v>11005.3202</v>
      </c>
    </row>
    <row r="4435" spans="2:3" x14ac:dyDescent="0.3">
      <c r="B4435" t="s">
        <v>10851</v>
      </c>
      <c r="C4435" s="4">
        <v>10999.404699999999</v>
      </c>
    </row>
    <row r="4436" spans="2:3" x14ac:dyDescent="0.3">
      <c r="B4436" t="s">
        <v>7590</v>
      </c>
      <c r="C4436" s="4">
        <v>10994.5677</v>
      </c>
    </row>
    <row r="4437" spans="2:3" x14ac:dyDescent="0.3">
      <c r="B4437" t="s">
        <v>7892</v>
      </c>
      <c r="C4437" s="4">
        <v>10993.1898</v>
      </c>
    </row>
    <row r="4438" spans="2:3" x14ac:dyDescent="0.3">
      <c r="B4438" t="s">
        <v>18449</v>
      </c>
      <c r="C4438" s="4">
        <v>10992.197400000001</v>
      </c>
    </row>
    <row r="4439" spans="2:3" x14ac:dyDescent="0.3">
      <c r="B4439" t="s">
        <v>3236</v>
      </c>
      <c r="C4439" s="4">
        <v>10986.972599999999</v>
      </c>
    </row>
    <row r="4440" spans="2:3" x14ac:dyDescent="0.3">
      <c r="B4440" t="s">
        <v>12488</v>
      </c>
      <c r="C4440" s="4">
        <v>10985.798000000001</v>
      </c>
    </row>
    <row r="4441" spans="2:3" x14ac:dyDescent="0.3">
      <c r="B4441" t="s">
        <v>4402</v>
      </c>
      <c r="C4441" s="4">
        <v>10979.1021</v>
      </c>
    </row>
    <row r="4442" spans="2:3" x14ac:dyDescent="0.3">
      <c r="B4442" t="s">
        <v>4854</v>
      </c>
      <c r="C4442" s="4">
        <v>10978.911099999999</v>
      </c>
    </row>
    <row r="4443" spans="2:3" x14ac:dyDescent="0.3">
      <c r="B4443" t="s">
        <v>3996</v>
      </c>
      <c r="C4443" s="4">
        <v>10974.9161</v>
      </c>
    </row>
    <row r="4444" spans="2:3" x14ac:dyDescent="0.3">
      <c r="B4444" t="s">
        <v>16959</v>
      </c>
      <c r="C4444" s="4">
        <v>10972.9424</v>
      </c>
    </row>
    <row r="4445" spans="2:3" x14ac:dyDescent="0.3">
      <c r="B4445" t="s">
        <v>7645</v>
      </c>
      <c r="C4445" s="4">
        <v>10969.168100000003</v>
      </c>
    </row>
    <row r="4446" spans="2:3" x14ac:dyDescent="0.3">
      <c r="B4446" t="s">
        <v>12484</v>
      </c>
      <c r="C4446" s="4">
        <v>10967.476999999999</v>
      </c>
    </row>
    <row r="4447" spans="2:3" x14ac:dyDescent="0.3">
      <c r="B4447" t="s">
        <v>4671</v>
      </c>
      <c r="C4447" s="4">
        <v>10967.229299999999</v>
      </c>
    </row>
    <row r="4448" spans="2:3" x14ac:dyDescent="0.3">
      <c r="B4448" t="s">
        <v>14057</v>
      </c>
      <c r="C4448" s="4">
        <v>10965.1142</v>
      </c>
    </row>
    <row r="4449" spans="2:3" x14ac:dyDescent="0.3">
      <c r="B4449" t="s">
        <v>6144</v>
      </c>
      <c r="C4449" s="4">
        <v>10960.668299999999</v>
      </c>
    </row>
    <row r="4450" spans="2:3" x14ac:dyDescent="0.3">
      <c r="B4450" t="s">
        <v>11314</v>
      </c>
      <c r="C4450" s="4">
        <v>10959.791299999999</v>
      </c>
    </row>
    <row r="4451" spans="2:3" x14ac:dyDescent="0.3">
      <c r="B4451" t="s">
        <v>728</v>
      </c>
      <c r="C4451" s="4">
        <v>10959.7258</v>
      </c>
    </row>
    <row r="4452" spans="2:3" x14ac:dyDescent="0.3">
      <c r="B4452" t="s">
        <v>8968</v>
      </c>
      <c r="C4452" s="4">
        <v>10952.6185</v>
      </c>
    </row>
    <row r="4453" spans="2:3" x14ac:dyDescent="0.3">
      <c r="B4453" t="s">
        <v>5360</v>
      </c>
      <c r="C4453" s="4">
        <v>10949.762199999999</v>
      </c>
    </row>
    <row r="4454" spans="2:3" x14ac:dyDescent="0.3">
      <c r="B4454" t="s">
        <v>3495</v>
      </c>
      <c r="C4454" s="4">
        <v>10945.3361</v>
      </c>
    </row>
    <row r="4455" spans="2:3" x14ac:dyDescent="0.3">
      <c r="B4455" t="s">
        <v>16913</v>
      </c>
      <c r="C4455" s="4">
        <v>10937.9917</v>
      </c>
    </row>
    <row r="4456" spans="2:3" x14ac:dyDescent="0.3">
      <c r="B4456" t="s">
        <v>8986</v>
      </c>
      <c r="C4456" s="4">
        <v>10935.085000000001</v>
      </c>
    </row>
    <row r="4457" spans="2:3" x14ac:dyDescent="0.3">
      <c r="B4457" t="s">
        <v>8234</v>
      </c>
      <c r="C4457" s="4">
        <v>10933.0969</v>
      </c>
    </row>
    <row r="4458" spans="2:3" x14ac:dyDescent="0.3">
      <c r="B4458" t="s">
        <v>2692</v>
      </c>
      <c r="C4458" s="4">
        <v>10919.7359</v>
      </c>
    </row>
    <row r="4459" spans="2:3" x14ac:dyDescent="0.3">
      <c r="B4459" t="s">
        <v>17160</v>
      </c>
      <c r="C4459" s="4">
        <v>10916.929699999999</v>
      </c>
    </row>
    <row r="4460" spans="2:3" x14ac:dyDescent="0.3">
      <c r="B4460" t="s">
        <v>16290</v>
      </c>
      <c r="C4460" s="4">
        <v>10916.614500000001</v>
      </c>
    </row>
    <row r="4461" spans="2:3" x14ac:dyDescent="0.3">
      <c r="B4461" t="s">
        <v>10101</v>
      </c>
      <c r="C4461" s="4">
        <v>10914.482200000002</v>
      </c>
    </row>
    <row r="4462" spans="2:3" x14ac:dyDescent="0.3">
      <c r="B4462" t="s">
        <v>8311</v>
      </c>
      <c r="C4462" s="4">
        <v>10912.0188</v>
      </c>
    </row>
    <row r="4463" spans="2:3" x14ac:dyDescent="0.3">
      <c r="B4463" t="s">
        <v>5149</v>
      </c>
      <c r="C4463" s="4">
        <v>10909.7436</v>
      </c>
    </row>
    <row r="4464" spans="2:3" x14ac:dyDescent="0.3">
      <c r="B4464" t="s">
        <v>5809</v>
      </c>
      <c r="C4464" s="4">
        <v>10909.108700000001</v>
      </c>
    </row>
    <row r="4465" spans="2:3" x14ac:dyDescent="0.3">
      <c r="B4465" t="s">
        <v>17871</v>
      </c>
      <c r="C4465" s="4">
        <v>10895.261699999999</v>
      </c>
    </row>
    <row r="4466" spans="2:3" x14ac:dyDescent="0.3">
      <c r="B4466" t="s">
        <v>15977</v>
      </c>
      <c r="C4466" s="4">
        <v>10894.113299999999</v>
      </c>
    </row>
    <row r="4467" spans="2:3" x14ac:dyDescent="0.3">
      <c r="B4467" t="s">
        <v>16576</v>
      </c>
      <c r="C4467" s="4">
        <v>10891.8393</v>
      </c>
    </row>
    <row r="4468" spans="2:3" x14ac:dyDescent="0.3">
      <c r="B4468" t="s">
        <v>14531</v>
      </c>
      <c r="C4468" s="4">
        <v>10890.784499999998</v>
      </c>
    </row>
    <row r="4469" spans="2:3" x14ac:dyDescent="0.3">
      <c r="B4469" t="s">
        <v>5905</v>
      </c>
      <c r="C4469" s="4">
        <v>10888.085499999999</v>
      </c>
    </row>
    <row r="4470" spans="2:3" x14ac:dyDescent="0.3">
      <c r="B4470" t="s">
        <v>14958</v>
      </c>
      <c r="C4470" s="4">
        <v>10876.234499999999</v>
      </c>
    </row>
    <row r="4471" spans="2:3" x14ac:dyDescent="0.3">
      <c r="B4471" t="s">
        <v>14894</v>
      </c>
      <c r="C4471" s="4">
        <v>10874.758000000002</v>
      </c>
    </row>
    <row r="4472" spans="2:3" x14ac:dyDescent="0.3">
      <c r="B4472" t="s">
        <v>11493</v>
      </c>
      <c r="C4472" s="4">
        <v>10872.283100000001</v>
      </c>
    </row>
    <row r="4473" spans="2:3" x14ac:dyDescent="0.3">
      <c r="B4473" t="s">
        <v>7709</v>
      </c>
      <c r="C4473" s="4">
        <v>10869.392599999999</v>
      </c>
    </row>
    <row r="4474" spans="2:3" x14ac:dyDescent="0.3">
      <c r="B4474" t="s">
        <v>16195</v>
      </c>
      <c r="C4474" s="4">
        <v>10869.0807</v>
      </c>
    </row>
    <row r="4475" spans="2:3" x14ac:dyDescent="0.3">
      <c r="B4475" t="s">
        <v>2620</v>
      </c>
      <c r="C4475" s="4">
        <v>10868.9697</v>
      </c>
    </row>
    <row r="4476" spans="2:3" x14ac:dyDescent="0.3">
      <c r="B4476" t="s">
        <v>13019</v>
      </c>
      <c r="C4476" s="4">
        <v>10865.732899999999</v>
      </c>
    </row>
    <row r="4477" spans="2:3" x14ac:dyDescent="0.3">
      <c r="B4477" t="s">
        <v>8370</v>
      </c>
      <c r="C4477" s="4">
        <v>10856.2466</v>
      </c>
    </row>
    <row r="4478" spans="2:3" x14ac:dyDescent="0.3">
      <c r="B4478" t="s">
        <v>3198</v>
      </c>
      <c r="C4478" s="4">
        <v>10854.1556</v>
      </c>
    </row>
    <row r="4479" spans="2:3" x14ac:dyDescent="0.3">
      <c r="B4479" t="s">
        <v>2990</v>
      </c>
      <c r="C4479" s="4">
        <v>10852.5488</v>
      </c>
    </row>
    <row r="4480" spans="2:3" x14ac:dyDescent="0.3">
      <c r="B4480" t="s">
        <v>9029</v>
      </c>
      <c r="C4480" s="4">
        <v>10848.0098</v>
      </c>
    </row>
    <row r="4481" spans="2:3" x14ac:dyDescent="0.3">
      <c r="B4481" t="s">
        <v>3802</v>
      </c>
      <c r="C4481" s="4">
        <v>10842.7155</v>
      </c>
    </row>
    <row r="4482" spans="2:3" x14ac:dyDescent="0.3">
      <c r="B4482" t="s">
        <v>4978</v>
      </c>
      <c r="C4482" s="4">
        <v>10840.0591</v>
      </c>
    </row>
    <row r="4483" spans="2:3" x14ac:dyDescent="0.3">
      <c r="B4483" t="s">
        <v>3581</v>
      </c>
      <c r="C4483" s="4">
        <v>10838.902900000001</v>
      </c>
    </row>
    <row r="4484" spans="2:3" x14ac:dyDescent="0.3">
      <c r="B4484" t="s">
        <v>3214</v>
      </c>
      <c r="C4484" s="4">
        <v>10838.593799999999</v>
      </c>
    </row>
    <row r="4485" spans="2:3" x14ac:dyDescent="0.3">
      <c r="B4485" t="s">
        <v>3314</v>
      </c>
      <c r="C4485" s="4">
        <v>10838.165499999999</v>
      </c>
    </row>
    <row r="4486" spans="2:3" x14ac:dyDescent="0.3">
      <c r="B4486" t="s">
        <v>15085</v>
      </c>
      <c r="C4486" s="4">
        <v>10833.856</v>
      </c>
    </row>
    <row r="4487" spans="2:3" x14ac:dyDescent="0.3">
      <c r="B4487" t="s">
        <v>17719</v>
      </c>
      <c r="C4487" s="4">
        <v>10827.322700000001</v>
      </c>
    </row>
    <row r="4488" spans="2:3" x14ac:dyDescent="0.3">
      <c r="B4488" t="s">
        <v>9134</v>
      </c>
      <c r="C4488" s="4">
        <v>10827.097399999999</v>
      </c>
    </row>
    <row r="4489" spans="2:3" x14ac:dyDescent="0.3">
      <c r="B4489" t="s">
        <v>14488</v>
      </c>
      <c r="C4489" s="4">
        <v>10825.5852</v>
      </c>
    </row>
    <row r="4490" spans="2:3" x14ac:dyDescent="0.3">
      <c r="B4490" t="s">
        <v>6709</v>
      </c>
      <c r="C4490" s="4">
        <v>10825.5852</v>
      </c>
    </row>
    <row r="4491" spans="2:3" x14ac:dyDescent="0.3">
      <c r="B4491" t="s">
        <v>3346</v>
      </c>
      <c r="C4491" s="4">
        <v>10821.154200000001</v>
      </c>
    </row>
    <row r="4492" spans="2:3" x14ac:dyDescent="0.3">
      <c r="B4492" t="s">
        <v>9234</v>
      </c>
      <c r="C4492" s="4">
        <v>10818.729500000001</v>
      </c>
    </row>
    <row r="4493" spans="2:3" x14ac:dyDescent="0.3">
      <c r="B4493" t="s">
        <v>1743</v>
      </c>
      <c r="C4493" s="4">
        <v>10816.8925</v>
      </c>
    </row>
    <row r="4494" spans="2:3" x14ac:dyDescent="0.3">
      <c r="B4494" t="s">
        <v>8147</v>
      </c>
      <c r="C4494" s="4">
        <v>10816.6459</v>
      </c>
    </row>
    <row r="4495" spans="2:3" x14ac:dyDescent="0.3">
      <c r="B4495" t="s">
        <v>11788</v>
      </c>
      <c r="C4495" s="4">
        <v>10815.780999999999</v>
      </c>
    </row>
    <row r="4496" spans="2:3" x14ac:dyDescent="0.3">
      <c r="B4496" t="s">
        <v>14613</v>
      </c>
      <c r="C4496" s="4">
        <v>10814.590400000001</v>
      </c>
    </row>
    <row r="4497" spans="2:3" x14ac:dyDescent="0.3">
      <c r="B4497" t="s">
        <v>3599</v>
      </c>
      <c r="C4497" s="4">
        <v>10803.431699999999</v>
      </c>
    </row>
    <row r="4498" spans="2:3" x14ac:dyDescent="0.3">
      <c r="B4498" t="s">
        <v>8649</v>
      </c>
      <c r="C4498" s="4">
        <v>10802.744400000001</v>
      </c>
    </row>
    <row r="4499" spans="2:3" x14ac:dyDescent="0.3">
      <c r="B4499" t="s">
        <v>10266</v>
      </c>
      <c r="C4499" s="4">
        <v>10802.019400000001</v>
      </c>
    </row>
    <row r="4500" spans="2:3" x14ac:dyDescent="0.3">
      <c r="B4500" t="s">
        <v>4369</v>
      </c>
      <c r="C4500" s="4">
        <v>10801.106299999999</v>
      </c>
    </row>
    <row r="4501" spans="2:3" x14ac:dyDescent="0.3">
      <c r="B4501" t="s">
        <v>3208</v>
      </c>
      <c r="C4501" s="4">
        <v>10798.9511</v>
      </c>
    </row>
    <row r="4502" spans="2:3" x14ac:dyDescent="0.3">
      <c r="B4502" t="s">
        <v>12552</v>
      </c>
      <c r="C4502" s="4">
        <v>10798.217199999999</v>
      </c>
    </row>
    <row r="4503" spans="2:3" x14ac:dyDescent="0.3">
      <c r="B4503" t="s">
        <v>13198</v>
      </c>
      <c r="C4503" s="4">
        <v>10795.622800000001</v>
      </c>
    </row>
    <row r="4504" spans="2:3" x14ac:dyDescent="0.3">
      <c r="B4504" t="s">
        <v>2705</v>
      </c>
      <c r="C4504" s="4">
        <v>10795.2425</v>
      </c>
    </row>
    <row r="4505" spans="2:3" x14ac:dyDescent="0.3">
      <c r="B4505" t="s">
        <v>9631</v>
      </c>
      <c r="C4505" s="4">
        <v>10791.7953</v>
      </c>
    </row>
    <row r="4506" spans="2:3" x14ac:dyDescent="0.3">
      <c r="B4506" t="s">
        <v>3527</v>
      </c>
      <c r="C4506" s="4">
        <v>10791.605799999999</v>
      </c>
    </row>
    <row r="4507" spans="2:3" x14ac:dyDescent="0.3">
      <c r="B4507" t="s">
        <v>18345</v>
      </c>
      <c r="C4507" s="4">
        <v>10785.119199999997</v>
      </c>
    </row>
    <row r="4508" spans="2:3" x14ac:dyDescent="0.3">
      <c r="B4508" t="s">
        <v>7535</v>
      </c>
      <c r="C4508" s="4">
        <v>10783.9645</v>
      </c>
    </row>
    <row r="4509" spans="2:3" x14ac:dyDescent="0.3">
      <c r="B4509" t="s">
        <v>13582</v>
      </c>
      <c r="C4509" s="4">
        <v>10783.594299999999</v>
      </c>
    </row>
    <row r="4510" spans="2:3" x14ac:dyDescent="0.3">
      <c r="B4510" t="s">
        <v>14805</v>
      </c>
      <c r="C4510" s="4">
        <v>10777.6576</v>
      </c>
    </row>
    <row r="4511" spans="2:3" x14ac:dyDescent="0.3">
      <c r="B4511" t="s">
        <v>7711</v>
      </c>
      <c r="C4511" s="4">
        <v>10777.3406</v>
      </c>
    </row>
    <row r="4512" spans="2:3" x14ac:dyDescent="0.3">
      <c r="B4512" t="s">
        <v>6685</v>
      </c>
      <c r="C4512" s="4">
        <v>10777.0044</v>
      </c>
    </row>
    <row r="4513" spans="2:3" x14ac:dyDescent="0.3">
      <c r="B4513" t="s">
        <v>5072</v>
      </c>
      <c r="C4513" s="4">
        <v>10775.9755</v>
      </c>
    </row>
    <row r="4514" spans="2:3" x14ac:dyDescent="0.3">
      <c r="B4514" t="s">
        <v>6095</v>
      </c>
      <c r="C4514" s="4">
        <v>10770.899399999998</v>
      </c>
    </row>
    <row r="4515" spans="2:3" x14ac:dyDescent="0.3">
      <c r="B4515" t="s">
        <v>11828</v>
      </c>
      <c r="C4515" s="4">
        <v>10766.713600000001</v>
      </c>
    </row>
    <row r="4516" spans="2:3" x14ac:dyDescent="0.3">
      <c r="B4516" t="s">
        <v>3263</v>
      </c>
      <c r="C4516" s="4">
        <v>10755.829299999999</v>
      </c>
    </row>
    <row r="4517" spans="2:3" x14ac:dyDescent="0.3">
      <c r="B4517" t="s">
        <v>18605</v>
      </c>
      <c r="C4517" s="4">
        <v>10755.3825</v>
      </c>
    </row>
    <row r="4518" spans="2:3" x14ac:dyDescent="0.3">
      <c r="B4518" t="s">
        <v>11724</v>
      </c>
      <c r="C4518" s="4">
        <v>10754.566999999999</v>
      </c>
    </row>
    <row r="4519" spans="2:3" x14ac:dyDescent="0.3">
      <c r="B4519" t="s">
        <v>12321</v>
      </c>
      <c r="C4519" s="4">
        <v>10739.696400000001</v>
      </c>
    </row>
    <row r="4520" spans="2:3" x14ac:dyDescent="0.3">
      <c r="B4520" t="s">
        <v>16289</v>
      </c>
      <c r="C4520" s="4">
        <v>10730.840099999999</v>
      </c>
    </row>
    <row r="4521" spans="2:3" x14ac:dyDescent="0.3">
      <c r="B4521" t="s">
        <v>12152</v>
      </c>
      <c r="C4521" s="4">
        <v>10727.010399999999</v>
      </c>
    </row>
    <row r="4522" spans="2:3" x14ac:dyDescent="0.3">
      <c r="B4522" t="s">
        <v>16563</v>
      </c>
      <c r="C4522" s="4">
        <v>10725.3629</v>
      </c>
    </row>
    <row r="4523" spans="2:3" x14ac:dyDescent="0.3">
      <c r="B4523" t="s">
        <v>7309</v>
      </c>
      <c r="C4523" s="4">
        <v>10724.9568</v>
      </c>
    </row>
    <row r="4524" spans="2:3" x14ac:dyDescent="0.3">
      <c r="B4524" t="s">
        <v>17231</v>
      </c>
      <c r="C4524" s="4">
        <v>10724.589</v>
      </c>
    </row>
    <row r="4525" spans="2:3" x14ac:dyDescent="0.3">
      <c r="B4525" t="s">
        <v>6980</v>
      </c>
      <c r="C4525" s="4">
        <v>10722.5785</v>
      </c>
    </row>
    <row r="4526" spans="2:3" x14ac:dyDescent="0.3">
      <c r="B4526" t="s">
        <v>7667</v>
      </c>
      <c r="C4526" s="4">
        <v>10720.820399999999</v>
      </c>
    </row>
    <row r="4527" spans="2:3" x14ac:dyDescent="0.3">
      <c r="B4527" t="s">
        <v>9257</v>
      </c>
      <c r="C4527" s="4">
        <v>10717.2721</v>
      </c>
    </row>
    <row r="4528" spans="2:3" x14ac:dyDescent="0.3">
      <c r="B4528" t="s">
        <v>5018</v>
      </c>
      <c r="C4528" s="4">
        <v>10710.6594</v>
      </c>
    </row>
    <row r="4529" spans="2:3" x14ac:dyDescent="0.3">
      <c r="B4529" t="s">
        <v>17357</v>
      </c>
      <c r="C4529" s="4">
        <v>10706.739099999999</v>
      </c>
    </row>
    <row r="4530" spans="2:3" x14ac:dyDescent="0.3">
      <c r="B4530" t="s">
        <v>10561</v>
      </c>
      <c r="C4530" s="4">
        <v>10698.205900000001</v>
      </c>
    </row>
    <row r="4531" spans="2:3" x14ac:dyDescent="0.3">
      <c r="B4531" t="s">
        <v>6202</v>
      </c>
      <c r="C4531" s="4">
        <v>10695.575199999999</v>
      </c>
    </row>
    <row r="4532" spans="2:3" x14ac:dyDescent="0.3">
      <c r="B4532" t="s">
        <v>14845</v>
      </c>
      <c r="C4532" s="4">
        <v>10693.007</v>
      </c>
    </row>
    <row r="4533" spans="2:3" x14ac:dyDescent="0.3">
      <c r="B4533" t="s">
        <v>13647</v>
      </c>
      <c r="C4533" s="4">
        <v>10689.3896</v>
      </c>
    </row>
    <row r="4534" spans="2:3" x14ac:dyDescent="0.3">
      <c r="B4534" t="s">
        <v>18766</v>
      </c>
      <c r="C4534" s="4">
        <v>10679.698</v>
      </c>
    </row>
    <row r="4535" spans="2:3" x14ac:dyDescent="0.3">
      <c r="B4535" t="s">
        <v>5287</v>
      </c>
      <c r="C4535" s="4">
        <v>10678.632600000001</v>
      </c>
    </row>
    <row r="4536" spans="2:3" x14ac:dyDescent="0.3">
      <c r="B4536" t="s">
        <v>16819</v>
      </c>
      <c r="C4536" s="4">
        <v>10678.400200000002</v>
      </c>
    </row>
    <row r="4537" spans="2:3" x14ac:dyDescent="0.3">
      <c r="B4537" t="s">
        <v>13168</v>
      </c>
      <c r="C4537" s="4">
        <v>10675.590099999999</v>
      </c>
    </row>
    <row r="4538" spans="2:3" x14ac:dyDescent="0.3">
      <c r="B4538" t="s">
        <v>11102</v>
      </c>
      <c r="C4538" s="4">
        <v>10669.4786</v>
      </c>
    </row>
    <row r="4539" spans="2:3" x14ac:dyDescent="0.3">
      <c r="B4539" t="s">
        <v>1490</v>
      </c>
      <c r="C4539" s="4">
        <v>10664.922500000001</v>
      </c>
    </row>
    <row r="4540" spans="2:3" x14ac:dyDescent="0.3">
      <c r="B4540" t="s">
        <v>18709</v>
      </c>
      <c r="C4540" s="4">
        <v>10662.8835</v>
      </c>
    </row>
    <row r="4541" spans="2:3" x14ac:dyDescent="0.3">
      <c r="B4541" t="s">
        <v>4008</v>
      </c>
      <c r="C4541" s="4">
        <v>10660.825199999999</v>
      </c>
    </row>
    <row r="4542" spans="2:3" x14ac:dyDescent="0.3">
      <c r="B4542" t="s">
        <v>15701</v>
      </c>
      <c r="C4542" s="4">
        <v>10656.7935</v>
      </c>
    </row>
    <row r="4543" spans="2:3" x14ac:dyDescent="0.3">
      <c r="B4543" t="s">
        <v>1360</v>
      </c>
      <c r="C4543" s="4">
        <v>10653.159599999999</v>
      </c>
    </row>
    <row r="4544" spans="2:3" x14ac:dyDescent="0.3">
      <c r="B4544" t="s">
        <v>8225</v>
      </c>
      <c r="C4544" s="4">
        <v>10652.097499999998</v>
      </c>
    </row>
    <row r="4545" spans="2:3" x14ac:dyDescent="0.3">
      <c r="B4545" t="s">
        <v>11953</v>
      </c>
      <c r="C4545" s="4">
        <v>10651.628700000001</v>
      </c>
    </row>
    <row r="4546" spans="2:3" x14ac:dyDescent="0.3">
      <c r="B4546" t="s">
        <v>18222</v>
      </c>
      <c r="C4546" s="4">
        <v>10645.512900000002</v>
      </c>
    </row>
    <row r="4547" spans="2:3" x14ac:dyDescent="0.3">
      <c r="B4547" t="s">
        <v>15043</v>
      </c>
      <c r="C4547" s="4">
        <v>10643.6101</v>
      </c>
    </row>
    <row r="4548" spans="2:3" x14ac:dyDescent="0.3">
      <c r="B4548" t="s">
        <v>18901</v>
      </c>
      <c r="C4548" s="4">
        <v>10630.6988</v>
      </c>
    </row>
    <row r="4549" spans="2:3" x14ac:dyDescent="0.3">
      <c r="B4549" t="s">
        <v>13770</v>
      </c>
      <c r="C4549" s="4">
        <v>10623.6785</v>
      </c>
    </row>
    <row r="4550" spans="2:3" x14ac:dyDescent="0.3">
      <c r="B4550" t="s">
        <v>18195</v>
      </c>
      <c r="C4550" s="4">
        <v>10610.739499999998</v>
      </c>
    </row>
    <row r="4551" spans="2:3" x14ac:dyDescent="0.3">
      <c r="B4551" t="s">
        <v>17929</v>
      </c>
      <c r="C4551" s="4">
        <v>10609.5805</v>
      </c>
    </row>
    <row r="4552" spans="2:3" x14ac:dyDescent="0.3">
      <c r="B4552" t="s">
        <v>17970</v>
      </c>
      <c r="C4552" s="4">
        <v>10608.4334</v>
      </c>
    </row>
    <row r="4553" spans="2:3" x14ac:dyDescent="0.3">
      <c r="B4553" t="s">
        <v>4553</v>
      </c>
      <c r="C4553" s="4">
        <v>10603.810099999999</v>
      </c>
    </row>
    <row r="4554" spans="2:3" x14ac:dyDescent="0.3">
      <c r="B4554" t="s">
        <v>13412</v>
      </c>
      <c r="C4554" s="4">
        <v>10594.643899999999</v>
      </c>
    </row>
    <row r="4555" spans="2:3" x14ac:dyDescent="0.3">
      <c r="B4555" t="s">
        <v>12170</v>
      </c>
      <c r="C4555" s="4">
        <v>10592.639099999999</v>
      </c>
    </row>
    <row r="4556" spans="2:3" x14ac:dyDescent="0.3">
      <c r="B4556" t="s">
        <v>15367</v>
      </c>
      <c r="C4556" s="4">
        <v>10584.4395</v>
      </c>
    </row>
    <row r="4557" spans="2:3" x14ac:dyDescent="0.3">
      <c r="B4557" t="s">
        <v>13159</v>
      </c>
      <c r="C4557" s="4">
        <v>10583.762299999999</v>
      </c>
    </row>
    <row r="4558" spans="2:3" x14ac:dyDescent="0.3">
      <c r="B4558" t="s">
        <v>867</v>
      </c>
      <c r="C4558" s="4">
        <v>10580.5597</v>
      </c>
    </row>
    <row r="4559" spans="2:3" x14ac:dyDescent="0.3">
      <c r="B4559" t="s">
        <v>1164</v>
      </c>
      <c r="C4559" s="4">
        <v>10579.8711</v>
      </c>
    </row>
    <row r="4560" spans="2:3" x14ac:dyDescent="0.3">
      <c r="B4560" t="s">
        <v>2184</v>
      </c>
      <c r="C4560" s="4">
        <v>10579.1227</v>
      </c>
    </row>
    <row r="4561" spans="2:3" x14ac:dyDescent="0.3">
      <c r="B4561" t="s">
        <v>10446</v>
      </c>
      <c r="C4561" s="4">
        <v>10577.985799999999</v>
      </c>
    </row>
    <row r="4562" spans="2:3" x14ac:dyDescent="0.3">
      <c r="B4562" t="s">
        <v>10052</v>
      </c>
      <c r="C4562" s="4">
        <v>10575.078899999999</v>
      </c>
    </row>
    <row r="4563" spans="2:3" x14ac:dyDescent="0.3">
      <c r="B4563" t="s">
        <v>18322</v>
      </c>
      <c r="C4563" s="4">
        <v>10568.044899999999</v>
      </c>
    </row>
    <row r="4564" spans="2:3" x14ac:dyDescent="0.3">
      <c r="B4564" t="s">
        <v>13391</v>
      </c>
      <c r="C4564" s="4">
        <v>10566.578600000001</v>
      </c>
    </row>
    <row r="4565" spans="2:3" x14ac:dyDescent="0.3">
      <c r="B4565" t="s">
        <v>6913</v>
      </c>
      <c r="C4565" s="4">
        <v>10562.6633</v>
      </c>
    </row>
    <row r="4566" spans="2:3" x14ac:dyDescent="0.3">
      <c r="B4566" t="s">
        <v>12976</v>
      </c>
      <c r="C4566" s="4">
        <v>10561.9678</v>
      </c>
    </row>
    <row r="4567" spans="2:3" x14ac:dyDescent="0.3">
      <c r="B4567" t="s">
        <v>6070</v>
      </c>
      <c r="C4567" s="4">
        <v>10560.763500000001</v>
      </c>
    </row>
    <row r="4568" spans="2:3" x14ac:dyDescent="0.3">
      <c r="B4568" t="s">
        <v>13012</v>
      </c>
      <c r="C4568" s="4">
        <v>10558.275099999999</v>
      </c>
    </row>
    <row r="4569" spans="2:3" x14ac:dyDescent="0.3">
      <c r="B4569" t="s">
        <v>7184</v>
      </c>
      <c r="C4569" s="4">
        <v>10557.411700000001</v>
      </c>
    </row>
    <row r="4570" spans="2:3" x14ac:dyDescent="0.3">
      <c r="B4570" t="s">
        <v>11358</v>
      </c>
      <c r="C4570" s="4">
        <v>10555.410899999999</v>
      </c>
    </row>
    <row r="4571" spans="2:3" x14ac:dyDescent="0.3">
      <c r="B4571" t="s">
        <v>5217</v>
      </c>
      <c r="C4571" s="4">
        <v>10554.750700000002</v>
      </c>
    </row>
    <row r="4572" spans="2:3" x14ac:dyDescent="0.3">
      <c r="B4572" t="s">
        <v>17380</v>
      </c>
      <c r="C4572" s="4">
        <v>10553.3266</v>
      </c>
    </row>
    <row r="4573" spans="2:3" x14ac:dyDescent="0.3">
      <c r="B4573" t="s">
        <v>7548</v>
      </c>
      <c r="C4573" s="4">
        <v>10549.6173</v>
      </c>
    </row>
    <row r="4574" spans="2:3" x14ac:dyDescent="0.3">
      <c r="B4574" t="s">
        <v>2595</v>
      </c>
      <c r="C4574" s="4">
        <v>10542.152699999999</v>
      </c>
    </row>
    <row r="4575" spans="2:3" x14ac:dyDescent="0.3">
      <c r="B4575" t="s">
        <v>16705</v>
      </c>
      <c r="C4575" s="4">
        <v>10537.9012</v>
      </c>
    </row>
    <row r="4576" spans="2:3" x14ac:dyDescent="0.3">
      <c r="B4576" t="s">
        <v>16657</v>
      </c>
      <c r="C4576" s="4">
        <v>10537.409799999999</v>
      </c>
    </row>
    <row r="4577" spans="2:3" x14ac:dyDescent="0.3">
      <c r="B4577" t="s">
        <v>8471</v>
      </c>
      <c r="C4577" s="4">
        <v>10534.816900000002</v>
      </c>
    </row>
    <row r="4578" spans="2:3" x14ac:dyDescent="0.3">
      <c r="B4578" t="s">
        <v>11776</v>
      </c>
      <c r="C4578" s="4">
        <v>10531.994999999999</v>
      </c>
    </row>
    <row r="4579" spans="2:3" x14ac:dyDescent="0.3">
      <c r="B4579" t="s">
        <v>16570</v>
      </c>
      <c r="C4579" s="4">
        <v>10531.4786</v>
      </c>
    </row>
    <row r="4580" spans="2:3" x14ac:dyDescent="0.3">
      <c r="B4580" t="s">
        <v>15714</v>
      </c>
      <c r="C4580" s="4">
        <v>10527.9483</v>
      </c>
    </row>
    <row r="4581" spans="2:3" x14ac:dyDescent="0.3">
      <c r="B4581" t="s">
        <v>4254</v>
      </c>
      <c r="C4581" s="4">
        <v>10520.8578</v>
      </c>
    </row>
    <row r="4582" spans="2:3" x14ac:dyDescent="0.3">
      <c r="B4582" t="s">
        <v>646</v>
      </c>
      <c r="C4582" s="4">
        <v>10520.528699999999</v>
      </c>
    </row>
    <row r="4583" spans="2:3" x14ac:dyDescent="0.3">
      <c r="B4583" t="s">
        <v>12549</v>
      </c>
      <c r="C4583" s="4">
        <v>10520.173500000001</v>
      </c>
    </row>
    <row r="4584" spans="2:3" x14ac:dyDescent="0.3">
      <c r="B4584" t="s">
        <v>13216</v>
      </c>
      <c r="C4584" s="4">
        <v>10519.548699999999</v>
      </c>
    </row>
    <row r="4585" spans="2:3" x14ac:dyDescent="0.3">
      <c r="B4585" t="s">
        <v>15217</v>
      </c>
      <c r="C4585" s="4">
        <v>10514.16</v>
      </c>
    </row>
    <row r="4586" spans="2:3" x14ac:dyDescent="0.3">
      <c r="B4586" t="s">
        <v>3652</v>
      </c>
      <c r="C4586" s="4">
        <v>10514.16</v>
      </c>
    </row>
    <row r="4587" spans="2:3" x14ac:dyDescent="0.3">
      <c r="B4587" t="s">
        <v>7316</v>
      </c>
      <c r="C4587" s="4">
        <v>10507.0363</v>
      </c>
    </row>
    <row r="4588" spans="2:3" x14ac:dyDescent="0.3">
      <c r="B4588" t="s">
        <v>15836</v>
      </c>
      <c r="C4588" s="4">
        <v>10489.200699999999</v>
      </c>
    </row>
    <row r="4589" spans="2:3" x14ac:dyDescent="0.3">
      <c r="B4589" t="s">
        <v>15363</v>
      </c>
      <c r="C4589" s="4">
        <v>10489.200699999999</v>
      </c>
    </row>
    <row r="4590" spans="2:3" x14ac:dyDescent="0.3">
      <c r="B4590" t="s">
        <v>12643</v>
      </c>
      <c r="C4590" s="4">
        <v>10489.200699999999</v>
      </c>
    </row>
    <row r="4591" spans="2:3" x14ac:dyDescent="0.3">
      <c r="B4591" t="s">
        <v>13719</v>
      </c>
      <c r="C4591" s="4">
        <v>10484.995000000001</v>
      </c>
    </row>
    <row r="4592" spans="2:3" x14ac:dyDescent="0.3">
      <c r="B4592" t="s">
        <v>851</v>
      </c>
      <c r="C4592" s="4">
        <v>10479.7659</v>
      </c>
    </row>
    <row r="4593" spans="2:3" x14ac:dyDescent="0.3">
      <c r="B4593" t="s">
        <v>18524</v>
      </c>
      <c r="C4593" s="4">
        <v>10477.998100000001</v>
      </c>
    </row>
    <row r="4594" spans="2:3" x14ac:dyDescent="0.3">
      <c r="B4594" t="s">
        <v>14788</v>
      </c>
      <c r="C4594" s="4">
        <v>10475.873100000001</v>
      </c>
    </row>
    <row r="4595" spans="2:3" x14ac:dyDescent="0.3">
      <c r="B4595" t="s">
        <v>10128</v>
      </c>
      <c r="C4595" s="4">
        <v>10465.291999999999</v>
      </c>
    </row>
    <row r="4596" spans="2:3" x14ac:dyDescent="0.3">
      <c r="B4596" t="s">
        <v>7439</v>
      </c>
      <c r="C4596" s="4">
        <v>10440.1862</v>
      </c>
    </row>
    <row r="4597" spans="2:3" x14ac:dyDescent="0.3">
      <c r="B4597" t="s">
        <v>4804</v>
      </c>
      <c r="C4597" s="4">
        <v>10439.952000000001</v>
      </c>
    </row>
    <row r="4598" spans="2:3" x14ac:dyDescent="0.3">
      <c r="B4598" t="s">
        <v>1933</v>
      </c>
      <c r="C4598" s="4">
        <v>10430.087</v>
      </c>
    </row>
    <row r="4599" spans="2:3" x14ac:dyDescent="0.3">
      <c r="B4599" t="s">
        <v>11142</v>
      </c>
      <c r="C4599" s="4">
        <v>10425.5227</v>
      </c>
    </row>
    <row r="4600" spans="2:3" x14ac:dyDescent="0.3">
      <c r="B4600" t="s">
        <v>1650</v>
      </c>
      <c r="C4600" s="4">
        <v>10423.071400000001</v>
      </c>
    </row>
    <row r="4601" spans="2:3" x14ac:dyDescent="0.3">
      <c r="B4601" t="s">
        <v>16721</v>
      </c>
      <c r="C4601" s="4">
        <v>10419.881799999999</v>
      </c>
    </row>
    <row r="4602" spans="2:3" x14ac:dyDescent="0.3">
      <c r="B4602" t="s">
        <v>2947</v>
      </c>
      <c r="C4602" s="4">
        <v>10417.789999999999</v>
      </c>
    </row>
    <row r="4603" spans="2:3" x14ac:dyDescent="0.3">
      <c r="B4603" t="s">
        <v>7150</v>
      </c>
      <c r="C4603" s="4">
        <v>10414.14</v>
      </c>
    </row>
    <row r="4604" spans="2:3" x14ac:dyDescent="0.3">
      <c r="B4604" t="s">
        <v>4137</v>
      </c>
      <c r="C4604" s="4">
        <v>10406.447900000001</v>
      </c>
    </row>
    <row r="4605" spans="2:3" x14ac:dyDescent="0.3">
      <c r="B4605" t="s">
        <v>7458</v>
      </c>
      <c r="C4605" s="4">
        <v>10401.8815</v>
      </c>
    </row>
    <row r="4606" spans="2:3" x14ac:dyDescent="0.3">
      <c r="B4606" t="s">
        <v>16672</v>
      </c>
      <c r="C4606" s="4">
        <v>10385.0836</v>
      </c>
    </row>
    <row r="4607" spans="2:3" x14ac:dyDescent="0.3">
      <c r="B4607" t="s">
        <v>2792</v>
      </c>
      <c r="C4607" s="4">
        <v>10383.363700000002</v>
      </c>
    </row>
    <row r="4608" spans="2:3" x14ac:dyDescent="0.3">
      <c r="B4608" t="s">
        <v>15437</v>
      </c>
      <c r="C4608" s="4">
        <v>10376.1702</v>
      </c>
    </row>
    <row r="4609" spans="2:3" x14ac:dyDescent="0.3">
      <c r="B4609" t="s">
        <v>9366</v>
      </c>
      <c r="C4609" s="4">
        <v>10376.1702</v>
      </c>
    </row>
    <row r="4610" spans="2:3" x14ac:dyDescent="0.3">
      <c r="B4610" t="s">
        <v>9767</v>
      </c>
      <c r="C4610" s="4">
        <v>10376.1702</v>
      </c>
    </row>
    <row r="4611" spans="2:3" x14ac:dyDescent="0.3">
      <c r="B4611" t="s">
        <v>6850</v>
      </c>
      <c r="C4611" s="4">
        <v>10376.1702</v>
      </c>
    </row>
    <row r="4612" spans="2:3" x14ac:dyDescent="0.3">
      <c r="B4612" t="s">
        <v>3596</v>
      </c>
      <c r="C4612" s="4">
        <v>10376.1702</v>
      </c>
    </row>
    <row r="4613" spans="2:3" x14ac:dyDescent="0.3">
      <c r="B4613" t="s">
        <v>9170</v>
      </c>
      <c r="C4613" s="4">
        <v>10361.0589</v>
      </c>
    </row>
    <row r="4614" spans="2:3" x14ac:dyDescent="0.3">
      <c r="B4614" t="s">
        <v>3643</v>
      </c>
      <c r="C4614" s="4">
        <v>10355.876199999999</v>
      </c>
    </row>
    <row r="4615" spans="2:3" x14ac:dyDescent="0.3">
      <c r="B4615" t="s">
        <v>6662</v>
      </c>
      <c r="C4615" s="4">
        <v>10352.6723</v>
      </c>
    </row>
    <row r="4616" spans="2:3" x14ac:dyDescent="0.3">
      <c r="B4616" t="s">
        <v>9878</v>
      </c>
      <c r="C4616" s="4">
        <v>10352.2593</v>
      </c>
    </row>
    <row r="4617" spans="2:3" x14ac:dyDescent="0.3">
      <c r="B4617" t="s">
        <v>3664</v>
      </c>
      <c r="C4617" s="4">
        <v>10346.839900000001</v>
      </c>
    </row>
    <row r="4618" spans="2:3" x14ac:dyDescent="0.3">
      <c r="B4618" t="s">
        <v>2056</v>
      </c>
      <c r="C4618" s="4">
        <v>10342.345799999999</v>
      </c>
    </row>
    <row r="4619" spans="2:3" x14ac:dyDescent="0.3">
      <c r="B4619" t="s">
        <v>5873</v>
      </c>
      <c r="C4619" s="4">
        <v>10340.272300000001</v>
      </c>
    </row>
    <row r="4620" spans="2:3" x14ac:dyDescent="0.3">
      <c r="B4620" t="s">
        <v>7038</v>
      </c>
      <c r="C4620" s="4">
        <v>10339.8531</v>
      </c>
    </row>
    <row r="4621" spans="2:3" x14ac:dyDescent="0.3">
      <c r="B4621" t="s">
        <v>15843</v>
      </c>
      <c r="C4621" s="4">
        <v>10338.269200000001</v>
      </c>
    </row>
    <row r="4622" spans="2:3" x14ac:dyDescent="0.3">
      <c r="B4622" t="s">
        <v>9054</v>
      </c>
      <c r="C4622" s="4">
        <v>10338.269200000001</v>
      </c>
    </row>
    <row r="4623" spans="2:3" x14ac:dyDescent="0.3">
      <c r="B4623" t="s">
        <v>8789</v>
      </c>
      <c r="C4623" s="4">
        <v>10332.947100000001</v>
      </c>
    </row>
    <row r="4624" spans="2:3" x14ac:dyDescent="0.3">
      <c r="B4624" t="s">
        <v>10423</v>
      </c>
      <c r="C4624" s="4">
        <v>10330.544400000001</v>
      </c>
    </row>
    <row r="4625" spans="2:3" x14ac:dyDescent="0.3">
      <c r="B4625" t="s">
        <v>4451</v>
      </c>
      <c r="C4625" s="4">
        <v>10330.544400000001</v>
      </c>
    </row>
    <row r="4626" spans="2:3" x14ac:dyDescent="0.3">
      <c r="B4626" t="s">
        <v>13318</v>
      </c>
      <c r="C4626" s="4">
        <v>10323.802699999998</v>
      </c>
    </row>
    <row r="4627" spans="2:3" x14ac:dyDescent="0.3">
      <c r="B4627" t="s">
        <v>2077</v>
      </c>
      <c r="C4627" s="4">
        <v>10318.175300000001</v>
      </c>
    </row>
    <row r="4628" spans="2:3" x14ac:dyDescent="0.3">
      <c r="B4628" t="s">
        <v>1564</v>
      </c>
      <c r="C4628" s="4">
        <v>10317.719700000001</v>
      </c>
    </row>
    <row r="4629" spans="2:3" x14ac:dyDescent="0.3">
      <c r="B4629" t="s">
        <v>5763</v>
      </c>
      <c r="C4629" s="4">
        <v>10309.2678</v>
      </c>
    </row>
    <row r="4630" spans="2:3" x14ac:dyDescent="0.3">
      <c r="B4630" t="s">
        <v>1258</v>
      </c>
      <c r="C4630" s="4">
        <v>10302.4211</v>
      </c>
    </row>
    <row r="4631" spans="2:3" x14ac:dyDescent="0.3">
      <c r="B4631" t="s">
        <v>14351</v>
      </c>
      <c r="C4631" s="4">
        <v>10296.713299999999</v>
      </c>
    </row>
    <row r="4632" spans="2:3" x14ac:dyDescent="0.3">
      <c r="B4632" t="s">
        <v>7539</v>
      </c>
      <c r="C4632" s="4">
        <v>10286.950199999999</v>
      </c>
    </row>
    <row r="4633" spans="2:3" x14ac:dyDescent="0.3">
      <c r="B4633" t="s">
        <v>2264</v>
      </c>
      <c r="C4633" s="4">
        <v>10284.4764</v>
      </c>
    </row>
    <row r="4634" spans="2:3" x14ac:dyDescent="0.3">
      <c r="B4634" t="s">
        <v>16276</v>
      </c>
      <c r="C4634" s="4">
        <v>10263.239299999999</v>
      </c>
    </row>
    <row r="4635" spans="2:3" x14ac:dyDescent="0.3">
      <c r="B4635" t="s">
        <v>7744</v>
      </c>
      <c r="C4635" s="4">
        <v>10259.641800000001</v>
      </c>
    </row>
    <row r="4636" spans="2:3" x14ac:dyDescent="0.3">
      <c r="B4636" t="s">
        <v>7976</v>
      </c>
      <c r="C4636" s="4">
        <v>10258.843200000001</v>
      </c>
    </row>
    <row r="4637" spans="2:3" x14ac:dyDescent="0.3">
      <c r="B4637" t="s">
        <v>9154</v>
      </c>
      <c r="C4637" s="4">
        <v>10257.514300000001</v>
      </c>
    </row>
    <row r="4638" spans="2:3" x14ac:dyDescent="0.3">
      <c r="B4638" t="s">
        <v>13060</v>
      </c>
      <c r="C4638" s="4">
        <v>10257.335500000001</v>
      </c>
    </row>
    <row r="4639" spans="2:3" x14ac:dyDescent="0.3">
      <c r="B4639" t="s">
        <v>2411</v>
      </c>
      <c r="C4639" s="4">
        <v>10252.6772</v>
      </c>
    </row>
    <row r="4640" spans="2:3" x14ac:dyDescent="0.3">
      <c r="B4640" t="s">
        <v>8619</v>
      </c>
      <c r="C4640" s="4">
        <v>10252.008600000001</v>
      </c>
    </row>
    <row r="4641" spans="2:3" x14ac:dyDescent="0.3">
      <c r="B4641" t="s">
        <v>3649</v>
      </c>
      <c r="C4641" s="4">
        <v>10251.9692</v>
      </c>
    </row>
    <row r="4642" spans="2:3" x14ac:dyDescent="0.3">
      <c r="B4642" t="s">
        <v>6925</v>
      </c>
      <c r="C4642" s="4">
        <v>10247.650100000001</v>
      </c>
    </row>
    <row r="4643" spans="2:3" x14ac:dyDescent="0.3">
      <c r="B4643" t="s">
        <v>13194</v>
      </c>
      <c r="C4643" s="4">
        <v>10247.415199999999</v>
      </c>
    </row>
    <row r="4644" spans="2:3" x14ac:dyDescent="0.3">
      <c r="B4644" t="s">
        <v>4975</v>
      </c>
      <c r="C4644" s="4">
        <v>10230.688200000001</v>
      </c>
    </row>
    <row r="4645" spans="2:3" x14ac:dyDescent="0.3">
      <c r="B4645" t="s">
        <v>3186</v>
      </c>
      <c r="C4645" s="4">
        <v>10229.1185</v>
      </c>
    </row>
    <row r="4646" spans="2:3" x14ac:dyDescent="0.3">
      <c r="B4646" t="s">
        <v>5413</v>
      </c>
      <c r="C4646" s="4">
        <v>10225.860799999999</v>
      </c>
    </row>
    <row r="4647" spans="2:3" x14ac:dyDescent="0.3">
      <c r="B4647" t="s">
        <v>13919</v>
      </c>
      <c r="C4647" s="4">
        <v>10219.337799999999</v>
      </c>
    </row>
    <row r="4648" spans="2:3" x14ac:dyDescent="0.3">
      <c r="B4648" t="s">
        <v>11614</v>
      </c>
      <c r="C4648" s="4">
        <v>10219.182400000002</v>
      </c>
    </row>
    <row r="4649" spans="2:3" x14ac:dyDescent="0.3">
      <c r="B4649" t="s">
        <v>8453</v>
      </c>
      <c r="C4649" s="4">
        <v>10212.8452</v>
      </c>
    </row>
    <row r="4650" spans="2:3" x14ac:dyDescent="0.3">
      <c r="B4650" t="s">
        <v>1596</v>
      </c>
      <c r="C4650" s="4">
        <v>10212.672299999998</v>
      </c>
    </row>
    <row r="4651" spans="2:3" x14ac:dyDescent="0.3">
      <c r="B4651" t="s">
        <v>8297</v>
      </c>
      <c r="C4651" s="4">
        <v>10209.6144</v>
      </c>
    </row>
    <row r="4652" spans="2:3" x14ac:dyDescent="0.3">
      <c r="B4652" t="s">
        <v>6003</v>
      </c>
      <c r="C4652" s="4">
        <v>10208.894700000001</v>
      </c>
    </row>
    <row r="4653" spans="2:3" x14ac:dyDescent="0.3">
      <c r="B4653" t="s">
        <v>9541</v>
      </c>
      <c r="C4653" s="4">
        <v>10208.201200000001</v>
      </c>
    </row>
    <row r="4654" spans="2:3" x14ac:dyDescent="0.3">
      <c r="B4654" t="s">
        <v>11958</v>
      </c>
      <c r="C4654" s="4">
        <v>10202.527099999999</v>
      </c>
    </row>
    <row r="4655" spans="2:3" x14ac:dyDescent="0.3">
      <c r="B4655" t="s">
        <v>13660</v>
      </c>
      <c r="C4655" s="4">
        <v>10202.3318</v>
      </c>
    </row>
    <row r="4656" spans="2:3" x14ac:dyDescent="0.3">
      <c r="B4656" t="s">
        <v>16416</v>
      </c>
      <c r="C4656" s="4">
        <v>10197.291400000002</v>
      </c>
    </row>
    <row r="4657" spans="2:3" x14ac:dyDescent="0.3">
      <c r="B4657" t="s">
        <v>16099</v>
      </c>
      <c r="C4657" s="4">
        <v>10194.464499999998</v>
      </c>
    </row>
    <row r="4658" spans="2:3" x14ac:dyDescent="0.3">
      <c r="B4658" t="s">
        <v>6420</v>
      </c>
      <c r="C4658" s="4">
        <v>10193.420700000002</v>
      </c>
    </row>
    <row r="4659" spans="2:3" x14ac:dyDescent="0.3">
      <c r="B4659" t="s">
        <v>6959</v>
      </c>
      <c r="C4659" s="4">
        <v>10190.902</v>
      </c>
    </row>
    <row r="4660" spans="2:3" x14ac:dyDescent="0.3">
      <c r="B4660" t="s">
        <v>9285</v>
      </c>
      <c r="C4660" s="4">
        <v>10186.713999999998</v>
      </c>
    </row>
    <row r="4661" spans="2:3" x14ac:dyDescent="0.3">
      <c r="B4661" t="s">
        <v>15501</v>
      </c>
      <c r="C4661" s="4">
        <v>10186.297500000001</v>
      </c>
    </row>
    <row r="4662" spans="2:3" x14ac:dyDescent="0.3">
      <c r="B4662" t="s">
        <v>2068</v>
      </c>
      <c r="C4662" s="4">
        <v>10183.473400000001</v>
      </c>
    </row>
    <row r="4663" spans="2:3" x14ac:dyDescent="0.3">
      <c r="B4663" t="s">
        <v>4877</v>
      </c>
      <c r="C4663" s="4">
        <v>10183.2549</v>
      </c>
    </row>
    <row r="4664" spans="2:3" x14ac:dyDescent="0.3">
      <c r="B4664" t="s">
        <v>1850</v>
      </c>
      <c r="C4664" s="4">
        <v>10181.903</v>
      </c>
    </row>
    <row r="4665" spans="2:3" x14ac:dyDescent="0.3">
      <c r="B4665" t="s">
        <v>3205</v>
      </c>
      <c r="C4665" s="4">
        <v>10173.7844</v>
      </c>
    </row>
    <row r="4666" spans="2:3" x14ac:dyDescent="0.3">
      <c r="B4666" t="s">
        <v>1571</v>
      </c>
      <c r="C4666" s="4">
        <v>10173.205400000001</v>
      </c>
    </row>
    <row r="4667" spans="2:3" x14ac:dyDescent="0.3">
      <c r="B4667" t="s">
        <v>11721</v>
      </c>
      <c r="C4667" s="4">
        <v>10170.215700000001</v>
      </c>
    </row>
    <row r="4668" spans="2:3" x14ac:dyDescent="0.3">
      <c r="B4668" t="s">
        <v>12816</v>
      </c>
      <c r="C4668" s="4">
        <v>10169.5687</v>
      </c>
    </row>
    <row r="4669" spans="2:3" x14ac:dyDescent="0.3">
      <c r="B4669" t="s">
        <v>10794</v>
      </c>
      <c r="C4669" s="4">
        <v>10168.349700000001</v>
      </c>
    </row>
    <row r="4670" spans="2:3" x14ac:dyDescent="0.3">
      <c r="B4670" t="s">
        <v>4951</v>
      </c>
      <c r="C4670" s="4">
        <v>10166.689700000001</v>
      </c>
    </row>
    <row r="4671" spans="2:3" x14ac:dyDescent="0.3">
      <c r="B4671" t="s">
        <v>11748</v>
      </c>
      <c r="C4671" s="4">
        <v>10164.3938</v>
      </c>
    </row>
    <row r="4672" spans="2:3" x14ac:dyDescent="0.3">
      <c r="B4672" t="s">
        <v>2362</v>
      </c>
      <c r="C4672" s="4">
        <v>10160.552599999999</v>
      </c>
    </row>
    <row r="4673" spans="2:3" x14ac:dyDescent="0.3">
      <c r="B4673" t="s">
        <v>1884</v>
      </c>
      <c r="C4673" s="4">
        <v>10136.206700000001</v>
      </c>
    </row>
    <row r="4674" spans="2:3" x14ac:dyDescent="0.3">
      <c r="B4674" t="s">
        <v>14920</v>
      </c>
      <c r="C4674" s="4">
        <v>10129.735799999999</v>
      </c>
    </row>
    <row r="4675" spans="2:3" x14ac:dyDescent="0.3">
      <c r="B4675" t="s">
        <v>18193</v>
      </c>
      <c r="C4675" s="4">
        <v>10122.1363</v>
      </c>
    </row>
    <row r="4676" spans="2:3" x14ac:dyDescent="0.3">
      <c r="B4676" t="s">
        <v>4316</v>
      </c>
      <c r="C4676" s="4">
        <v>10117.793500000002</v>
      </c>
    </row>
    <row r="4677" spans="2:3" x14ac:dyDescent="0.3">
      <c r="B4677" t="s">
        <v>18323</v>
      </c>
      <c r="C4677" s="4">
        <v>10116.282500000001</v>
      </c>
    </row>
    <row r="4678" spans="2:3" x14ac:dyDescent="0.3">
      <c r="B4678" t="s">
        <v>6295</v>
      </c>
      <c r="C4678" s="4">
        <v>10109.532999999999</v>
      </c>
    </row>
    <row r="4679" spans="2:3" x14ac:dyDescent="0.3">
      <c r="B4679" t="s">
        <v>11181</v>
      </c>
      <c r="C4679" s="4">
        <v>10109.4154</v>
      </c>
    </row>
    <row r="4680" spans="2:3" x14ac:dyDescent="0.3">
      <c r="B4680" t="s">
        <v>4233</v>
      </c>
      <c r="C4680" s="4">
        <v>10108.690500000001</v>
      </c>
    </row>
    <row r="4681" spans="2:3" x14ac:dyDescent="0.3">
      <c r="B4681" t="s">
        <v>14427</v>
      </c>
      <c r="C4681" s="4">
        <v>10105.0173</v>
      </c>
    </row>
    <row r="4682" spans="2:3" x14ac:dyDescent="0.3">
      <c r="B4682" t="s">
        <v>12593</v>
      </c>
      <c r="C4682" s="4">
        <v>10101.436300000001</v>
      </c>
    </row>
    <row r="4683" spans="2:3" x14ac:dyDescent="0.3">
      <c r="B4683" t="s">
        <v>5259</v>
      </c>
      <c r="C4683" s="4">
        <v>10099.272900000002</v>
      </c>
    </row>
    <row r="4684" spans="2:3" x14ac:dyDescent="0.3">
      <c r="B4684" t="s">
        <v>5467</v>
      </c>
      <c r="C4684" s="4">
        <v>10098.910599999999</v>
      </c>
    </row>
    <row r="4685" spans="2:3" x14ac:dyDescent="0.3">
      <c r="B4685" t="s">
        <v>13892</v>
      </c>
      <c r="C4685" s="4">
        <v>10092.992</v>
      </c>
    </row>
    <row r="4686" spans="2:3" x14ac:dyDescent="0.3">
      <c r="B4686" t="s">
        <v>2712</v>
      </c>
      <c r="C4686" s="4">
        <v>10089.682799999999</v>
      </c>
    </row>
    <row r="4687" spans="2:3" x14ac:dyDescent="0.3">
      <c r="B4687" t="s">
        <v>4522</v>
      </c>
      <c r="C4687" s="4">
        <v>10082.946400000001</v>
      </c>
    </row>
    <row r="4688" spans="2:3" x14ac:dyDescent="0.3">
      <c r="B4688" t="s">
        <v>13636</v>
      </c>
      <c r="C4688" s="4">
        <v>10077.018400000001</v>
      </c>
    </row>
    <row r="4689" spans="2:3" x14ac:dyDescent="0.3">
      <c r="B4689" t="s">
        <v>5493</v>
      </c>
      <c r="C4689" s="4">
        <v>10072.917599999999</v>
      </c>
    </row>
    <row r="4690" spans="2:3" x14ac:dyDescent="0.3">
      <c r="B4690" t="s">
        <v>1959</v>
      </c>
      <c r="C4690" s="4">
        <v>10067.2441</v>
      </c>
    </row>
    <row r="4691" spans="2:3" x14ac:dyDescent="0.3">
      <c r="B4691" t="s">
        <v>14627</v>
      </c>
      <c r="C4691" s="4">
        <v>10065.6698</v>
      </c>
    </row>
    <row r="4692" spans="2:3" x14ac:dyDescent="0.3">
      <c r="B4692" t="s">
        <v>6954</v>
      </c>
      <c r="C4692" s="4">
        <v>10064.213099999999</v>
      </c>
    </row>
    <row r="4693" spans="2:3" x14ac:dyDescent="0.3">
      <c r="B4693" t="s">
        <v>15656</v>
      </c>
      <c r="C4693" s="4">
        <v>10064.037</v>
      </c>
    </row>
    <row r="4694" spans="2:3" x14ac:dyDescent="0.3">
      <c r="B4694" t="s">
        <v>15859</v>
      </c>
      <c r="C4694" s="4">
        <v>10063.158299999999</v>
      </c>
    </row>
    <row r="4695" spans="2:3" x14ac:dyDescent="0.3">
      <c r="B4695" t="s">
        <v>10009</v>
      </c>
      <c r="C4695" s="4">
        <v>10058.2132</v>
      </c>
    </row>
    <row r="4696" spans="2:3" x14ac:dyDescent="0.3">
      <c r="B4696" t="s">
        <v>13587</v>
      </c>
      <c r="C4696" s="4">
        <v>10056.647800000001</v>
      </c>
    </row>
    <row r="4697" spans="2:3" x14ac:dyDescent="0.3">
      <c r="B4697" t="s">
        <v>5353</v>
      </c>
      <c r="C4697" s="4">
        <v>10051.978500000001</v>
      </c>
    </row>
    <row r="4698" spans="2:3" x14ac:dyDescent="0.3">
      <c r="B4698" t="s">
        <v>17026</v>
      </c>
      <c r="C4698" s="4">
        <v>10050.7767</v>
      </c>
    </row>
    <row r="4699" spans="2:3" x14ac:dyDescent="0.3">
      <c r="B4699" t="s">
        <v>2307</v>
      </c>
      <c r="C4699" s="4">
        <v>10049.0059</v>
      </c>
    </row>
    <row r="4700" spans="2:3" x14ac:dyDescent="0.3">
      <c r="B4700" t="s">
        <v>15428</v>
      </c>
      <c r="C4700" s="4">
        <v>10047.839300000001</v>
      </c>
    </row>
    <row r="4701" spans="2:3" x14ac:dyDescent="0.3">
      <c r="B4701" t="s">
        <v>9371</v>
      </c>
      <c r="C4701" s="4">
        <v>10047.7474</v>
      </c>
    </row>
    <row r="4702" spans="2:3" x14ac:dyDescent="0.3">
      <c r="B4702" t="s">
        <v>17124</v>
      </c>
      <c r="C4702" s="4">
        <v>10046.650899999999</v>
      </c>
    </row>
    <row r="4703" spans="2:3" x14ac:dyDescent="0.3">
      <c r="B4703" t="s">
        <v>6114</v>
      </c>
      <c r="C4703" s="4">
        <v>10044.6924</v>
      </c>
    </row>
    <row r="4704" spans="2:3" x14ac:dyDescent="0.3">
      <c r="B4704" t="s">
        <v>12541</v>
      </c>
      <c r="C4704" s="4">
        <v>10037.975900000001</v>
      </c>
    </row>
    <row r="4705" spans="2:3" x14ac:dyDescent="0.3">
      <c r="B4705" t="s">
        <v>15592</v>
      </c>
      <c r="C4705" s="4">
        <v>10033.652400000001</v>
      </c>
    </row>
    <row r="4706" spans="2:3" x14ac:dyDescent="0.3">
      <c r="B4706" t="s">
        <v>3833</v>
      </c>
      <c r="C4706" s="4">
        <v>10029.438199999999</v>
      </c>
    </row>
    <row r="4707" spans="2:3" x14ac:dyDescent="0.3">
      <c r="B4707" t="s">
        <v>7162</v>
      </c>
      <c r="C4707" s="4">
        <v>10028.465199999999</v>
      </c>
    </row>
    <row r="4708" spans="2:3" x14ac:dyDescent="0.3">
      <c r="B4708" t="s">
        <v>12456</v>
      </c>
      <c r="C4708" s="4">
        <v>10027.102200000001</v>
      </c>
    </row>
    <row r="4709" spans="2:3" x14ac:dyDescent="0.3">
      <c r="B4709" t="s">
        <v>1967</v>
      </c>
      <c r="C4709" s="4">
        <v>10014.181499999999</v>
      </c>
    </row>
    <row r="4710" spans="2:3" x14ac:dyDescent="0.3">
      <c r="B4710" t="s">
        <v>14384</v>
      </c>
      <c r="C4710" s="4">
        <v>10013.496300000001</v>
      </c>
    </row>
    <row r="4711" spans="2:3" x14ac:dyDescent="0.3">
      <c r="B4711" t="s">
        <v>13590</v>
      </c>
      <c r="C4711" s="4">
        <v>10013.363799999999</v>
      </c>
    </row>
    <row r="4712" spans="2:3" x14ac:dyDescent="0.3">
      <c r="B4712" t="s">
        <v>11167</v>
      </c>
      <c r="C4712" s="4">
        <v>10011.4982</v>
      </c>
    </row>
    <row r="4713" spans="2:3" x14ac:dyDescent="0.3">
      <c r="B4713" t="s">
        <v>5678</v>
      </c>
      <c r="C4713" s="4">
        <v>10011.0679</v>
      </c>
    </row>
    <row r="4714" spans="2:3" x14ac:dyDescent="0.3">
      <c r="B4714" t="s">
        <v>5690</v>
      </c>
      <c r="C4714" s="4">
        <v>10005.1985</v>
      </c>
    </row>
    <row r="4715" spans="2:3" x14ac:dyDescent="0.3">
      <c r="B4715" t="s">
        <v>9698</v>
      </c>
      <c r="C4715" s="4">
        <v>9994.1092000000008</v>
      </c>
    </row>
    <row r="4716" spans="2:3" x14ac:dyDescent="0.3">
      <c r="B4716" t="s">
        <v>3623</v>
      </c>
      <c r="C4716" s="4">
        <v>9989.1642000000011</v>
      </c>
    </row>
    <row r="4717" spans="2:3" x14ac:dyDescent="0.3">
      <c r="B4717" t="s">
        <v>2974</v>
      </c>
      <c r="C4717" s="4">
        <v>9988.4940999999999</v>
      </c>
    </row>
    <row r="4718" spans="2:3" x14ac:dyDescent="0.3">
      <c r="B4718" t="s">
        <v>13639</v>
      </c>
      <c r="C4718" s="4">
        <v>9986.9878999999983</v>
      </c>
    </row>
    <row r="4719" spans="2:3" x14ac:dyDescent="0.3">
      <c r="B4719" t="s">
        <v>2248</v>
      </c>
      <c r="C4719" s="4">
        <v>9979.0600000000013</v>
      </c>
    </row>
    <row r="4720" spans="2:3" x14ac:dyDescent="0.3">
      <c r="B4720" t="s">
        <v>12157</v>
      </c>
      <c r="C4720" s="4">
        <v>9978.44</v>
      </c>
    </row>
    <row r="4721" spans="2:3" x14ac:dyDescent="0.3">
      <c r="B4721" t="s">
        <v>11322</v>
      </c>
      <c r="C4721" s="4">
        <v>9977.7572</v>
      </c>
    </row>
    <row r="4722" spans="2:3" x14ac:dyDescent="0.3">
      <c r="B4722" t="s">
        <v>6405</v>
      </c>
      <c r="C4722" s="4">
        <v>9976.1653999999999</v>
      </c>
    </row>
    <row r="4723" spans="2:3" x14ac:dyDescent="0.3">
      <c r="B4723" t="s">
        <v>14887</v>
      </c>
      <c r="C4723" s="4">
        <v>9960.7062000000005</v>
      </c>
    </row>
    <row r="4724" spans="2:3" x14ac:dyDescent="0.3">
      <c r="B4724" t="s">
        <v>15945</v>
      </c>
      <c r="C4724" s="4">
        <v>9960.6717000000008</v>
      </c>
    </row>
    <row r="4725" spans="2:3" x14ac:dyDescent="0.3">
      <c r="B4725" t="s">
        <v>16787</v>
      </c>
      <c r="C4725" s="4">
        <v>9958.6270000000004</v>
      </c>
    </row>
    <row r="4726" spans="2:3" x14ac:dyDescent="0.3">
      <c r="B4726" t="s">
        <v>11481</v>
      </c>
      <c r="C4726" s="4">
        <v>9956.1656000000003</v>
      </c>
    </row>
    <row r="4727" spans="2:3" x14ac:dyDescent="0.3">
      <c r="B4727" t="s">
        <v>13873</v>
      </c>
      <c r="C4727" s="4">
        <v>9955.737799999999</v>
      </c>
    </row>
    <row r="4728" spans="2:3" x14ac:dyDescent="0.3">
      <c r="B4728" t="s">
        <v>6223</v>
      </c>
      <c r="C4728" s="4">
        <v>9954.652399999999</v>
      </c>
    </row>
    <row r="4729" spans="2:3" x14ac:dyDescent="0.3">
      <c r="B4729" t="s">
        <v>14517</v>
      </c>
      <c r="C4729" s="4">
        <v>9951.4575999999997</v>
      </c>
    </row>
    <row r="4730" spans="2:3" x14ac:dyDescent="0.3">
      <c r="B4730" t="s">
        <v>725</v>
      </c>
      <c r="C4730" s="4">
        <v>9948.7667999999994</v>
      </c>
    </row>
    <row r="4731" spans="2:3" x14ac:dyDescent="0.3">
      <c r="B4731" t="s">
        <v>3578</v>
      </c>
      <c r="C4731" s="4">
        <v>9948.2655000000013</v>
      </c>
    </row>
    <row r="4732" spans="2:3" x14ac:dyDescent="0.3">
      <c r="B4732" t="s">
        <v>10936</v>
      </c>
      <c r="C4732" s="4">
        <v>9947.9663</v>
      </c>
    </row>
    <row r="4733" spans="2:3" x14ac:dyDescent="0.3">
      <c r="B4733" t="s">
        <v>12258</v>
      </c>
      <c r="C4733" s="4">
        <v>9937.9233999999997</v>
      </c>
    </row>
    <row r="4734" spans="2:3" x14ac:dyDescent="0.3">
      <c r="B4734" t="s">
        <v>9295</v>
      </c>
      <c r="C4734" s="4">
        <v>9937.7698000000019</v>
      </c>
    </row>
    <row r="4735" spans="2:3" x14ac:dyDescent="0.3">
      <c r="B4735" t="s">
        <v>11069</v>
      </c>
      <c r="C4735" s="4">
        <v>9934.7542999999987</v>
      </c>
    </row>
    <row r="4736" spans="2:3" x14ac:dyDescent="0.3">
      <c r="B4736" t="s">
        <v>3504</v>
      </c>
      <c r="C4736" s="4">
        <v>9934.3924000000006</v>
      </c>
    </row>
    <row r="4737" spans="2:3" x14ac:dyDescent="0.3">
      <c r="B4737" t="s">
        <v>4285</v>
      </c>
      <c r="C4737" s="4">
        <v>9934.0501000000004</v>
      </c>
    </row>
    <row r="4738" spans="2:3" x14ac:dyDescent="0.3">
      <c r="B4738" t="s">
        <v>14555</v>
      </c>
      <c r="C4738" s="4">
        <v>9932.9143999999997</v>
      </c>
    </row>
    <row r="4739" spans="2:3" x14ac:dyDescent="0.3">
      <c r="B4739" t="s">
        <v>9090</v>
      </c>
      <c r="C4739" s="4">
        <v>9931.6352999999999</v>
      </c>
    </row>
    <row r="4740" spans="2:3" x14ac:dyDescent="0.3">
      <c r="B4740" t="s">
        <v>8037</v>
      </c>
      <c r="C4740" s="4">
        <v>9931.4844999999987</v>
      </c>
    </row>
    <row r="4741" spans="2:3" x14ac:dyDescent="0.3">
      <c r="B4741" t="s">
        <v>2980</v>
      </c>
      <c r="C4741" s="4">
        <v>9925.5208000000002</v>
      </c>
    </row>
    <row r="4742" spans="2:3" x14ac:dyDescent="0.3">
      <c r="B4742" t="s">
        <v>4748</v>
      </c>
      <c r="C4742" s="4">
        <v>9922.8804999999993</v>
      </c>
    </row>
    <row r="4743" spans="2:3" x14ac:dyDescent="0.3">
      <c r="B4743" t="s">
        <v>11309</v>
      </c>
      <c r="C4743" s="4">
        <v>9920.5154000000002</v>
      </c>
    </row>
    <row r="4744" spans="2:3" x14ac:dyDescent="0.3">
      <c r="B4744" t="s">
        <v>7324</v>
      </c>
      <c r="C4744" s="4">
        <v>9920.4664000000012</v>
      </c>
    </row>
    <row r="4745" spans="2:3" x14ac:dyDescent="0.3">
      <c r="B4745" t="s">
        <v>2575</v>
      </c>
      <c r="C4745" s="4">
        <v>9915.9235000000008</v>
      </c>
    </row>
    <row r="4746" spans="2:3" x14ac:dyDescent="0.3">
      <c r="B4746" t="s">
        <v>11677</v>
      </c>
      <c r="C4746" s="4">
        <v>9908.0977000000003</v>
      </c>
    </row>
    <row r="4747" spans="2:3" x14ac:dyDescent="0.3">
      <c r="B4747" t="s">
        <v>9735</v>
      </c>
      <c r="C4747" s="4">
        <v>9906.3083999999999</v>
      </c>
    </row>
    <row r="4748" spans="2:3" x14ac:dyDescent="0.3">
      <c r="B4748" t="s">
        <v>11523</v>
      </c>
      <c r="C4748" s="4">
        <v>9905.3788000000004</v>
      </c>
    </row>
    <row r="4749" spans="2:3" x14ac:dyDescent="0.3">
      <c r="B4749" t="s">
        <v>16516</v>
      </c>
      <c r="C4749" s="4">
        <v>9895.68</v>
      </c>
    </row>
    <row r="4750" spans="2:3" x14ac:dyDescent="0.3">
      <c r="B4750" t="s">
        <v>12998</v>
      </c>
      <c r="C4750" s="4">
        <v>9895.68</v>
      </c>
    </row>
    <row r="4751" spans="2:3" x14ac:dyDescent="0.3">
      <c r="B4751" t="s">
        <v>4834</v>
      </c>
      <c r="C4751" s="4">
        <v>9895.68</v>
      </c>
    </row>
    <row r="4752" spans="2:3" x14ac:dyDescent="0.3">
      <c r="B4752" t="s">
        <v>13503</v>
      </c>
      <c r="C4752" s="4">
        <v>9890.6144999999997</v>
      </c>
    </row>
    <row r="4753" spans="2:3" x14ac:dyDescent="0.3">
      <c r="B4753" t="s">
        <v>2585</v>
      </c>
      <c r="C4753" s="4">
        <v>9889.6767</v>
      </c>
    </row>
    <row r="4754" spans="2:3" x14ac:dyDescent="0.3">
      <c r="B4754" t="s">
        <v>6002</v>
      </c>
      <c r="C4754" s="4">
        <v>9875.1075999999994</v>
      </c>
    </row>
    <row r="4755" spans="2:3" x14ac:dyDescent="0.3">
      <c r="B4755" t="s">
        <v>3311</v>
      </c>
      <c r="C4755" s="4">
        <v>9873.5005000000001</v>
      </c>
    </row>
    <row r="4756" spans="2:3" x14ac:dyDescent="0.3">
      <c r="B4756" t="s">
        <v>18538</v>
      </c>
      <c r="C4756" s="4">
        <v>9870.4254000000001</v>
      </c>
    </row>
    <row r="4757" spans="2:3" x14ac:dyDescent="0.3">
      <c r="B4757" t="s">
        <v>13479</v>
      </c>
      <c r="C4757" s="4">
        <v>9870.1291999999994</v>
      </c>
    </row>
    <row r="4758" spans="2:3" x14ac:dyDescent="0.3">
      <c r="B4758" t="s">
        <v>3538</v>
      </c>
      <c r="C4758" s="4">
        <v>9864.7097999999987</v>
      </c>
    </row>
    <row r="4759" spans="2:3" x14ac:dyDescent="0.3">
      <c r="B4759" t="s">
        <v>4406</v>
      </c>
      <c r="C4759" s="4">
        <v>9864.0972000000002</v>
      </c>
    </row>
    <row r="4760" spans="2:3" x14ac:dyDescent="0.3">
      <c r="B4760" t="s">
        <v>15564</v>
      </c>
      <c r="C4760" s="4">
        <v>9852.2327999999998</v>
      </c>
    </row>
    <row r="4761" spans="2:3" x14ac:dyDescent="0.3">
      <c r="B4761" t="s">
        <v>12402</v>
      </c>
      <c r="C4761" s="4">
        <v>9851.7415000000001</v>
      </c>
    </row>
    <row r="4762" spans="2:3" x14ac:dyDescent="0.3">
      <c r="B4762" t="s">
        <v>11390</v>
      </c>
      <c r="C4762" s="4">
        <v>9851.4253000000008</v>
      </c>
    </row>
    <row r="4763" spans="2:3" x14ac:dyDescent="0.3">
      <c r="B4763" t="s">
        <v>14217</v>
      </c>
      <c r="C4763" s="4">
        <v>9850.4827999999998</v>
      </c>
    </row>
    <row r="4764" spans="2:3" x14ac:dyDescent="0.3">
      <c r="B4764" t="s">
        <v>16442</v>
      </c>
      <c r="C4764" s="4">
        <v>9848.8305999999993</v>
      </c>
    </row>
    <row r="4765" spans="2:3" x14ac:dyDescent="0.3">
      <c r="B4765" t="s">
        <v>14868</v>
      </c>
      <c r="C4765" s="4">
        <v>9848.8305999999993</v>
      </c>
    </row>
    <row r="4766" spans="2:3" x14ac:dyDescent="0.3">
      <c r="B4766" t="s">
        <v>10654</v>
      </c>
      <c r="C4766" s="4">
        <v>9848.8305999999993</v>
      </c>
    </row>
    <row r="4767" spans="2:3" x14ac:dyDescent="0.3">
      <c r="B4767" t="s">
        <v>8172</v>
      </c>
      <c r="C4767" s="4">
        <v>9848.8305999999993</v>
      </c>
    </row>
    <row r="4768" spans="2:3" x14ac:dyDescent="0.3">
      <c r="B4768" t="s">
        <v>2942</v>
      </c>
      <c r="C4768" s="4">
        <v>9848.8305999999993</v>
      </c>
    </row>
    <row r="4769" spans="2:3" x14ac:dyDescent="0.3">
      <c r="B4769" t="s">
        <v>4807</v>
      </c>
      <c r="C4769" s="4">
        <v>9848.8305999999993</v>
      </c>
    </row>
    <row r="4770" spans="2:3" x14ac:dyDescent="0.3">
      <c r="B4770" t="s">
        <v>2512</v>
      </c>
      <c r="C4770" s="4">
        <v>9848.8305999999993</v>
      </c>
    </row>
    <row r="4771" spans="2:3" x14ac:dyDescent="0.3">
      <c r="B4771" t="s">
        <v>1266</v>
      </c>
      <c r="C4771" s="4">
        <v>9848.8305999999993</v>
      </c>
    </row>
    <row r="4772" spans="2:3" x14ac:dyDescent="0.3">
      <c r="B4772" t="s">
        <v>5474</v>
      </c>
      <c r="C4772" s="4">
        <v>9847.5748000000003</v>
      </c>
    </row>
    <row r="4773" spans="2:3" x14ac:dyDescent="0.3">
      <c r="B4773" t="s">
        <v>17135</v>
      </c>
      <c r="C4773" s="4">
        <v>9841.5578999999998</v>
      </c>
    </row>
    <row r="4774" spans="2:3" x14ac:dyDescent="0.3">
      <c r="B4774" t="s">
        <v>15798</v>
      </c>
      <c r="C4774" s="4">
        <v>9831.0989000000009</v>
      </c>
    </row>
    <row r="4775" spans="2:3" x14ac:dyDescent="0.3">
      <c r="B4775" t="s">
        <v>7698</v>
      </c>
      <c r="C4775" s="4">
        <v>9829.5982999999978</v>
      </c>
    </row>
    <row r="4776" spans="2:3" x14ac:dyDescent="0.3">
      <c r="B4776" t="s">
        <v>14197</v>
      </c>
      <c r="C4776" s="4">
        <v>9829.1713999999993</v>
      </c>
    </row>
    <row r="4777" spans="2:3" x14ac:dyDescent="0.3">
      <c r="B4777" t="s">
        <v>4676</v>
      </c>
      <c r="C4777" s="4">
        <v>9829.1178</v>
      </c>
    </row>
    <row r="4778" spans="2:3" x14ac:dyDescent="0.3">
      <c r="B4778" t="s">
        <v>4859</v>
      </c>
      <c r="C4778" s="4">
        <v>9828.9228999999996</v>
      </c>
    </row>
    <row r="4779" spans="2:3" x14ac:dyDescent="0.3">
      <c r="B4779" t="s">
        <v>3339</v>
      </c>
      <c r="C4779" s="4">
        <v>9823.6828000000005</v>
      </c>
    </row>
    <row r="4780" spans="2:3" x14ac:dyDescent="0.3">
      <c r="B4780" t="s">
        <v>14617</v>
      </c>
      <c r="C4780" s="4">
        <v>9815.4226999999992</v>
      </c>
    </row>
    <row r="4781" spans="2:3" x14ac:dyDescent="0.3">
      <c r="B4781" t="s">
        <v>18804</v>
      </c>
      <c r="C4781" s="4">
        <v>9812.1465000000007</v>
      </c>
    </row>
    <row r="4782" spans="2:3" x14ac:dyDescent="0.3">
      <c r="B4782" t="s">
        <v>7130</v>
      </c>
      <c r="C4782" s="4">
        <v>9802.3591000000015</v>
      </c>
    </row>
    <row r="4783" spans="2:3" x14ac:dyDescent="0.3">
      <c r="B4783" t="s">
        <v>16096</v>
      </c>
      <c r="C4783" s="4">
        <v>9801.312899999999</v>
      </c>
    </row>
    <row r="4784" spans="2:3" x14ac:dyDescent="0.3">
      <c r="B4784" t="s">
        <v>10230</v>
      </c>
      <c r="C4784" s="4">
        <v>9792.0730000000021</v>
      </c>
    </row>
    <row r="4785" spans="2:3" x14ac:dyDescent="0.3">
      <c r="B4785" t="s">
        <v>3296</v>
      </c>
      <c r="C4785" s="4">
        <v>9791.9037000000008</v>
      </c>
    </row>
    <row r="4786" spans="2:3" x14ac:dyDescent="0.3">
      <c r="B4786" t="s">
        <v>4821</v>
      </c>
      <c r="C4786" s="4">
        <v>9785.9669000000013</v>
      </c>
    </row>
    <row r="4787" spans="2:3" x14ac:dyDescent="0.3">
      <c r="B4787" t="s">
        <v>7985</v>
      </c>
      <c r="C4787" s="4">
        <v>9775.8508999999995</v>
      </c>
    </row>
    <row r="4788" spans="2:3" x14ac:dyDescent="0.3">
      <c r="B4788" t="s">
        <v>6703</v>
      </c>
      <c r="C4788" s="4">
        <v>9772.4231</v>
      </c>
    </row>
    <row r="4789" spans="2:3" x14ac:dyDescent="0.3">
      <c r="B4789" t="s">
        <v>12153</v>
      </c>
      <c r="C4789" s="4">
        <v>9766.4098000000013</v>
      </c>
    </row>
    <row r="4790" spans="2:3" x14ac:dyDescent="0.3">
      <c r="B4790" t="s">
        <v>15712</v>
      </c>
      <c r="C4790" s="4">
        <v>9765.0588000000007</v>
      </c>
    </row>
    <row r="4791" spans="2:3" x14ac:dyDescent="0.3">
      <c r="B4791" t="s">
        <v>18139</v>
      </c>
      <c r="C4791" s="4">
        <v>9750.9507999999987</v>
      </c>
    </row>
    <row r="4792" spans="2:3" x14ac:dyDescent="0.3">
      <c r="B4792" t="s">
        <v>2253</v>
      </c>
      <c r="C4792" s="4">
        <v>9737.1003000000001</v>
      </c>
    </row>
    <row r="4793" spans="2:3" x14ac:dyDescent="0.3">
      <c r="B4793" t="s">
        <v>9979</v>
      </c>
      <c r="C4793" s="4">
        <v>9735.1464000000014</v>
      </c>
    </row>
    <row r="4794" spans="2:3" x14ac:dyDescent="0.3">
      <c r="B4794" t="s">
        <v>1511</v>
      </c>
      <c r="C4794" s="4">
        <v>9726.7717000000011</v>
      </c>
    </row>
    <row r="4795" spans="2:3" x14ac:dyDescent="0.3">
      <c r="B4795" t="s">
        <v>2276</v>
      </c>
      <c r="C4795" s="4">
        <v>9721.4166000000005</v>
      </c>
    </row>
    <row r="4796" spans="2:3" x14ac:dyDescent="0.3">
      <c r="B4796" t="s">
        <v>15828</v>
      </c>
      <c r="C4796" s="4">
        <v>9719.9853999999978</v>
      </c>
    </row>
    <row r="4797" spans="2:3" x14ac:dyDescent="0.3">
      <c r="B4797" t="s">
        <v>13881</v>
      </c>
      <c r="C4797" s="4">
        <v>9718.6555000000008</v>
      </c>
    </row>
    <row r="4798" spans="2:3" x14ac:dyDescent="0.3">
      <c r="B4798" t="s">
        <v>5040</v>
      </c>
      <c r="C4798" s="4">
        <v>9718.3746999999985</v>
      </c>
    </row>
    <row r="4799" spans="2:3" x14ac:dyDescent="0.3">
      <c r="B4799" t="s">
        <v>12444</v>
      </c>
      <c r="C4799" s="4">
        <v>9715.2764999999999</v>
      </c>
    </row>
    <row r="4800" spans="2:3" x14ac:dyDescent="0.3">
      <c r="B4800" t="s">
        <v>10658</v>
      </c>
      <c r="C4800" s="4">
        <v>9714.6945000000014</v>
      </c>
    </row>
    <row r="4801" spans="2:3" x14ac:dyDescent="0.3">
      <c r="B4801" t="s">
        <v>13646</v>
      </c>
      <c r="C4801" s="4">
        <v>9714.3086999999996</v>
      </c>
    </row>
    <row r="4802" spans="2:3" x14ac:dyDescent="0.3">
      <c r="B4802" t="s">
        <v>11732</v>
      </c>
      <c r="C4802" s="4">
        <v>9707.4219999999987</v>
      </c>
    </row>
    <row r="4803" spans="2:3" x14ac:dyDescent="0.3">
      <c r="B4803" t="s">
        <v>3669</v>
      </c>
      <c r="C4803" s="4">
        <v>9700.0852999999988</v>
      </c>
    </row>
    <row r="4804" spans="2:3" x14ac:dyDescent="0.3">
      <c r="B4804" t="s">
        <v>11292</v>
      </c>
      <c r="C4804" s="4">
        <v>9694.9803999999986</v>
      </c>
    </row>
    <row r="4805" spans="2:3" x14ac:dyDescent="0.3">
      <c r="B4805" t="s">
        <v>9803</v>
      </c>
      <c r="C4805" s="4">
        <v>9694.9662000000008</v>
      </c>
    </row>
    <row r="4806" spans="2:3" x14ac:dyDescent="0.3">
      <c r="B4806" t="s">
        <v>5872</v>
      </c>
      <c r="C4806" s="4">
        <v>9692.4981000000007</v>
      </c>
    </row>
    <row r="4807" spans="2:3" x14ac:dyDescent="0.3">
      <c r="B4807" t="s">
        <v>16045</v>
      </c>
      <c r="C4807" s="4">
        <v>9690.9597000000012</v>
      </c>
    </row>
    <row r="4808" spans="2:3" x14ac:dyDescent="0.3">
      <c r="B4808" t="s">
        <v>15387</v>
      </c>
      <c r="C4808" s="4">
        <v>9689.7901000000002</v>
      </c>
    </row>
    <row r="4809" spans="2:3" x14ac:dyDescent="0.3">
      <c r="B4809" t="s">
        <v>1307</v>
      </c>
      <c r="C4809" s="4">
        <v>9686.3304000000007</v>
      </c>
    </row>
    <row r="4810" spans="2:3" x14ac:dyDescent="0.3">
      <c r="B4810" t="s">
        <v>11769</v>
      </c>
      <c r="C4810" s="4">
        <v>9682.1923999999999</v>
      </c>
    </row>
    <row r="4811" spans="2:3" x14ac:dyDescent="0.3">
      <c r="B4811" t="s">
        <v>11447</v>
      </c>
      <c r="C4811" s="4">
        <v>9675.1372999999985</v>
      </c>
    </row>
    <row r="4812" spans="2:3" x14ac:dyDescent="0.3">
      <c r="B4812" t="s">
        <v>15112</v>
      </c>
      <c r="C4812" s="4">
        <v>9674.4616999999998</v>
      </c>
    </row>
    <row r="4813" spans="2:3" x14ac:dyDescent="0.3">
      <c r="B4813" t="s">
        <v>7483</v>
      </c>
      <c r="C4813" s="4">
        <v>9673.4283999999989</v>
      </c>
    </row>
    <row r="4814" spans="2:3" x14ac:dyDescent="0.3">
      <c r="B4814" t="s">
        <v>9775</v>
      </c>
      <c r="C4814" s="4">
        <v>9672.6314000000002</v>
      </c>
    </row>
    <row r="4815" spans="2:3" x14ac:dyDescent="0.3">
      <c r="B4815" t="s">
        <v>9328</v>
      </c>
      <c r="C4815" s="4">
        <v>9668.5406000000003</v>
      </c>
    </row>
    <row r="4816" spans="2:3" x14ac:dyDescent="0.3">
      <c r="B4816" t="s">
        <v>5302</v>
      </c>
      <c r="C4816" s="4">
        <v>9666.0920000000006</v>
      </c>
    </row>
    <row r="4817" spans="2:3" x14ac:dyDescent="0.3">
      <c r="B4817" t="s">
        <v>16487</v>
      </c>
      <c r="C4817" s="4">
        <v>9665.8806999999997</v>
      </c>
    </row>
    <row r="4818" spans="2:3" x14ac:dyDescent="0.3">
      <c r="B4818" t="s">
        <v>6368</v>
      </c>
      <c r="C4818" s="4">
        <v>9654.8722999999991</v>
      </c>
    </row>
    <row r="4819" spans="2:3" x14ac:dyDescent="0.3">
      <c r="B4819" t="s">
        <v>2751</v>
      </c>
      <c r="C4819" s="4">
        <v>9651.1128000000008</v>
      </c>
    </row>
    <row r="4820" spans="2:3" x14ac:dyDescent="0.3">
      <c r="B4820" t="s">
        <v>2098</v>
      </c>
      <c r="C4820" s="4">
        <v>9650.7564999999995</v>
      </c>
    </row>
    <row r="4821" spans="2:3" x14ac:dyDescent="0.3">
      <c r="B4821" t="s">
        <v>17353</v>
      </c>
      <c r="C4821" s="4">
        <v>9642.644400000001</v>
      </c>
    </row>
    <row r="4822" spans="2:3" x14ac:dyDescent="0.3">
      <c r="B4822" t="s">
        <v>6708</v>
      </c>
      <c r="C4822" s="4">
        <v>9642.1497999999992</v>
      </c>
    </row>
    <row r="4823" spans="2:3" x14ac:dyDescent="0.3">
      <c r="B4823" t="s">
        <v>2368</v>
      </c>
      <c r="C4823" s="4">
        <v>9640.7202000000016</v>
      </c>
    </row>
    <row r="4824" spans="2:3" x14ac:dyDescent="0.3">
      <c r="B4824" t="s">
        <v>11495</v>
      </c>
      <c r="C4824" s="4">
        <v>9630.0018</v>
      </c>
    </row>
    <row r="4825" spans="2:3" x14ac:dyDescent="0.3">
      <c r="B4825" t="s">
        <v>8633</v>
      </c>
      <c r="C4825" s="4">
        <v>9629.6209999999992</v>
      </c>
    </row>
    <row r="4826" spans="2:3" x14ac:dyDescent="0.3">
      <c r="B4826" t="s">
        <v>14642</v>
      </c>
      <c r="C4826" s="4">
        <v>9627.6592000000001</v>
      </c>
    </row>
    <row r="4827" spans="2:3" x14ac:dyDescent="0.3">
      <c r="B4827" t="s">
        <v>12860</v>
      </c>
      <c r="C4827" s="4">
        <v>9627.6592000000001</v>
      </c>
    </row>
    <row r="4828" spans="2:3" x14ac:dyDescent="0.3">
      <c r="B4828" t="s">
        <v>17960</v>
      </c>
      <c r="C4828" s="4">
        <v>9626.8528999999999</v>
      </c>
    </row>
    <row r="4829" spans="2:3" x14ac:dyDescent="0.3">
      <c r="B4829" t="s">
        <v>4750</v>
      </c>
      <c r="C4829" s="4">
        <v>9625.6355999999996</v>
      </c>
    </row>
    <row r="4830" spans="2:3" x14ac:dyDescent="0.3">
      <c r="B4830" t="s">
        <v>11832</v>
      </c>
      <c r="C4830" s="4">
        <v>9624.4745999999996</v>
      </c>
    </row>
    <row r="4831" spans="2:3" x14ac:dyDescent="0.3">
      <c r="B4831" t="s">
        <v>9556</v>
      </c>
      <c r="C4831" s="4">
        <v>9620.9477000000006</v>
      </c>
    </row>
    <row r="4832" spans="2:3" x14ac:dyDescent="0.3">
      <c r="B4832" t="s">
        <v>16267</v>
      </c>
      <c r="C4832" s="4">
        <v>9603.2888999999996</v>
      </c>
    </row>
    <row r="4833" spans="2:3" x14ac:dyDescent="0.3">
      <c r="B4833" t="s">
        <v>16408</v>
      </c>
      <c r="C4833" s="4">
        <v>9599.5508000000009</v>
      </c>
    </row>
    <row r="4834" spans="2:3" x14ac:dyDescent="0.3">
      <c r="B4834" t="s">
        <v>7627</v>
      </c>
      <c r="C4834" s="4">
        <v>9587.3042000000005</v>
      </c>
    </row>
    <row r="4835" spans="2:3" x14ac:dyDescent="0.3">
      <c r="B4835" t="s">
        <v>10726</v>
      </c>
      <c r="C4835" s="4">
        <v>9581.5506000000005</v>
      </c>
    </row>
    <row r="4836" spans="2:3" x14ac:dyDescent="0.3">
      <c r="B4836" t="s">
        <v>8042</v>
      </c>
      <c r="C4836" s="4">
        <v>9577.1657999999989</v>
      </c>
    </row>
    <row r="4837" spans="2:3" x14ac:dyDescent="0.3">
      <c r="B4837" t="s">
        <v>8474</v>
      </c>
      <c r="C4837" s="4">
        <v>9574.4303</v>
      </c>
    </row>
    <row r="4838" spans="2:3" x14ac:dyDescent="0.3">
      <c r="B4838" t="s">
        <v>14755</v>
      </c>
      <c r="C4838" s="4">
        <v>9574.4298000000017</v>
      </c>
    </row>
    <row r="4839" spans="2:3" x14ac:dyDescent="0.3">
      <c r="B4839" t="s">
        <v>7476</v>
      </c>
      <c r="C4839" s="4">
        <v>9574.3736000000008</v>
      </c>
    </row>
    <row r="4840" spans="2:3" x14ac:dyDescent="0.3">
      <c r="B4840" t="s">
        <v>13132</v>
      </c>
      <c r="C4840" s="4">
        <v>9560.8644999999997</v>
      </c>
    </row>
    <row r="4841" spans="2:3" x14ac:dyDescent="0.3">
      <c r="B4841" t="s">
        <v>4664</v>
      </c>
      <c r="C4841" s="4">
        <v>9555.8044000000009</v>
      </c>
    </row>
    <row r="4842" spans="2:3" x14ac:dyDescent="0.3">
      <c r="B4842" t="s">
        <v>6704</v>
      </c>
      <c r="C4842" s="4">
        <v>9548.5939999999991</v>
      </c>
    </row>
    <row r="4843" spans="2:3" x14ac:dyDescent="0.3">
      <c r="B4843" t="s">
        <v>13683</v>
      </c>
      <c r="C4843" s="4">
        <v>9546.7097000000012</v>
      </c>
    </row>
    <row r="4844" spans="2:3" x14ac:dyDescent="0.3">
      <c r="B4844" t="s">
        <v>18857</v>
      </c>
      <c r="C4844" s="4">
        <v>9542.0391</v>
      </c>
    </row>
    <row r="4845" spans="2:3" x14ac:dyDescent="0.3">
      <c r="B4845" t="s">
        <v>4497</v>
      </c>
      <c r="C4845" s="4">
        <v>9537.7531999999992</v>
      </c>
    </row>
    <row r="4846" spans="2:3" x14ac:dyDescent="0.3">
      <c r="B4846" t="s">
        <v>18239</v>
      </c>
      <c r="C4846" s="4">
        <v>9535.6370000000006</v>
      </c>
    </row>
    <row r="4847" spans="2:3" x14ac:dyDescent="0.3">
      <c r="B4847" t="s">
        <v>11525</v>
      </c>
      <c r="C4847" s="4">
        <v>9535.6370000000006</v>
      </c>
    </row>
    <row r="4848" spans="2:3" x14ac:dyDescent="0.3">
      <c r="B4848" t="s">
        <v>10271</v>
      </c>
      <c r="C4848" s="4">
        <v>9535.6370000000006</v>
      </c>
    </row>
    <row r="4849" spans="2:3" x14ac:dyDescent="0.3">
      <c r="B4849" t="s">
        <v>7729</v>
      </c>
      <c r="C4849" s="4">
        <v>9535.6370000000006</v>
      </c>
    </row>
    <row r="4850" spans="2:3" x14ac:dyDescent="0.3">
      <c r="B4850" t="s">
        <v>8583</v>
      </c>
      <c r="C4850" s="4">
        <v>9535.6370000000006</v>
      </c>
    </row>
    <row r="4851" spans="2:3" x14ac:dyDescent="0.3">
      <c r="B4851" t="s">
        <v>3794</v>
      </c>
      <c r="C4851" s="4">
        <v>9535.6370000000006</v>
      </c>
    </row>
    <row r="4852" spans="2:3" x14ac:dyDescent="0.3">
      <c r="B4852" t="s">
        <v>3140</v>
      </c>
      <c r="C4852" s="4">
        <v>9532.3996000000006</v>
      </c>
    </row>
    <row r="4853" spans="2:3" x14ac:dyDescent="0.3">
      <c r="B4853" t="s">
        <v>2922</v>
      </c>
      <c r="C4853" s="4">
        <v>9526.1945999999989</v>
      </c>
    </row>
    <row r="4854" spans="2:3" x14ac:dyDescent="0.3">
      <c r="B4854" t="s">
        <v>1218</v>
      </c>
      <c r="C4854" s="4">
        <v>9525.5540000000001</v>
      </c>
    </row>
    <row r="4855" spans="2:3" x14ac:dyDescent="0.3">
      <c r="B4855" t="s">
        <v>9935</v>
      </c>
      <c r="C4855" s="4">
        <v>9522.4899000000005</v>
      </c>
    </row>
    <row r="4856" spans="2:3" x14ac:dyDescent="0.3">
      <c r="B4856" t="s">
        <v>6033</v>
      </c>
      <c r="C4856" s="4">
        <v>9517.2599999999984</v>
      </c>
    </row>
    <row r="4857" spans="2:3" x14ac:dyDescent="0.3">
      <c r="B4857" t="s">
        <v>11837</v>
      </c>
      <c r="C4857" s="4">
        <v>9513.0277000000006</v>
      </c>
    </row>
    <row r="4858" spans="2:3" x14ac:dyDescent="0.3">
      <c r="B4858" t="s">
        <v>9128</v>
      </c>
      <c r="C4858" s="4">
        <v>9507.3149999999987</v>
      </c>
    </row>
    <row r="4859" spans="2:3" x14ac:dyDescent="0.3">
      <c r="B4859" t="s">
        <v>1320</v>
      </c>
      <c r="C4859" s="4">
        <v>9504.7638999999999</v>
      </c>
    </row>
    <row r="4860" spans="2:3" x14ac:dyDescent="0.3">
      <c r="B4860" t="s">
        <v>16572</v>
      </c>
      <c r="C4860" s="4">
        <v>9503.094000000001</v>
      </c>
    </row>
    <row r="4861" spans="2:3" x14ac:dyDescent="0.3">
      <c r="B4861" t="s">
        <v>9033</v>
      </c>
      <c r="C4861" s="4">
        <v>9496.2252999999982</v>
      </c>
    </row>
    <row r="4862" spans="2:3" x14ac:dyDescent="0.3">
      <c r="B4862" t="s">
        <v>17873</v>
      </c>
      <c r="C4862" s="4">
        <v>9495.051300000001</v>
      </c>
    </row>
    <row r="4863" spans="2:3" x14ac:dyDescent="0.3">
      <c r="B4863" t="s">
        <v>17886</v>
      </c>
      <c r="C4863" s="4">
        <v>9489.3345000000008</v>
      </c>
    </row>
    <row r="4864" spans="2:3" x14ac:dyDescent="0.3">
      <c r="B4864" t="s">
        <v>8199</v>
      </c>
      <c r="C4864" s="4">
        <v>9489.3345000000008</v>
      </c>
    </row>
    <row r="4865" spans="2:3" x14ac:dyDescent="0.3">
      <c r="B4865" t="s">
        <v>7461</v>
      </c>
      <c r="C4865" s="4">
        <v>9489.3345000000008</v>
      </c>
    </row>
    <row r="4866" spans="2:3" x14ac:dyDescent="0.3">
      <c r="B4866" t="s">
        <v>15781</v>
      </c>
      <c r="C4866" s="4">
        <v>9481.6988999999994</v>
      </c>
    </row>
    <row r="4867" spans="2:3" x14ac:dyDescent="0.3">
      <c r="B4867" t="s">
        <v>10993</v>
      </c>
      <c r="C4867" s="4">
        <v>9471.6545000000006</v>
      </c>
    </row>
    <row r="4868" spans="2:3" x14ac:dyDescent="0.3">
      <c r="B4868" t="s">
        <v>16899</v>
      </c>
      <c r="C4868" s="4">
        <v>9471.1928000000007</v>
      </c>
    </row>
    <row r="4869" spans="2:3" x14ac:dyDescent="0.3">
      <c r="B4869" t="s">
        <v>13804</v>
      </c>
      <c r="C4869" s="4">
        <v>9470.8696</v>
      </c>
    </row>
    <row r="4870" spans="2:3" x14ac:dyDescent="0.3">
      <c r="B4870" t="s">
        <v>18460</v>
      </c>
      <c r="C4870" s="4">
        <v>9469.6656999999996</v>
      </c>
    </row>
    <row r="4871" spans="2:3" x14ac:dyDescent="0.3">
      <c r="B4871" t="s">
        <v>12748</v>
      </c>
      <c r="C4871" s="4">
        <v>9469.6656999999996</v>
      </c>
    </row>
    <row r="4872" spans="2:3" x14ac:dyDescent="0.3">
      <c r="B4872" t="s">
        <v>5490</v>
      </c>
      <c r="C4872" s="4">
        <v>9469.2721000000001</v>
      </c>
    </row>
    <row r="4873" spans="2:3" x14ac:dyDescent="0.3">
      <c r="B4873" t="s">
        <v>2135</v>
      </c>
      <c r="C4873" s="4">
        <v>9468.3763999999992</v>
      </c>
    </row>
    <row r="4874" spans="2:3" x14ac:dyDescent="0.3">
      <c r="B4874" t="s">
        <v>3366</v>
      </c>
      <c r="C4874" s="4">
        <v>9466.6042999999991</v>
      </c>
    </row>
    <row r="4875" spans="2:3" x14ac:dyDescent="0.3">
      <c r="B4875" t="s">
        <v>13995</v>
      </c>
      <c r="C4875" s="4">
        <v>9462.0974999999999</v>
      </c>
    </row>
    <row r="4876" spans="2:3" x14ac:dyDescent="0.3">
      <c r="B4876" t="s">
        <v>9609</v>
      </c>
      <c r="C4876" s="4">
        <v>9461.3585000000003</v>
      </c>
    </row>
    <row r="4877" spans="2:3" x14ac:dyDescent="0.3">
      <c r="B4877" t="s">
        <v>18670</v>
      </c>
      <c r="C4877" s="4">
        <v>9456.818299999999</v>
      </c>
    </row>
    <row r="4878" spans="2:3" x14ac:dyDescent="0.3">
      <c r="B4878" t="s">
        <v>9853</v>
      </c>
      <c r="C4878" s="4">
        <v>9449.665500000001</v>
      </c>
    </row>
    <row r="4879" spans="2:3" x14ac:dyDescent="0.3">
      <c r="B4879" t="s">
        <v>2197</v>
      </c>
      <c r="C4879" s="4">
        <v>9448.9511999999995</v>
      </c>
    </row>
    <row r="4880" spans="2:3" x14ac:dyDescent="0.3">
      <c r="B4880" t="s">
        <v>7116</v>
      </c>
      <c r="C4880" s="4">
        <v>9445.3552</v>
      </c>
    </row>
    <row r="4881" spans="2:3" x14ac:dyDescent="0.3">
      <c r="B4881" t="s">
        <v>7756</v>
      </c>
      <c r="C4881" s="4">
        <v>9444.3162999999986</v>
      </c>
    </row>
    <row r="4882" spans="2:3" x14ac:dyDescent="0.3">
      <c r="B4882" t="s">
        <v>14011</v>
      </c>
      <c r="C4882" s="4">
        <v>9444.2475000000013</v>
      </c>
    </row>
    <row r="4883" spans="2:3" x14ac:dyDescent="0.3">
      <c r="B4883" t="s">
        <v>16898</v>
      </c>
      <c r="C4883" s="4">
        <v>9439.1743999999999</v>
      </c>
    </row>
    <row r="4884" spans="2:3" x14ac:dyDescent="0.3">
      <c r="B4884" t="s">
        <v>3698</v>
      </c>
      <c r="C4884" s="4">
        <v>9436.2538999999997</v>
      </c>
    </row>
    <row r="4885" spans="2:3" x14ac:dyDescent="0.3">
      <c r="B4885" t="s">
        <v>18462</v>
      </c>
      <c r="C4885" s="4">
        <v>9435.9709000000003</v>
      </c>
    </row>
    <row r="4886" spans="2:3" x14ac:dyDescent="0.3">
      <c r="B4886" t="s">
        <v>11544</v>
      </c>
      <c r="C4886" s="4">
        <v>9435.0704999999998</v>
      </c>
    </row>
    <row r="4887" spans="2:3" x14ac:dyDescent="0.3">
      <c r="B4887" t="s">
        <v>2807</v>
      </c>
      <c r="C4887" s="4">
        <v>9434.8541999999998</v>
      </c>
    </row>
    <row r="4888" spans="2:3" x14ac:dyDescent="0.3">
      <c r="B4888" t="s">
        <v>14304</v>
      </c>
      <c r="C4888" s="4">
        <v>9432.8819999999996</v>
      </c>
    </row>
    <row r="4889" spans="2:3" x14ac:dyDescent="0.3">
      <c r="B4889" t="s">
        <v>8580</v>
      </c>
      <c r="C4889" s="4">
        <v>9432.8819999999996</v>
      </c>
    </row>
    <row r="4890" spans="2:3" x14ac:dyDescent="0.3">
      <c r="B4890" t="s">
        <v>6046</v>
      </c>
      <c r="C4890" s="4">
        <v>9432.8819999999996</v>
      </c>
    </row>
    <row r="4891" spans="2:3" x14ac:dyDescent="0.3">
      <c r="B4891" t="s">
        <v>4996</v>
      </c>
      <c r="C4891" s="4">
        <v>9430.3363000000008</v>
      </c>
    </row>
    <row r="4892" spans="2:3" x14ac:dyDescent="0.3">
      <c r="B4892" t="s">
        <v>18567</v>
      </c>
      <c r="C4892" s="4">
        <v>9428.0134000000016</v>
      </c>
    </row>
    <row r="4893" spans="2:3" x14ac:dyDescent="0.3">
      <c r="B4893" t="s">
        <v>1028</v>
      </c>
      <c r="C4893" s="4">
        <v>9422.8873999999996</v>
      </c>
    </row>
    <row r="4894" spans="2:3" x14ac:dyDescent="0.3">
      <c r="B4894" t="s">
        <v>17479</v>
      </c>
      <c r="C4894" s="4">
        <v>9419.4156000000021</v>
      </c>
    </row>
    <row r="4895" spans="2:3" x14ac:dyDescent="0.3">
      <c r="B4895" t="s">
        <v>6395</v>
      </c>
      <c r="C4895" s="4">
        <v>9412.3763999999992</v>
      </c>
    </row>
    <row r="4896" spans="2:3" x14ac:dyDescent="0.3">
      <c r="B4896" t="s">
        <v>12083</v>
      </c>
      <c r="C4896" s="4">
        <v>9409.6478000000006</v>
      </c>
    </row>
    <row r="4897" spans="2:3" x14ac:dyDescent="0.3">
      <c r="B4897" t="s">
        <v>4540</v>
      </c>
      <c r="C4897" s="4">
        <v>9402.5946999999996</v>
      </c>
    </row>
    <row r="4898" spans="2:3" x14ac:dyDescent="0.3">
      <c r="B4898" t="s">
        <v>7385</v>
      </c>
      <c r="C4898" s="4">
        <v>9402.2768999999989</v>
      </c>
    </row>
    <row r="4899" spans="2:3" x14ac:dyDescent="0.3">
      <c r="B4899" t="s">
        <v>3870</v>
      </c>
      <c r="C4899" s="4">
        <v>9393.641599999999</v>
      </c>
    </row>
    <row r="4900" spans="2:3" x14ac:dyDescent="0.3">
      <c r="B4900" t="s">
        <v>691</v>
      </c>
      <c r="C4900" s="4">
        <v>9393.641599999999</v>
      </c>
    </row>
    <row r="4901" spans="2:3" x14ac:dyDescent="0.3">
      <c r="B4901" t="s">
        <v>1331</v>
      </c>
      <c r="C4901" s="4">
        <v>9393.3535999999986</v>
      </c>
    </row>
    <row r="4902" spans="2:3" x14ac:dyDescent="0.3">
      <c r="B4902" t="s">
        <v>18584</v>
      </c>
      <c r="C4902" s="4">
        <v>9388.9593000000004</v>
      </c>
    </row>
    <row r="4903" spans="2:3" x14ac:dyDescent="0.3">
      <c r="B4903" t="s">
        <v>3072</v>
      </c>
      <c r="C4903" s="4">
        <v>9386.4714999999997</v>
      </c>
    </row>
    <row r="4904" spans="2:3" x14ac:dyDescent="0.3">
      <c r="B4904" t="s">
        <v>18523</v>
      </c>
      <c r="C4904" s="4">
        <v>9382.6550000000025</v>
      </c>
    </row>
    <row r="4905" spans="2:3" x14ac:dyDescent="0.3">
      <c r="B4905" t="s">
        <v>14870</v>
      </c>
      <c r="C4905" s="4">
        <v>9380.8919999999998</v>
      </c>
    </row>
    <row r="4906" spans="2:3" x14ac:dyDescent="0.3">
      <c r="B4906" t="s">
        <v>17693</v>
      </c>
      <c r="C4906" s="4">
        <v>9379.1049999999996</v>
      </c>
    </row>
    <row r="4907" spans="2:3" x14ac:dyDescent="0.3">
      <c r="B4907" t="s">
        <v>4427</v>
      </c>
      <c r="C4907" s="4">
        <v>9378.0821999999989</v>
      </c>
    </row>
    <row r="4908" spans="2:3" x14ac:dyDescent="0.3">
      <c r="B4908" t="s">
        <v>16004</v>
      </c>
      <c r="C4908" s="4">
        <v>9377.9472000000005</v>
      </c>
    </row>
    <row r="4909" spans="2:3" x14ac:dyDescent="0.3">
      <c r="B4909" t="s">
        <v>2194</v>
      </c>
      <c r="C4909" s="4">
        <v>9376.6999999999989</v>
      </c>
    </row>
    <row r="4910" spans="2:3" x14ac:dyDescent="0.3">
      <c r="B4910" t="s">
        <v>6031</v>
      </c>
      <c r="C4910" s="4">
        <v>9375.1550000000007</v>
      </c>
    </row>
    <row r="4911" spans="2:3" x14ac:dyDescent="0.3">
      <c r="B4911" t="s">
        <v>15880</v>
      </c>
      <c r="C4911" s="4">
        <v>9370.7574000000004</v>
      </c>
    </row>
    <row r="4912" spans="2:3" x14ac:dyDescent="0.3">
      <c r="B4912" t="s">
        <v>6330</v>
      </c>
      <c r="C4912" s="4">
        <v>9364.1239000000005</v>
      </c>
    </row>
    <row r="4913" spans="2:3" x14ac:dyDescent="0.3">
      <c r="B4913" t="s">
        <v>2504</v>
      </c>
      <c r="C4913" s="4">
        <v>9358.5396999999994</v>
      </c>
    </row>
    <row r="4914" spans="2:3" x14ac:dyDescent="0.3">
      <c r="B4914" t="s">
        <v>3893</v>
      </c>
      <c r="C4914" s="4">
        <v>9349.8765000000003</v>
      </c>
    </row>
    <row r="4915" spans="2:3" x14ac:dyDescent="0.3">
      <c r="B4915" t="s">
        <v>8848</v>
      </c>
      <c r="C4915" s="4">
        <v>9347.5583000000006</v>
      </c>
    </row>
    <row r="4916" spans="2:3" x14ac:dyDescent="0.3">
      <c r="B4916" t="s">
        <v>7298</v>
      </c>
      <c r="C4916" s="4">
        <v>9344.7324000000008</v>
      </c>
    </row>
    <row r="4917" spans="2:3" x14ac:dyDescent="0.3">
      <c r="B4917" t="s">
        <v>6837</v>
      </c>
      <c r="C4917" s="4">
        <v>9344.2430000000004</v>
      </c>
    </row>
    <row r="4918" spans="2:3" x14ac:dyDescent="0.3">
      <c r="B4918" t="s">
        <v>2975</v>
      </c>
      <c r="C4918" s="4">
        <v>9344.1011999999992</v>
      </c>
    </row>
    <row r="4919" spans="2:3" x14ac:dyDescent="0.3">
      <c r="B4919" t="s">
        <v>11478</v>
      </c>
      <c r="C4919" s="4">
        <v>9344.0475999999999</v>
      </c>
    </row>
    <row r="4920" spans="2:3" x14ac:dyDescent="0.3">
      <c r="B4920" t="s">
        <v>10691</v>
      </c>
      <c r="C4920" s="4">
        <v>9344.0468999999994</v>
      </c>
    </row>
    <row r="4921" spans="2:3" x14ac:dyDescent="0.3">
      <c r="B4921" t="s">
        <v>18527</v>
      </c>
      <c r="C4921" s="4">
        <v>9341.8516</v>
      </c>
    </row>
    <row r="4922" spans="2:3" x14ac:dyDescent="0.3">
      <c r="B4922" t="s">
        <v>11033</v>
      </c>
      <c r="C4922" s="4">
        <v>9339.2885000000006</v>
      </c>
    </row>
    <row r="4923" spans="2:3" x14ac:dyDescent="0.3">
      <c r="B4923" t="s">
        <v>4515</v>
      </c>
      <c r="C4923" s="4">
        <v>9337.2472999999991</v>
      </c>
    </row>
    <row r="4924" spans="2:3" x14ac:dyDescent="0.3">
      <c r="B4924" t="s">
        <v>3330</v>
      </c>
      <c r="C4924" s="4">
        <v>9335.6680000000015</v>
      </c>
    </row>
    <row r="4925" spans="2:3" x14ac:dyDescent="0.3">
      <c r="B4925" t="s">
        <v>15504</v>
      </c>
      <c r="C4925" s="4">
        <v>9335.5746999999992</v>
      </c>
    </row>
    <row r="4926" spans="2:3" x14ac:dyDescent="0.3">
      <c r="B4926" t="s">
        <v>10360</v>
      </c>
      <c r="C4926" s="4">
        <v>9333.1733999999997</v>
      </c>
    </row>
    <row r="4927" spans="2:3" x14ac:dyDescent="0.3">
      <c r="B4927" t="s">
        <v>4471</v>
      </c>
      <c r="C4927" s="4">
        <v>9330.2568999999985</v>
      </c>
    </row>
    <row r="4928" spans="2:3" x14ac:dyDescent="0.3">
      <c r="B4928" t="s">
        <v>5491</v>
      </c>
      <c r="C4928" s="4">
        <v>9324.2751999999982</v>
      </c>
    </row>
    <row r="4929" spans="2:3" x14ac:dyDescent="0.3">
      <c r="B4929" t="s">
        <v>2742</v>
      </c>
      <c r="C4929" s="4">
        <v>9321.0074000000004</v>
      </c>
    </row>
    <row r="4930" spans="2:3" x14ac:dyDescent="0.3">
      <c r="B4930" t="s">
        <v>9858</v>
      </c>
      <c r="C4930" s="4">
        <v>9313.6025999999983</v>
      </c>
    </row>
    <row r="4931" spans="2:3" x14ac:dyDescent="0.3">
      <c r="B4931" t="s">
        <v>13028</v>
      </c>
      <c r="C4931" s="4">
        <v>9313.4824000000008</v>
      </c>
    </row>
    <row r="4932" spans="2:3" x14ac:dyDescent="0.3">
      <c r="B4932" t="s">
        <v>1081</v>
      </c>
      <c r="C4932" s="4">
        <v>9312.0873999999985</v>
      </c>
    </row>
    <row r="4933" spans="2:3" x14ac:dyDescent="0.3">
      <c r="B4933" t="s">
        <v>17545</v>
      </c>
      <c r="C4933" s="4">
        <v>9307.3251</v>
      </c>
    </row>
    <row r="4934" spans="2:3" x14ac:dyDescent="0.3">
      <c r="B4934" t="s">
        <v>2555</v>
      </c>
      <c r="C4934" s="4">
        <v>9304.5215000000007</v>
      </c>
    </row>
    <row r="4935" spans="2:3" x14ac:dyDescent="0.3">
      <c r="B4935" t="s">
        <v>15299</v>
      </c>
      <c r="C4935" s="4">
        <v>9304.080100000001</v>
      </c>
    </row>
    <row r="4936" spans="2:3" x14ac:dyDescent="0.3">
      <c r="B4936" t="s">
        <v>17290</v>
      </c>
      <c r="C4936" s="4">
        <v>9299.3230999999996</v>
      </c>
    </row>
    <row r="4937" spans="2:3" x14ac:dyDescent="0.3">
      <c r="B4937" t="s">
        <v>2202</v>
      </c>
      <c r="C4937" s="4">
        <v>9299.303100000001</v>
      </c>
    </row>
    <row r="4938" spans="2:3" x14ac:dyDescent="0.3">
      <c r="B4938" t="s">
        <v>13867</v>
      </c>
      <c r="C4938" s="4">
        <v>9293.4480999999996</v>
      </c>
    </row>
    <row r="4939" spans="2:3" x14ac:dyDescent="0.3">
      <c r="B4939" t="s">
        <v>10629</v>
      </c>
      <c r="C4939" s="4">
        <v>9292.0115999999998</v>
      </c>
    </row>
    <row r="4940" spans="2:3" x14ac:dyDescent="0.3">
      <c r="B4940" t="s">
        <v>4622</v>
      </c>
      <c r="C4940" s="4">
        <v>9291.7194999999992</v>
      </c>
    </row>
    <row r="4941" spans="2:3" x14ac:dyDescent="0.3">
      <c r="B4941" t="s">
        <v>10731</v>
      </c>
      <c r="C4941" s="4">
        <v>9288.6977000000006</v>
      </c>
    </row>
    <row r="4942" spans="2:3" x14ac:dyDescent="0.3">
      <c r="B4942" t="s">
        <v>5551</v>
      </c>
      <c r="C4942" s="4">
        <v>9287.5680999999986</v>
      </c>
    </row>
    <row r="4943" spans="2:3" x14ac:dyDescent="0.3">
      <c r="B4943" t="s">
        <v>8417</v>
      </c>
      <c r="C4943" s="4">
        <v>9285.2570999999989</v>
      </c>
    </row>
    <row r="4944" spans="2:3" x14ac:dyDescent="0.3">
      <c r="B4944" t="s">
        <v>10612</v>
      </c>
      <c r="C4944" s="4">
        <v>9282.3531999999996</v>
      </c>
    </row>
    <row r="4945" spans="2:3" x14ac:dyDescent="0.3">
      <c r="B4945" t="s">
        <v>1994</v>
      </c>
      <c r="C4945" s="4">
        <v>9280.9925000000003</v>
      </c>
    </row>
    <row r="4946" spans="2:3" x14ac:dyDescent="0.3">
      <c r="B4946" t="s">
        <v>9353</v>
      </c>
      <c r="C4946" s="4">
        <v>9277.2000000000007</v>
      </c>
    </row>
    <row r="4947" spans="2:3" x14ac:dyDescent="0.3">
      <c r="B4947" t="s">
        <v>6281</v>
      </c>
      <c r="C4947" s="4">
        <v>9277.2000000000007</v>
      </c>
    </row>
    <row r="4948" spans="2:3" x14ac:dyDescent="0.3">
      <c r="B4948" t="s">
        <v>8578</v>
      </c>
      <c r="C4948" s="4">
        <v>9275.9241999999995</v>
      </c>
    </row>
    <row r="4949" spans="2:3" x14ac:dyDescent="0.3">
      <c r="B4949" t="s">
        <v>11432</v>
      </c>
      <c r="C4949" s="4">
        <v>9271.7654000000002</v>
      </c>
    </row>
    <row r="4950" spans="2:3" x14ac:dyDescent="0.3">
      <c r="B4950" t="s">
        <v>15355</v>
      </c>
      <c r="C4950" s="4">
        <v>9271.5002000000004</v>
      </c>
    </row>
    <row r="4951" spans="2:3" x14ac:dyDescent="0.3">
      <c r="B4951" t="s">
        <v>4136</v>
      </c>
      <c r="C4951" s="4">
        <v>9249.4649000000009</v>
      </c>
    </row>
    <row r="4952" spans="2:3" x14ac:dyDescent="0.3">
      <c r="B4952" t="s">
        <v>18469</v>
      </c>
      <c r="C4952" s="4">
        <v>9245.6360000000004</v>
      </c>
    </row>
    <row r="4953" spans="2:3" x14ac:dyDescent="0.3">
      <c r="B4953" t="s">
        <v>12464</v>
      </c>
      <c r="C4953" s="4">
        <v>9245.6360000000004</v>
      </c>
    </row>
    <row r="4954" spans="2:3" x14ac:dyDescent="0.3">
      <c r="B4954" t="s">
        <v>9905</v>
      </c>
      <c r="C4954" s="4">
        <v>9245.6360000000004</v>
      </c>
    </row>
    <row r="4955" spans="2:3" x14ac:dyDescent="0.3">
      <c r="B4955" t="s">
        <v>5945</v>
      </c>
      <c r="C4955" s="4">
        <v>9243.7023999999983</v>
      </c>
    </row>
    <row r="4956" spans="2:3" x14ac:dyDescent="0.3">
      <c r="B4956" t="s">
        <v>5776</v>
      </c>
      <c r="C4956" s="4">
        <v>9240.2919000000002</v>
      </c>
    </row>
    <row r="4957" spans="2:3" x14ac:dyDescent="0.3">
      <c r="B4957" t="s">
        <v>10602</v>
      </c>
      <c r="C4957" s="4">
        <v>9235.6315999999988</v>
      </c>
    </row>
    <row r="4958" spans="2:3" x14ac:dyDescent="0.3">
      <c r="B4958" t="s">
        <v>13157</v>
      </c>
      <c r="C4958" s="4">
        <v>9230.4135999999999</v>
      </c>
    </row>
    <row r="4959" spans="2:3" x14ac:dyDescent="0.3">
      <c r="B4959" t="s">
        <v>5616</v>
      </c>
      <c r="C4959" s="4">
        <v>9228.1736000000001</v>
      </c>
    </row>
    <row r="4960" spans="2:3" x14ac:dyDescent="0.3">
      <c r="B4960" t="s">
        <v>2310</v>
      </c>
      <c r="C4960" s="4">
        <v>9226.8044000000009</v>
      </c>
    </row>
    <row r="4961" spans="2:3" x14ac:dyDescent="0.3">
      <c r="B4961" t="s">
        <v>18135</v>
      </c>
      <c r="C4961" s="4">
        <v>9221.4622999999992</v>
      </c>
    </row>
    <row r="4962" spans="2:3" x14ac:dyDescent="0.3">
      <c r="B4962" t="s">
        <v>10083</v>
      </c>
      <c r="C4962" s="4">
        <v>9215.4838</v>
      </c>
    </row>
    <row r="4963" spans="2:3" x14ac:dyDescent="0.3">
      <c r="B4963" t="s">
        <v>1655</v>
      </c>
      <c r="C4963" s="4">
        <v>9212.6381000000001</v>
      </c>
    </row>
    <row r="4964" spans="2:3" x14ac:dyDescent="0.3">
      <c r="B4964" t="s">
        <v>18065</v>
      </c>
      <c r="C4964" s="4">
        <v>9211.5424999999996</v>
      </c>
    </row>
    <row r="4965" spans="2:3" x14ac:dyDescent="0.3">
      <c r="B4965" t="s">
        <v>3407</v>
      </c>
      <c r="C4965" s="4">
        <v>9200.9300999999996</v>
      </c>
    </row>
    <row r="4966" spans="2:3" x14ac:dyDescent="0.3">
      <c r="B4966" t="s">
        <v>9196</v>
      </c>
      <c r="C4966" s="4">
        <v>9198.8169999999991</v>
      </c>
    </row>
    <row r="4967" spans="2:3" x14ac:dyDescent="0.3">
      <c r="B4967" t="s">
        <v>13239</v>
      </c>
      <c r="C4967" s="4">
        <v>9198.1656999999996</v>
      </c>
    </row>
    <row r="4968" spans="2:3" x14ac:dyDescent="0.3">
      <c r="B4968" t="s">
        <v>5588</v>
      </c>
      <c r="C4968" s="4">
        <v>9182.9566999999988</v>
      </c>
    </row>
    <row r="4969" spans="2:3" x14ac:dyDescent="0.3">
      <c r="B4969" t="s">
        <v>17595</v>
      </c>
      <c r="C4969" s="4">
        <v>9181.5115999999998</v>
      </c>
    </row>
    <row r="4970" spans="2:3" x14ac:dyDescent="0.3">
      <c r="B4970" t="s">
        <v>15990</v>
      </c>
      <c r="C4970" s="4">
        <v>9181.5115999999998</v>
      </c>
    </row>
    <row r="4971" spans="2:3" x14ac:dyDescent="0.3">
      <c r="B4971" t="s">
        <v>13780</v>
      </c>
      <c r="C4971" s="4">
        <v>9181.4485000000004</v>
      </c>
    </row>
    <row r="4972" spans="2:3" x14ac:dyDescent="0.3">
      <c r="B4972" t="s">
        <v>7448</v>
      </c>
      <c r="C4972" s="4">
        <v>9174.6468999999997</v>
      </c>
    </row>
    <row r="4973" spans="2:3" x14ac:dyDescent="0.3">
      <c r="B4973" t="s">
        <v>13065</v>
      </c>
      <c r="C4973" s="4">
        <v>9172.3588</v>
      </c>
    </row>
    <row r="4974" spans="2:3" x14ac:dyDescent="0.3">
      <c r="B4974" t="s">
        <v>8328</v>
      </c>
      <c r="C4974" s="4">
        <v>9172.3567000000003</v>
      </c>
    </row>
    <row r="4975" spans="2:3" x14ac:dyDescent="0.3">
      <c r="B4975" t="s">
        <v>12757</v>
      </c>
      <c r="C4975" s="4">
        <v>9166.8595999999998</v>
      </c>
    </row>
    <row r="4976" spans="2:3" x14ac:dyDescent="0.3">
      <c r="B4976" t="s">
        <v>627</v>
      </c>
      <c r="C4976" s="4">
        <v>9163.6126999999979</v>
      </c>
    </row>
    <row r="4977" spans="2:3" x14ac:dyDescent="0.3">
      <c r="B4977" t="s">
        <v>5027</v>
      </c>
      <c r="C4977" s="4">
        <v>9162.2554999999993</v>
      </c>
    </row>
    <row r="4978" spans="2:3" x14ac:dyDescent="0.3">
      <c r="B4978" t="s">
        <v>5281</v>
      </c>
      <c r="C4978" s="4">
        <v>9162.1424000000006</v>
      </c>
    </row>
    <row r="4979" spans="2:3" x14ac:dyDescent="0.3">
      <c r="B4979" t="s">
        <v>8918</v>
      </c>
      <c r="C4979" s="4">
        <v>9158.8150999999998</v>
      </c>
    </row>
    <row r="4980" spans="2:3" x14ac:dyDescent="0.3">
      <c r="B4980" t="s">
        <v>8847</v>
      </c>
      <c r="C4980" s="4">
        <v>9158.1129999999994</v>
      </c>
    </row>
    <row r="4981" spans="2:3" x14ac:dyDescent="0.3">
      <c r="B4981" t="s">
        <v>6921</v>
      </c>
      <c r="C4981" s="4">
        <v>9150.696899999999</v>
      </c>
    </row>
    <row r="4982" spans="2:3" x14ac:dyDescent="0.3">
      <c r="B4982" t="s">
        <v>18023</v>
      </c>
      <c r="C4982" s="4">
        <v>9148.8659000000007</v>
      </c>
    </row>
    <row r="4983" spans="2:3" x14ac:dyDescent="0.3">
      <c r="B4983" t="s">
        <v>16017</v>
      </c>
      <c r="C4983" s="4">
        <v>9141.0815999999995</v>
      </c>
    </row>
    <row r="4984" spans="2:3" x14ac:dyDescent="0.3">
      <c r="B4984" t="s">
        <v>8550</v>
      </c>
      <c r="C4984" s="4">
        <v>9138.2381000000005</v>
      </c>
    </row>
    <row r="4985" spans="2:3" x14ac:dyDescent="0.3">
      <c r="B4985" t="s">
        <v>5437</v>
      </c>
      <c r="C4985" s="4">
        <v>9134.9340000000011</v>
      </c>
    </row>
    <row r="4986" spans="2:3" x14ac:dyDescent="0.3">
      <c r="B4986" t="s">
        <v>8679</v>
      </c>
      <c r="C4986" s="4">
        <v>9133.1309999999994</v>
      </c>
    </row>
    <row r="4987" spans="2:3" x14ac:dyDescent="0.3">
      <c r="B4987" t="s">
        <v>6168</v>
      </c>
      <c r="C4987" s="4">
        <v>9130.8395</v>
      </c>
    </row>
    <row r="4988" spans="2:3" x14ac:dyDescent="0.3">
      <c r="B4988" t="s">
        <v>11496</v>
      </c>
      <c r="C4988" s="4">
        <v>9129.6128000000008</v>
      </c>
    </row>
    <row r="4989" spans="2:3" x14ac:dyDescent="0.3">
      <c r="B4989" t="s">
        <v>4464</v>
      </c>
      <c r="C4989" s="4">
        <v>9125.0131000000019</v>
      </c>
    </row>
    <row r="4990" spans="2:3" x14ac:dyDescent="0.3">
      <c r="B4990" t="s">
        <v>6567</v>
      </c>
      <c r="C4990" s="4">
        <v>9117.7525999999998</v>
      </c>
    </row>
    <row r="4991" spans="2:3" x14ac:dyDescent="0.3">
      <c r="B4991" t="s">
        <v>15685</v>
      </c>
      <c r="C4991" s="4">
        <v>9105.5280999999995</v>
      </c>
    </row>
    <row r="4992" spans="2:3" x14ac:dyDescent="0.3">
      <c r="B4992" t="s">
        <v>17470</v>
      </c>
      <c r="C4992" s="4">
        <v>9103.6332000000002</v>
      </c>
    </row>
    <row r="4993" spans="2:3" x14ac:dyDescent="0.3">
      <c r="B4993" t="s">
        <v>11804</v>
      </c>
      <c r="C4993" s="4">
        <v>9099.7302</v>
      </c>
    </row>
    <row r="4994" spans="2:3" x14ac:dyDescent="0.3">
      <c r="B4994" t="s">
        <v>2386</v>
      </c>
      <c r="C4994" s="4">
        <v>9098.029300000002</v>
      </c>
    </row>
    <row r="4995" spans="2:3" x14ac:dyDescent="0.3">
      <c r="B4995" t="s">
        <v>18227</v>
      </c>
      <c r="C4995" s="4">
        <v>9087.0321000000004</v>
      </c>
    </row>
    <row r="4996" spans="2:3" x14ac:dyDescent="0.3">
      <c r="B4996" t="s">
        <v>3083</v>
      </c>
      <c r="C4996" s="4">
        <v>9086.2668999999987</v>
      </c>
    </row>
    <row r="4997" spans="2:3" x14ac:dyDescent="0.3">
      <c r="B4997" t="s">
        <v>5014</v>
      </c>
      <c r="C4997" s="4">
        <v>9083.014000000001</v>
      </c>
    </row>
    <row r="4998" spans="2:3" x14ac:dyDescent="0.3">
      <c r="B4998" t="s">
        <v>3663</v>
      </c>
      <c r="C4998" s="4">
        <v>9080.5982999999997</v>
      </c>
    </row>
    <row r="4999" spans="2:3" x14ac:dyDescent="0.3">
      <c r="B4999" t="s">
        <v>16388</v>
      </c>
      <c r="C4999" s="4">
        <v>9077.598</v>
      </c>
    </row>
    <row r="5000" spans="2:3" x14ac:dyDescent="0.3">
      <c r="B5000" t="s">
        <v>12440</v>
      </c>
      <c r="C5000" s="4">
        <v>9074.8450999999986</v>
      </c>
    </row>
    <row r="5001" spans="2:3" x14ac:dyDescent="0.3">
      <c r="B5001" t="s">
        <v>17375</v>
      </c>
      <c r="C5001" s="4">
        <v>9073.3542999999991</v>
      </c>
    </row>
    <row r="5002" spans="2:3" x14ac:dyDescent="0.3">
      <c r="B5002" t="s">
        <v>1795</v>
      </c>
      <c r="C5002" s="4">
        <v>9068.2157999999999</v>
      </c>
    </row>
    <row r="5003" spans="2:3" x14ac:dyDescent="0.3">
      <c r="B5003" t="s">
        <v>2859</v>
      </c>
      <c r="C5003" s="4">
        <v>9067.4606000000003</v>
      </c>
    </row>
    <row r="5004" spans="2:3" x14ac:dyDescent="0.3">
      <c r="B5004" t="s">
        <v>17806</v>
      </c>
      <c r="C5004" s="4">
        <v>9066.3425999999999</v>
      </c>
    </row>
    <row r="5005" spans="2:3" x14ac:dyDescent="0.3">
      <c r="B5005" t="s">
        <v>12007</v>
      </c>
      <c r="C5005" s="4">
        <v>9046.2659999999996</v>
      </c>
    </row>
    <row r="5006" spans="2:3" x14ac:dyDescent="0.3">
      <c r="B5006" t="s">
        <v>9122</v>
      </c>
      <c r="C5006" s="4">
        <v>9039.5794999999998</v>
      </c>
    </row>
    <row r="5007" spans="2:3" x14ac:dyDescent="0.3">
      <c r="B5007" t="s">
        <v>9462</v>
      </c>
      <c r="C5007" s="4">
        <v>9039.2019999999993</v>
      </c>
    </row>
    <row r="5008" spans="2:3" x14ac:dyDescent="0.3">
      <c r="B5008" t="s">
        <v>3601</v>
      </c>
      <c r="C5008" s="4">
        <v>9037.8626000000004</v>
      </c>
    </row>
    <row r="5009" spans="2:3" x14ac:dyDescent="0.3">
      <c r="B5009" t="s">
        <v>1308</v>
      </c>
      <c r="C5009" s="4">
        <v>9036.89</v>
      </c>
    </row>
    <row r="5010" spans="2:3" x14ac:dyDescent="0.3">
      <c r="B5010" t="s">
        <v>12787</v>
      </c>
      <c r="C5010" s="4">
        <v>9034.4817999999977</v>
      </c>
    </row>
    <row r="5011" spans="2:3" x14ac:dyDescent="0.3">
      <c r="B5011" t="s">
        <v>8211</v>
      </c>
      <c r="C5011" s="4">
        <v>9032.3173999999999</v>
      </c>
    </row>
    <row r="5012" spans="2:3" x14ac:dyDescent="0.3">
      <c r="B5012" t="s">
        <v>3316</v>
      </c>
      <c r="C5012" s="4">
        <v>9028.5712999999996</v>
      </c>
    </row>
    <row r="5013" spans="2:3" x14ac:dyDescent="0.3">
      <c r="B5013" t="s">
        <v>6937</v>
      </c>
      <c r="C5013" s="4">
        <v>9026.3963999999996</v>
      </c>
    </row>
    <row r="5014" spans="2:3" x14ac:dyDescent="0.3">
      <c r="B5014" t="s">
        <v>6209</v>
      </c>
      <c r="C5014" s="4">
        <v>9024.6479999999992</v>
      </c>
    </row>
    <row r="5015" spans="2:3" x14ac:dyDescent="0.3">
      <c r="B5015" t="s">
        <v>7659</v>
      </c>
      <c r="C5015" s="4">
        <v>9023.4531999999999</v>
      </c>
    </row>
    <row r="5016" spans="2:3" x14ac:dyDescent="0.3">
      <c r="B5016" t="s">
        <v>14597</v>
      </c>
      <c r="C5016" s="4">
        <v>9021.3209999999999</v>
      </c>
    </row>
    <row r="5017" spans="2:3" x14ac:dyDescent="0.3">
      <c r="B5017" t="s">
        <v>11334</v>
      </c>
      <c r="C5017" s="4">
        <v>9021.3209999999999</v>
      </c>
    </row>
    <row r="5018" spans="2:3" x14ac:dyDescent="0.3">
      <c r="B5018" t="s">
        <v>6982</v>
      </c>
      <c r="C5018" s="4">
        <v>9021.3209999999999</v>
      </c>
    </row>
    <row r="5019" spans="2:3" x14ac:dyDescent="0.3">
      <c r="B5019" t="s">
        <v>12817</v>
      </c>
      <c r="C5019" s="4">
        <v>9020.9971999999998</v>
      </c>
    </row>
    <row r="5020" spans="2:3" x14ac:dyDescent="0.3">
      <c r="B5020" t="s">
        <v>14697</v>
      </c>
      <c r="C5020" s="4">
        <v>9010.6371999999992</v>
      </c>
    </row>
    <row r="5021" spans="2:3" x14ac:dyDescent="0.3">
      <c r="B5021" t="s">
        <v>1357</v>
      </c>
      <c r="C5021" s="4">
        <v>9009.0698000000011</v>
      </c>
    </row>
    <row r="5022" spans="2:3" x14ac:dyDescent="0.3">
      <c r="B5022" t="s">
        <v>4906</v>
      </c>
      <c r="C5022" s="4">
        <v>9004.9691999999995</v>
      </c>
    </row>
    <row r="5023" spans="2:3" x14ac:dyDescent="0.3">
      <c r="B5023" t="s">
        <v>12982</v>
      </c>
      <c r="C5023" s="4">
        <v>9004.5188999999991</v>
      </c>
    </row>
    <row r="5024" spans="2:3" x14ac:dyDescent="0.3">
      <c r="B5024" t="s">
        <v>11112</v>
      </c>
      <c r="C5024" s="4">
        <v>9003.4326999999994</v>
      </c>
    </row>
    <row r="5025" spans="2:3" x14ac:dyDescent="0.3">
      <c r="B5025" t="s">
        <v>12594</v>
      </c>
      <c r="C5025" s="4">
        <v>8998.1199000000015</v>
      </c>
    </row>
    <row r="5026" spans="2:3" x14ac:dyDescent="0.3">
      <c r="B5026" t="s">
        <v>2984</v>
      </c>
      <c r="C5026" s="4">
        <v>8997.7024000000001</v>
      </c>
    </row>
    <row r="5027" spans="2:3" x14ac:dyDescent="0.3">
      <c r="B5027" t="s">
        <v>12342</v>
      </c>
      <c r="C5027" s="4">
        <v>8996.7994999999992</v>
      </c>
    </row>
    <row r="5028" spans="2:3" x14ac:dyDescent="0.3">
      <c r="B5028" t="s">
        <v>12052</v>
      </c>
      <c r="C5028" s="4">
        <v>8993.9618000000009</v>
      </c>
    </row>
    <row r="5029" spans="2:3" x14ac:dyDescent="0.3">
      <c r="B5029" t="s">
        <v>8060</v>
      </c>
      <c r="C5029" s="4">
        <v>8993.8480999999992</v>
      </c>
    </row>
    <row r="5030" spans="2:3" x14ac:dyDescent="0.3">
      <c r="B5030" t="s">
        <v>16112</v>
      </c>
      <c r="C5030" s="4">
        <v>8993.8284999999996</v>
      </c>
    </row>
    <row r="5031" spans="2:3" x14ac:dyDescent="0.3">
      <c r="B5031" t="s">
        <v>3659</v>
      </c>
      <c r="C5031" s="4">
        <v>8991.5418000000009</v>
      </c>
    </row>
    <row r="5032" spans="2:3" x14ac:dyDescent="0.3">
      <c r="B5032" t="s">
        <v>3789</v>
      </c>
      <c r="C5032" s="4">
        <v>8980.722600000001</v>
      </c>
    </row>
    <row r="5033" spans="2:3" x14ac:dyDescent="0.3">
      <c r="B5033" t="s">
        <v>18333</v>
      </c>
      <c r="C5033" s="4">
        <v>8977.7190999999984</v>
      </c>
    </row>
    <row r="5034" spans="2:3" x14ac:dyDescent="0.3">
      <c r="B5034" t="s">
        <v>7066</v>
      </c>
      <c r="C5034" s="4">
        <v>8970.2242000000006</v>
      </c>
    </row>
    <row r="5035" spans="2:3" x14ac:dyDescent="0.3">
      <c r="B5035" t="s">
        <v>5703</v>
      </c>
      <c r="C5035" s="4">
        <v>8965.6514000000006</v>
      </c>
    </row>
    <row r="5036" spans="2:3" x14ac:dyDescent="0.3">
      <c r="B5036" t="s">
        <v>2074</v>
      </c>
      <c r="C5036" s="4">
        <v>8963.7386999999999</v>
      </c>
    </row>
    <row r="5037" spans="2:3" x14ac:dyDescent="0.3">
      <c r="B5037" t="s">
        <v>5297</v>
      </c>
      <c r="C5037" s="4">
        <v>8963.2425999999996</v>
      </c>
    </row>
    <row r="5038" spans="2:3" x14ac:dyDescent="0.3">
      <c r="B5038" t="s">
        <v>17174</v>
      </c>
      <c r="C5038" s="4">
        <v>8958.6329000000005</v>
      </c>
    </row>
    <row r="5039" spans="2:3" x14ac:dyDescent="0.3">
      <c r="B5039" t="s">
        <v>3728</v>
      </c>
      <c r="C5039" s="4">
        <v>8947.8544000000002</v>
      </c>
    </row>
    <row r="5040" spans="2:3" x14ac:dyDescent="0.3">
      <c r="B5040" t="s">
        <v>14636</v>
      </c>
      <c r="C5040" s="4">
        <v>8944.8048000000017</v>
      </c>
    </row>
    <row r="5041" spans="2:3" x14ac:dyDescent="0.3">
      <c r="B5041" t="s">
        <v>12131</v>
      </c>
      <c r="C5041" s="4">
        <v>8942.8873999999996</v>
      </c>
    </row>
    <row r="5042" spans="2:3" x14ac:dyDescent="0.3">
      <c r="B5042" t="s">
        <v>5193</v>
      </c>
      <c r="C5042" s="4">
        <v>8940.4052999999985</v>
      </c>
    </row>
    <row r="5043" spans="2:3" x14ac:dyDescent="0.3">
      <c r="B5043" t="s">
        <v>17759</v>
      </c>
      <c r="C5043" s="4">
        <v>8940.1124</v>
      </c>
    </row>
    <row r="5044" spans="2:3" x14ac:dyDescent="0.3">
      <c r="B5044" t="s">
        <v>5518</v>
      </c>
      <c r="C5044" s="4">
        <v>8930.8279000000002</v>
      </c>
    </row>
    <row r="5045" spans="2:3" x14ac:dyDescent="0.3">
      <c r="B5045" t="s">
        <v>15267</v>
      </c>
      <c r="C5045" s="4">
        <v>8930.2064999999984</v>
      </c>
    </row>
    <row r="5046" spans="2:3" x14ac:dyDescent="0.3">
      <c r="B5046" t="s">
        <v>7400</v>
      </c>
      <c r="C5046" s="4">
        <v>8927.0136000000002</v>
      </c>
    </row>
    <row r="5047" spans="2:3" x14ac:dyDescent="0.3">
      <c r="B5047" t="s">
        <v>15661</v>
      </c>
      <c r="C5047" s="4">
        <v>8925.8428999999996</v>
      </c>
    </row>
    <row r="5048" spans="2:3" x14ac:dyDescent="0.3">
      <c r="B5048" t="s">
        <v>17436</v>
      </c>
      <c r="C5048" s="4">
        <v>8918.5350000000017</v>
      </c>
    </row>
    <row r="5049" spans="2:3" x14ac:dyDescent="0.3">
      <c r="B5049" t="s">
        <v>6809</v>
      </c>
      <c r="C5049" s="4">
        <v>8918.2086999999992</v>
      </c>
    </row>
    <row r="5050" spans="2:3" x14ac:dyDescent="0.3">
      <c r="B5050" t="s">
        <v>13523</v>
      </c>
      <c r="C5050" s="4">
        <v>8907.4296999999988</v>
      </c>
    </row>
    <row r="5051" spans="2:3" x14ac:dyDescent="0.3">
      <c r="B5051" t="s">
        <v>14848</v>
      </c>
      <c r="C5051" s="4">
        <v>8893.759</v>
      </c>
    </row>
    <row r="5052" spans="2:3" x14ac:dyDescent="0.3">
      <c r="B5052" t="s">
        <v>7438</v>
      </c>
      <c r="C5052" s="4">
        <v>8892.191499999999</v>
      </c>
    </row>
    <row r="5053" spans="2:3" x14ac:dyDescent="0.3">
      <c r="B5053" t="s">
        <v>13437</v>
      </c>
      <c r="C5053" s="4">
        <v>8889.5987000000005</v>
      </c>
    </row>
    <row r="5054" spans="2:3" x14ac:dyDescent="0.3">
      <c r="B5054" t="s">
        <v>5593</v>
      </c>
      <c r="C5054" s="4">
        <v>8888.5518000000011</v>
      </c>
    </row>
    <row r="5055" spans="2:3" x14ac:dyDescent="0.3">
      <c r="B5055" t="s">
        <v>7366</v>
      </c>
      <c r="C5055" s="4">
        <v>8887.3292999999994</v>
      </c>
    </row>
    <row r="5056" spans="2:3" x14ac:dyDescent="0.3">
      <c r="B5056" t="s">
        <v>3108</v>
      </c>
      <c r="C5056" s="4">
        <v>8884.0210000000006</v>
      </c>
    </row>
    <row r="5057" spans="2:3" x14ac:dyDescent="0.3">
      <c r="B5057" t="s">
        <v>9936</v>
      </c>
      <c r="C5057" s="4">
        <v>8883.8702000000012</v>
      </c>
    </row>
    <row r="5058" spans="2:3" x14ac:dyDescent="0.3">
      <c r="B5058" t="s">
        <v>10906</v>
      </c>
      <c r="C5058" s="4">
        <v>8882.9935999999998</v>
      </c>
    </row>
    <row r="5059" spans="2:3" x14ac:dyDescent="0.3">
      <c r="B5059" t="s">
        <v>17326</v>
      </c>
      <c r="C5059" s="4">
        <v>8877.7569999999996</v>
      </c>
    </row>
    <row r="5060" spans="2:3" x14ac:dyDescent="0.3">
      <c r="B5060" t="s">
        <v>13465</v>
      </c>
      <c r="C5060" s="4">
        <v>8877.7569999999996</v>
      </c>
    </row>
    <row r="5061" spans="2:3" x14ac:dyDescent="0.3">
      <c r="B5061" t="s">
        <v>7466</v>
      </c>
      <c r="C5061" s="4">
        <v>8874.6005000000023</v>
      </c>
    </row>
    <row r="5062" spans="2:3" x14ac:dyDescent="0.3">
      <c r="B5062" t="s">
        <v>12020</v>
      </c>
      <c r="C5062" s="4">
        <v>8874.1903999999995</v>
      </c>
    </row>
    <row r="5063" spans="2:3" x14ac:dyDescent="0.3">
      <c r="B5063" t="s">
        <v>17812</v>
      </c>
      <c r="C5063" s="4">
        <v>8869.2448000000004</v>
      </c>
    </row>
    <row r="5064" spans="2:3" x14ac:dyDescent="0.3">
      <c r="B5064" t="s">
        <v>13684</v>
      </c>
      <c r="C5064" s="4">
        <v>8868.3445000000011</v>
      </c>
    </row>
    <row r="5065" spans="2:3" x14ac:dyDescent="0.3">
      <c r="B5065" t="s">
        <v>16839</v>
      </c>
      <c r="C5065" s="4">
        <v>8865.4696000000004</v>
      </c>
    </row>
    <row r="5066" spans="2:3" x14ac:dyDescent="0.3">
      <c r="B5066" t="s">
        <v>9969</v>
      </c>
      <c r="C5066" s="4">
        <v>8861.4742999999999</v>
      </c>
    </row>
    <row r="5067" spans="2:3" x14ac:dyDescent="0.3">
      <c r="B5067" t="s">
        <v>3633</v>
      </c>
      <c r="C5067" s="4">
        <v>8861.4501999999993</v>
      </c>
    </row>
    <row r="5068" spans="2:3" x14ac:dyDescent="0.3">
      <c r="B5068" t="s">
        <v>6079</v>
      </c>
      <c r="C5068" s="4">
        <v>8851.4338999999982</v>
      </c>
    </row>
    <row r="5069" spans="2:3" x14ac:dyDescent="0.3">
      <c r="B5069" t="s">
        <v>14323</v>
      </c>
      <c r="C5069" s="4">
        <v>8847.895199999999</v>
      </c>
    </row>
    <row r="5070" spans="2:3" x14ac:dyDescent="0.3">
      <c r="B5070" t="s">
        <v>810</v>
      </c>
      <c r="C5070" s="4">
        <v>8837.7602000000006</v>
      </c>
    </row>
    <row r="5071" spans="2:3" x14ac:dyDescent="0.3">
      <c r="B5071" t="s">
        <v>15044</v>
      </c>
      <c r="C5071" s="4">
        <v>8830.1431999999986</v>
      </c>
    </row>
    <row r="5072" spans="2:3" x14ac:dyDescent="0.3">
      <c r="B5072" t="s">
        <v>16065</v>
      </c>
      <c r="C5072" s="4">
        <v>8829.2306000000008</v>
      </c>
    </row>
    <row r="5073" spans="2:3" x14ac:dyDescent="0.3">
      <c r="B5073" t="s">
        <v>1342</v>
      </c>
      <c r="C5073" s="4">
        <v>8827.4835999999996</v>
      </c>
    </row>
    <row r="5074" spans="2:3" x14ac:dyDescent="0.3">
      <c r="B5074" t="s">
        <v>17490</v>
      </c>
      <c r="C5074" s="4">
        <v>8824.1833000000006</v>
      </c>
    </row>
    <row r="5075" spans="2:3" x14ac:dyDescent="0.3">
      <c r="B5075" t="s">
        <v>3785</v>
      </c>
      <c r="C5075" s="4">
        <v>8817.9916999999987</v>
      </c>
    </row>
    <row r="5076" spans="2:3" x14ac:dyDescent="0.3">
      <c r="B5076" t="s">
        <v>18080</v>
      </c>
      <c r="C5076" s="4">
        <v>8806.7808999999997</v>
      </c>
    </row>
    <row r="5077" spans="2:3" x14ac:dyDescent="0.3">
      <c r="B5077" t="s">
        <v>9574</v>
      </c>
      <c r="C5077" s="4">
        <v>8794.0932000000012</v>
      </c>
    </row>
    <row r="5078" spans="2:3" x14ac:dyDescent="0.3">
      <c r="B5078" t="s">
        <v>16262</v>
      </c>
      <c r="C5078" s="4">
        <v>8792.3956999999991</v>
      </c>
    </row>
    <row r="5079" spans="2:3" x14ac:dyDescent="0.3">
      <c r="B5079" t="s">
        <v>10611</v>
      </c>
      <c r="C5079" s="4">
        <v>8790.1422000000002</v>
      </c>
    </row>
    <row r="5080" spans="2:3" x14ac:dyDescent="0.3">
      <c r="B5080" t="s">
        <v>8301</v>
      </c>
      <c r="C5080" s="4">
        <v>8785.7538999999997</v>
      </c>
    </row>
    <row r="5081" spans="2:3" x14ac:dyDescent="0.3">
      <c r="B5081" t="s">
        <v>14425</v>
      </c>
      <c r="C5081" s="4">
        <v>8782.7802000000011</v>
      </c>
    </row>
    <row r="5082" spans="2:3" x14ac:dyDescent="0.3">
      <c r="B5082" t="s">
        <v>5304</v>
      </c>
      <c r="C5082" s="4">
        <v>8777.5393999999997</v>
      </c>
    </row>
    <row r="5083" spans="2:3" x14ac:dyDescent="0.3">
      <c r="B5083" t="s">
        <v>11515</v>
      </c>
      <c r="C5083" s="4">
        <v>8771.5627999999997</v>
      </c>
    </row>
    <row r="5084" spans="2:3" x14ac:dyDescent="0.3">
      <c r="B5084" t="s">
        <v>12687</v>
      </c>
      <c r="C5084" s="4">
        <v>8770.8310000000001</v>
      </c>
    </row>
    <row r="5085" spans="2:3" x14ac:dyDescent="0.3">
      <c r="B5085" t="s">
        <v>16862</v>
      </c>
      <c r="C5085" s="4">
        <v>8769.5733</v>
      </c>
    </row>
    <row r="5086" spans="2:3" x14ac:dyDescent="0.3">
      <c r="B5086" t="s">
        <v>18254</v>
      </c>
      <c r="C5086" s="4">
        <v>8767.1891999999989</v>
      </c>
    </row>
    <row r="5087" spans="2:3" x14ac:dyDescent="0.3">
      <c r="B5087" t="s">
        <v>15953</v>
      </c>
      <c r="C5087" s="4">
        <v>8765.300299999999</v>
      </c>
    </row>
    <row r="5088" spans="2:3" x14ac:dyDescent="0.3">
      <c r="B5088" t="s">
        <v>10816</v>
      </c>
      <c r="C5088" s="4">
        <v>8764.5215000000007</v>
      </c>
    </row>
    <row r="5089" spans="2:3" x14ac:dyDescent="0.3">
      <c r="B5089" t="s">
        <v>18532</v>
      </c>
      <c r="C5089" s="4">
        <v>8759.0488000000005</v>
      </c>
    </row>
    <row r="5090" spans="2:3" x14ac:dyDescent="0.3">
      <c r="B5090" t="s">
        <v>6851</v>
      </c>
      <c r="C5090" s="4">
        <v>8758.9315000000006</v>
      </c>
    </row>
    <row r="5091" spans="2:3" x14ac:dyDescent="0.3">
      <c r="B5091" t="s">
        <v>5504</v>
      </c>
      <c r="C5091" s="4">
        <v>8754.0770000000011</v>
      </c>
    </row>
    <row r="5092" spans="2:3" x14ac:dyDescent="0.3">
      <c r="B5092" t="s">
        <v>16519</v>
      </c>
      <c r="C5092" s="4">
        <v>8750.7015999999985</v>
      </c>
    </row>
    <row r="5093" spans="2:3" x14ac:dyDescent="0.3">
      <c r="B5093" t="s">
        <v>10976</v>
      </c>
      <c r="C5093" s="4">
        <v>8747.6977999999999</v>
      </c>
    </row>
    <row r="5094" spans="2:3" x14ac:dyDescent="0.3">
      <c r="B5094" t="s">
        <v>1623</v>
      </c>
      <c r="C5094" s="4">
        <v>8746.3347999999987</v>
      </c>
    </row>
    <row r="5095" spans="2:3" x14ac:dyDescent="0.3">
      <c r="B5095" t="s">
        <v>12264</v>
      </c>
      <c r="C5095" s="4">
        <v>8745.6438999999991</v>
      </c>
    </row>
    <row r="5096" spans="2:3" x14ac:dyDescent="0.3">
      <c r="B5096" t="s">
        <v>17622</v>
      </c>
      <c r="C5096" s="4">
        <v>8744.7142999999996</v>
      </c>
    </row>
    <row r="5097" spans="2:3" x14ac:dyDescent="0.3">
      <c r="B5097" t="s">
        <v>12343</v>
      </c>
      <c r="C5097" s="4">
        <v>8742.4696000000004</v>
      </c>
    </row>
    <row r="5098" spans="2:3" x14ac:dyDescent="0.3">
      <c r="B5098" t="s">
        <v>15117</v>
      </c>
      <c r="C5098" s="4">
        <v>8742.434299999999</v>
      </c>
    </row>
    <row r="5099" spans="2:3" x14ac:dyDescent="0.3">
      <c r="B5099" t="s">
        <v>17103</v>
      </c>
      <c r="C5099" s="4">
        <v>8738.1211999999996</v>
      </c>
    </row>
    <row r="5100" spans="2:3" x14ac:dyDescent="0.3">
      <c r="B5100" t="s">
        <v>852</v>
      </c>
      <c r="C5100" s="4">
        <v>8737.9377000000004</v>
      </c>
    </row>
    <row r="5101" spans="2:3" x14ac:dyDescent="0.3">
      <c r="B5101" t="s">
        <v>12272</v>
      </c>
      <c r="C5101" s="4">
        <v>8736.5453999999991</v>
      </c>
    </row>
    <row r="5102" spans="2:3" x14ac:dyDescent="0.3">
      <c r="B5102" t="s">
        <v>7767</v>
      </c>
      <c r="C5102" s="4">
        <v>8735.1368999999995</v>
      </c>
    </row>
    <row r="5103" spans="2:3" x14ac:dyDescent="0.3">
      <c r="B5103" t="s">
        <v>4504</v>
      </c>
      <c r="C5103" s="4">
        <v>8734.2847999999994</v>
      </c>
    </row>
    <row r="5104" spans="2:3" x14ac:dyDescent="0.3">
      <c r="B5104" t="s">
        <v>17755</v>
      </c>
      <c r="C5104" s="4">
        <v>8731.6743000000006</v>
      </c>
    </row>
    <row r="5105" spans="2:3" x14ac:dyDescent="0.3">
      <c r="B5105" t="s">
        <v>14616</v>
      </c>
      <c r="C5105" s="4">
        <v>8727.7061999999987</v>
      </c>
    </row>
    <row r="5106" spans="2:3" x14ac:dyDescent="0.3">
      <c r="B5106" t="s">
        <v>18134</v>
      </c>
      <c r="C5106" s="4">
        <v>8726.6675999999989</v>
      </c>
    </row>
    <row r="5107" spans="2:3" x14ac:dyDescent="0.3">
      <c r="B5107" t="s">
        <v>18061</v>
      </c>
      <c r="C5107" s="4">
        <v>8715.0643</v>
      </c>
    </row>
    <row r="5108" spans="2:3" x14ac:dyDescent="0.3">
      <c r="B5108" t="s">
        <v>10132</v>
      </c>
      <c r="C5108" s="4">
        <v>8713.1126999999997</v>
      </c>
    </row>
    <row r="5109" spans="2:3" x14ac:dyDescent="0.3">
      <c r="B5109" t="s">
        <v>16642</v>
      </c>
      <c r="C5109" s="4">
        <v>8709.9434000000001</v>
      </c>
    </row>
    <row r="5110" spans="2:3" x14ac:dyDescent="0.3">
      <c r="B5110" t="s">
        <v>3483</v>
      </c>
      <c r="C5110" s="4">
        <v>8706.8338000000003</v>
      </c>
    </row>
    <row r="5111" spans="2:3" x14ac:dyDescent="0.3">
      <c r="B5111" t="s">
        <v>11765</v>
      </c>
      <c r="C5111" s="4">
        <v>8700.3649999999998</v>
      </c>
    </row>
    <row r="5112" spans="2:3" x14ac:dyDescent="0.3">
      <c r="B5112" t="s">
        <v>12502</v>
      </c>
      <c r="C5112" s="4">
        <v>8700.1659</v>
      </c>
    </row>
    <row r="5113" spans="2:3" x14ac:dyDescent="0.3">
      <c r="B5113" t="s">
        <v>13352</v>
      </c>
      <c r="C5113" s="4">
        <v>8693.1058999999987</v>
      </c>
    </row>
    <row r="5114" spans="2:3" x14ac:dyDescent="0.3">
      <c r="B5114" t="s">
        <v>2888</v>
      </c>
      <c r="C5114" s="4">
        <v>8688.8279999999995</v>
      </c>
    </row>
    <row r="5115" spans="2:3" x14ac:dyDescent="0.3">
      <c r="B5115" t="s">
        <v>17855</v>
      </c>
      <c r="C5115" s="4">
        <v>8688.7173000000003</v>
      </c>
    </row>
    <row r="5116" spans="2:3" x14ac:dyDescent="0.3">
      <c r="B5116" t="s">
        <v>7676</v>
      </c>
      <c r="C5116" s="4">
        <v>8680.6237000000001</v>
      </c>
    </row>
    <row r="5117" spans="2:3" x14ac:dyDescent="0.3">
      <c r="B5117" t="s">
        <v>7842</v>
      </c>
      <c r="C5117" s="4">
        <v>8671.6769999999997</v>
      </c>
    </row>
    <row r="5118" spans="2:3" x14ac:dyDescent="0.3">
      <c r="B5118" t="s">
        <v>13531</v>
      </c>
      <c r="C5118" s="4">
        <v>8671.1376999999993</v>
      </c>
    </row>
    <row r="5119" spans="2:3" x14ac:dyDescent="0.3">
      <c r="B5119" t="s">
        <v>18285</v>
      </c>
      <c r="C5119" s="4">
        <v>8670.0306</v>
      </c>
    </row>
    <row r="5120" spans="2:3" x14ac:dyDescent="0.3">
      <c r="B5120" t="s">
        <v>17025</v>
      </c>
      <c r="C5120" s="4">
        <v>8664.9231</v>
      </c>
    </row>
    <row r="5121" spans="2:3" x14ac:dyDescent="0.3">
      <c r="B5121" t="s">
        <v>2244</v>
      </c>
      <c r="C5121" s="4">
        <v>8662.0630000000001</v>
      </c>
    </row>
    <row r="5122" spans="2:3" x14ac:dyDescent="0.3">
      <c r="B5122" t="s">
        <v>18150</v>
      </c>
      <c r="C5122" s="4">
        <v>8658.7199999999993</v>
      </c>
    </row>
    <row r="5123" spans="2:3" x14ac:dyDescent="0.3">
      <c r="B5123" t="s">
        <v>12353</v>
      </c>
      <c r="C5123" s="4">
        <v>8658.7199999999993</v>
      </c>
    </row>
    <row r="5124" spans="2:3" x14ac:dyDescent="0.3">
      <c r="B5124" t="s">
        <v>12530</v>
      </c>
      <c r="C5124" s="4">
        <v>8658.7199999999993</v>
      </c>
    </row>
    <row r="5125" spans="2:3" x14ac:dyDescent="0.3">
      <c r="B5125" t="s">
        <v>13091</v>
      </c>
      <c r="C5125" s="4">
        <v>8658.7199999999993</v>
      </c>
    </row>
    <row r="5126" spans="2:3" x14ac:dyDescent="0.3">
      <c r="B5126" t="s">
        <v>11236</v>
      </c>
      <c r="C5126" s="4">
        <v>8658.7199999999993</v>
      </c>
    </row>
    <row r="5127" spans="2:3" x14ac:dyDescent="0.3">
      <c r="B5127" t="s">
        <v>15498</v>
      </c>
      <c r="C5127" s="4">
        <v>8656.3924999999999</v>
      </c>
    </row>
    <row r="5128" spans="2:3" x14ac:dyDescent="0.3">
      <c r="B5128" t="s">
        <v>2877</v>
      </c>
      <c r="C5128" s="4">
        <v>8655.6571999999996</v>
      </c>
    </row>
    <row r="5129" spans="2:3" x14ac:dyDescent="0.3">
      <c r="B5129" t="s">
        <v>11403</v>
      </c>
      <c r="C5129" s="4">
        <v>8655.1124</v>
      </c>
    </row>
    <row r="5130" spans="2:3" x14ac:dyDescent="0.3">
      <c r="B5130" t="s">
        <v>2431</v>
      </c>
      <c r="C5130" s="4">
        <v>8653.7163</v>
      </c>
    </row>
    <row r="5131" spans="2:3" x14ac:dyDescent="0.3">
      <c r="B5131" t="s">
        <v>6791</v>
      </c>
      <c r="C5131" s="4">
        <v>8649.7628999999997</v>
      </c>
    </row>
    <row r="5132" spans="2:3" x14ac:dyDescent="0.3">
      <c r="B5132" t="s">
        <v>13081</v>
      </c>
      <c r="C5132" s="4">
        <v>8638.2700999999997</v>
      </c>
    </row>
    <row r="5133" spans="2:3" x14ac:dyDescent="0.3">
      <c r="B5133" t="s">
        <v>4800</v>
      </c>
      <c r="C5133" s="4">
        <v>8635.9683999999997</v>
      </c>
    </row>
    <row r="5134" spans="2:3" x14ac:dyDescent="0.3">
      <c r="B5134" t="s">
        <v>9354</v>
      </c>
      <c r="C5134" s="4">
        <v>8632.9400999999998</v>
      </c>
    </row>
    <row r="5135" spans="2:3" x14ac:dyDescent="0.3">
      <c r="B5135" t="s">
        <v>18770</v>
      </c>
      <c r="C5135" s="4">
        <v>8632.0233000000007</v>
      </c>
    </row>
    <row r="5136" spans="2:3" x14ac:dyDescent="0.3">
      <c r="B5136" t="s">
        <v>10095</v>
      </c>
      <c r="C5136" s="4">
        <v>8627.8715000000011</v>
      </c>
    </row>
    <row r="5137" spans="2:3" x14ac:dyDescent="0.3">
      <c r="B5137" t="s">
        <v>17417</v>
      </c>
      <c r="C5137" s="4">
        <v>8622.5885999999991</v>
      </c>
    </row>
    <row r="5138" spans="2:3" x14ac:dyDescent="0.3">
      <c r="B5138" t="s">
        <v>5092</v>
      </c>
      <c r="C5138" s="4">
        <v>8621.9169999999995</v>
      </c>
    </row>
    <row r="5139" spans="2:3" x14ac:dyDescent="0.3">
      <c r="B5139" t="s">
        <v>14889</v>
      </c>
      <c r="C5139" s="4">
        <v>8621.8947000000007</v>
      </c>
    </row>
    <row r="5140" spans="2:3" x14ac:dyDescent="0.3">
      <c r="B5140" t="s">
        <v>14292</v>
      </c>
      <c r="C5140" s="4">
        <v>8616.2858000000015</v>
      </c>
    </row>
    <row r="5141" spans="2:3" x14ac:dyDescent="0.3">
      <c r="B5141" t="s">
        <v>18197</v>
      </c>
      <c r="C5141" s="4">
        <v>8608.7870000000003</v>
      </c>
    </row>
    <row r="5142" spans="2:3" x14ac:dyDescent="0.3">
      <c r="B5142" t="s">
        <v>8623</v>
      </c>
      <c r="C5142" s="4">
        <v>8605.807499999999</v>
      </c>
    </row>
    <row r="5143" spans="2:3" x14ac:dyDescent="0.3">
      <c r="B5143" t="s">
        <v>8896</v>
      </c>
      <c r="C5143" s="4">
        <v>8603.1411000000007</v>
      </c>
    </row>
    <row r="5144" spans="2:3" x14ac:dyDescent="0.3">
      <c r="B5144" t="s">
        <v>2584</v>
      </c>
      <c r="C5144" s="4">
        <v>8602.7351999999992</v>
      </c>
    </row>
    <row r="5145" spans="2:3" x14ac:dyDescent="0.3">
      <c r="B5145" t="s">
        <v>9410</v>
      </c>
      <c r="C5145" s="4">
        <v>8602.009399999999</v>
      </c>
    </row>
    <row r="5146" spans="2:3" x14ac:dyDescent="0.3">
      <c r="B5146" t="s">
        <v>16799</v>
      </c>
      <c r="C5146" s="4">
        <v>8591.6499000000003</v>
      </c>
    </row>
    <row r="5147" spans="2:3" x14ac:dyDescent="0.3">
      <c r="B5147" t="s">
        <v>7793</v>
      </c>
      <c r="C5147" s="4">
        <v>8586.2780000000002</v>
      </c>
    </row>
    <row r="5148" spans="2:3" x14ac:dyDescent="0.3">
      <c r="B5148" t="s">
        <v>6768</v>
      </c>
      <c r="C5148" s="4">
        <v>8575.5115999999998</v>
      </c>
    </row>
    <row r="5149" spans="2:3" x14ac:dyDescent="0.3">
      <c r="B5149" t="s">
        <v>13965</v>
      </c>
      <c r="C5149" s="4">
        <v>8571.2858999999989</v>
      </c>
    </row>
    <row r="5150" spans="2:3" x14ac:dyDescent="0.3">
      <c r="B5150" t="s">
        <v>6949</v>
      </c>
      <c r="C5150" s="4">
        <v>8566.9390000000003</v>
      </c>
    </row>
    <row r="5151" spans="2:3" x14ac:dyDescent="0.3">
      <c r="B5151" t="s">
        <v>14391</v>
      </c>
      <c r="C5151" s="4">
        <v>8561.5558999999994</v>
      </c>
    </row>
    <row r="5152" spans="2:3" x14ac:dyDescent="0.3">
      <c r="B5152" t="s">
        <v>1583</v>
      </c>
      <c r="C5152" s="4">
        <v>8559.0919999999987</v>
      </c>
    </row>
    <row r="5153" spans="2:3" x14ac:dyDescent="0.3">
      <c r="B5153" t="s">
        <v>6550</v>
      </c>
      <c r="C5153" s="4">
        <v>8546.8865000000005</v>
      </c>
    </row>
    <row r="5154" spans="2:3" x14ac:dyDescent="0.3">
      <c r="B5154" t="s">
        <v>4483</v>
      </c>
      <c r="C5154" s="4">
        <v>8544.1558000000005</v>
      </c>
    </row>
    <row r="5155" spans="2:3" x14ac:dyDescent="0.3">
      <c r="B5155" t="s">
        <v>3915</v>
      </c>
      <c r="C5155" s="4">
        <v>8544.0670000000009</v>
      </c>
    </row>
    <row r="5156" spans="2:3" x14ac:dyDescent="0.3">
      <c r="B5156" t="s">
        <v>7137</v>
      </c>
      <c r="C5156" s="4">
        <v>8542.5298000000003</v>
      </c>
    </row>
    <row r="5157" spans="2:3" x14ac:dyDescent="0.3">
      <c r="B5157" t="s">
        <v>8093</v>
      </c>
      <c r="C5157" s="4">
        <v>8538.9786999999997</v>
      </c>
    </row>
    <row r="5158" spans="2:3" x14ac:dyDescent="0.3">
      <c r="B5158" t="s">
        <v>17167</v>
      </c>
      <c r="C5158" s="4">
        <v>8533.6560000000009</v>
      </c>
    </row>
    <row r="5159" spans="2:3" x14ac:dyDescent="0.3">
      <c r="B5159" t="s">
        <v>12276</v>
      </c>
      <c r="C5159" s="4">
        <v>8531.8982999999989</v>
      </c>
    </row>
    <row r="5160" spans="2:3" x14ac:dyDescent="0.3">
      <c r="B5160" t="s">
        <v>2617</v>
      </c>
      <c r="C5160" s="4">
        <v>8531.2805000000008</v>
      </c>
    </row>
    <row r="5161" spans="2:3" x14ac:dyDescent="0.3">
      <c r="B5161" t="s">
        <v>8865</v>
      </c>
      <c r="C5161" s="4">
        <v>8520.5668999999998</v>
      </c>
    </row>
    <row r="5162" spans="2:3" x14ac:dyDescent="0.3">
      <c r="B5162" t="s">
        <v>8875</v>
      </c>
      <c r="C5162" s="4">
        <v>8518.3462999999992</v>
      </c>
    </row>
    <row r="5163" spans="2:3" x14ac:dyDescent="0.3">
      <c r="B5163" t="s">
        <v>17894</v>
      </c>
      <c r="C5163" s="4">
        <v>8516.0424999999996</v>
      </c>
    </row>
    <row r="5164" spans="2:3" x14ac:dyDescent="0.3">
      <c r="B5164" t="s">
        <v>3152</v>
      </c>
      <c r="C5164" s="4">
        <v>8512.6080999999995</v>
      </c>
    </row>
    <row r="5165" spans="2:3" x14ac:dyDescent="0.3">
      <c r="B5165" t="s">
        <v>6142</v>
      </c>
      <c r="C5165" s="4">
        <v>8506.0653999999995</v>
      </c>
    </row>
    <row r="5166" spans="2:3" x14ac:dyDescent="0.3">
      <c r="B5166" t="s">
        <v>1416</v>
      </c>
      <c r="C5166" s="4">
        <v>8505.373599999999</v>
      </c>
    </row>
    <row r="5167" spans="2:3" x14ac:dyDescent="0.3">
      <c r="B5167" t="s">
        <v>17159</v>
      </c>
      <c r="C5167" s="4">
        <v>8500.7417999999998</v>
      </c>
    </row>
    <row r="5168" spans="2:3" x14ac:dyDescent="0.3">
      <c r="B5168" t="s">
        <v>9521</v>
      </c>
      <c r="C5168" s="4">
        <v>8500.2848999999987</v>
      </c>
    </row>
    <row r="5169" spans="2:3" x14ac:dyDescent="0.3">
      <c r="B5169" t="s">
        <v>14855</v>
      </c>
      <c r="C5169" s="4">
        <v>8500.2150000000001</v>
      </c>
    </row>
    <row r="5170" spans="2:3" x14ac:dyDescent="0.3">
      <c r="B5170" t="s">
        <v>12585</v>
      </c>
      <c r="C5170" s="4">
        <v>8499.5449000000008</v>
      </c>
    </row>
    <row r="5171" spans="2:3" x14ac:dyDescent="0.3">
      <c r="B5171" t="s">
        <v>17888</v>
      </c>
      <c r="C5171" s="4">
        <v>8496.5241999999998</v>
      </c>
    </row>
    <row r="5172" spans="2:3" x14ac:dyDescent="0.3">
      <c r="B5172" t="s">
        <v>3594</v>
      </c>
      <c r="C5172" s="4">
        <v>8491.5517999999993</v>
      </c>
    </row>
    <row r="5173" spans="2:3" x14ac:dyDescent="0.3">
      <c r="B5173" t="s">
        <v>14992</v>
      </c>
      <c r="C5173" s="4">
        <v>8489.5938000000006</v>
      </c>
    </row>
    <row r="5174" spans="2:3" x14ac:dyDescent="0.3">
      <c r="B5174" t="s">
        <v>11977</v>
      </c>
      <c r="C5174" s="4">
        <v>8489.5938000000006</v>
      </c>
    </row>
    <row r="5175" spans="2:3" x14ac:dyDescent="0.3">
      <c r="B5175" t="s">
        <v>11457</v>
      </c>
      <c r="C5175" s="4">
        <v>8489.5938000000006</v>
      </c>
    </row>
    <row r="5176" spans="2:3" x14ac:dyDescent="0.3">
      <c r="B5176" t="s">
        <v>4902</v>
      </c>
      <c r="C5176" s="4">
        <v>8489.5938000000006</v>
      </c>
    </row>
    <row r="5177" spans="2:3" x14ac:dyDescent="0.3">
      <c r="B5177" t="s">
        <v>7136</v>
      </c>
      <c r="C5177" s="4">
        <v>8483.4920000000002</v>
      </c>
    </row>
    <row r="5178" spans="2:3" x14ac:dyDescent="0.3">
      <c r="B5178" t="s">
        <v>2825</v>
      </c>
      <c r="C5178" s="4">
        <v>8479.2101000000002</v>
      </c>
    </row>
    <row r="5179" spans="2:3" x14ac:dyDescent="0.3">
      <c r="B5179" t="s">
        <v>17075</v>
      </c>
      <c r="C5179" s="4">
        <v>8477.2258000000002</v>
      </c>
    </row>
    <row r="5180" spans="2:3" x14ac:dyDescent="0.3">
      <c r="B5180" t="s">
        <v>11374</v>
      </c>
      <c r="C5180" s="4">
        <v>8471.7188999999998</v>
      </c>
    </row>
    <row r="5181" spans="2:3" x14ac:dyDescent="0.3">
      <c r="B5181" t="s">
        <v>10342</v>
      </c>
      <c r="C5181" s="4">
        <v>8470.8119000000006</v>
      </c>
    </row>
    <row r="5182" spans="2:3" x14ac:dyDescent="0.3">
      <c r="B5182" t="s">
        <v>12064</v>
      </c>
      <c r="C5182" s="4">
        <v>8470.1675999999989</v>
      </c>
    </row>
    <row r="5183" spans="2:3" x14ac:dyDescent="0.3">
      <c r="B5183" t="s">
        <v>11198</v>
      </c>
      <c r="C5183" s="4">
        <v>8469.6481000000003</v>
      </c>
    </row>
    <row r="5184" spans="2:3" x14ac:dyDescent="0.3">
      <c r="B5184" t="s">
        <v>13213</v>
      </c>
      <c r="C5184" s="4">
        <v>8466.0329999999994</v>
      </c>
    </row>
    <row r="5185" spans="2:3" x14ac:dyDescent="0.3">
      <c r="B5185" t="s">
        <v>7032</v>
      </c>
      <c r="C5185" s="4">
        <v>8462.8395</v>
      </c>
    </row>
    <row r="5186" spans="2:3" x14ac:dyDescent="0.3">
      <c r="B5186" t="s">
        <v>7657</v>
      </c>
      <c r="C5186" s="4">
        <v>8462.3473000000013</v>
      </c>
    </row>
    <row r="5187" spans="2:3" x14ac:dyDescent="0.3">
      <c r="B5187" t="s">
        <v>17402</v>
      </c>
      <c r="C5187" s="4">
        <v>8462.2005000000008</v>
      </c>
    </row>
    <row r="5188" spans="2:3" x14ac:dyDescent="0.3">
      <c r="B5188" t="s">
        <v>13561</v>
      </c>
      <c r="C5188" s="4">
        <v>8460.7669999999998</v>
      </c>
    </row>
    <row r="5189" spans="2:3" x14ac:dyDescent="0.3">
      <c r="B5189" t="s">
        <v>13356</v>
      </c>
      <c r="C5189" s="4">
        <v>8453.5995000000003</v>
      </c>
    </row>
    <row r="5190" spans="2:3" x14ac:dyDescent="0.3">
      <c r="B5190" t="s">
        <v>15461</v>
      </c>
      <c r="C5190" s="4">
        <v>8453.0833000000002</v>
      </c>
    </row>
    <row r="5191" spans="2:3" x14ac:dyDescent="0.3">
      <c r="B5191" t="s">
        <v>688</v>
      </c>
      <c r="C5191" s="4">
        <v>8450.4563999999991</v>
      </c>
    </row>
    <row r="5192" spans="2:3" x14ac:dyDescent="0.3">
      <c r="B5192" t="s">
        <v>11350</v>
      </c>
      <c r="C5192" s="4">
        <v>8446.4989999999998</v>
      </c>
    </row>
    <row r="5193" spans="2:3" x14ac:dyDescent="0.3">
      <c r="B5193" t="s">
        <v>3043</v>
      </c>
      <c r="C5193" s="4">
        <v>8445.751000000002</v>
      </c>
    </row>
    <row r="5194" spans="2:3" x14ac:dyDescent="0.3">
      <c r="B5194" t="s">
        <v>18749</v>
      </c>
      <c r="C5194" s="4">
        <v>8441.8547999999992</v>
      </c>
    </row>
    <row r="5195" spans="2:3" x14ac:dyDescent="0.3">
      <c r="B5195" t="s">
        <v>17466</v>
      </c>
      <c r="C5195" s="4">
        <v>8441.8547999999992</v>
      </c>
    </row>
    <row r="5196" spans="2:3" x14ac:dyDescent="0.3">
      <c r="B5196" t="s">
        <v>17857</v>
      </c>
      <c r="C5196" s="4">
        <v>8441.8547999999992</v>
      </c>
    </row>
    <row r="5197" spans="2:3" x14ac:dyDescent="0.3">
      <c r="B5197" t="s">
        <v>18580</v>
      </c>
      <c r="C5197" s="4">
        <v>8441.8547999999992</v>
      </c>
    </row>
    <row r="5198" spans="2:3" x14ac:dyDescent="0.3">
      <c r="B5198" t="s">
        <v>13475</v>
      </c>
      <c r="C5198" s="4">
        <v>8441.8547999999992</v>
      </c>
    </row>
    <row r="5199" spans="2:3" x14ac:dyDescent="0.3">
      <c r="B5199" t="s">
        <v>12639</v>
      </c>
      <c r="C5199" s="4">
        <v>8441.8547999999992</v>
      </c>
    </row>
    <row r="5200" spans="2:3" x14ac:dyDescent="0.3">
      <c r="B5200" t="s">
        <v>13052</v>
      </c>
      <c r="C5200" s="4">
        <v>8441.8547999999992</v>
      </c>
    </row>
    <row r="5201" spans="2:3" x14ac:dyDescent="0.3">
      <c r="B5201" t="s">
        <v>13452</v>
      </c>
      <c r="C5201" s="4">
        <v>8441.8547999999992</v>
      </c>
    </row>
    <row r="5202" spans="2:3" x14ac:dyDescent="0.3">
      <c r="B5202" t="s">
        <v>10641</v>
      </c>
      <c r="C5202" s="4">
        <v>8441.8547999999992</v>
      </c>
    </row>
    <row r="5203" spans="2:3" x14ac:dyDescent="0.3">
      <c r="B5203" t="s">
        <v>8575</v>
      </c>
      <c r="C5203" s="4">
        <v>8441.8547999999992</v>
      </c>
    </row>
    <row r="5204" spans="2:3" x14ac:dyDescent="0.3">
      <c r="B5204" t="s">
        <v>8699</v>
      </c>
      <c r="C5204" s="4">
        <v>8441.8547999999992</v>
      </c>
    </row>
    <row r="5205" spans="2:3" x14ac:dyDescent="0.3">
      <c r="B5205" t="s">
        <v>7091</v>
      </c>
      <c r="C5205" s="4">
        <v>8441.8547999999992</v>
      </c>
    </row>
    <row r="5206" spans="2:3" x14ac:dyDescent="0.3">
      <c r="B5206" t="s">
        <v>4895</v>
      </c>
      <c r="C5206" s="4">
        <v>8441.8547999999992</v>
      </c>
    </row>
    <row r="5207" spans="2:3" x14ac:dyDescent="0.3">
      <c r="B5207" t="s">
        <v>5001</v>
      </c>
      <c r="C5207" s="4">
        <v>8441.8547999999992</v>
      </c>
    </row>
    <row r="5208" spans="2:3" x14ac:dyDescent="0.3">
      <c r="B5208" t="s">
        <v>1535</v>
      </c>
      <c r="C5208" s="4">
        <v>8441.8547999999992</v>
      </c>
    </row>
    <row r="5209" spans="2:3" x14ac:dyDescent="0.3">
      <c r="B5209" t="s">
        <v>1858</v>
      </c>
      <c r="C5209" s="4">
        <v>8441.8547999999992</v>
      </c>
    </row>
    <row r="5210" spans="2:3" x14ac:dyDescent="0.3">
      <c r="B5210" t="s">
        <v>5941</v>
      </c>
      <c r="C5210" s="4">
        <v>8439.4983000000011</v>
      </c>
    </row>
    <row r="5211" spans="2:3" x14ac:dyDescent="0.3">
      <c r="B5211" t="s">
        <v>7074</v>
      </c>
      <c r="C5211" s="4">
        <v>8435.2276000000002</v>
      </c>
    </row>
    <row r="5212" spans="2:3" x14ac:dyDescent="0.3">
      <c r="B5212" t="s">
        <v>16834</v>
      </c>
      <c r="C5212" s="4">
        <v>8434.9639999999999</v>
      </c>
    </row>
    <row r="5213" spans="2:3" x14ac:dyDescent="0.3">
      <c r="B5213" t="s">
        <v>1083</v>
      </c>
      <c r="C5213" s="4">
        <v>8434.9639999999999</v>
      </c>
    </row>
    <row r="5214" spans="2:3" x14ac:dyDescent="0.3">
      <c r="B5214" t="s">
        <v>17514</v>
      </c>
      <c r="C5214" s="4">
        <v>8427.5216</v>
      </c>
    </row>
    <row r="5215" spans="2:3" x14ac:dyDescent="0.3">
      <c r="B5215" t="s">
        <v>11971</v>
      </c>
      <c r="C5215" s="4">
        <v>8408.8558000000012</v>
      </c>
    </row>
    <row r="5216" spans="2:3" x14ac:dyDescent="0.3">
      <c r="B5216" t="s">
        <v>16868</v>
      </c>
      <c r="C5216" s="4">
        <v>8403.9369999999999</v>
      </c>
    </row>
    <row r="5217" spans="2:3" x14ac:dyDescent="0.3">
      <c r="B5217" t="s">
        <v>14945</v>
      </c>
      <c r="C5217" s="4">
        <v>8391.354800000001</v>
      </c>
    </row>
    <row r="5218" spans="2:3" x14ac:dyDescent="0.3">
      <c r="B5218" t="s">
        <v>614</v>
      </c>
      <c r="C5218" s="4">
        <v>8390.4644000000008</v>
      </c>
    </row>
    <row r="5219" spans="2:3" x14ac:dyDescent="0.3">
      <c r="B5219" t="s">
        <v>6696</v>
      </c>
      <c r="C5219" s="4">
        <v>8389.1446999999989</v>
      </c>
    </row>
    <row r="5220" spans="2:3" x14ac:dyDescent="0.3">
      <c r="B5220" t="s">
        <v>15543</v>
      </c>
      <c r="C5220" s="4">
        <v>8388.655999999999</v>
      </c>
    </row>
    <row r="5221" spans="2:3" x14ac:dyDescent="0.3">
      <c r="B5221" t="s">
        <v>11836</v>
      </c>
      <c r="C5221" s="4">
        <v>8386.8179</v>
      </c>
    </row>
    <row r="5222" spans="2:3" x14ac:dyDescent="0.3">
      <c r="B5222" t="s">
        <v>1996</v>
      </c>
      <c r="C5222" s="4">
        <v>8385.5775000000012</v>
      </c>
    </row>
    <row r="5223" spans="2:3" x14ac:dyDescent="0.3">
      <c r="B5223" t="s">
        <v>12184</v>
      </c>
      <c r="C5223" s="4">
        <v>8384.9419999999991</v>
      </c>
    </row>
    <row r="5224" spans="2:3" x14ac:dyDescent="0.3">
      <c r="B5224" t="s">
        <v>14956</v>
      </c>
      <c r="C5224" s="4">
        <v>8383.4040999999997</v>
      </c>
    </row>
    <row r="5225" spans="2:3" x14ac:dyDescent="0.3">
      <c r="B5225" t="s">
        <v>3501</v>
      </c>
      <c r="C5225" s="4">
        <v>8382.2795000000006</v>
      </c>
    </row>
    <row r="5226" spans="2:3" x14ac:dyDescent="0.3">
      <c r="B5226" t="s">
        <v>6115</v>
      </c>
      <c r="C5226" s="4">
        <v>8382.033300000001</v>
      </c>
    </row>
    <row r="5227" spans="2:3" x14ac:dyDescent="0.3">
      <c r="B5227" t="s">
        <v>17097</v>
      </c>
      <c r="C5227" s="4">
        <v>8380.6965</v>
      </c>
    </row>
    <row r="5228" spans="2:3" x14ac:dyDescent="0.3">
      <c r="B5228" t="s">
        <v>7218</v>
      </c>
      <c r="C5228" s="4">
        <v>8376.6687999999995</v>
      </c>
    </row>
    <row r="5229" spans="2:3" x14ac:dyDescent="0.3">
      <c r="B5229" t="s">
        <v>3585</v>
      </c>
      <c r="C5229" s="4">
        <v>8372.3431</v>
      </c>
    </row>
    <row r="5230" spans="2:3" x14ac:dyDescent="0.3">
      <c r="B5230" t="s">
        <v>4091</v>
      </c>
      <c r="C5230" s="4">
        <v>8367.6903999999995</v>
      </c>
    </row>
    <row r="5231" spans="2:3" x14ac:dyDescent="0.3">
      <c r="B5231" t="s">
        <v>2473</v>
      </c>
      <c r="C5231" s="4">
        <v>8367.241</v>
      </c>
    </row>
    <row r="5232" spans="2:3" x14ac:dyDescent="0.3">
      <c r="B5232" t="s">
        <v>17592</v>
      </c>
      <c r="C5232" s="4">
        <v>8366.6602999999996</v>
      </c>
    </row>
    <row r="5233" spans="2:3" x14ac:dyDescent="0.3">
      <c r="B5233" t="s">
        <v>5734</v>
      </c>
      <c r="C5233" s="4">
        <v>8365.8309000000008</v>
      </c>
    </row>
    <row r="5234" spans="2:3" x14ac:dyDescent="0.3">
      <c r="B5234" t="s">
        <v>2985</v>
      </c>
      <c r="C5234" s="4">
        <v>8364.0244000000002</v>
      </c>
    </row>
    <row r="5235" spans="2:3" x14ac:dyDescent="0.3">
      <c r="B5235" t="s">
        <v>17826</v>
      </c>
      <c r="C5235" s="4">
        <v>8359.3048999999992</v>
      </c>
    </row>
    <row r="5236" spans="2:3" x14ac:dyDescent="0.3">
      <c r="B5236" t="s">
        <v>635</v>
      </c>
      <c r="C5236" s="4">
        <v>8359.3048999999992</v>
      </c>
    </row>
    <row r="5237" spans="2:3" x14ac:dyDescent="0.3">
      <c r="B5237" t="s">
        <v>7678</v>
      </c>
      <c r="C5237" s="4">
        <v>8358.2880000000005</v>
      </c>
    </row>
    <row r="5238" spans="2:3" x14ac:dyDescent="0.3">
      <c r="B5238" t="s">
        <v>12460</v>
      </c>
      <c r="C5238" s="4">
        <v>8357.4516000000003</v>
      </c>
    </row>
    <row r="5239" spans="2:3" x14ac:dyDescent="0.3">
      <c r="B5239" t="s">
        <v>7415</v>
      </c>
      <c r="C5239" s="4">
        <v>8355.5763000000006</v>
      </c>
    </row>
    <row r="5240" spans="2:3" x14ac:dyDescent="0.3">
      <c r="B5240" t="s">
        <v>4546</v>
      </c>
      <c r="C5240" s="4">
        <v>8355.3011999999999</v>
      </c>
    </row>
    <row r="5241" spans="2:3" x14ac:dyDescent="0.3">
      <c r="B5241" t="s">
        <v>2528</v>
      </c>
      <c r="C5241" s="4">
        <v>8354.1041000000005</v>
      </c>
    </row>
    <row r="5242" spans="2:3" x14ac:dyDescent="0.3">
      <c r="B5242" t="s">
        <v>4977</v>
      </c>
      <c r="C5242" s="4">
        <v>8352.9395999999997</v>
      </c>
    </row>
    <row r="5243" spans="2:3" x14ac:dyDescent="0.3">
      <c r="B5243" t="s">
        <v>7907</v>
      </c>
      <c r="C5243" s="4">
        <v>8351.5720999999994</v>
      </c>
    </row>
    <row r="5244" spans="2:3" x14ac:dyDescent="0.3">
      <c r="B5244" t="s">
        <v>12890</v>
      </c>
      <c r="C5244" s="4">
        <v>8349.2808999999997</v>
      </c>
    </row>
    <row r="5245" spans="2:3" x14ac:dyDescent="0.3">
      <c r="B5245" t="s">
        <v>781</v>
      </c>
      <c r="C5245" s="4">
        <v>8345.3372999999992</v>
      </c>
    </row>
    <row r="5246" spans="2:3" x14ac:dyDescent="0.3">
      <c r="B5246" t="s">
        <v>826</v>
      </c>
      <c r="C5246" s="4">
        <v>8344.711699999998</v>
      </c>
    </row>
    <row r="5247" spans="2:3" x14ac:dyDescent="0.3">
      <c r="B5247" t="s">
        <v>15222</v>
      </c>
      <c r="C5247" s="4">
        <v>8343.5717999999997</v>
      </c>
    </row>
    <row r="5248" spans="2:3" x14ac:dyDescent="0.3">
      <c r="B5248" t="s">
        <v>18391</v>
      </c>
      <c r="C5248" s="4">
        <v>8342.6579999999994</v>
      </c>
    </row>
    <row r="5249" spans="2:3" x14ac:dyDescent="0.3">
      <c r="B5249" t="s">
        <v>2750</v>
      </c>
      <c r="C5249" s="4">
        <v>8341.1319000000003</v>
      </c>
    </row>
    <row r="5250" spans="2:3" x14ac:dyDescent="0.3">
      <c r="B5250" t="s">
        <v>8035</v>
      </c>
      <c r="C5250" s="4">
        <v>8340.2729999999992</v>
      </c>
    </row>
    <row r="5251" spans="2:3" x14ac:dyDescent="0.3">
      <c r="B5251" t="s">
        <v>10958</v>
      </c>
      <c r="C5251" s="4">
        <v>8338.2258999999995</v>
      </c>
    </row>
    <row r="5252" spans="2:3" x14ac:dyDescent="0.3">
      <c r="B5252" t="s">
        <v>606</v>
      </c>
      <c r="C5252" s="4">
        <v>8337.4171999999999</v>
      </c>
    </row>
    <row r="5253" spans="2:3" x14ac:dyDescent="0.3">
      <c r="B5253" t="s">
        <v>1973</v>
      </c>
      <c r="C5253" s="4">
        <v>8337.0998</v>
      </c>
    </row>
    <row r="5254" spans="2:3" x14ac:dyDescent="0.3">
      <c r="B5254" t="s">
        <v>824</v>
      </c>
      <c r="C5254" s="4">
        <v>8336.1676000000007</v>
      </c>
    </row>
    <row r="5255" spans="2:3" x14ac:dyDescent="0.3">
      <c r="B5255" t="s">
        <v>18602</v>
      </c>
      <c r="C5255" s="4">
        <v>8333.3606</v>
      </c>
    </row>
    <row r="5256" spans="2:3" x14ac:dyDescent="0.3">
      <c r="B5256" t="s">
        <v>6894</v>
      </c>
      <c r="C5256" s="4">
        <v>8332.0277000000006</v>
      </c>
    </row>
    <row r="5257" spans="2:3" x14ac:dyDescent="0.3">
      <c r="B5257" t="s">
        <v>4597</v>
      </c>
      <c r="C5257" s="4">
        <v>8331.5833999999995</v>
      </c>
    </row>
    <row r="5258" spans="2:3" x14ac:dyDescent="0.3">
      <c r="B5258" t="s">
        <v>3261</v>
      </c>
      <c r="C5258" s="4">
        <v>8328.0205000000005</v>
      </c>
    </row>
    <row r="5259" spans="2:3" x14ac:dyDescent="0.3">
      <c r="B5259" t="s">
        <v>10479</v>
      </c>
      <c r="C5259" s="4">
        <v>8326.7839000000004</v>
      </c>
    </row>
    <row r="5260" spans="2:3" x14ac:dyDescent="0.3">
      <c r="B5260" t="s">
        <v>5683</v>
      </c>
      <c r="C5260" s="4">
        <v>8326.1475000000009</v>
      </c>
    </row>
    <row r="5261" spans="2:3" x14ac:dyDescent="0.3">
      <c r="B5261" t="s">
        <v>6445</v>
      </c>
      <c r="C5261" s="4">
        <v>8323.0707000000002</v>
      </c>
    </row>
    <row r="5262" spans="2:3" x14ac:dyDescent="0.3">
      <c r="B5262" t="s">
        <v>5906</v>
      </c>
      <c r="C5262" s="4">
        <v>8322.2106000000003</v>
      </c>
    </row>
    <row r="5263" spans="2:3" x14ac:dyDescent="0.3">
      <c r="B5263" t="s">
        <v>1742</v>
      </c>
      <c r="C5263" s="4">
        <v>8322.0517999999993</v>
      </c>
    </row>
    <row r="5264" spans="2:3" x14ac:dyDescent="0.3">
      <c r="B5264" t="s">
        <v>11637</v>
      </c>
      <c r="C5264" s="4">
        <v>8321.3293999999987</v>
      </c>
    </row>
    <row r="5265" spans="2:3" x14ac:dyDescent="0.3">
      <c r="B5265" t="s">
        <v>1197</v>
      </c>
      <c r="C5265" s="4">
        <v>8321.0723999999991</v>
      </c>
    </row>
    <row r="5266" spans="2:3" x14ac:dyDescent="0.3">
      <c r="B5266" t="s">
        <v>13540</v>
      </c>
      <c r="C5266" s="4">
        <v>8311.9957000000013</v>
      </c>
    </row>
    <row r="5267" spans="2:3" x14ac:dyDescent="0.3">
      <c r="B5267" t="s">
        <v>3114</v>
      </c>
      <c r="C5267" s="4">
        <v>8306.6319999999996</v>
      </c>
    </row>
    <row r="5268" spans="2:3" x14ac:dyDescent="0.3">
      <c r="B5268" t="s">
        <v>17966</v>
      </c>
      <c r="C5268" s="4">
        <v>8304.6935999999987</v>
      </c>
    </row>
    <row r="5269" spans="2:3" x14ac:dyDescent="0.3">
      <c r="B5269" t="s">
        <v>9284</v>
      </c>
      <c r="C5269" s="4">
        <v>8301.5298999999995</v>
      </c>
    </row>
    <row r="5270" spans="2:3" x14ac:dyDescent="0.3">
      <c r="B5270" t="s">
        <v>3615</v>
      </c>
      <c r="C5270" s="4">
        <v>8301.4657000000007</v>
      </c>
    </row>
    <row r="5271" spans="2:3" x14ac:dyDescent="0.3">
      <c r="B5271" t="s">
        <v>1196</v>
      </c>
      <c r="C5271" s="4">
        <v>8300.8742000000002</v>
      </c>
    </row>
    <row r="5272" spans="2:3" x14ac:dyDescent="0.3">
      <c r="B5272" t="s">
        <v>5473</v>
      </c>
      <c r="C5272" s="4">
        <v>8297.5982999999997</v>
      </c>
    </row>
    <row r="5273" spans="2:3" x14ac:dyDescent="0.3">
      <c r="B5273" t="s">
        <v>7778</v>
      </c>
      <c r="C5273" s="4">
        <v>8297.2163999999993</v>
      </c>
    </row>
    <row r="5274" spans="2:3" x14ac:dyDescent="0.3">
      <c r="B5274" t="s">
        <v>2141</v>
      </c>
      <c r="C5274" s="4">
        <v>8292.1661999999997</v>
      </c>
    </row>
    <row r="5275" spans="2:3" x14ac:dyDescent="0.3">
      <c r="B5275" t="s">
        <v>7636</v>
      </c>
      <c r="C5275" s="4">
        <v>8290.400599999999</v>
      </c>
    </row>
    <row r="5276" spans="2:3" x14ac:dyDescent="0.3">
      <c r="B5276" t="s">
        <v>1368</v>
      </c>
      <c r="C5276" s="4">
        <v>8279.7419000000009</v>
      </c>
    </row>
    <row r="5277" spans="2:3" x14ac:dyDescent="0.3">
      <c r="B5277" t="s">
        <v>2672</v>
      </c>
      <c r="C5277" s="4">
        <v>8279.3174999999992</v>
      </c>
    </row>
    <row r="5278" spans="2:3" x14ac:dyDescent="0.3">
      <c r="B5278" t="s">
        <v>8841</v>
      </c>
      <c r="C5278" s="4">
        <v>8277.6743999999999</v>
      </c>
    </row>
    <row r="5279" spans="2:3" x14ac:dyDescent="0.3">
      <c r="B5279" t="s">
        <v>8829</v>
      </c>
      <c r="C5279" s="4">
        <v>8276.6558000000005</v>
      </c>
    </row>
    <row r="5280" spans="2:3" x14ac:dyDescent="0.3">
      <c r="B5280" t="s">
        <v>1438</v>
      </c>
      <c r="C5280" s="4">
        <v>8270.7671999999984</v>
      </c>
    </row>
    <row r="5281" spans="2:3" x14ac:dyDescent="0.3">
      <c r="B5281" t="s">
        <v>16527</v>
      </c>
      <c r="C5281" s="4">
        <v>8270.1939999999995</v>
      </c>
    </row>
    <row r="5282" spans="2:3" x14ac:dyDescent="0.3">
      <c r="B5282" t="s">
        <v>12176</v>
      </c>
      <c r="C5282" s="4">
        <v>8269.2425999999996</v>
      </c>
    </row>
    <row r="5283" spans="2:3" x14ac:dyDescent="0.3">
      <c r="B5283" t="s">
        <v>18217</v>
      </c>
      <c r="C5283" s="4">
        <v>8266.3622999999989</v>
      </c>
    </row>
    <row r="5284" spans="2:3" x14ac:dyDescent="0.3">
      <c r="B5284" t="s">
        <v>14875</v>
      </c>
      <c r="C5284" s="4">
        <v>8257.7224999999999</v>
      </c>
    </row>
    <row r="5285" spans="2:3" x14ac:dyDescent="0.3">
      <c r="B5285" t="s">
        <v>5774</v>
      </c>
      <c r="C5285" s="4">
        <v>8257.7224999999999</v>
      </c>
    </row>
    <row r="5286" spans="2:3" x14ac:dyDescent="0.3">
      <c r="B5286" t="s">
        <v>18927</v>
      </c>
      <c r="C5286" s="4">
        <v>8255.7836000000007</v>
      </c>
    </row>
    <row r="5287" spans="2:3" x14ac:dyDescent="0.3">
      <c r="B5287" t="s">
        <v>3215</v>
      </c>
      <c r="C5287" s="4">
        <v>8251.9561999999987</v>
      </c>
    </row>
    <row r="5288" spans="2:3" x14ac:dyDescent="0.3">
      <c r="B5288" t="s">
        <v>14288</v>
      </c>
      <c r="C5288" s="4">
        <v>8248.4563999999991</v>
      </c>
    </row>
    <row r="5289" spans="2:3" x14ac:dyDescent="0.3">
      <c r="B5289" t="s">
        <v>6323</v>
      </c>
      <c r="C5289" s="4">
        <v>8247.9693000000007</v>
      </c>
    </row>
    <row r="5290" spans="2:3" x14ac:dyDescent="0.3">
      <c r="B5290" t="s">
        <v>5646</v>
      </c>
      <c r="C5290" s="4">
        <v>8247.1985999999997</v>
      </c>
    </row>
    <row r="5291" spans="2:3" x14ac:dyDescent="0.3">
      <c r="B5291" t="s">
        <v>2500</v>
      </c>
      <c r="C5291" s="4">
        <v>8243.4329999999991</v>
      </c>
    </row>
    <row r="5292" spans="2:3" x14ac:dyDescent="0.3">
      <c r="B5292" t="s">
        <v>1643</v>
      </c>
      <c r="C5292" s="4">
        <v>8235.8187999999991</v>
      </c>
    </row>
    <row r="5293" spans="2:3" x14ac:dyDescent="0.3">
      <c r="B5293" t="s">
        <v>4555</v>
      </c>
      <c r="C5293" s="4">
        <v>8235.1278999999995</v>
      </c>
    </row>
    <row r="5294" spans="2:3" x14ac:dyDescent="0.3">
      <c r="B5294" t="s">
        <v>9332</v>
      </c>
      <c r="C5294" s="4">
        <v>8230.9482000000007</v>
      </c>
    </row>
    <row r="5295" spans="2:3" x14ac:dyDescent="0.3">
      <c r="B5295" t="s">
        <v>8384</v>
      </c>
      <c r="C5295" s="4">
        <v>8218.5517999999993</v>
      </c>
    </row>
    <row r="5296" spans="2:3" x14ac:dyDescent="0.3">
      <c r="B5296" t="s">
        <v>4090</v>
      </c>
      <c r="C5296" s="4">
        <v>8218.5292000000009</v>
      </c>
    </row>
    <row r="5297" spans="2:3" x14ac:dyDescent="0.3">
      <c r="B5297" t="s">
        <v>4455</v>
      </c>
      <c r="C5297" s="4">
        <v>8217.0488999999998</v>
      </c>
    </row>
    <row r="5298" spans="2:3" x14ac:dyDescent="0.3">
      <c r="B5298" t="s">
        <v>13551</v>
      </c>
      <c r="C5298" s="4">
        <v>8210.9598999999998</v>
      </c>
    </row>
    <row r="5299" spans="2:3" x14ac:dyDescent="0.3">
      <c r="B5299" t="s">
        <v>3173</v>
      </c>
      <c r="C5299" s="4">
        <v>8207.6844000000001</v>
      </c>
    </row>
    <row r="5300" spans="2:3" x14ac:dyDescent="0.3">
      <c r="B5300" t="s">
        <v>7153</v>
      </c>
      <c r="C5300" s="4">
        <v>8206.9573999999993</v>
      </c>
    </row>
    <row r="5301" spans="2:3" x14ac:dyDescent="0.3">
      <c r="B5301" t="s">
        <v>8929</v>
      </c>
      <c r="C5301" s="4">
        <v>8205.4321999999993</v>
      </c>
    </row>
    <row r="5302" spans="2:3" x14ac:dyDescent="0.3">
      <c r="B5302" t="s">
        <v>16238</v>
      </c>
      <c r="C5302" s="4">
        <v>8197.8518000000004</v>
      </c>
    </row>
    <row r="5303" spans="2:3" x14ac:dyDescent="0.3">
      <c r="B5303" t="s">
        <v>8052</v>
      </c>
      <c r="C5303" s="4">
        <v>8191.3145000000004</v>
      </c>
    </row>
    <row r="5304" spans="2:3" x14ac:dyDescent="0.3">
      <c r="B5304" t="s">
        <v>9142</v>
      </c>
      <c r="C5304" s="4">
        <v>8190.3200000000006</v>
      </c>
    </row>
    <row r="5305" spans="2:3" x14ac:dyDescent="0.3">
      <c r="B5305" t="s">
        <v>8784</v>
      </c>
      <c r="C5305" s="4">
        <v>8189.8173000000006</v>
      </c>
    </row>
    <row r="5306" spans="2:3" x14ac:dyDescent="0.3">
      <c r="B5306" t="s">
        <v>3370</v>
      </c>
      <c r="C5306" s="4">
        <v>8186.8350999999993</v>
      </c>
    </row>
    <row r="5307" spans="2:3" x14ac:dyDescent="0.3">
      <c r="B5307" t="s">
        <v>13140</v>
      </c>
      <c r="C5307" s="4">
        <v>8182.4088000000002</v>
      </c>
    </row>
    <row r="5308" spans="2:3" x14ac:dyDescent="0.3">
      <c r="B5308" t="s">
        <v>7276</v>
      </c>
      <c r="C5308" s="4">
        <v>8181.0936000000002</v>
      </c>
    </row>
    <row r="5309" spans="2:3" x14ac:dyDescent="0.3">
      <c r="B5309" t="s">
        <v>12992</v>
      </c>
      <c r="C5309" s="4">
        <v>8178.2123999999994</v>
      </c>
    </row>
    <row r="5310" spans="2:3" x14ac:dyDescent="0.3">
      <c r="B5310" t="s">
        <v>11276</v>
      </c>
      <c r="C5310" s="4">
        <v>8170.1076999999996</v>
      </c>
    </row>
    <row r="5311" spans="2:3" x14ac:dyDescent="0.3">
      <c r="B5311" t="s">
        <v>10343</v>
      </c>
      <c r="C5311" s="4">
        <v>8162.5937999999996</v>
      </c>
    </row>
    <row r="5312" spans="2:3" x14ac:dyDescent="0.3">
      <c r="B5312" t="s">
        <v>14578</v>
      </c>
      <c r="C5312" s="4">
        <v>8159.8177999999998</v>
      </c>
    </row>
    <row r="5313" spans="2:3" x14ac:dyDescent="0.3">
      <c r="B5313" t="s">
        <v>6057</v>
      </c>
      <c r="C5313" s="4">
        <v>8156.7473000000009</v>
      </c>
    </row>
    <row r="5314" spans="2:3" x14ac:dyDescent="0.3">
      <c r="B5314" t="s">
        <v>1350</v>
      </c>
      <c r="C5314" s="4">
        <v>8155.4843000000001</v>
      </c>
    </row>
    <row r="5315" spans="2:3" x14ac:dyDescent="0.3">
      <c r="B5315" t="s">
        <v>9303</v>
      </c>
      <c r="C5315" s="4">
        <v>8149.7584999999999</v>
      </c>
    </row>
    <row r="5316" spans="2:3" x14ac:dyDescent="0.3">
      <c r="B5316" t="s">
        <v>13310</v>
      </c>
      <c r="C5316" s="4">
        <v>8148.2039999999997</v>
      </c>
    </row>
    <row r="5317" spans="2:3" x14ac:dyDescent="0.3">
      <c r="B5317" t="s">
        <v>2564</v>
      </c>
      <c r="C5317" s="4">
        <v>8148.2039999999997</v>
      </c>
    </row>
    <row r="5318" spans="2:3" x14ac:dyDescent="0.3">
      <c r="B5318" t="s">
        <v>2376</v>
      </c>
      <c r="C5318" s="4">
        <v>8144.0012999999999</v>
      </c>
    </row>
    <row r="5319" spans="2:3" x14ac:dyDescent="0.3">
      <c r="B5319" t="s">
        <v>12125</v>
      </c>
      <c r="C5319" s="4">
        <v>8143.8220000000001</v>
      </c>
    </row>
    <row r="5320" spans="2:3" x14ac:dyDescent="0.3">
      <c r="B5320" t="s">
        <v>5926</v>
      </c>
      <c r="C5320" s="4">
        <v>8141.6997000000001</v>
      </c>
    </row>
    <row r="5321" spans="2:3" x14ac:dyDescent="0.3">
      <c r="B5321" t="s">
        <v>11634</v>
      </c>
      <c r="C5321" s="4">
        <v>8139.8361999999997</v>
      </c>
    </row>
    <row r="5322" spans="2:3" x14ac:dyDescent="0.3">
      <c r="B5322" t="s">
        <v>14801</v>
      </c>
      <c r="C5322" s="4">
        <v>8135.7304999999997</v>
      </c>
    </row>
    <row r="5323" spans="2:3" x14ac:dyDescent="0.3">
      <c r="B5323" t="s">
        <v>10927</v>
      </c>
      <c r="C5323" s="4">
        <v>8135.6003000000001</v>
      </c>
    </row>
    <row r="5324" spans="2:3" x14ac:dyDescent="0.3">
      <c r="B5324" t="s">
        <v>12393</v>
      </c>
      <c r="C5324" s="4">
        <v>8135.0604000000003</v>
      </c>
    </row>
    <row r="5325" spans="2:3" x14ac:dyDescent="0.3">
      <c r="B5325" t="s">
        <v>14445</v>
      </c>
      <c r="C5325" s="4">
        <v>8134.8918999999996</v>
      </c>
    </row>
    <row r="5326" spans="2:3" x14ac:dyDescent="0.3">
      <c r="B5326" t="s">
        <v>11241</v>
      </c>
      <c r="C5326" s="4">
        <v>8133.6628000000001</v>
      </c>
    </row>
    <row r="5327" spans="2:3" x14ac:dyDescent="0.3">
      <c r="B5327" t="s">
        <v>753</v>
      </c>
      <c r="C5327" s="4">
        <v>8132.3204999999998</v>
      </c>
    </row>
    <row r="5328" spans="2:3" x14ac:dyDescent="0.3">
      <c r="B5328" t="s">
        <v>7765</v>
      </c>
      <c r="C5328" s="4">
        <v>8130.4443000000001</v>
      </c>
    </row>
    <row r="5329" spans="2:3" x14ac:dyDescent="0.3">
      <c r="B5329" t="s">
        <v>18624</v>
      </c>
      <c r="C5329" s="4">
        <v>8127.4016000000001</v>
      </c>
    </row>
    <row r="5330" spans="2:3" x14ac:dyDescent="0.3">
      <c r="B5330" t="s">
        <v>13434</v>
      </c>
      <c r="C5330" s="4">
        <v>8123.3906999999999</v>
      </c>
    </row>
    <row r="5331" spans="2:3" x14ac:dyDescent="0.3">
      <c r="B5331" t="s">
        <v>15514</v>
      </c>
      <c r="C5331" s="4">
        <v>8122.5528000000004</v>
      </c>
    </row>
    <row r="5332" spans="2:3" x14ac:dyDescent="0.3">
      <c r="B5332" t="s">
        <v>13950</v>
      </c>
      <c r="C5332" s="4">
        <v>8121.7678999999998</v>
      </c>
    </row>
    <row r="5333" spans="2:3" x14ac:dyDescent="0.3">
      <c r="B5333" t="s">
        <v>18396</v>
      </c>
      <c r="C5333" s="4">
        <v>8119.1889000000001</v>
      </c>
    </row>
    <row r="5334" spans="2:3" x14ac:dyDescent="0.3">
      <c r="B5334" t="s">
        <v>13166</v>
      </c>
      <c r="C5334" s="4">
        <v>8119.1889000000001</v>
      </c>
    </row>
    <row r="5335" spans="2:3" x14ac:dyDescent="0.3">
      <c r="B5335" t="s">
        <v>10796</v>
      </c>
      <c r="C5335" s="4">
        <v>8119.1889000000001</v>
      </c>
    </row>
    <row r="5336" spans="2:3" x14ac:dyDescent="0.3">
      <c r="B5336" t="s">
        <v>9360</v>
      </c>
      <c r="C5336" s="4">
        <v>8119.1889000000001</v>
      </c>
    </row>
    <row r="5337" spans="2:3" x14ac:dyDescent="0.3">
      <c r="B5337" t="s">
        <v>1080</v>
      </c>
      <c r="C5337" s="4">
        <v>8114.1180000000004</v>
      </c>
    </row>
    <row r="5338" spans="2:3" x14ac:dyDescent="0.3">
      <c r="B5338" t="s">
        <v>17584</v>
      </c>
      <c r="C5338" s="4">
        <v>8112.3666999999996</v>
      </c>
    </row>
    <row r="5339" spans="2:3" x14ac:dyDescent="0.3">
      <c r="B5339" t="s">
        <v>14816</v>
      </c>
      <c r="C5339" s="4">
        <v>8111.3594999999996</v>
      </c>
    </row>
    <row r="5340" spans="2:3" x14ac:dyDescent="0.3">
      <c r="B5340" t="s">
        <v>5288</v>
      </c>
      <c r="C5340" s="4">
        <v>8108.2536</v>
      </c>
    </row>
    <row r="5341" spans="2:3" x14ac:dyDescent="0.3">
      <c r="B5341" t="s">
        <v>8596</v>
      </c>
      <c r="C5341" s="4">
        <v>8107.0370000000003</v>
      </c>
    </row>
    <row r="5342" spans="2:3" x14ac:dyDescent="0.3">
      <c r="B5342" t="s">
        <v>3557</v>
      </c>
      <c r="C5342" s="4">
        <v>8105.4066999999995</v>
      </c>
    </row>
    <row r="5343" spans="2:3" x14ac:dyDescent="0.3">
      <c r="B5343" t="s">
        <v>6757</v>
      </c>
      <c r="C5343" s="4">
        <v>8099.6345000000001</v>
      </c>
    </row>
    <row r="5344" spans="2:3" x14ac:dyDescent="0.3">
      <c r="B5344" t="s">
        <v>2587</v>
      </c>
      <c r="C5344" s="4">
        <v>8099.4778999999999</v>
      </c>
    </row>
    <row r="5345" spans="2:3" x14ac:dyDescent="0.3">
      <c r="B5345" t="s">
        <v>14122</v>
      </c>
      <c r="C5345" s="4">
        <v>8098.8941000000004</v>
      </c>
    </row>
    <row r="5346" spans="2:3" x14ac:dyDescent="0.3">
      <c r="B5346" t="s">
        <v>5430</v>
      </c>
      <c r="C5346" s="4">
        <v>8098.1585999999998</v>
      </c>
    </row>
    <row r="5347" spans="2:3" x14ac:dyDescent="0.3">
      <c r="B5347" t="s">
        <v>1893</v>
      </c>
      <c r="C5347" s="4">
        <v>8097.6569</v>
      </c>
    </row>
    <row r="5348" spans="2:3" x14ac:dyDescent="0.3">
      <c r="B5348" t="s">
        <v>16711</v>
      </c>
      <c r="C5348" s="4">
        <v>8091.2530000000006</v>
      </c>
    </row>
    <row r="5349" spans="2:3" x14ac:dyDescent="0.3">
      <c r="B5349" t="s">
        <v>15262</v>
      </c>
      <c r="C5349" s="4">
        <v>8089.2043999999996</v>
      </c>
    </row>
    <row r="5350" spans="2:3" x14ac:dyDescent="0.3">
      <c r="B5350" t="s">
        <v>6593</v>
      </c>
      <c r="C5350" s="4">
        <v>8088.0294000000004</v>
      </c>
    </row>
    <row r="5351" spans="2:3" x14ac:dyDescent="0.3">
      <c r="B5351" t="s">
        <v>15510</v>
      </c>
      <c r="C5351" s="4">
        <v>8087.3438999999998</v>
      </c>
    </row>
    <row r="5352" spans="2:3" x14ac:dyDescent="0.3">
      <c r="B5352" t="s">
        <v>18725</v>
      </c>
      <c r="C5352" s="4">
        <v>8087.3089</v>
      </c>
    </row>
    <row r="5353" spans="2:3" x14ac:dyDescent="0.3">
      <c r="B5353" t="s">
        <v>14796</v>
      </c>
      <c r="C5353" s="4">
        <v>8086.8140999999996</v>
      </c>
    </row>
    <row r="5354" spans="2:3" x14ac:dyDescent="0.3">
      <c r="B5354" t="s">
        <v>8208</v>
      </c>
      <c r="C5354" s="4">
        <v>8075.8652999999995</v>
      </c>
    </row>
    <row r="5355" spans="2:3" x14ac:dyDescent="0.3">
      <c r="B5355" t="s">
        <v>17114</v>
      </c>
      <c r="C5355" s="4">
        <v>8075.3401000000003</v>
      </c>
    </row>
    <row r="5356" spans="2:3" x14ac:dyDescent="0.3">
      <c r="B5356" t="s">
        <v>9945</v>
      </c>
      <c r="C5356" s="4">
        <v>8073.3231999999998</v>
      </c>
    </row>
    <row r="5357" spans="2:3" x14ac:dyDescent="0.3">
      <c r="B5357" t="s">
        <v>6689</v>
      </c>
      <c r="C5357" s="4">
        <v>8071.3323</v>
      </c>
    </row>
    <row r="5358" spans="2:3" x14ac:dyDescent="0.3">
      <c r="B5358" t="s">
        <v>8426</v>
      </c>
      <c r="C5358" s="4">
        <v>8070.7389000000003</v>
      </c>
    </row>
    <row r="5359" spans="2:3" x14ac:dyDescent="0.3">
      <c r="B5359" t="s">
        <v>12012</v>
      </c>
      <c r="C5359" s="4">
        <v>8069.3493000000008</v>
      </c>
    </row>
    <row r="5360" spans="2:3" x14ac:dyDescent="0.3">
      <c r="B5360" t="s">
        <v>17883</v>
      </c>
      <c r="C5360" s="4">
        <v>8065.960500000001</v>
      </c>
    </row>
    <row r="5361" spans="2:3" x14ac:dyDescent="0.3">
      <c r="B5361" t="s">
        <v>9988</v>
      </c>
      <c r="C5361" s="4">
        <v>8062.6390999999994</v>
      </c>
    </row>
    <row r="5362" spans="2:3" x14ac:dyDescent="0.3">
      <c r="B5362" t="s">
        <v>12099</v>
      </c>
      <c r="C5362" s="4">
        <v>8062.1436999999996</v>
      </c>
    </row>
    <row r="5363" spans="2:3" x14ac:dyDescent="0.3">
      <c r="B5363" t="s">
        <v>1295</v>
      </c>
      <c r="C5363" s="4">
        <v>8062.0693000000001</v>
      </c>
    </row>
    <row r="5364" spans="2:3" x14ac:dyDescent="0.3">
      <c r="B5364" t="s">
        <v>2034</v>
      </c>
      <c r="C5364" s="4">
        <v>8058.3536999999997</v>
      </c>
    </row>
    <row r="5365" spans="2:3" x14ac:dyDescent="0.3">
      <c r="B5365" t="s">
        <v>8602</v>
      </c>
      <c r="C5365" s="4">
        <v>8055.8271000000004</v>
      </c>
    </row>
    <row r="5366" spans="2:3" x14ac:dyDescent="0.3">
      <c r="B5366" t="s">
        <v>2551</v>
      </c>
      <c r="C5366" s="4">
        <v>8054.7413999999999</v>
      </c>
    </row>
    <row r="5367" spans="2:3" x14ac:dyDescent="0.3">
      <c r="B5367" t="s">
        <v>18106</v>
      </c>
      <c r="C5367" s="4">
        <v>8047.4456</v>
      </c>
    </row>
    <row r="5368" spans="2:3" x14ac:dyDescent="0.3">
      <c r="B5368" t="s">
        <v>1656</v>
      </c>
      <c r="C5368" s="4">
        <v>8047.4456</v>
      </c>
    </row>
    <row r="5369" spans="2:3" x14ac:dyDescent="0.3">
      <c r="B5369" t="s">
        <v>17679</v>
      </c>
      <c r="C5369" s="4">
        <v>8046.7125000000005</v>
      </c>
    </row>
    <row r="5370" spans="2:3" x14ac:dyDescent="0.3">
      <c r="B5370" t="s">
        <v>3168</v>
      </c>
      <c r="C5370" s="4">
        <v>8044.7038000000002</v>
      </c>
    </row>
    <row r="5371" spans="2:3" x14ac:dyDescent="0.3">
      <c r="B5371" t="s">
        <v>6929</v>
      </c>
      <c r="C5371" s="4">
        <v>8044.1350000000002</v>
      </c>
    </row>
    <row r="5372" spans="2:3" x14ac:dyDescent="0.3">
      <c r="B5372" t="s">
        <v>9358</v>
      </c>
      <c r="C5372" s="4">
        <v>8042.9712</v>
      </c>
    </row>
    <row r="5373" spans="2:3" x14ac:dyDescent="0.3">
      <c r="B5373" t="s">
        <v>14480</v>
      </c>
      <c r="C5373" s="4">
        <v>8041.5817999999999</v>
      </c>
    </row>
    <row r="5374" spans="2:3" x14ac:dyDescent="0.3">
      <c r="B5374" t="s">
        <v>16221</v>
      </c>
      <c r="C5374" s="4">
        <v>8040.24</v>
      </c>
    </row>
    <row r="5375" spans="2:3" x14ac:dyDescent="0.3">
      <c r="B5375" t="s">
        <v>2309</v>
      </c>
      <c r="C5375" s="4">
        <v>8035.6540000000005</v>
      </c>
    </row>
    <row r="5376" spans="2:3" x14ac:dyDescent="0.3">
      <c r="B5376" t="s">
        <v>12508</v>
      </c>
      <c r="C5376" s="4">
        <v>8031.1885999999995</v>
      </c>
    </row>
    <row r="5377" spans="2:3" x14ac:dyDescent="0.3">
      <c r="B5377" t="s">
        <v>11773</v>
      </c>
      <c r="C5377" s="4">
        <v>8009.3631000000005</v>
      </c>
    </row>
    <row r="5378" spans="2:3" x14ac:dyDescent="0.3">
      <c r="B5378" t="s">
        <v>13562</v>
      </c>
      <c r="C5378" s="4">
        <v>8007.3286000000007</v>
      </c>
    </row>
    <row r="5379" spans="2:3" x14ac:dyDescent="0.3">
      <c r="B5379" t="s">
        <v>3741</v>
      </c>
      <c r="C5379" s="4">
        <v>8005.5102999999999</v>
      </c>
    </row>
    <row r="5380" spans="2:3" x14ac:dyDescent="0.3">
      <c r="B5380" t="s">
        <v>15064</v>
      </c>
      <c r="C5380" s="4">
        <v>8001.9760000000006</v>
      </c>
    </row>
    <row r="5381" spans="2:3" x14ac:dyDescent="0.3">
      <c r="B5381" t="s">
        <v>15066</v>
      </c>
      <c r="C5381" s="4">
        <v>8001.1519000000008</v>
      </c>
    </row>
    <row r="5382" spans="2:3" x14ac:dyDescent="0.3">
      <c r="B5382" t="s">
        <v>14421</v>
      </c>
      <c r="C5382" s="4">
        <v>8000.4467999999997</v>
      </c>
    </row>
    <row r="5383" spans="2:3" x14ac:dyDescent="0.3">
      <c r="B5383" t="s">
        <v>10301</v>
      </c>
      <c r="C5383" s="4">
        <v>7995.6189000000004</v>
      </c>
    </row>
    <row r="5384" spans="2:3" x14ac:dyDescent="0.3">
      <c r="B5384" t="s">
        <v>2823</v>
      </c>
      <c r="C5384" s="4">
        <v>7995.6189000000004</v>
      </c>
    </row>
    <row r="5385" spans="2:3" x14ac:dyDescent="0.3">
      <c r="B5385" t="s">
        <v>18893</v>
      </c>
      <c r="C5385" s="4">
        <v>7990.7386999999999</v>
      </c>
    </row>
    <row r="5386" spans="2:3" x14ac:dyDescent="0.3">
      <c r="B5386" t="s">
        <v>5840</v>
      </c>
      <c r="C5386" s="4">
        <v>7987.3357999999998</v>
      </c>
    </row>
    <row r="5387" spans="2:3" x14ac:dyDescent="0.3">
      <c r="B5387" t="s">
        <v>11711</v>
      </c>
      <c r="C5387" s="4">
        <v>7974.3158000000003</v>
      </c>
    </row>
    <row r="5388" spans="2:3" x14ac:dyDescent="0.3">
      <c r="B5388" t="s">
        <v>17341</v>
      </c>
      <c r="C5388" s="4">
        <v>7969.2067999999999</v>
      </c>
    </row>
    <row r="5389" spans="2:3" x14ac:dyDescent="0.3">
      <c r="B5389" t="s">
        <v>6611</v>
      </c>
      <c r="C5389" s="4">
        <v>7964.3807999999999</v>
      </c>
    </row>
    <row r="5390" spans="2:3" x14ac:dyDescent="0.3">
      <c r="B5390" t="s">
        <v>4428</v>
      </c>
      <c r="C5390" s="4">
        <v>7963.8987999999999</v>
      </c>
    </row>
    <row r="5391" spans="2:3" x14ac:dyDescent="0.3">
      <c r="B5391" t="s">
        <v>12424</v>
      </c>
      <c r="C5391" s="4">
        <v>7963.0162</v>
      </c>
    </row>
    <row r="5392" spans="2:3" x14ac:dyDescent="0.3">
      <c r="B5392" t="s">
        <v>2350</v>
      </c>
      <c r="C5392" s="4">
        <v>7961.2431999999999</v>
      </c>
    </row>
    <row r="5393" spans="2:3" x14ac:dyDescent="0.3">
      <c r="B5393" t="s">
        <v>4158</v>
      </c>
      <c r="C5393" s="4">
        <v>7953.3155999999999</v>
      </c>
    </row>
    <row r="5394" spans="2:3" x14ac:dyDescent="0.3">
      <c r="B5394" t="s">
        <v>1678</v>
      </c>
      <c r="C5394" s="4">
        <v>7947.2088999999996</v>
      </c>
    </row>
    <row r="5395" spans="2:3" x14ac:dyDescent="0.3">
      <c r="B5395" t="s">
        <v>6458</v>
      </c>
      <c r="C5395" s="4">
        <v>7946.4925999999996</v>
      </c>
    </row>
    <row r="5396" spans="2:3" x14ac:dyDescent="0.3">
      <c r="B5396" t="s">
        <v>12841</v>
      </c>
      <c r="C5396" s="4">
        <v>7945.3521999999994</v>
      </c>
    </row>
    <row r="5397" spans="2:3" x14ac:dyDescent="0.3">
      <c r="B5397" t="s">
        <v>12410</v>
      </c>
      <c r="C5397" s="4">
        <v>7936.2547000000004</v>
      </c>
    </row>
    <row r="5398" spans="2:3" x14ac:dyDescent="0.3">
      <c r="B5398" t="s">
        <v>13577</v>
      </c>
      <c r="C5398" s="4">
        <v>7936.2547000000004</v>
      </c>
    </row>
    <row r="5399" spans="2:3" x14ac:dyDescent="0.3">
      <c r="B5399" t="s">
        <v>15969</v>
      </c>
      <c r="C5399" s="4">
        <v>7926.9209000000001</v>
      </c>
    </row>
    <row r="5400" spans="2:3" x14ac:dyDescent="0.3">
      <c r="B5400" t="s">
        <v>3369</v>
      </c>
      <c r="C5400" s="4">
        <v>7925.7708999999995</v>
      </c>
    </row>
    <row r="5401" spans="2:3" x14ac:dyDescent="0.3">
      <c r="B5401" t="s">
        <v>18309</v>
      </c>
      <c r="C5401" s="4">
        <v>7922.8039000000008</v>
      </c>
    </row>
    <row r="5402" spans="2:3" x14ac:dyDescent="0.3">
      <c r="B5402" t="s">
        <v>18073</v>
      </c>
      <c r="C5402" s="4">
        <v>7915.0687999999991</v>
      </c>
    </row>
    <row r="5403" spans="2:3" x14ac:dyDescent="0.3">
      <c r="B5403" t="s">
        <v>14329</v>
      </c>
      <c r="C5403" s="4">
        <v>7913.8449000000001</v>
      </c>
    </row>
    <row r="5404" spans="2:3" x14ac:dyDescent="0.3">
      <c r="B5404" t="s">
        <v>12947</v>
      </c>
      <c r="C5404" s="4">
        <v>7913.4117000000006</v>
      </c>
    </row>
    <row r="5405" spans="2:3" x14ac:dyDescent="0.3">
      <c r="B5405" t="s">
        <v>7076</v>
      </c>
      <c r="C5405" s="4">
        <v>7911.2839999999997</v>
      </c>
    </row>
    <row r="5406" spans="2:3" x14ac:dyDescent="0.3">
      <c r="B5406" t="s">
        <v>9880</v>
      </c>
      <c r="C5406" s="4">
        <v>7909.1720999999998</v>
      </c>
    </row>
    <row r="5407" spans="2:3" x14ac:dyDescent="0.3">
      <c r="B5407" t="s">
        <v>685</v>
      </c>
      <c r="C5407" s="4">
        <v>7905.0043999999998</v>
      </c>
    </row>
    <row r="5408" spans="2:3" x14ac:dyDescent="0.3">
      <c r="B5408" t="s">
        <v>18594</v>
      </c>
      <c r="C5408" s="4">
        <v>7902.8017999999993</v>
      </c>
    </row>
    <row r="5409" spans="2:3" x14ac:dyDescent="0.3">
      <c r="B5409" t="s">
        <v>9478</v>
      </c>
      <c r="C5409" s="4">
        <v>7895.7659999999996</v>
      </c>
    </row>
    <row r="5410" spans="2:3" x14ac:dyDescent="0.3">
      <c r="B5410" t="s">
        <v>13282</v>
      </c>
      <c r="C5410" s="4">
        <v>7894.1197000000002</v>
      </c>
    </row>
    <row r="5411" spans="2:3" x14ac:dyDescent="0.3">
      <c r="B5411" t="s">
        <v>17219</v>
      </c>
      <c r="C5411" s="4">
        <v>7885.5264000000006</v>
      </c>
    </row>
    <row r="5412" spans="2:3" x14ac:dyDescent="0.3">
      <c r="B5412" t="s">
        <v>16420</v>
      </c>
      <c r="C5412" s="4">
        <v>7882.6624000000002</v>
      </c>
    </row>
    <row r="5413" spans="2:3" x14ac:dyDescent="0.3">
      <c r="B5413" t="s">
        <v>18909</v>
      </c>
      <c r="C5413" s="4">
        <v>7880.5144999999993</v>
      </c>
    </row>
    <row r="5414" spans="2:3" x14ac:dyDescent="0.3">
      <c r="B5414" t="s">
        <v>10373</v>
      </c>
      <c r="C5414" s="4">
        <v>7880.3396000000002</v>
      </c>
    </row>
    <row r="5415" spans="2:3" x14ac:dyDescent="0.3">
      <c r="B5415" t="s">
        <v>16532</v>
      </c>
      <c r="C5415" s="4">
        <v>7878.7662</v>
      </c>
    </row>
    <row r="5416" spans="2:3" x14ac:dyDescent="0.3">
      <c r="B5416" t="s">
        <v>10165</v>
      </c>
      <c r="C5416" s="4">
        <v>7875.2862999999998</v>
      </c>
    </row>
    <row r="5417" spans="2:3" x14ac:dyDescent="0.3">
      <c r="B5417" t="s">
        <v>18882</v>
      </c>
      <c r="C5417" s="4">
        <v>7874.5307000000003</v>
      </c>
    </row>
    <row r="5418" spans="2:3" x14ac:dyDescent="0.3">
      <c r="B5418" t="s">
        <v>6131</v>
      </c>
      <c r="C5418" s="4">
        <v>7873.4469000000008</v>
      </c>
    </row>
    <row r="5419" spans="2:3" x14ac:dyDescent="0.3">
      <c r="B5419" t="s">
        <v>8191</v>
      </c>
      <c r="C5419" s="4">
        <v>7871.3236999999999</v>
      </c>
    </row>
    <row r="5420" spans="2:3" x14ac:dyDescent="0.3">
      <c r="B5420" t="s">
        <v>17611</v>
      </c>
      <c r="C5420" s="4">
        <v>7868.3490000000002</v>
      </c>
    </row>
    <row r="5421" spans="2:3" x14ac:dyDescent="0.3">
      <c r="B5421" t="s">
        <v>8381</v>
      </c>
      <c r="C5421" s="4">
        <v>7864.9708000000001</v>
      </c>
    </row>
    <row r="5422" spans="2:3" x14ac:dyDescent="0.3">
      <c r="B5422" t="s">
        <v>3725</v>
      </c>
      <c r="C5422" s="4">
        <v>7864.5572000000002</v>
      </c>
    </row>
    <row r="5423" spans="2:3" x14ac:dyDescent="0.3">
      <c r="B5423" t="s">
        <v>13487</v>
      </c>
      <c r="C5423" s="4">
        <v>7863.5689000000002</v>
      </c>
    </row>
    <row r="5424" spans="2:3" x14ac:dyDescent="0.3">
      <c r="B5424" t="s">
        <v>2926</v>
      </c>
      <c r="C5424" s="4">
        <v>7855.1904000000004</v>
      </c>
    </row>
    <row r="5425" spans="2:3" x14ac:dyDescent="0.3">
      <c r="B5425" t="s">
        <v>10724</v>
      </c>
      <c r="C5425" s="4">
        <v>7855.0910999999996</v>
      </c>
    </row>
    <row r="5426" spans="2:3" x14ac:dyDescent="0.3">
      <c r="B5426" t="s">
        <v>11226</v>
      </c>
      <c r="C5426" s="4">
        <v>7852.5531000000001</v>
      </c>
    </row>
    <row r="5427" spans="2:3" x14ac:dyDescent="0.3">
      <c r="B5427" t="s">
        <v>8218</v>
      </c>
      <c r="C5427" s="4">
        <v>7848.4715000000006</v>
      </c>
    </row>
    <row r="5428" spans="2:3" x14ac:dyDescent="0.3">
      <c r="B5428" t="s">
        <v>13664</v>
      </c>
      <c r="C5428" s="4">
        <v>7845.6844999999994</v>
      </c>
    </row>
    <row r="5429" spans="2:3" x14ac:dyDescent="0.3">
      <c r="B5429" t="s">
        <v>8615</v>
      </c>
      <c r="C5429" s="4">
        <v>7840.8590000000004</v>
      </c>
    </row>
    <row r="5430" spans="2:3" x14ac:dyDescent="0.3">
      <c r="B5430" t="s">
        <v>7751</v>
      </c>
      <c r="C5430" s="4">
        <v>7840.7597999999998</v>
      </c>
    </row>
    <row r="5431" spans="2:3" x14ac:dyDescent="0.3">
      <c r="B5431" t="s">
        <v>4549</v>
      </c>
      <c r="C5431" s="4">
        <v>7839.7269999999999</v>
      </c>
    </row>
    <row r="5432" spans="2:3" x14ac:dyDescent="0.3">
      <c r="B5432" t="s">
        <v>18457</v>
      </c>
      <c r="C5432" s="4">
        <v>7836.7901000000002</v>
      </c>
    </row>
    <row r="5433" spans="2:3" x14ac:dyDescent="0.3">
      <c r="B5433" t="s">
        <v>18356</v>
      </c>
      <c r="C5433" s="4">
        <v>7828.4086000000007</v>
      </c>
    </row>
    <row r="5434" spans="2:3" x14ac:dyDescent="0.3">
      <c r="B5434" t="s">
        <v>3618</v>
      </c>
      <c r="C5434" s="4">
        <v>7828.4086000000007</v>
      </c>
    </row>
    <row r="5435" spans="2:3" x14ac:dyDescent="0.3">
      <c r="B5435" t="s">
        <v>16493</v>
      </c>
      <c r="C5435" s="4">
        <v>7827.6701000000003</v>
      </c>
    </row>
    <row r="5436" spans="2:3" x14ac:dyDescent="0.3">
      <c r="B5436" t="s">
        <v>3806</v>
      </c>
      <c r="C5436" s="4">
        <v>7827.2926000000007</v>
      </c>
    </row>
    <row r="5437" spans="2:3" x14ac:dyDescent="0.3">
      <c r="B5437" t="s">
        <v>7341</v>
      </c>
      <c r="C5437" s="4">
        <v>7826.6922999999997</v>
      </c>
    </row>
    <row r="5438" spans="2:3" x14ac:dyDescent="0.3">
      <c r="B5438" t="s">
        <v>4535</v>
      </c>
      <c r="C5438" s="4">
        <v>7826.3841000000002</v>
      </c>
    </row>
    <row r="5439" spans="2:3" x14ac:dyDescent="0.3">
      <c r="B5439" t="s">
        <v>9379</v>
      </c>
      <c r="C5439" s="4">
        <v>7825.8726999999999</v>
      </c>
    </row>
    <row r="5440" spans="2:3" x14ac:dyDescent="0.3">
      <c r="B5440" t="s">
        <v>11940</v>
      </c>
      <c r="C5440" s="4">
        <v>7823.2016999999996</v>
      </c>
    </row>
    <row r="5441" spans="2:3" x14ac:dyDescent="0.3">
      <c r="B5441" t="s">
        <v>10913</v>
      </c>
      <c r="C5441" s="4">
        <v>7821.8191000000006</v>
      </c>
    </row>
    <row r="5442" spans="2:3" x14ac:dyDescent="0.3">
      <c r="B5442" t="s">
        <v>3424</v>
      </c>
      <c r="C5442" s="4">
        <v>7816.4463999999998</v>
      </c>
    </row>
    <row r="5443" spans="2:3" x14ac:dyDescent="0.3">
      <c r="B5443" t="s">
        <v>8590</v>
      </c>
      <c r="C5443" s="4">
        <v>7816.0266000000001</v>
      </c>
    </row>
    <row r="5444" spans="2:3" x14ac:dyDescent="0.3">
      <c r="B5444" t="s">
        <v>2881</v>
      </c>
      <c r="C5444" s="4">
        <v>7814.8366000000005</v>
      </c>
    </row>
    <row r="5445" spans="2:3" x14ac:dyDescent="0.3">
      <c r="B5445" t="s">
        <v>14339</v>
      </c>
      <c r="C5445" s="4">
        <v>7807.7990999999993</v>
      </c>
    </row>
    <row r="5446" spans="2:3" x14ac:dyDescent="0.3">
      <c r="B5446" t="s">
        <v>879</v>
      </c>
      <c r="C5446" s="4">
        <v>7806.6250999999993</v>
      </c>
    </row>
    <row r="5447" spans="2:3" x14ac:dyDescent="0.3">
      <c r="B5447" t="s">
        <v>13129</v>
      </c>
      <c r="C5447" s="4">
        <v>7806.5049000000008</v>
      </c>
    </row>
    <row r="5448" spans="2:3" x14ac:dyDescent="0.3">
      <c r="B5448" t="s">
        <v>2274</v>
      </c>
      <c r="C5448" s="4">
        <v>7804.4254000000001</v>
      </c>
    </row>
    <row r="5449" spans="2:3" x14ac:dyDescent="0.3">
      <c r="B5449" t="s">
        <v>6718</v>
      </c>
      <c r="C5449" s="4">
        <v>7801.8269</v>
      </c>
    </row>
    <row r="5450" spans="2:3" x14ac:dyDescent="0.3">
      <c r="B5450" t="s">
        <v>11151</v>
      </c>
      <c r="C5450" s="4">
        <v>7799.7330000000002</v>
      </c>
    </row>
    <row r="5451" spans="2:3" x14ac:dyDescent="0.3">
      <c r="B5451" t="s">
        <v>6085</v>
      </c>
      <c r="C5451" s="4">
        <v>7798.6112000000003</v>
      </c>
    </row>
    <row r="5452" spans="2:3" x14ac:dyDescent="0.3">
      <c r="B5452" t="s">
        <v>9552</v>
      </c>
      <c r="C5452" s="4">
        <v>7791.8246999999992</v>
      </c>
    </row>
    <row r="5453" spans="2:3" x14ac:dyDescent="0.3">
      <c r="B5453" t="s">
        <v>15900</v>
      </c>
      <c r="C5453" s="4">
        <v>7788.0357000000004</v>
      </c>
    </row>
    <row r="5454" spans="2:3" x14ac:dyDescent="0.3">
      <c r="B5454" t="s">
        <v>8247</v>
      </c>
      <c r="C5454" s="4">
        <v>7785.8154000000004</v>
      </c>
    </row>
    <row r="5455" spans="2:3" x14ac:dyDescent="0.3">
      <c r="B5455" t="s">
        <v>4036</v>
      </c>
      <c r="C5455" s="4">
        <v>7785.5833999999995</v>
      </c>
    </row>
    <row r="5456" spans="2:3" x14ac:dyDescent="0.3">
      <c r="B5456" t="s">
        <v>15928</v>
      </c>
      <c r="C5456" s="4">
        <v>7780.9157000000005</v>
      </c>
    </row>
    <row r="5457" spans="2:3" x14ac:dyDescent="0.3">
      <c r="B5457" t="s">
        <v>5815</v>
      </c>
      <c r="C5457" s="4">
        <v>7777.1714000000002</v>
      </c>
    </row>
    <row r="5458" spans="2:3" x14ac:dyDescent="0.3">
      <c r="B5458" t="s">
        <v>11564</v>
      </c>
      <c r="C5458" s="4">
        <v>7771.8056999999999</v>
      </c>
    </row>
    <row r="5459" spans="2:3" x14ac:dyDescent="0.3">
      <c r="B5459" t="s">
        <v>2144</v>
      </c>
      <c r="C5459" s="4">
        <v>7770.5304999999998</v>
      </c>
    </row>
    <row r="5460" spans="2:3" x14ac:dyDescent="0.3">
      <c r="B5460" t="s">
        <v>7963</v>
      </c>
      <c r="C5460" s="4">
        <v>7765.3300999999992</v>
      </c>
    </row>
    <row r="5461" spans="2:3" x14ac:dyDescent="0.3">
      <c r="B5461" t="s">
        <v>1783</v>
      </c>
      <c r="C5461" s="4">
        <v>7764.8545999999997</v>
      </c>
    </row>
    <row r="5462" spans="2:3" x14ac:dyDescent="0.3">
      <c r="B5462" t="s">
        <v>13407</v>
      </c>
      <c r="C5462" s="4">
        <v>7756.0285000000003</v>
      </c>
    </row>
    <row r="5463" spans="2:3" x14ac:dyDescent="0.3">
      <c r="B5463" t="s">
        <v>9184</v>
      </c>
      <c r="C5463" s="4">
        <v>7754.1248000000005</v>
      </c>
    </row>
    <row r="5464" spans="2:3" x14ac:dyDescent="0.3">
      <c r="B5464" t="s">
        <v>13422</v>
      </c>
      <c r="C5464" s="4">
        <v>7753.6917999999996</v>
      </c>
    </row>
    <row r="5465" spans="2:3" x14ac:dyDescent="0.3">
      <c r="B5465" t="s">
        <v>8881</v>
      </c>
      <c r="C5465" s="4">
        <v>7752.0207</v>
      </c>
    </row>
    <row r="5466" spans="2:3" x14ac:dyDescent="0.3">
      <c r="B5466" t="s">
        <v>5135</v>
      </c>
      <c r="C5466" s="4">
        <v>7751.0340000000015</v>
      </c>
    </row>
    <row r="5467" spans="2:3" x14ac:dyDescent="0.3">
      <c r="B5467" t="s">
        <v>5529</v>
      </c>
      <c r="C5467" s="4">
        <v>7745.7466000000004</v>
      </c>
    </row>
    <row r="5468" spans="2:3" x14ac:dyDescent="0.3">
      <c r="B5468" t="s">
        <v>15735</v>
      </c>
      <c r="C5468" s="4">
        <v>7740.7938000000004</v>
      </c>
    </row>
    <row r="5469" spans="2:3" x14ac:dyDescent="0.3">
      <c r="B5469" t="s">
        <v>16224</v>
      </c>
      <c r="C5469" s="4">
        <v>7740.7938000000004</v>
      </c>
    </row>
    <row r="5470" spans="2:3" x14ac:dyDescent="0.3">
      <c r="B5470" t="s">
        <v>13775</v>
      </c>
      <c r="C5470" s="4">
        <v>7740.7938000000004</v>
      </c>
    </row>
    <row r="5471" spans="2:3" x14ac:dyDescent="0.3">
      <c r="B5471" t="s">
        <v>3426</v>
      </c>
      <c r="C5471" s="4">
        <v>7740.7938000000004</v>
      </c>
    </row>
    <row r="5472" spans="2:3" x14ac:dyDescent="0.3">
      <c r="B5472" t="s">
        <v>1595</v>
      </c>
      <c r="C5472" s="4">
        <v>7740.7938000000004</v>
      </c>
    </row>
    <row r="5473" spans="2:3" x14ac:dyDescent="0.3">
      <c r="B5473" t="s">
        <v>2537</v>
      </c>
      <c r="C5473" s="4">
        <v>7740.7938000000004</v>
      </c>
    </row>
    <row r="5474" spans="2:3" x14ac:dyDescent="0.3">
      <c r="B5474" t="s">
        <v>11704</v>
      </c>
      <c r="C5474" s="4">
        <v>7736.9534999999996</v>
      </c>
    </row>
    <row r="5475" spans="2:3" x14ac:dyDescent="0.3">
      <c r="B5475" t="s">
        <v>9289</v>
      </c>
      <c r="C5475" s="4">
        <v>7734.8208999999997</v>
      </c>
    </row>
    <row r="5476" spans="2:3" x14ac:dyDescent="0.3">
      <c r="B5476" t="s">
        <v>17909</v>
      </c>
      <c r="C5476" s="4">
        <v>7734.0882000000001</v>
      </c>
    </row>
    <row r="5477" spans="2:3" x14ac:dyDescent="0.3">
      <c r="B5477" t="s">
        <v>18793</v>
      </c>
      <c r="C5477" s="4">
        <v>7728.4117999999999</v>
      </c>
    </row>
    <row r="5478" spans="2:3" x14ac:dyDescent="0.3">
      <c r="B5478" t="s">
        <v>10929</v>
      </c>
      <c r="C5478" s="4">
        <v>7727.5501000000004</v>
      </c>
    </row>
    <row r="5479" spans="2:3" x14ac:dyDescent="0.3">
      <c r="B5479" t="s">
        <v>17112</v>
      </c>
      <c r="C5479" s="4">
        <v>7718.5454000000009</v>
      </c>
    </row>
    <row r="5480" spans="2:3" x14ac:dyDescent="0.3">
      <c r="B5480" t="s">
        <v>18128</v>
      </c>
      <c r="C5480" s="4">
        <v>7717.4130999999998</v>
      </c>
    </row>
    <row r="5481" spans="2:3" x14ac:dyDescent="0.3">
      <c r="B5481" t="s">
        <v>12991</v>
      </c>
      <c r="C5481" s="4">
        <v>7712.1916000000001</v>
      </c>
    </row>
    <row r="5482" spans="2:3" x14ac:dyDescent="0.3">
      <c r="B5482" t="s">
        <v>11423</v>
      </c>
      <c r="C5482" s="4">
        <v>7709.1683000000003</v>
      </c>
    </row>
    <row r="5483" spans="2:3" x14ac:dyDescent="0.3">
      <c r="B5483" t="s">
        <v>13972</v>
      </c>
      <c r="C5483" s="4">
        <v>7705.6464000000005</v>
      </c>
    </row>
    <row r="5484" spans="2:3" x14ac:dyDescent="0.3">
      <c r="B5484" t="s">
        <v>15210</v>
      </c>
      <c r="C5484" s="4">
        <v>7704.8680999999997</v>
      </c>
    </row>
    <row r="5485" spans="2:3" x14ac:dyDescent="0.3">
      <c r="B5485" t="s">
        <v>9625</v>
      </c>
      <c r="C5485" s="4">
        <v>7703.3049000000001</v>
      </c>
    </row>
    <row r="5486" spans="2:3" x14ac:dyDescent="0.3">
      <c r="B5486" t="s">
        <v>16342</v>
      </c>
      <c r="C5486" s="4">
        <v>7695.0640999999996</v>
      </c>
    </row>
    <row r="5487" spans="2:3" x14ac:dyDescent="0.3">
      <c r="B5487" t="s">
        <v>15442</v>
      </c>
      <c r="C5487" s="4">
        <v>7691.4668000000001</v>
      </c>
    </row>
    <row r="5488" spans="2:3" x14ac:dyDescent="0.3">
      <c r="B5488" t="s">
        <v>14447</v>
      </c>
      <c r="C5488" s="4">
        <v>7690.4514999999992</v>
      </c>
    </row>
    <row r="5489" spans="2:3" x14ac:dyDescent="0.3">
      <c r="B5489" t="s">
        <v>16528</v>
      </c>
      <c r="C5489" s="4">
        <v>7684.5207</v>
      </c>
    </row>
    <row r="5490" spans="2:3" x14ac:dyDescent="0.3">
      <c r="B5490" t="s">
        <v>8965</v>
      </c>
      <c r="C5490" s="4">
        <v>7683.2883000000002</v>
      </c>
    </row>
    <row r="5491" spans="2:3" x14ac:dyDescent="0.3">
      <c r="B5491" t="s">
        <v>11405</v>
      </c>
      <c r="C5491" s="4">
        <v>7681.4794999999995</v>
      </c>
    </row>
    <row r="5492" spans="2:3" x14ac:dyDescent="0.3">
      <c r="B5492" t="s">
        <v>11140</v>
      </c>
      <c r="C5492" s="4">
        <v>7678.5765000000001</v>
      </c>
    </row>
    <row r="5493" spans="2:3" x14ac:dyDescent="0.3">
      <c r="B5493" t="s">
        <v>17496</v>
      </c>
      <c r="C5493" s="4">
        <v>7674.7522000000008</v>
      </c>
    </row>
    <row r="5494" spans="2:3" x14ac:dyDescent="0.3">
      <c r="B5494" t="s">
        <v>11474</v>
      </c>
      <c r="C5494" s="4">
        <v>7671.3564999999999</v>
      </c>
    </row>
    <row r="5495" spans="2:3" x14ac:dyDescent="0.3">
      <c r="B5495" t="s">
        <v>9855</v>
      </c>
      <c r="C5495" s="4">
        <v>7671.0509000000002</v>
      </c>
    </row>
    <row r="5496" spans="2:3" x14ac:dyDescent="0.3">
      <c r="B5496" t="s">
        <v>17284</v>
      </c>
      <c r="C5496" s="4">
        <v>7667.0126</v>
      </c>
    </row>
    <row r="5497" spans="2:3" x14ac:dyDescent="0.3">
      <c r="B5497" t="s">
        <v>5444</v>
      </c>
      <c r="C5497" s="4">
        <v>7662.7007000000003</v>
      </c>
    </row>
    <row r="5498" spans="2:3" x14ac:dyDescent="0.3">
      <c r="B5498" t="s">
        <v>7443</v>
      </c>
      <c r="C5498" s="4">
        <v>7662.3639000000003</v>
      </c>
    </row>
    <row r="5499" spans="2:3" x14ac:dyDescent="0.3">
      <c r="B5499" t="s">
        <v>16502</v>
      </c>
      <c r="C5499" s="4">
        <v>7661.9391000000005</v>
      </c>
    </row>
    <row r="5500" spans="2:3" x14ac:dyDescent="0.3">
      <c r="B5500" t="s">
        <v>7383</v>
      </c>
      <c r="C5500" s="4">
        <v>7661.9391000000005</v>
      </c>
    </row>
    <row r="5501" spans="2:3" x14ac:dyDescent="0.3">
      <c r="B5501" t="s">
        <v>7771</v>
      </c>
      <c r="C5501" s="4">
        <v>7660.9034000000001</v>
      </c>
    </row>
    <row r="5502" spans="2:3" x14ac:dyDescent="0.3">
      <c r="B5502" t="s">
        <v>6439</v>
      </c>
      <c r="C5502" s="4">
        <v>7656.2465000000002</v>
      </c>
    </row>
    <row r="5503" spans="2:3" x14ac:dyDescent="0.3">
      <c r="B5503" t="s">
        <v>7789</v>
      </c>
      <c r="C5503" s="4">
        <v>7650.2434999999996</v>
      </c>
    </row>
    <row r="5504" spans="2:3" x14ac:dyDescent="0.3">
      <c r="B5504" t="s">
        <v>6282</v>
      </c>
      <c r="C5504" s="4">
        <v>7649.4706999999999</v>
      </c>
    </row>
    <row r="5505" spans="2:3" x14ac:dyDescent="0.3">
      <c r="B5505" t="s">
        <v>11710</v>
      </c>
      <c r="C5505" s="4">
        <v>7642.7315999999992</v>
      </c>
    </row>
    <row r="5506" spans="2:3" x14ac:dyDescent="0.3">
      <c r="B5506" t="s">
        <v>15856</v>
      </c>
      <c r="C5506" s="4">
        <v>7633.8855999999996</v>
      </c>
    </row>
    <row r="5507" spans="2:3" x14ac:dyDescent="0.3">
      <c r="B5507" t="s">
        <v>2207</v>
      </c>
      <c r="C5507" s="4">
        <v>7632.0077999999994</v>
      </c>
    </row>
    <row r="5508" spans="2:3" x14ac:dyDescent="0.3">
      <c r="B5508" t="s">
        <v>4244</v>
      </c>
      <c r="C5508" s="4">
        <v>7629.6164000000008</v>
      </c>
    </row>
    <row r="5509" spans="2:3" x14ac:dyDescent="0.3">
      <c r="B5509" t="s">
        <v>12893</v>
      </c>
      <c r="C5509" s="4">
        <v>7629.2318000000005</v>
      </c>
    </row>
    <row r="5510" spans="2:3" x14ac:dyDescent="0.3">
      <c r="B5510" t="s">
        <v>14486</v>
      </c>
      <c r="C5510" s="4">
        <v>7628.5096000000003</v>
      </c>
    </row>
    <row r="5511" spans="2:3" x14ac:dyDescent="0.3">
      <c r="B5511" t="s">
        <v>8455</v>
      </c>
      <c r="C5511" s="4">
        <v>7628.5096000000003</v>
      </c>
    </row>
    <row r="5512" spans="2:3" x14ac:dyDescent="0.3">
      <c r="B5512" t="s">
        <v>4322</v>
      </c>
      <c r="C5512" s="4">
        <v>7628.5096000000003</v>
      </c>
    </row>
    <row r="5513" spans="2:3" x14ac:dyDescent="0.3">
      <c r="B5513" t="s">
        <v>2882</v>
      </c>
      <c r="C5513" s="4">
        <v>7627.3180000000002</v>
      </c>
    </row>
    <row r="5514" spans="2:3" x14ac:dyDescent="0.3">
      <c r="B5514" t="s">
        <v>7037</v>
      </c>
      <c r="C5514" s="4">
        <v>7618.8933000000006</v>
      </c>
    </row>
    <row r="5515" spans="2:3" x14ac:dyDescent="0.3">
      <c r="B5515" t="s">
        <v>12867</v>
      </c>
      <c r="C5515" s="4">
        <v>7617.3932000000004</v>
      </c>
    </row>
    <row r="5516" spans="2:3" x14ac:dyDescent="0.3">
      <c r="B5516" t="s">
        <v>11566</v>
      </c>
      <c r="C5516" s="4">
        <v>7610.0454000000009</v>
      </c>
    </row>
    <row r="5517" spans="2:3" x14ac:dyDescent="0.3">
      <c r="B5517" t="s">
        <v>14338</v>
      </c>
      <c r="C5517" s="4">
        <v>7609.9678999999996</v>
      </c>
    </row>
    <row r="5518" spans="2:3" x14ac:dyDescent="0.3">
      <c r="B5518" t="s">
        <v>10619</v>
      </c>
      <c r="C5518" s="4">
        <v>7606.1679000000004</v>
      </c>
    </row>
    <row r="5519" spans="2:3" x14ac:dyDescent="0.3">
      <c r="B5519" t="s">
        <v>17720</v>
      </c>
      <c r="C5519" s="4">
        <v>7603.8139000000001</v>
      </c>
    </row>
    <row r="5520" spans="2:3" x14ac:dyDescent="0.3">
      <c r="B5520" t="s">
        <v>17454</v>
      </c>
      <c r="C5520" s="4">
        <v>7603.174</v>
      </c>
    </row>
    <row r="5521" spans="2:3" x14ac:dyDescent="0.3">
      <c r="B5521" t="s">
        <v>16628</v>
      </c>
      <c r="C5521" s="4">
        <v>7602.9640999999992</v>
      </c>
    </row>
    <row r="5522" spans="2:3" x14ac:dyDescent="0.3">
      <c r="B5522" t="s">
        <v>10790</v>
      </c>
      <c r="C5522" s="4">
        <v>7594.2255000000005</v>
      </c>
    </row>
    <row r="5523" spans="2:3" x14ac:dyDescent="0.3">
      <c r="B5523" t="s">
        <v>17206</v>
      </c>
      <c r="C5523" s="4">
        <v>7591.7758000000003</v>
      </c>
    </row>
    <row r="5524" spans="2:3" x14ac:dyDescent="0.3">
      <c r="B5524" t="s">
        <v>11885</v>
      </c>
      <c r="C5524" s="4">
        <v>7591.7758000000003</v>
      </c>
    </row>
    <row r="5525" spans="2:3" x14ac:dyDescent="0.3">
      <c r="B5525" t="s">
        <v>15785</v>
      </c>
      <c r="C5525" s="4">
        <v>7585.0326000000005</v>
      </c>
    </row>
    <row r="5526" spans="2:3" x14ac:dyDescent="0.3">
      <c r="B5526" t="s">
        <v>18346</v>
      </c>
      <c r="C5526" s="4">
        <v>7584.7194</v>
      </c>
    </row>
    <row r="5527" spans="2:3" x14ac:dyDescent="0.3">
      <c r="B5527" t="s">
        <v>1794</v>
      </c>
      <c r="C5527" s="4">
        <v>7583.4183999999996</v>
      </c>
    </row>
    <row r="5528" spans="2:3" x14ac:dyDescent="0.3">
      <c r="B5528" t="s">
        <v>17018</v>
      </c>
      <c r="C5528" s="4">
        <v>7582.1517999999996</v>
      </c>
    </row>
    <row r="5529" spans="2:3" x14ac:dyDescent="0.3">
      <c r="B5529" t="s">
        <v>10755</v>
      </c>
      <c r="C5529" s="4">
        <v>7581.9121999999998</v>
      </c>
    </row>
    <row r="5530" spans="2:3" x14ac:dyDescent="0.3">
      <c r="B5530" t="s">
        <v>14936</v>
      </c>
      <c r="C5530" s="4">
        <v>7564.1519000000008</v>
      </c>
    </row>
    <row r="5531" spans="2:3" x14ac:dyDescent="0.3">
      <c r="B5531" t="s">
        <v>3329</v>
      </c>
      <c r="C5531" s="4">
        <v>7562.8451999999997</v>
      </c>
    </row>
    <row r="5532" spans="2:3" x14ac:dyDescent="0.3">
      <c r="B5532" t="s">
        <v>1557</v>
      </c>
      <c r="C5532" s="4">
        <v>7561.4768000000004</v>
      </c>
    </row>
    <row r="5533" spans="2:3" x14ac:dyDescent="0.3">
      <c r="B5533" t="s">
        <v>11370</v>
      </c>
      <c r="C5533" s="4">
        <v>7560.8283000000001</v>
      </c>
    </row>
    <row r="5534" spans="2:3" x14ac:dyDescent="0.3">
      <c r="B5534" t="s">
        <v>3779</v>
      </c>
      <c r="C5534" s="4">
        <v>7558.8900999999996</v>
      </c>
    </row>
    <row r="5535" spans="2:3" x14ac:dyDescent="0.3">
      <c r="B5535" t="s">
        <v>15183</v>
      </c>
      <c r="C5535" s="4">
        <v>7555.4042000000009</v>
      </c>
    </row>
    <row r="5536" spans="2:3" x14ac:dyDescent="0.3">
      <c r="B5536" t="s">
        <v>8043</v>
      </c>
      <c r="C5536" s="4">
        <v>7554.5120999999999</v>
      </c>
    </row>
    <row r="5537" spans="2:3" x14ac:dyDescent="0.3">
      <c r="B5537" t="s">
        <v>8631</v>
      </c>
      <c r="C5537" s="4">
        <v>7552.4871000000003</v>
      </c>
    </row>
    <row r="5538" spans="2:3" x14ac:dyDescent="0.3">
      <c r="B5538" t="s">
        <v>13428</v>
      </c>
      <c r="C5538" s="4">
        <v>7552.4075000000003</v>
      </c>
    </row>
    <row r="5539" spans="2:3" x14ac:dyDescent="0.3">
      <c r="B5539" t="s">
        <v>15732</v>
      </c>
      <c r="C5539" s="4">
        <v>7549.3667000000005</v>
      </c>
    </row>
    <row r="5540" spans="2:3" x14ac:dyDescent="0.3">
      <c r="B5540" t="s">
        <v>18870</v>
      </c>
      <c r="C5540" s="4">
        <v>7546.3055999999997</v>
      </c>
    </row>
    <row r="5541" spans="2:3" x14ac:dyDescent="0.3">
      <c r="B5541" t="s">
        <v>6788</v>
      </c>
      <c r="C5541" s="4">
        <v>7546.3055999999997</v>
      </c>
    </row>
    <row r="5542" spans="2:3" x14ac:dyDescent="0.3">
      <c r="B5542" t="s">
        <v>1601</v>
      </c>
      <c r="C5542" s="4">
        <v>7546.3055999999997</v>
      </c>
    </row>
    <row r="5543" spans="2:3" x14ac:dyDescent="0.3">
      <c r="B5543" t="s">
        <v>7031</v>
      </c>
      <c r="C5543" s="4">
        <v>7545.6123000000007</v>
      </c>
    </row>
    <row r="5544" spans="2:3" x14ac:dyDescent="0.3">
      <c r="B5544" t="s">
        <v>8027</v>
      </c>
      <c r="C5544" s="4">
        <v>7541.0919999999996</v>
      </c>
    </row>
    <row r="5545" spans="2:3" x14ac:dyDescent="0.3">
      <c r="B5545" t="s">
        <v>7929</v>
      </c>
      <c r="C5545" s="4">
        <v>7527.2672000000002</v>
      </c>
    </row>
    <row r="5546" spans="2:3" x14ac:dyDescent="0.3">
      <c r="B5546" t="s">
        <v>16734</v>
      </c>
      <c r="C5546" s="4">
        <v>7519.2687000000005</v>
      </c>
    </row>
    <row r="5547" spans="2:3" x14ac:dyDescent="0.3">
      <c r="B5547" t="s">
        <v>11053</v>
      </c>
      <c r="C5547" s="4">
        <v>7517.9425999999994</v>
      </c>
    </row>
    <row r="5548" spans="2:3" x14ac:dyDescent="0.3">
      <c r="B5548" t="s">
        <v>11907</v>
      </c>
      <c r="C5548" s="4">
        <v>7510.7855999999992</v>
      </c>
    </row>
    <row r="5549" spans="2:3" x14ac:dyDescent="0.3">
      <c r="B5549" t="s">
        <v>13317</v>
      </c>
      <c r="C5549" s="4">
        <v>7507.2314000000006</v>
      </c>
    </row>
    <row r="5550" spans="2:3" x14ac:dyDescent="0.3">
      <c r="B5550" t="s">
        <v>13843</v>
      </c>
      <c r="C5550" s="4">
        <v>7504.3346000000001</v>
      </c>
    </row>
    <row r="5551" spans="2:3" x14ac:dyDescent="0.3">
      <c r="B5551" t="s">
        <v>3127</v>
      </c>
      <c r="C5551" s="4">
        <v>7501.8049000000001</v>
      </c>
    </row>
    <row r="5552" spans="2:3" x14ac:dyDescent="0.3">
      <c r="B5552" t="s">
        <v>3537</v>
      </c>
      <c r="C5552" s="4">
        <v>7501.6644999999999</v>
      </c>
    </row>
    <row r="5553" spans="2:3" x14ac:dyDescent="0.3">
      <c r="B5553" t="s">
        <v>9695</v>
      </c>
      <c r="C5553" s="4">
        <v>7500.9777000000004</v>
      </c>
    </row>
    <row r="5554" spans="2:3" x14ac:dyDescent="0.3">
      <c r="B5554" t="s">
        <v>8266</v>
      </c>
      <c r="C5554" s="4">
        <v>7500.1303000000007</v>
      </c>
    </row>
    <row r="5555" spans="2:3" x14ac:dyDescent="0.3">
      <c r="B5555" t="s">
        <v>13903</v>
      </c>
      <c r="C5555" s="4">
        <v>7497.3297000000002</v>
      </c>
    </row>
    <row r="5556" spans="2:3" x14ac:dyDescent="0.3">
      <c r="B5556" t="s">
        <v>18698</v>
      </c>
      <c r="C5556" s="4">
        <v>7494.1731</v>
      </c>
    </row>
    <row r="5557" spans="2:3" x14ac:dyDescent="0.3">
      <c r="B5557" t="s">
        <v>9518</v>
      </c>
      <c r="C5557" s="4">
        <v>7494.0209000000004</v>
      </c>
    </row>
    <row r="5558" spans="2:3" x14ac:dyDescent="0.3">
      <c r="B5558" t="s">
        <v>13224</v>
      </c>
      <c r="C5558" s="4">
        <v>7493.3218999999999</v>
      </c>
    </row>
    <row r="5559" spans="2:3" x14ac:dyDescent="0.3">
      <c r="B5559" t="s">
        <v>6192</v>
      </c>
      <c r="C5559" s="4">
        <v>7492.8123999999998</v>
      </c>
    </row>
    <row r="5560" spans="2:3" x14ac:dyDescent="0.3">
      <c r="B5560" t="s">
        <v>11406</v>
      </c>
      <c r="C5560" s="4">
        <v>7492.235099999999</v>
      </c>
    </row>
    <row r="5561" spans="2:3" x14ac:dyDescent="0.3">
      <c r="B5561" t="s">
        <v>5247</v>
      </c>
      <c r="C5561" s="4">
        <v>7488.6727000000001</v>
      </c>
    </row>
    <row r="5562" spans="2:3" x14ac:dyDescent="0.3">
      <c r="B5562" t="s">
        <v>17351</v>
      </c>
      <c r="C5562" s="4">
        <v>7488.3215999999993</v>
      </c>
    </row>
    <row r="5563" spans="2:3" x14ac:dyDescent="0.3">
      <c r="B5563" t="s">
        <v>13506</v>
      </c>
      <c r="C5563" s="4">
        <v>7487.7228000000005</v>
      </c>
    </row>
    <row r="5564" spans="2:3" x14ac:dyDescent="0.3">
      <c r="B5564" t="s">
        <v>8838</v>
      </c>
      <c r="C5564" s="4">
        <v>7487.4711000000007</v>
      </c>
    </row>
    <row r="5565" spans="2:3" x14ac:dyDescent="0.3">
      <c r="B5565" t="s">
        <v>6726</v>
      </c>
      <c r="C5565" s="4">
        <v>7486.7094999999999</v>
      </c>
    </row>
    <row r="5566" spans="2:3" x14ac:dyDescent="0.3">
      <c r="B5566" t="s">
        <v>7128</v>
      </c>
      <c r="C5566" s="4">
        <v>7486.1016</v>
      </c>
    </row>
    <row r="5567" spans="2:3" x14ac:dyDescent="0.3">
      <c r="B5567" t="s">
        <v>16930</v>
      </c>
      <c r="C5567" s="4">
        <v>7486.0763000000006</v>
      </c>
    </row>
    <row r="5568" spans="2:3" x14ac:dyDescent="0.3">
      <c r="B5568" t="s">
        <v>8877</v>
      </c>
      <c r="C5568" s="4">
        <v>7484.2516999999998</v>
      </c>
    </row>
    <row r="5569" spans="2:3" x14ac:dyDescent="0.3">
      <c r="B5569" t="s">
        <v>5953</v>
      </c>
      <c r="C5569" s="4">
        <v>7483.5141000000003</v>
      </c>
    </row>
    <row r="5570" spans="2:3" x14ac:dyDescent="0.3">
      <c r="B5570" t="s">
        <v>2686</v>
      </c>
      <c r="C5570" s="4">
        <v>7475.6630000000005</v>
      </c>
    </row>
    <row r="5571" spans="2:3" x14ac:dyDescent="0.3">
      <c r="B5571" t="s">
        <v>10100</v>
      </c>
      <c r="C5571" s="4">
        <v>7474.8209999999999</v>
      </c>
    </row>
    <row r="5572" spans="2:3" x14ac:dyDescent="0.3">
      <c r="B5572" t="s">
        <v>831</v>
      </c>
      <c r="C5572" s="4">
        <v>7469.9782999999998</v>
      </c>
    </row>
    <row r="5573" spans="2:3" x14ac:dyDescent="0.3">
      <c r="B5573" t="s">
        <v>16605</v>
      </c>
      <c r="C5573" s="4">
        <v>7467.8876</v>
      </c>
    </row>
    <row r="5574" spans="2:3" x14ac:dyDescent="0.3">
      <c r="B5574" t="s">
        <v>10713</v>
      </c>
      <c r="C5574" s="4">
        <v>7467.4440000000004</v>
      </c>
    </row>
    <row r="5575" spans="2:3" x14ac:dyDescent="0.3">
      <c r="B5575" t="s">
        <v>11830</v>
      </c>
      <c r="C5575" s="4">
        <v>7464.7057000000004</v>
      </c>
    </row>
    <row r="5576" spans="2:3" x14ac:dyDescent="0.3">
      <c r="B5576" t="s">
        <v>7349</v>
      </c>
      <c r="C5576" s="4">
        <v>7458.1684999999998</v>
      </c>
    </row>
    <row r="5577" spans="2:3" x14ac:dyDescent="0.3">
      <c r="B5577" t="s">
        <v>4225</v>
      </c>
      <c r="C5577" s="4">
        <v>7457.7914999999994</v>
      </c>
    </row>
    <row r="5578" spans="2:3" x14ac:dyDescent="0.3">
      <c r="B5578" t="s">
        <v>9413</v>
      </c>
      <c r="C5578" s="4">
        <v>7454.6173000000008</v>
      </c>
    </row>
    <row r="5579" spans="2:3" x14ac:dyDescent="0.3">
      <c r="B5579" t="s">
        <v>6754</v>
      </c>
      <c r="C5579" s="4">
        <v>7450.9688999999998</v>
      </c>
    </row>
    <row r="5580" spans="2:3" x14ac:dyDescent="0.3">
      <c r="B5580" t="s">
        <v>1462</v>
      </c>
      <c r="C5580" s="4">
        <v>7448.4029999999993</v>
      </c>
    </row>
    <row r="5581" spans="2:3" x14ac:dyDescent="0.3">
      <c r="B5581" t="s">
        <v>3400</v>
      </c>
      <c r="C5581" s="4">
        <v>7445.1428999999998</v>
      </c>
    </row>
    <row r="5582" spans="2:3" x14ac:dyDescent="0.3">
      <c r="B5582" t="s">
        <v>13040</v>
      </c>
      <c r="C5582" s="4">
        <v>7442.9021000000002</v>
      </c>
    </row>
    <row r="5583" spans="2:3" x14ac:dyDescent="0.3">
      <c r="B5583" t="s">
        <v>9194</v>
      </c>
      <c r="C5583" s="4">
        <v>7442.9021000000002</v>
      </c>
    </row>
    <row r="5584" spans="2:3" x14ac:dyDescent="0.3">
      <c r="B5584" t="s">
        <v>4735</v>
      </c>
      <c r="C5584" s="4">
        <v>7442.5959000000003</v>
      </c>
    </row>
    <row r="5585" spans="2:3" x14ac:dyDescent="0.3">
      <c r="B5585" t="s">
        <v>15206</v>
      </c>
      <c r="C5585" s="4">
        <v>7440.5754000000006</v>
      </c>
    </row>
    <row r="5586" spans="2:3" x14ac:dyDescent="0.3">
      <c r="B5586" t="s">
        <v>6707</v>
      </c>
      <c r="C5586" s="4">
        <v>7437.2618000000002</v>
      </c>
    </row>
    <row r="5587" spans="2:3" x14ac:dyDescent="0.3">
      <c r="B5587" t="s">
        <v>7422</v>
      </c>
      <c r="C5587" s="4">
        <v>7436.4391999999998</v>
      </c>
    </row>
    <row r="5588" spans="2:3" x14ac:dyDescent="0.3">
      <c r="B5588" t="s">
        <v>4981</v>
      </c>
      <c r="C5588" s="4">
        <v>7432.4974000000002</v>
      </c>
    </row>
    <row r="5589" spans="2:3" x14ac:dyDescent="0.3">
      <c r="B5589" t="s">
        <v>8953</v>
      </c>
      <c r="C5589" s="4">
        <v>7431.2483999999995</v>
      </c>
    </row>
    <row r="5590" spans="2:3" x14ac:dyDescent="0.3">
      <c r="B5590" t="s">
        <v>5313</v>
      </c>
      <c r="C5590" s="4">
        <v>7430.3259000000007</v>
      </c>
    </row>
    <row r="5591" spans="2:3" x14ac:dyDescent="0.3">
      <c r="B5591" t="s">
        <v>14340</v>
      </c>
      <c r="C5591" s="4">
        <v>7425.0886</v>
      </c>
    </row>
    <row r="5592" spans="2:3" x14ac:dyDescent="0.3">
      <c r="B5592" t="s">
        <v>18445</v>
      </c>
      <c r="C5592" s="4">
        <v>7421.76</v>
      </c>
    </row>
    <row r="5593" spans="2:3" x14ac:dyDescent="0.3">
      <c r="B5593" t="s">
        <v>7322</v>
      </c>
      <c r="C5593" s="4">
        <v>7421.76</v>
      </c>
    </row>
    <row r="5594" spans="2:3" x14ac:dyDescent="0.3">
      <c r="B5594" t="s">
        <v>6284</v>
      </c>
      <c r="C5594" s="4">
        <v>7421.76</v>
      </c>
    </row>
    <row r="5595" spans="2:3" x14ac:dyDescent="0.3">
      <c r="B5595" t="s">
        <v>18264</v>
      </c>
      <c r="C5595" s="4">
        <v>7417.7568999999994</v>
      </c>
    </row>
    <row r="5596" spans="2:3" x14ac:dyDescent="0.3">
      <c r="B5596" t="s">
        <v>3812</v>
      </c>
      <c r="C5596" s="4">
        <v>7408.9350000000004</v>
      </c>
    </row>
    <row r="5597" spans="2:3" x14ac:dyDescent="0.3">
      <c r="B5597" t="s">
        <v>18194</v>
      </c>
      <c r="C5597" s="4">
        <v>7404.2123000000001</v>
      </c>
    </row>
    <row r="5598" spans="2:3" x14ac:dyDescent="0.3">
      <c r="B5598" t="s">
        <v>9708</v>
      </c>
      <c r="C5598" s="4">
        <v>7399.0947000000006</v>
      </c>
    </row>
    <row r="5599" spans="2:3" x14ac:dyDescent="0.3">
      <c r="B5599" t="s">
        <v>12169</v>
      </c>
      <c r="C5599" s="4">
        <v>7398.9946</v>
      </c>
    </row>
    <row r="5600" spans="2:3" x14ac:dyDescent="0.3">
      <c r="B5600" t="s">
        <v>752</v>
      </c>
      <c r="C5600" s="4">
        <v>7396.5087999999996</v>
      </c>
    </row>
    <row r="5601" spans="2:3" x14ac:dyDescent="0.3">
      <c r="B5601" t="s">
        <v>13985</v>
      </c>
      <c r="C5601" s="4">
        <v>7394.6181999999999</v>
      </c>
    </row>
    <row r="5602" spans="2:3" x14ac:dyDescent="0.3">
      <c r="B5602" t="s">
        <v>18281</v>
      </c>
      <c r="C5602" s="4">
        <v>7391.4737999999998</v>
      </c>
    </row>
    <row r="5603" spans="2:3" x14ac:dyDescent="0.3">
      <c r="B5603" t="s">
        <v>7353</v>
      </c>
      <c r="C5603" s="4">
        <v>7389.7620000000006</v>
      </c>
    </row>
    <row r="5604" spans="2:3" x14ac:dyDescent="0.3">
      <c r="B5604" t="s">
        <v>17668</v>
      </c>
      <c r="C5604" s="4">
        <v>7388.6557999999995</v>
      </c>
    </row>
    <row r="5605" spans="2:3" x14ac:dyDescent="0.3">
      <c r="B5605" t="s">
        <v>7653</v>
      </c>
      <c r="C5605" s="4">
        <v>7380.5934999999999</v>
      </c>
    </row>
    <row r="5606" spans="2:3" x14ac:dyDescent="0.3">
      <c r="B5606" t="s">
        <v>4905</v>
      </c>
      <c r="C5606" s="4">
        <v>7380.5934999999999</v>
      </c>
    </row>
    <row r="5607" spans="2:3" x14ac:dyDescent="0.3">
      <c r="B5607" t="s">
        <v>9211</v>
      </c>
      <c r="C5607" s="4">
        <v>7377.1053000000002</v>
      </c>
    </row>
    <row r="5608" spans="2:3" x14ac:dyDescent="0.3">
      <c r="B5608" t="s">
        <v>11764</v>
      </c>
      <c r="C5608" s="4">
        <v>7375.954099999999</v>
      </c>
    </row>
    <row r="5609" spans="2:3" x14ac:dyDescent="0.3">
      <c r="B5609" t="s">
        <v>1476</v>
      </c>
      <c r="C5609" s="4">
        <v>7366.91</v>
      </c>
    </row>
    <row r="5610" spans="2:3" x14ac:dyDescent="0.3">
      <c r="B5610" t="s">
        <v>5181</v>
      </c>
      <c r="C5610" s="4">
        <v>7364.962700000001</v>
      </c>
    </row>
    <row r="5611" spans="2:3" x14ac:dyDescent="0.3">
      <c r="B5611" t="s">
        <v>5013</v>
      </c>
      <c r="C5611" s="4">
        <v>7359.6181999999999</v>
      </c>
    </row>
    <row r="5612" spans="2:3" x14ac:dyDescent="0.3">
      <c r="B5612" t="s">
        <v>15162</v>
      </c>
      <c r="C5612" s="4">
        <v>7355.1872000000003</v>
      </c>
    </row>
    <row r="5613" spans="2:3" x14ac:dyDescent="0.3">
      <c r="B5613" t="s">
        <v>1729</v>
      </c>
      <c r="C5613" s="4">
        <v>7355.1872000000003</v>
      </c>
    </row>
    <row r="5614" spans="2:3" x14ac:dyDescent="0.3">
      <c r="B5614" t="s">
        <v>3597</v>
      </c>
      <c r="C5614" s="4">
        <v>7351.5834000000004</v>
      </c>
    </row>
    <row r="5615" spans="2:3" x14ac:dyDescent="0.3">
      <c r="B5615" t="s">
        <v>8032</v>
      </c>
      <c r="C5615" s="4">
        <v>7351.4254999999994</v>
      </c>
    </row>
    <row r="5616" spans="2:3" x14ac:dyDescent="0.3">
      <c r="B5616" t="s">
        <v>14605</v>
      </c>
      <c r="C5616" s="4">
        <v>7346.5353999999988</v>
      </c>
    </row>
    <row r="5617" spans="2:3" x14ac:dyDescent="0.3">
      <c r="B5617" t="s">
        <v>17596</v>
      </c>
      <c r="C5617" s="4">
        <v>7344.6268</v>
      </c>
    </row>
    <row r="5618" spans="2:3" x14ac:dyDescent="0.3">
      <c r="B5618" t="s">
        <v>14336</v>
      </c>
      <c r="C5618" s="4">
        <v>7334.6988999999994</v>
      </c>
    </row>
    <row r="5619" spans="2:3" x14ac:dyDescent="0.3">
      <c r="B5619" t="s">
        <v>11994</v>
      </c>
      <c r="C5619" s="4">
        <v>7333.3836000000001</v>
      </c>
    </row>
    <row r="5620" spans="2:3" x14ac:dyDescent="0.3">
      <c r="B5620" t="s">
        <v>8323</v>
      </c>
      <c r="C5620" s="4">
        <v>7333.3836000000001</v>
      </c>
    </row>
    <row r="5621" spans="2:3" x14ac:dyDescent="0.3">
      <c r="B5621" t="s">
        <v>5898</v>
      </c>
      <c r="C5621" s="4">
        <v>7333.3836000000001</v>
      </c>
    </row>
    <row r="5622" spans="2:3" x14ac:dyDescent="0.3">
      <c r="B5622" t="s">
        <v>7163</v>
      </c>
      <c r="C5622" s="4">
        <v>7333.3836000000001</v>
      </c>
    </row>
    <row r="5623" spans="2:3" x14ac:dyDescent="0.3">
      <c r="B5623" t="s">
        <v>12349</v>
      </c>
      <c r="C5623" s="4">
        <v>7333.3427999999994</v>
      </c>
    </row>
    <row r="5624" spans="2:3" x14ac:dyDescent="0.3">
      <c r="B5624" t="s">
        <v>9157</v>
      </c>
      <c r="C5624" s="4">
        <v>7329.585500000002</v>
      </c>
    </row>
    <row r="5625" spans="2:3" x14ac:dyDescent="0.3">
      <c r="B5625" t="s">
        <v>10846</v>
      </c>
      <c r="C5625" s="4">
        <v>7327.2961000000005</v>
      </c>
    </row>
    <row r="5626" spans="2:3" x14ac:dyDescent="0.3">
      <c r="B5626" t="s">
        <v>2364</v>
      </c>
      <c r="C5626" s="4">
        <v>7326.2538000000004</v>
      </c>
    </row>
    <row r="5627" spans="2:3" x14ac:dyDescent="0.3">
      <c r="B5627" t="s">
        <v>1882</v>
      </c>
      <c r="C5627" s="4">
        <v>7325.2923000000001</v>
      </c>
    </row>
    <row r="5628" spans="2:3" x14ac:dyDescent="0.3">
      <c r="B5628" t="s">
        <v>13786</v>
      </c>
      <c r="C5628" s="4">
        <v>7322.4043000000001</v>
      </c>
    </row>
    <row r="5629" spans="2:3" x14ac:dyDescent="0.3">
      <c r="B5629" t="s">
        <v>1315</v>
      </c>
      <c r="C5629" s="4">
        <v>7318.5411999999997</v>
      </c>
    </row>
    <row r="5630" spans="2:3" x14ac:dyDescent="0.3">
      <c r="B5630" t="s">
        <v>2417</v>
      </c>
      <c r="C5630" s="4">
        <v>7308.177200000001</v>
      </c>
    </row>
    <row r="5631" spans="2:3" x14ac:dyDescent="0.3">
      <c r="B5631" t="s">
        <v>5674</v>
      </c>
      <c r="C5631" s="4">
        <v>7307.6381000000001</v>
      </c>
    </row>
    <row r="5632" spans="2:3" x14ac:dyDescent="0.3">
      <c r="B5632" t="s">
        <v>15833</v>
      </c>
      <c r="C5632" s="4">
        <v>7304.5708000000004</v>
      </c>
    </row>
    <row r="5633" spans="2:3" x14ac:dyDescent="0.3">
      <c r="B5633" t="s">
        <v>16733</v>
      </c>
      <c r="C5633" s="4">
        <v>7301.0609000000004</v>
      </c>
    </row>
    <row r="5634" spans="2:3" x14ac:dyDescent="0.3">
      <c r="B5634" t="s">
        <v>14623</v>
      </c>
      <c r="C5634" s="4">
        <v>7301.0609000000004</v>
      </c>
    </row>
    <row r="5635" spans="2:3" x14ac:dyDescent="0.3">
      <c r="B5635" t="s">
        <v>15744</v>
      </c>
      <c r="C5635" s="4">
        <v>7297.1532000000007</v>
      </c>
    </row>
    <row r="5636" spans="2:3" x14ac:dyDescent="0.3">
      <c r="B5636" t="s">
        <v>6313</v>
      </c>
      <c r="C5636" s="4">
        <v>7291.4311000000007</v>
      </c>
    </row>
    <row r="5637" spans="2:3" x14ac:dyDescent="0.3">
      <c r="B5637" t="s">
        <v>8255</v>
      </c>
      <c r="C5637" s="4">
        <v>7285.9573</v>
      </c>
    </row>
    <row r="5638" spans="2:3" x14ac:dyDescent="0.3">
      <c r="B5638" t="s">
        <v>17181</v>
      </c>
      <c r="C5638" s="4">
        <v>7285.9177999999993</v>
      </c>
    </row>
    <row r="5639" spans="2:3" x14ac:dyDescent="0.3">
      <c r="B5639" t="s">
        <v>5996</v>
      </c>
      <c r="C5639" s="4">
        <v>7283.9085999999998</v>
      </c>
    </row>
    <row r="5640" spans="2:3" x14ac:dyDescent="0.3">
      <c r="B5640" t="s">
        <v>7228</v>
      </c>
      <c r="C5640" s="4">
        <v>7282.1053000000002</v>
      </c>
    </row>
    <row r="5641" spans="2:3" x14ac:dyDescent="0.3">
      <c r="B5641" t="s">
        <v>17398</v>
      </c>
      <c r="C5641" s="4">
        <v>7276.2157999999999</v>
      </c>
    </row>
    <row r="5642" spans="2:3" x14ac:dyDescent="0.3">
      <c r="B5642" t="s">
        <v>5884</v>
      </c>
      <c r="C5642" s="4">
        <v>7272.0225</v>
      </c>
    </row>
    <row r="5643" spans="2:3" x14ac:dyDescent="0.3">
      <c r="B5643" t="s">
        <v>6143</v>
      </c>
      <c r="C5643" s="4">
        <v>7266.4123</v>
      </c>
    </row>
    <row r="5644" spans="2:3" x14ac:dyDescent="0.3">
      <c r="B5644" t="s">
        <v>15129</v>
      </c>
      <c r="C5644" s="4">
        <v>7263.3178000000007</v>
      </c>
    </row>
    <row r="5645" spans="2:3" x14ac:dyDescent="0.3">
      <c r="B5645" t="s">
        <v>1234</v>
      </c>
      <c r="C5645" s="4">
        <v>7260.7892000000002</v>
      </c>
    </row>
    <row r="5646" spans="2:3" x14ac:dyDescent="0.3">
      <c r="B5646" t="s">
        <v>10187</v>
      </c>
      <c r="C5646" s="4">
        <v>7259.5744000000004</v>
      </c>
    </row>
    <row r="5647" spans="2:3" x14ac:dyDescent="0.3">
      <c r="B5647" t="s">
        <v>12848</v>
      </c>
      <c r="C5647" s="4">
        <v>7258.463999999999</v>
      </c>
    </row>
    <row r="5648" spans="2:3" x14ac:dyDescent="0.3">
      <c r="B5648" t="s">
        <v>13441</v>
      </c>
      <c r="C5648" s="4">
        <v>7254.9157000000005</v>
      </c>
    </row>
    <row r="5649" spans="2:3" x14ac:dyDescent="0.3">
      <c r="B5649" t="s">
        <v>18383</v>
      </c>
      <c r="C5649" s="4">
        <v>7252.0218999999997</v>
      </c>
    </row>
    <row r="5650" spans="2:3" x14ac:dyDescent="0.3">
      <c r="B5650" t="s">
        <v>3282</v>
      </c>
      <c r="C5650" s="4">
        <v>7250.7865999999995</v>
      </c>
    </row>
    <row r="5651" spans="2:3" x14ac:dyDescent="0.3">
      <c r="B5651" t="s">
        <v>1775</v>
      </c>
      <c r="C5651" s="4">
        <v>7250.3187000000007</v>
      </c>
    </row>
    <row r="5652" spans="2:3" x14ac:dyDescent="0.3">
      <c r="B5652" t="s">
        <v>2738</v>
      </c>
      <c r="C5652" s="4">
        <v>7249.1670000000013</v>
      </c>
    </row>
    <row r="5653" spans="2:3" x14ac:dyDescent="0.3">
      <c r="B5653" t="s">
        <v>908</v>
      </c>
      <c r="C5653" s="4">
        <v>7248.8883999999998</v>
      </c>
    </row>
    <row r="5654" spans="2:3" x14ac:dyDescent="0.3">
      <c r="B5654" t="s">
        <v>1745</v>
      </c>
      <c r="C5654" s="4">
        <v>7245.5802000000003</v>
      </c>
    </row>
    <row r="5655" spans="2:3" x14ac:dyDescent="0.3">
      <c r="B5655" t="s">
        <v>1491</v>
      </c>
      <c r="C5655" s="4">
        <v>7238.9605000000001</v>
      </c>
    </row>
    <row r="5656" spans="2:3" x14ac:dyDescent="0.3">
      <c r="B5656" t="s">
        <v>8675</v>
      </c>
      <c r="C5656" s="4">
        <v>7232.5613999999996</v>
      </c>
    </row>
    <row r="5657" spans="2:3" x14ac:dyDescent="0.3">
      <c r="B5657" t="s">
        <v>9904</v>
      </c>
      <c r="C5657" s="4">
        <v>7231.1014999999998</v>
      </c>
    </row>
    <row r="5658" spans="2:3" x14ac:dyDescent="0.3">
      <c r="B5658" t="s">
        <v>14135</v>
      </c>
      <c r="C5658" s="4">
        <v>7229.9751999999999</v>
      </c>
    </row>
    <row r="5659" spans="2:3" x14ac:dyDescent="0.3">
      <c r="B5659" t="s">
        <v>3865</v>
      </c>
      <c r="C5659" s="4">
        <v>7229.8265999999994</v>
      </c>
    </row>
    <row r="5660" spans="2:3" x14ac:dyDescent="0.3">
      <c r="B5660" t="s">
        <v>18500</v>
      </c>
      <c r="C5660" s="4">
        <v>7227.3953000000001</v>
      </c>
    </row>
    <row r="5661" spans="2:3" x14ac:dyDescent="0.3">
      <c r="B5661" t="s">
        <v>5218</v>
      </c>
      <c r="C5661" s="4">
        <v>7225.9281000000001</v>
      </c>
    </row>
    <row r="5662" spans="2:3" x14ac:dyDescent="0.3">
      <c r="B5662" t="s">
        <v>18095</v>
      </c>
      <c r="C5662" s="4">
        <v>7223.5730000000003</v>
      </c>
    </row>
    <row r="5663" spans="2:3" x14ac:dyDescent="0.3">
      <c r="B5663" t="s">
        <v>10618</v>
      </c>
      <c r="C5663" s="4">
        <v>7219.4502999999995</v>
      </c>
    </row>
    <row r="5664" spans="2:3" x14ac:dyDescent="0.3">
      <c r="B5664" t="s">
        <v>18366</v>
      </c>
      <c r="C5664" s="4">
        <v>7219.036900000001</v>
      </c>
    </row>
    <row r="5665" spans="2:3" x14ac:dyDescent="0.3">
      <c r="B5665" t="s">
        <v>6291</v>
      </c>
      <c r="C5665" s="4">
        <v>7218.9142999999995</v>
      </c>
    </row>
    <row r="5666" spans="2:3" x14ac:dyDescent="0.3">
      <c r="B5666" t="s">
        <v>11288</v>
      </c>
      <c r="C5666" s="4">
        <v>7217.6314999999995</v>
      </c>
    </row>
    <row r="5667" spans="2:3" x14ac:dyDescent="0.3">
      <c r="B5667" t="s">
        <v>3058</v>
      </c>
      <c r="C5667" s="4">
        <v>7217.4350999999997</v>
      </c>
    </row>
    <row r="5668" spans="2:3" x14ac:dyDescent="0.3">
      <c r="B5668" t="s">
        <v>15280</v>
      </c>
      <c r="C5668" s="4">
        <v>7217.0568000000003</v>
      </c>
    </row>
    <row r="5669" spans="2:3" x14ac:dyDescent="0.3">
      <c r="B5669" t="s">
        <v>16587</v>
      </c>
      <c r="C5669" s="4">
        <v>7217.0568000000003</v>
      </c>
    </row>
    <row r="5670" spans="2:3" x14ac:dyDescent="0.3">
      <c r="B5670" t="s">
        <v>674</v>
      </c>
      <c r="C5670" s="4">
        <v>7216.5929999999998</v>
      </c>
    </row>
    <row r="5671" spans="2:3" x14ac:dyDescent="0.3">
      <c r="B5671" t="s">
        <v>10489</v>
      </c>
      <c r="C5671" s="4">
        <v>7211.5460000000003</v>
      </c>
    </row>
    <row r="5672" spans="2:3" x14ac:dyDescent="0.3">
      <c r="B5672" t="s">
        <v>11503</v>
      </c>
      <c r="C5672" s="4">
        <v>7210.7837999999992</v>
      </c>
    </row>
    <row r="5673" spans="2:3" x14ac:dyDescent="0.3">
      <c r="B5673" t="s">
        <v>1892</v>
      </c>
      <c r="C5673" s="4">
        <v>7205.5500999999995</v>
      </c>
    </row>
    <row r="5674" spans="2:3" x14ac:dyDescent="0.3">
      <c r="B5674" t="s">
        <v>8261</v>
      </c>
      <c r="C5674" s="4">
        <v>7201.1979000000001</v>
      </c>
    </row>
    <row r="5675" spans="2:3" x14ac:dyDescent="0.3">
      <c r="B5675" t="s">
        <v>5203</v>
      </c>
      <c r="C5675" s="4">
        <v>7189.4709999999995</v>
      </c>
    </row>
    <row r="5676" spans="2:3" x14ac:dyDescent="0.3">
      <c r="B5676" t="s">
        <v>6865</v>
      </c>
      <c r="C5676" s="4">
        <v>7189.3492999999999</v>
      </c>
    </row>
    <row r="5677" spans="2:3" x14ac:dyDescent="0.3">
      <c r="B5677" t="s">
        <v>1025</v>
      </c>
      <c r="C5677" s="4">
        <v>7188.8177999999998</v>
      </c>
    </row>
    <row r="5678" spans="2:3" x14ac:dyDescent="0.3">
      <c r="B5678" t="s">
        <v>5482</v>
      </c>
      <c r="C5678" s="4">
        <v>7187.7866000000004</v>
      </c>
    </row>
    <row r="5679" spans="2:3" x14ac:dyDescent="0.3">
      <c r="B5679" t="s">
        <v>15026</v>
      </c>
      <c r="C5679" s="4">
        <v>7178.6214</v>
      </c>
    </row>
    <row r="5680" spans="2:3" x14ac:dyDescent="0.3">
      <c r="B5680" t="s">
        <v>15524</v>
      </c>
      <c r="C5680" s="4">
        <v>7177.5155999999997</v>
      </c>
    </row>
    <row r="5681" spans="2:3" x14ac:dyDescent="0.3">
      <c r="B5681" t="s">
        <v>9820</v>
      </c>
      <c r="C5681" s="4">
        <v>7175.6428999999998</v>
      </c>
    </row>
    <row r="5682" spans="2:3" x14ac:dyDescent="0.3">
      <c r="B5682" t="s">
        <v>5696</v>
      </c>
      <c r="C5682" s="4">
        <v>7174.3274000000001</v>
      </c>
    </row>
    <row r="5683" spans="2:3" x14ac:dyDescent="0.3">
      <c r="B5683" t="s">
        <v>3534</v>
      </c>
      <c r="C5683" s="4">
        <v>7166.9141</v>
      </c>
    </row>
    <row r="5684" spans="2:3" x14ac:dyDescent="0.3">
      <c r="B5684" t="s">
        <v>16818</v>
      </c>
      <c r="C5684" s="4">
        <v>7166.6223999999993</v>
      </c>
    </row>
    <row r="5685" spans="2:3" x14ac:dyDescent="0.3">
      <c r="B5685" t="s">
        <v>15098</v>
      </c>
      <c r="C5685" s="4">
        <v>7165.9474</v>
      </c>
    </row>
    <row r="5686" spans="2:3" x14ac:dyDescent="0.3">
      <c r="B5686" t="s">
        <v>1931</v>
      </c>
      <c r="C5686" s="4">
        <v>7164.9484999999995</v>
      </c>
    </row>
    <row r="5687" spans="2:3" x14ac:dyDescent="0.3">
      <c r="B5687" t="s">
        <v>18843</v>
      </c>
      <c r="C5687" s="4">
        <v>7161.9097000000002</v>
      </c>
    </row>
    <row r="5688" spans="2:3" x14ac:dyDescent="0.3">
      <c r="B5688" t="s">
        <v>9046</v>
      </c>
      <c r="C5688" s="4">
        <v>7161.9097000000002</v>
      </c>
    </row>
    <row r="5689" spans="2:3" x14ac:dyDescent="0.3">
      <c r="B5689" t="s">
        <v>15364</v>
      </c>
      <c r="C5689" s="4">
        <v>7152.0403999999999</v>
      </c>
    </row>
    <row r="5690" spans="2:3" x14ac:dyDescent="0.3">
      <c r="B5690" t="s">
        <v>17277</v>
      </c>
      <c r="C5690" s="4">
        <v>7142.0688</v>
      </c>
    </row>
    <row r="5691" spans="2:3" x14ac:dyDescent="0.3">
      <c r="B5691" t="s">
        <v>1369</v>
      </c>
      <c r="C5691" s="4">
        <v>7137.9715999999999</v>
      </c>
    </row>
    <row r="5692" spans="2:3" x14ac:dyDescent="0.3">
      <c r="B5692" t="s">
        <v>10392</v>
      </c>
      <c r="C5692" s="4">
        <v>7136.4287000000004</v>
      </c>
    </row>
    <row r="5693" spans="2:3" x14ac:dyDescent="0.3">
      <c r="B5693" t="s">
        <v>10752</v>
      </c>
      <c r="C5693" s="4">
        <v>7134.9721</v>
      </c>
    </row>
    <row r="5694" spans="2:3" x14ac:dyDescent="0.3">
      <c r="B5694" t="s">
        <v>998</v>
      </c>
      <c r="C5694" s="4">
        <v>7131.8355000000001</v>
      </c>
    </row>
    <row r="5695" spans="2:3" x14ac:dyDescent="0.3">
      <c r="B5695" t="s">
        <v>10627</v>
      </c>
      <c r="C5695" s="4">
        <v>7131.7354999999989</v>
      </c>
    </row>
    <row r="5696" spans="2:3" x14ac:dyDescent="0.3">
      <c r="B5696" t="s">
        <v>16369</v>
      </c>
      <c r="C5696" s="4">
        <v>7129.2101000000002</v>
      </c>
    </row>
    <row r="5697" spans="2:3" x14ac:dyDescent="0.3">
      <c r="B5697" t="s">
        <v>2804</v>
      </c>
      <c r="C5697" s="4">
        <v>7125.1848</v>
      </c>
    </row>
    <row r="5698" spans="2:3" x14ac:dyDescent="0.3">
      <c r="B5698" t="s">
        <v>2676</v>
      </c>
      <c r="C5698" s="4">
        <v>7121.7669999999998</v>
      </c>
    </row>
    <row r="5699" spans="2:3" x14ac:dyDescent="0.3">
      <c r="B5699" t="s">
        <v>3813</v>
      </c>
      <c r="C5699" s="4">
        <v>7120.5498000000007</v>
      </c>
    </row>
    <row r="5700" spans="2:3" x14ac:dyDescent="0.3">
      <c r="B5700" t="s">
        <v>2764</v>
      </c>
      <c r="C5700" s="4">
        <v>7116.1788999999999</v>
      </c>
    </row>
    <row r="5701" spans="2:3" x14ac:dyDescent="0.3">
      <c r="B5701" t="s">
        <v>15119</v>
      </c>
      <c r="C5701" s="4">
        <v>7115.3903</v>
      </c>
    </row>
    <row r="5702" spans="2:3" x14ac:dyDescent="0.3">
      <c r="B5702" t="s">
        <v>8599</v>
      </c>
      <c r="C5702" s="4">
        <v>7111.8798999999999</v>
      </c>
    </row>
    <row r="5703" spans="2:3" x14ac:dyDescent="0.3">
      <c r="B5703" t="s">
        <v>15356</v>
      </c>
      <c r="C5703" s="4">
        <v>7109.9317999999994</v>
      </c>
    </row>
    <row r="5704" spans="2:3" x14ac:dyDescent="0.3">
      <c r="B5704" t="s">
        <v>17244</v>
      </c>
      <c r="C5704" s="4">
        <v>7106.1894000000002</v>
      </c>
    </row>
    <row r="5705" spans="2:3" x14ac:dyDescent="0.3">
      <c r="B5705" t="s">
        <v>7075</v>
      </c>
      <c r="C5705" s="4">
        <v>7106.1894000000002</v>
      </c>
    </row>
    <row r="5706" spans="2:3" x14ac:dyDescent="0.3">
      <c r="B5706" t="s">
        <v>11445</v>
      </c>
      <c r="C5706" s="4">
        <v>7100.1648000000005</v>
      </c>
    </row>
    <row r="5707" spans="2:3" x14ac:dyDescent="0.3">
      <c r="B5707" t="s">
        <v>14434</v>
      </c>
      <c r="C5707" s="4">
        <v>7097.3932000000004</v>
      </c>
    </row>
    <row r="5708" spans="2:3" x14ac:dyDescent="0.3">
      <c r="B5708" t="s">
        <v>10707</v>
      </c>
      <c r="C5708" s="4">
        <v>7097.1518999999998</v>
      </c>
    </row>
    <row r="5709" spans="2:3" x14ac:dyDescent="0.3">
      <c r="B5709" t="s">
        <v>2312</v>
      </c>
      <c r="C5709" s="4">
        <v>7094.0725000000002</v>
      </c>
    </row>
    <row r="5710" spans="2:3" x14ac:dyDescent="0.3">
      <c r="B5710" t="s">
        <v>5516</v>
      </c>
      <c r="C5710" s="4">
        <v>7089.5280000000002</v>
      </c>
    </row>
    <row r="5711" spans="2:3" x14ac:dyDescent="0.3">
      <c r="B5711" t="s">
        <v>17591</v>
      </c>
      <c r="C5711" s="4">
        <v>7072.9784000000009</v>
      </c>
    </row>
    <row r="5712" spans="2:3" x14ac:dyDescent="0.3">
      <c r="B5712" t="s">
        <v>7712</v>
      </c>
      <c r="C5712" s="4">
        <v>7070.2433000000001</v>
      </c>
    </row>
    <row r="5713" spans="2:3" x14ac:dyDescent="0.3">
      <c r="B5713" t="s">
        <v>3503</v>
      </c>
      <c r="C5713" s="4">
        <v>7069.5285000000003</v>
      </c>
    </row>
    <row r="5714" spans="2:3" x14ac:dyDescent="0.3">
      <c r="B5714" t="s">
        <v>18180</v>
      </c>
      <c r="C5714" s="4">
        <v>7064.8784999999989</v>
      </c>
    </row>
    <row r="5715" spans="2:3" x14ac:dyDescent="0.3">
      <c r="B5715" t="s">
        <v>7307</v>
      </c>
      <c r="C5715" s="4">
        <v>7064.5220000000008</v>
      </c>
    </row>
    <row r="5716" spans="2:3" x14ac:dyDescent="0.3">
      <c r="B5716" t="s">
        <v>18894</v>
      </c>
      <c r="C5716" s="4">
        <v>7059.0689999999995</v>
      </c>
    </row>
    <row r="5717" spans="2:3" x14ac:dyDescent="0.3">
      <c r="B5717" t="s">
        <v>10418</v>
      </c>
      <c r="C5717" s="4">
        <v>7052.9915999999994</v>
      </c>
    </row>
    <row r="5718" spans="2:3" x14ac:dyDescent="0.3">
      <c r="B5718" t="s">
        <v>5543</v>
      </c>
      <c r="C5718" s="4">
        <v>7052.4480999999996</v>
      </c>
    </row>
    <row r="5719" spans="2:3" x14ac:dyDescent="0.3">
      <c r="B5719" t="s">
        <v>5418</v>
      </c>
      <c r="C5719" s="4">
        <v>7052.17</v>
      </c>
    </row>
    <row r="5720" spans="2:3" x14ac:dyDescent="0.3">
      <c r="B5720" t="s">
        <v>9757</v>
      </c>
      <c r="C5720" s="4">
        <v>7050.8068000000003</v>
      </c>
    </row>
    <row r="5721" spans="2:3" x14ac:dyDescent="0.3">
      <c r="B5721" t="s">
        <v>1136</v>
      </c>
      <c r="C5721" s="4">
        <v>7048.8828000000003</v>
      </c>
    </row>
    <row r="5722" spans="2:3" x14ac:dyDescent="0.3">
      <c r="B5722" t="s">
        <v>13151</v>
      </c>
      <c r="C5722" s="4">
        <v>7047.7123000000001</v>
      </c>
    </row>
    <row r="5723" spans="2:3" x14ac:dyDescent="0.3">
      <c r="B5723" t="s">
        <v>3166</v>
      </c>
      <c r="C5723" s="4">
        <v>7040.9503999999997</v>
      </c>
    </row>
    <row r="5724" spans="2:3" x14ac:dyDescent="0.3">
      <c r="B5724" t="s">
        <v>4620</v>
      </c>
      <c r="C5724" s="4">
        <v>7039.5911000000006</v>
      </c>
    </row>
    <row r="5725" spans="2:3" x14ac:dyDescent="0.3">
      <c r="B5725" t="s">
        <v>3807</v>
      </c>
      <c r="C5725" s="4">
        <v>7037.7326999999996</v>
      </c>
    </row>
    <row r="5726" spans="2:3" x14ac:dyDescent="0.3">
      <c r="B5726" t="s">
        <v>13961</v>
      </c>
      <c r="C5726" s="4">
        <v>7035.4919</v>
      </c>
    </row>
    <row r="5727" spans="2:3" x14ac:dyDescent="0.3">
      <c r="B5727" t="s">
        <v>17390</v>
      </c>
      <c r="C5727" s="4">
        <v>7034.8789999999999</v>
      </c>
    </row>
    <row r="5728" spans="2:3" x14ac:dyDescent="0.3">
      <c r="B5728" t="s">
        <v>16765</v>
      </c>
      <c r="C5728" s="4">
        <v>7034.8789999999999</v>
      </c>
    </row>
    <row r="5729" spans="2:3" x14ac:dyDescent="0.3">
      <c r="B5729" t="s">
        <v>12649</v>
      </c>
      <c r="C5729" s="4">
        <v>7034.8789999999999</v>
      </c>
    </row>
    <row r="5730" spans="2:3" x14ac:dyDescent="0.3">
      <c r="B5730" t="s">
        <v>10962</v>
      </c>
      <c r="C5730" s="4">
        <v>7034.8789999999999</v>
      </c>
    </row>
    <row r="5731" spans="2:3" x14ac:dyDescent="0.3">
      <c r="B5731" t="s">
        <v>9423</v>
      </c>
      <c r="C5731" s="4">
        <v>7034.8789999999999</v>
      </c>
    </row>
    <row r="5732" spans="2:3" x14ac:dyDescent="0.3">
      <c r="B5732" t="s">
        <v>7254</v>
      </c>
      <c r="C5732" s="4">
        <v>7034.8789999999999</v>
      </c>
    </row>
    <row r="5733" spans="2:3" x14ac:dyDescent="0.3">
      <c r="B5733" t="s">
        <v>1061</v>
      </c>
      <c r="C5733" s="4">
        <v>7034.8789999999999</v>
      </c>
    </row>
    <row r="5734" spans="2:3" x14ac:dyDescent="0.3">
      <c r="B5734" t="s">
        <v>1797</v>
      </c>
      <c r="C5734" s="4">
        <v>7034.8789999999999</v>
      </c>
    </row>
    <row r="5735" spans="2:3" x14ac:dyDescent="0.3">
      <c r="B5735" t="s">
        <v>1667</v>
      </c>
      <c r="C5735" s="4">
        <v>7034.8789999999999</v>
      </c>
    </row>
    <row r="5736" spans="2:3" x14ac:dyDescent="0.3">
      <c r="B5736" t="s">
        <v>1276</v>
      </c>
      <c r="C5736" s="4">
        <v>7026.9102000000003</v>
      </c>
    </row>
    <row r="5737" spans="2:3" x14ac:dyDescent="0.3">
      <c r="B5737" t="s">
        <v>16644</v>
      </c>
      <c r="C5737" s="4">
        <v>7022.317</v>
      </c>
    </row>
    <row r="5738" spans="2:3" x14ac:dyDescent="0.3">
      <c r="B5738" t="s">
        <v>6655</v>
      </c>
      <c r="C5738" s="4">
        <v>7022.317</v>
      </c>
    </row>
    <row r="5739" spans="2:3" x14ac:dyDescent="0.3">
      <c r="B5739" t="s">
        <v>11854</v>
      </c>
      <c r="C5739" s="4">
        <v>7018.5105999999996</v>
      </c>
    </row>
    <row r="5740" spans="2:3" x14ac:dyDescent="0.3">
      <c r="B5740" t="s">
        <v>1466</v>
      </c>
      <c r="C5740" s="4">
        <v>7016.8833000000004</v>
      </c>
    </row>
    <row r="5741" spans="2:3" x14ac:dyDescent="0.3">
      <c r="B5741" t="s">
        <v>13788</v>
      </c>
      <c r="C5741" s="4">
        <v>7016.0852000000004</v>
      </c>
    </row>
    <row r="5742" spans="2:3" x14ac:dyDescent="0.3">
      <c r="B5742" t="s">
        <v>1645</v>
      </c>
      <c r="C5742" s="4">
        <v>7013.8429999999998</v>
      </c>
    </row>
    <row r="5743" spans="2:3" x14ac:dyDescent="0.3">
      <c r="B5743" t="s">
        <v>15602</v>
      </c>
      <c r="C5743" s="4">
        <v>7013.5882000000001</v>
      </c>
    </row>
    <row r="5744" spans="2:3" x14ac:dyDescent="0.3">
      <c r="B5744" t="s">
        <v>13177</v>
      </c>
      <c r="C5744" s="4">
        <v>7013.5448999999999</v>
      </c>
    </row>
    <row r="5745" spans="2:3" x14ac:dyDescent="0.3">
      <c r="B5745" t="s">
        <v>9084</v>
      </c>
      <c r="C5745" s="4">
        <v>7012.7928999999995</v>
      </c>
    </row>
    <row r="5746" spans="2:3" x14ac:dyDescent="0.3">
      <c r="B5746" t="s">
        <v>17406</v>
      </c>
      <c r="C5746" s="4">
        <v>7010.9485999999997</v>
      </c>
    </row>
    <row r="5747" spans="2:3" x14ac:dyDescent="0.3">
      <c r="B5747" t="s">
        <v>13169</v>
      </c>
      <c r="C5747" s="4">
        <v>7010.0252</v>
      </c>
    </row>
    <row r="5748" spans="2:3" x14ac:dyDescent="0.3">
      <c r="B5748" t="s">
        <v>4208</v>
      </c>
      <c r="C5748" s="4">
        <v>7000.4133000000002</v>
      </c>
    </row>
    <row r="5749" spans="2:3" x14ac:dyDescent="0.3">
      <c r="B5749" t="s">
        <v>18726</v>
      </c>
      <c r="C5749" s="4">
        <v>6999.9094000000005</v>
      </c>
    </row>
    <row r="5750" spans="2:3" x14ac:dyDescent="0.3">
      <c r="B5750" t="s">
        <v>17831</v>
      </c>
      <c r="C5750" s="4">
        <v>6999.6340999999993</v>
      </c>
    </row>
    <row r="5751" spans="2:3" x14ac:dyDescent="0.3">
      <c r="B5751" t="s">
        <v>4072</v>
      </c>
      <c r="C5751" s="4">
        <v>6998.0393999999997</v>
      </c>
    </row>
    <row r="5752" spans="2:3" x14ac:dyDescent="0.3">
      <c r="B5752" t="s">
        <v>14086</v>
      </c>
      <c r="C5752" s="4">
        <v>6994.6848</v>
      </c>
    </row>
    <row r="5753" spans="2:3" x14ac:dyDescent="0.3">
      <c r="B5753" t="s">
        <v>18379</v>
      </c>
      <c r="C5753" s="4">
        <v>6991.6845000000003</v>
      </c>
    </row>
    <row r="5754" spans="2:3" x14ac:dyDescent="0.3">
      <c r="B5754" t="s">
        <v>15450</v>
      </c>
      <c r="C5754" s="4">
        <v>6990.2410999999993</v>
      </c>
    </row>
    <row r="5755" spans="2:3" x14ac:dyDescent="0.3">
      <c r="B5755" t="s">
        <v>5599</v>
      </c>
      <c r="C5755" s="4">
        <v>6989.0772999999999</v>
      </c>
    </row>
    <row r="5756" spans="2:3" x14ac:dyDescent="0.3">
      <c r="B5756" t="s">
        <v>17856</v>
      </c>
      <c r="C5756" s="4">
        <v>6987.9273000000012</v>
      </c>
    </row>
    <row r="5757" spans="2:3" x14ac:dyDescent="0.3">
      <c r="B5757" t="s">
        <v>1144</v>
      </c>
      <c r="C5757" s="4">
        <v>6987.2431999999999</v>
      </c>
    </row>
    <row r="5758" spans="2:3" x14ac:dyDescent="0.3">
      <c r="B5758" t="s">
        <v>13714</v>
      </c>
      <c r="C5758" s="4">
        <v>6986.6853000000001</v>
      </c>
    </row>
    <row r="5759" spans="2:3" x14ac:dyDescent="0.3">
      <c r="B5759" t="s">
        <v>17361</v>
      </c>
      <c r="C5759" s="4">
        <v>6985.6007</v>
      </c>
    </row>
    <row r="5760" spans="2:3" x14ac:dyDescent="0.3">
      <c r="B5760" t="s">
        <v>18713</v>
      </c>
      <c r="C5760" s="4">
        <v>6984.6916000000001</v>
      </c>
    </row>
    <row r="5761" spans="2:3" x14ac:dyDescent="0.3">
      <c r="B5761" t="s">
        <v>17217</v>
      </c>
      <c r="C5761" s="4">
        <v>6984.5026000000007</v>
      </c>
    </row>
    <row r="5762" spans="2:3" x14ac:dyDescent="0.3">
      <c r="B5762" t="s">
        <v>13427</v>
      </c>
      <c r="C5762" s="4">
        <v>6984.4681</v>
      </c>
    </row>
    <row r="5763" spans="2:3" x14ac:dyDescent="0.3">
      <c r="B5763" t="s">
        <v>2167</v>
      </c>
      <c r="C5763" s="4">
        <v>6982.2547000000004</v>
      </c>
    </row>
    <row r="5764" spans="2:3" x14ac:dyDescent="0.3">
      <c r="B5764" t="s">
        <v>15181</v>
      </c>
      <c r="C5764" s="4">
        <v>6979.0914999999995</v>
      </c>
    </row>
    <row r="5765" spans="2:3" x14ac:dyDescent="0.3">
      <c r="B5765" t="s">
        <v>14874</v>
      </c>
      <c r="C5765" s="4">
        <v>6971.9641999999994</v>
      </c>
    </row>
    <row r="5766" spans="2:3" x14ac:dyDescent="0.3">
      <c r="B5766" t="s">
        <v>7362</v>
      </c>
      <c r="C5766" s="4">
        <v>6968.6767</v>
      </c>
    </row>
    <row r="5767" spans="2:3" x14ac:dyDescent="0.3">
      <c r="B5767" t="s">
        <v>5455</v>
      </c>
      <c r="C5767" s="4">
        <v>6965.4610000000002</v>
      </c>
    </row>
    <row r="5768" spans="2:3" x14ac:dyDescent="0.3">
      <c r="B5768" t="s">
        <v>8757</v>
      </c>
      <c r="C5768" s="4">
        <v>6961.1504999999997</v>
      </c>
    </row>
    <row r="5769" spans="2:3" x14ac:dyDescent="0.3">
      <c r="B5769" t="s">
        <v>17331</v>
      </c>
      <c r="C5769" s="4">
        <v>6960.4664999999995</v>
      </c>
    </row>
    <row r="5770" spans="2:3" x14ac:dyDescent="0.3">
      <c r="B5770" t="s">
        <v>18490</v>
      </c>
      <c r="C5770" s="4">
        <v>6959.1590999999999</v>
      </c>
    </row>
    <row r="5771" spans="2:3" x14ac:dyDescent="0.3">
      <c r="B5771" t="s">
        <v>11547</v>
      </c>
      <c r="C5771" s="4">
        <v>6959.0680999999995</v>
      </c>
    </row>
    <row r="5772" spans="2:3" x14ac:dyDescent="0.3">
      <c r="B5772" t="s">
        <v>1576</v>
      </c>
      <c r="C5772" s="4">
        <v>6956.6371999999992</v>
      </c>
    </row>
    <row r="5773" spans="2:3" x14ac:dyDescent="0.3">
      <c r="B5773" t="s">
        <v>17089</v>
      </c>
      <c r="C5773" s="4">
        <v>6949.7394000000004</v>
      </c>
    </row>
    <row r="5774" spans="2:3" x14ac:dyDescent="0.3">
      <c r="B5774" t="s">
        <v>8787</v>
      </c>
      <c r="C5774" s="4">
        <v>6949.5983999999999</v>
      </c>
    </row>
    <row r="5775" spans="2:3" x14ac:dyDescent="0.3">
      <c r="B5775" t="s">
        <v>4505</v>
      </c>
      <c r="C5775" s="4">
        <v>6942.0763999999999</v>
      </c>
    </row>
    <row r="5776" spans="2:3" x14ac:dyDescent="0.3">
      <c r="B5776" t="s">
        <v>15720</v>
      </c>
      <c r="C5776" s="4">
        <v>6934.7334999999994</v>
      </c>
    </row>
    <row r="5777" spans="2:3" x14ac:dyDescent="0.3">
      <c r="B5777" t="s">
        <v>18565</v>
      </c>
      <c r="C5777" s="4">
        <v>6930.6388999999999</v>
      </c>
    </row>
    <row r="5778" spans="2:3" x14ac:dyDescent="0.3">
      <c r="B5778" t="s">
        <v>17233</v>
      </c>
      <c r="C5778" s="4">
        <v>6925.9733999999999</v>
      </c>
    </row>
    <row r="5779" spans="2:3" x14ac:dyDescent="0.3">
      <c r="B5779" t="s">
        <v>1537</v>
      </c>
      <c r="C5779" s="4">
        <v>6925.9733999999999</v>
      </c>
    </row>
    <row r="5780" spans="2:3" x14ac:dyDescent="0.3">
      <c r="B5780" t="s">
        <v>16835</v>
      </c>
      <c r="C5780" s="4">
        <v>6925.7995999999994</v>
      </c>
    </row>
    <row r="5781" spans="2:3" x14ac:dyDescent="0.3">
      <c r="B5781" t="s">
        <v>7375</v>
      </c>
      <c r="C5781" s="4">
        <v>6925.4519999999993</v>
      </c>
    </row>
    <row r="5782" spans="2:3" x14ac:dyDescent="0.3">
      <c r="B5782" t="s">
        <v>18029</v>
      </c>
      <c r="C5782" s="4">
        <v>6917.3917000000001</v>
      </c>
    </row>
    <row r="5783" spans="2:3" x14ac:dyDescent="0.3">
      <c r="B5783" t="s">
        <v>13524</v>
      </c>
      <c r="C5783" s="4">
        <v>6914.5458999999992</v>
      </c>
    </row>
    <row r="5784" spans="2:3" x14ac:dyDescent="0.3">
      <c r="B5784" t="s">
        <v>18277</v>
      </c>
      <c r="C5784" s="4">
        <v>6912.7984999999999</v>
      </c>
    </row>
    <row r="5785" spans="2:3" x14ac:dyDescent="0.3">
      <c r="B5785" t="s">
        <v>4153</v>
      </c>
      <c r="C5785" s="4">
        <v>6912.7984999999999</v>
      </c>
    </row>
    <row r="5786" spans="2:3" x14ac:dyDescent="0.3">
      <c r="B5786" t="s">
        <v>17911</v>
      </c>
      <c r="C5786" s="4">
        <v>6906.7592999999997</v>
      </c>
    </row>
    <row r="5787" spans="2:3" x14ac:dyDescent="0.3">
      <c r="B5787" t="s">
        <v>9992</v>
      </c>
      <c r="C5787" s="4">
        <v>6902.1162999999997</v>
      </c>
    </row>
    <row r="5788" spans="2:3" x14ac:dyDescent="0.3">
      <c r="B5788" t="s">
        <v>8742</v>
      </c>
      <c r="C5788" s="4">
        <v>6898.5680000000002</v>
      </c>
    </row>
    <row r="5789" spans="2:3" x14ac:dyDescent="0.3">
      <c r="B5789" t="s">
        <v>15640</v>
      </c>
      <c r="C5789" s="4">
        <v>6897.4722999999994</v>
      </c>
    </row>
    <row r="5790" spans="2:3" x14ac:dyDescent="0.3">
      <c r="B5790" t="s">
        <v>18702</v>
      </c>
      <c r="C5790" s="4">
        <v>6895.4880000000003</v>
      </c>
    </row>
    <row r="5791" spans="2:3" x14ac:dyDescent="0.3">
      <c r="B5791" t="s">
        <v>8096</v>
      </c>
      <c r="C5791" s="4">
        <v>6894.3474000000006</v>
      </c>
    </row>
    <row r="5792" spans="2:3" x14ac:dyDescent="0.3">
      <c r="B5792" t="s">
        <v>14309</v>
      </c>
      <c r="C5792" s="4">
        <v>6890.9260999999997</v>
      </c>
    </row>
    <row r="5793" spans="2:3" x14ac:dyDescent="0.3">
      <c r="B5793" t="s">
        <v>2270</v>
      </c>
      <c r="C5793" s="4">
        <v>6889.1885999999995</v>
      </c>
    </row>
    <row r="5794" spans="2:3" x14ac:dyDescent="0.3">
      <c r="B5794" t="s">
        <v>10275</v>
      </c>
      <c r="C5794" s="4">
        <v>6882.5278000000008</v>
      </c>
    </row>
    <row r="5795" spans="2:3" x14ac:dyDescent="0.3">
      <c r="B5795" t="s">
        <v>8164</v>
      </c>
      <c r="C5795" s="4">
        <v>6881.4984999999997</v>
      </c>
    </row>
    <row r="5796" spans="2:3" x14ac:dyDescent="0.3">
      <c r="B5796" t="s">
        <v>16821</v>
      </c>
      <c r="C5796" s="4">
        <v>6868.9911000000002</v>
      </c>
    </row>
    <row r="5797" spans="2:3" x14ac:dyDescent="0.3">
      <c r="B5797" t="s">
        <v>18000</v>
      </c>
      <c r="C5797" s="4">
        <v>6864.8631999999998</v>
      </c>
    </row>
    <row r="5798" spans="2:3" x14ac:dyDescent="0.3">
      <c r="B5798" t="s">
        <v>4777</v>
      </c>
      <c r="C5798" s="4">
        <v>6859.4573999999993</v>
      </c>
    </row>
    <row r="5799" spans="2:3" x14ac:dyDescent="0.3">
      <c r="B5799" t="s">
        <v>10655</v>
      </c>
      <c r="C5799" s="4">
        <v>6852.6578</v>
      </c>
    </row>
    <row r="5800" spans="2:3" x14ac:dyDescent="0.3">
      <c r="B5800" t="s">
        <v>13100</v>
      </c>
      <c r="C5800" s="4">
        <v>6847.0873999999994</v>
      </c>
    </row>
    <row r="5801" spans="2:3" x14ac:dyDescent="0.3">
      <c r="B5801" t="s">
        <v>12446</v>
      </c>
      <c r="C5801" s="4">
        <v>6847.0873999999994</v>
      </c>
    </row>
    <row r="5802" spans="2:3" x14ac:dyDescent="0.3">
      <c r="B5802" t="s">
        <v>3726</v>
      </c>
      <c r="C5802" s="4">
        <v>6847.0873999999994</v>
      </c>
    </row>
    <row r="5803" spans="2:3" x14ac:dyDescent="0.3">
      <c r="B5803" t="s">
        <v>1810</v>
      </c>
      <c r="C5803" s="4">
        <v>6847.0873999999994</v>
      </c>
    </row>
    <row r="5804" spans="2:3" x14ac:dyDescent="0.3">
      <c r="B5804" t="s">
        <v>5753</v>
      </c>
      <c r="C5804" s="4">
        <v>6846.8407000000007</v>
      </c>
    </row>
    <row r="5805" spans="2:3" x14ac:dyDescent="0.3">
      <c r="B5805" t="s">
        <v>15519</v>
      </c>
      <c r="C5805" s="4">
        <v>6845.4343000000008</v>
      </c>
    </row>
    <row r="5806" spans="2:3" x14ac:dyDescent="0.3">
      <c r="B5806" t="s">
        <v>7769</v>
      </c>
      <c r="C5806" s="4">
        <v>6840.3145000000004</v>
      </c>
    </row>
    <row r="5807" spans="2:3" x14ac:dyDescent="0.3">
      <c r="B5807" t="s">
        <v>10744</v>
      </c>
      <c r="C5807" s="4">
        <v>6833.5504000000001</v>
      </c>
    </row>
    <row r="5808" spans="2:3" x14ac:dyDescent="0.3">
      <c r="B5808" t="s">
        <v>18344</v>
      </c>
      <c r="C5808" s="4">
        <v>6832.9333000000006</v>
      </c>
    </row>
    <row r="5809" spans="2:3" x14ac:dyDescent="0.3">
      <c r="B5809" t="s">
        <v>18255</v>
      </c>
      <c r="C5809" s="4">
        <v>6829.2201999999997</v>
      </c>
    </row>
    <row r="5810" spans="2:3" x14ac:dyDescent="0.3">
      <c r="B5810" t="s">
        <v>11984</v>
      </c>
      <c r="C5810" s="4">
        <v>6827.4204</v>
      </c>
    </row>
    <row r="5811" spans="2:3" x14ac:dyDescent="0.3">
      <c r="B5811" t="s">
        <v>12294</v>
      </c>
      <c r="C5811" s="4">
        <v>6826.3115999999991</v>
      </c>
    </row>
    <row r="5812" spans="2:3" x14ac:dyDescent="0.3">
      <c r="B5812" t="s">
        <v>17086</v>
      </c>
      <c r="C5812" s="4">
        <v>6823.0365000000002</v>
      </c>
    </row>
    <row r="5813" spans="2:3" x14ac:dyDescent="0.3">
      <c r="B5813" t="s">
        <v>8632</v>
      </c>
      <c r="C5813" s="4">
        <v>6821.8150999999998</v>
      </c>
    </row>
    <row r="5814" spans="2:3" x14ac:dyDescent="0.3">
      <c r="B5814" t="s">
        <v>14159</v>
      </c>
      <c r="C5814" s="4">
        <v>6820.7293000000009</v>
      </c>
    </row>
    <row r="5815" spans="2:3" x14ac:dyDescent="0.3">
      <c r="B5815" t="s">
        <v>10740</v>
      </c>
      <c r="C5815" s="4">
        <v>6819.7683999999999</v>
      </c>
    </row>
    <row r="5816" spans="2:3" x14ac:dyDescent="0.3">
      <c r="B5816" t="s">
        <v>13420</v>
      </c>
      <c r="C5816" s="4">
        <v>6817.547700000001</v>
      </c>
    </row>
    <row r="5817" spans="2:3" x14ac:dyDescent="0.3">
      <c r="B5817" t="s">
        <v>8819</v>
      </c>
      <c r="C5817" s="4">
        <v>6813.8208000000004</v>
      </c>
    </row>
    <row r="5818" spans="2:3" x14ac:dyDescent="0.3">
      <c r="B5818" t="s">
        <v>1701</v>
      </c>
      <c r="C5818" s="4">
        <v>6813.6395000000002</v>
      </c>
    </row>
    <row r="5819" spans="2:3" x14ac:dyDescent="0.3">
      <c r="B5819" t="s">
        <v>15816</v>
      </c>
      <c r="C5819" s="4">
        <v>6812.3182999999999</v>
      </c>
    </row>
    <row r="5820" spans="2:3" x14ac:dyDescent="0.3">
      <c r="B5820" t="s">
        <v>13652</v>
      </c>
      <c r="C5820" s="4">
        <v>6812.0335999999998</v>
      </c>
    </row>
    <row r="5821" spans="2:3" x14ac:dyDescent="0.3">
      <c r="B5821" t="s">
        <v>6944</v>
      </c>
      <c r="C5821" s="4">
        <v>6809.6615999999995</v>
      </c>
    </row>
    <row r="5822" spans="2:3" x14ac:dyDescent="0.3">
      <c r="B5822" t="s">
        <v>9373</v>
      </c>
      <c r="C5822" s="4">
        <v>6806.8895999999995</v>
      </c>
    </row>
    <row r="5823" spans="2:3" x14ac:dyDescent="0.3">
      <c r="B5823" t="s">
        <v>10837</v>
      </c>
      <c r="C5823" s="4">
        <v>6805.4882000000007</v>
      </c>
    </row>
    <row r="5824" spans="2:3" x14ac:dyDescent="0.3">
      <c r="B5824" t="s">
        <v>18064</v>
      </c>
      <c r="C5824" s="4">
        <v>6803.3112999999994</v>
      </c>
    </row>
    <row r="5825" spans="2:3" x14ac:dyDescent="0.3">
      <c r="B5825" t="s">
        <v>16833</v>
      </c>
      <c r="C5825" s="4">
        <v>6803.28</v>
      </c>
    </row>
    <row r="5826" spans="2:3" x14ac:dyDescent="0.3">
      <c r="B5826" t="s">
        <v>2434</v>
      </c>
      <c r="C5826" s="4">
        <v>6801.0193999999992</v>
      </c>
    </row>
    <row r="5827" spans="2:3" x14ac:dyDescent="0.3">
      <c r="B5827" t="s">
        <v>7815</v>
      </c>
      <c r="C5827" s="4">
        <v>6797.6614</v>
      </c>
    </row>
    <row r="5828" spans="2:3" x14ac:dyDescent="0.3">
      <c r="B5828" t="s">
        <v>2829</v>
      </c>
      <c r="C5828" s="4">
        <v>6794.9130000000005</v>
      </c>
    </row>
    <row r="5829" spans="2:3" x14ac:dyDescent="0.3">
      <c r="B5829" t="s">
        <v>13336</v>
      </c>
      <c r="C5829" s="4">
        <v>6792.1320999999998</v>
      </c>
    </row>
    <row r="5830" spans="2:3" x14ac:dyDescent="0.3">
      <c r="B5830" t="s">
        <v>5381</v>
      </c>
      <c r="C5830" s="4">
        <v>6785.4830999999995</v>
      </c>
    </row>
    <row r="5831" spans="2:3" x14ac:dyDescent="0.3">
      <c r="B5831" t="s">
        <v>17523</v>
      </c>
      <c r="C5831" s="4">
        <v>6785.1232</v>
      </c>
    </row>
    <row r="5832" spans="2:3" x14ac:dyDescent="0.3">
      <c r="B5832" t="s">
        <v>16296</v>
      </c>
      <c r="C5832" s="4">
        <v>6776.7595000000001</v>
      </c>
    </row>
    <row r="5833" spans="2:3" x14ac:dyDescent="0.3">
      <c r="B5833" t="s">
        <v>3467</v>
      </c>
      <c r="C5833" s="4">
        <v>6775.0405000000001</v>
      </c>
    </row>
    <row r="5834" spans="2:3" x14ac:dyDescent="0.3">
      <c r="B5834" t="s">
        <v>2542</v>
      </c>
      <c r="C5834" s="4">
        <v>6773.1764999999996</v>
      </c>
    </row>
    <row r="5835" spans="2:3" x14ac:dyDescent="0.3">
      <c r="B5835" t="s">
        <v>17739</v>
      </c>
      <c r="C5835" s="4">
        <v>6772.1099000000004</v>
      </c>
    </row>
    <row r="5836" spans="2:3" x14ac:dyDescent="0.3">
      <c r="B5836" t="s">
        <v>14829</v>
      </c>
      <c r="C5836" s="4">
        <v>6771.1643000000004</v>
      </c>
    </row>
    <row r="5837" spans="2:3" x14ac:dyDescent="0.3">
      <c r="B5837" t="s">
        <v>2832</v>
      </c>
      <c r="C5837" s="4">
        <v>6769.8528999999999</v>
      </c>
    </row>
    <row r="5838" spans="2:3" x14ac:dyDescent="0.3">
      <c r="B5838" t="s">
        <v>16535</v>
      </c>
      <c r="C5838" s="4">
        <v>6760.7025999999996</v>
      </c>
    </row>
    <row r="5839" spans="2:3" x14ac:dyDescent="0.3">
      <c r="B5839" t="s">
        <v>17920</v>
      </c>
      <c r="C5839" s="4">
        <v>6757.0150999999996</v>
      </c>
    </row>
    <row r="5840" spans="2:3" x14ac:dyDescent="0.3">
      <c r="B5840" t="s">
        <v>6047</v>
      </c>
      <c r="C5840" s="4">
        <v>6751.8841000000002</v>
      </c>
    </row>
    <row r="5841" spans="2:3" x14ac:dyDescent="0.3">
      <c r="B5841" t="s">
        <v>5150</v>
      </c>
      <c r="C5841" s="4">
        <v>6748.4970000000003</v>
      </c>
    </row>
    <row r="5842" spans="2:3" x14ac:dyDescent="0.3">
      <c r="B5842" t="s">
        <v>5065</v>
      </c>
      <c r="C5842" s="4">
        <v>6746.1827000000003</v>
      </c>
    </row>
    <row r="5843" spans="2:3" x14ac:dyDescent="0.3">
      <c r="B5843" t="s">
        <v>4566</v>
      </c>
      <c r="C5843" s="4">
        <v>6741.8453</v>
      </c>
    </row>
    <row r="5844" spans="2:3" x14ac:dyDescent="0.3">
      <c r="B5844" t="s">
        <v>15867</v>
      </c>
      <c r="C5844" s="4">
        <v>6738.4996999999994</v>
      </c>
    </row>
    <row r="5845" spans="2:3" x14ac:dyDescent="0.3">
      <c r="B5845" t="s">
        <v>9753</v>
      </c>
      <c r="C5845" s="4">
        <v>6737.4359999999997</v>
      </c>
    </row>
    <row r="5846" spans="2:3" x14ac:dyDescent="0.3">
      <c r="B5846" t="s">
        <v>18742</v>
      </c>
      <c r="C5846" s="4">
        <v>6732.3827000000001</v>
      </c>
    </row>
    <row r="5847" spans="2:3" x14ac:dyDescent="0.3">
      <c r="B5847" t="s">
        <v>5235</v>
      </c>
      <c r="C5847" s="4">
        <v>6730.0578999999989</v>
      </c>
    </row>
    <row r="5848" spans="2:3" x14ac:dyDescent="0.3">
      <c r="B5848" t="s">
        <v>18784</v>
      </c>
      <c r="C5848" s="4">
        <v>6729.0987999999988</v>
      </c>
    </row>
    <row r="5849" spans="2:3" x14ac:dyDescent="0.3">
      <c r="B5849" t="s">
        <v>13777</v>
      </c>
      <c r="C5849" s="4">
        <v>6721.4271000000008</v>
      </c>
    </row>
    <row r="5850" spans="2:3" x14ac:dyDescent="0.3">
      <c r="B5850" t="s">
        <v>14714</v>
      </c>
      <c r="C5850" s="4">
        <v>6721.3197</v>
      </c>
    </row>
    <row r="5851" spans="2:3" x14ac:dyDescent="0.3">
      <c r="B5851" t="s">
        <v>8948</v>
      </c>
      <c r="C5851" s="4">
        <v>6720.1517000000003</v>
      </c>
    </row>
    <row r="5852" spans="2:3" x14ac:dyDescent="0.3">
      <c r="B5852" t="s">
        <v>17994</v>
      </c>
      <c r="C5852" s="4">
        <v>6719.9587999999994</v>
      </c>
    </row>
    <row r="5853" spans="2:3" x14ac:dyDescent="0.3">
      <c r="B5853" t="s">
        <v>11753</v>
      </c>
      <c r="C5853" s="4">
        <v>6710.1923999999999</v>
      </c>
    </row>
    <row r="5854" spans="2:3" x14ac:dyDescent="0.3">
      <c r="B5854" t="s">
        <v>1174</v>
      </c>
      <c r="C5854" s="4">
        <v>6708.519400000001</v>
      </c>
    </row>
    <row r="5855" spans="2:3" x14ac:dyDescent="0.3">
      <c r="B5855" t="s">
        <v>1983</v>
      </c>
      <c r="C5855" s="4">
        <v>6704.4261000000006</v>
      </c>
    </row>
    <row r="5856" spans="2:3" x14ac:dyDescent="0.3">
      <c r="B5856" t="s">
        <v>13585</v>
      </c>
      <c r="C5856" s="4">
        <v>6703.1605999999992</v>
      </c>
    </row>
    <row r="5857" spans="2:3" x14ac:dyDescent="0.3">
      <c r="B5857" t="s">
        <v>17701</v>
      </c>
      <c r="C5857" s="4">
        <v>6702.5263999999997</v>
      </c>
    </row>
    <row r="5858" spans="2:3" x14ac:dyDescent="0.3">
      <c r="B5858" t="s">
        <v>5101</v>
      </c>
      <c r="C5858" s="4">
        <v>6701.8230000000003</v>
      </c>
    </row>
    <row r="5859" spans="2:3" x14ac:dyDescent="0.3">
      <c r="B5859" t="s">
        <v>18675</v>
      </c>
      <c r="C5859" s="4">
        <v>6700.4991</v>
      </c>
    </row>
    <row r="5860" spans="2:3" x14ac:dyDescent="0.3">
      <c r="B5860" t="s">
        <v>17220</v>
      </c>
      <c r="C5860" s="4">
        <v>6698.6332000000002</v>
      </c>
    </row>
    <row r="5861" spans="2:3" x14ac:dyDescent="0.3">
      <c r="B5861" t="s">
        <v>6322</v>
      </c>
      <c r="C5861" s="4">
        <v>6694.3401999999996</v>
      </c>
    </row>
    <row r="5862" spans="2:3" x14ac:dyDescent="0.3">
      <c r="B5862" t="s">
        <v>14205</v>
      </c>
      <c r="C5862" s="4">
        <v>6690.4674999999997</v>
      </c>
    </row>
    <row r="5863" spans="2:3" x14ac:dyDescent="0.3">
      <c r="B5863" t="s">
        <v>3522</v>
      </c>
      <c r="C5863" s="4">
        <v>6689.5971</v>
      </c>
    </row>
    <row r="5864" spans="2:3" x14ac:dyDescent="0.3">
      <c r="B5864" t="s">
        <v>9456</v>
      </c>
      <c r="C5864" s="4">
        <v>6687.2437</v>
      </c>
    </row>
    <row r="5865" spans="2:3" x14ac:dyDescent="0.3">
      <c r="B5865" t="s">
        <v>8057</v>
      </c>
      <c r="C5865" s="4">
        <v>6686.1191999999992</v>
      </c>
    </row>
    <row r="5866" spans="2:3" x14ac:dyDescent="0.3">
      <c r="B5866" t="s">
        <v>17906</v>
      </c>
      <c r="C5866" s="4">
        <v>6675.4503999999997</v>
      </c>
    </row>
    <row r="5867" spans="2:3" x14ac:dyDescent="0.3">
      <c r="B5867" t="s">
        <v>17676</v>
      </c>
      <c r="C5867" s="4">
        <v>6674.9458999999997</v>
      </c>
    </row>
    <row r="5868" spans="2:3" x14ac:dyDescent="0.3">
      <c r="B5868" t="s">
        <v>17094</v>
      </c>
      <c r="C5868" s="4">
        <v>6674.9458999999997</v>
      </c>
    </row>
    <row r="5869" spans="2:3" x14ac:dyDescent="0.3">
      <c r="B5869" t="s">
        <v>12653</v>
      </c>
      <c r="C5869" s="4">
        <v>6674.9458999999997</v>
      </c>
    </row>
    <row r="5870" spans="2:3" x14ac:dyDescent="0.3">
      <c r="B5870" t="s">
        <v>8242</v>
      </c>
      <c r="C5870" s="4">
        <v>6674.9458999999997</v>
      </c>
    </row>
    <row r="5871" spans="2:3" x14ac:dyDescent="0.3">
      <c r="B5871" t="s">
        <v>5273</v>
      </c>
      <c r="C5871" s="4">
        <v>6674.9458999999997</v>
      </c>
    </row>
    <row r="5872" spans="2:3" x14ac:dyDescent="0.3">
      <c r="B5872" t="s">
        <v>10472</v>
      </c>
      <c r="C5872" s="4">
        <v>6671.8890999999994</v>
      </c>
    </row>
    <row r="5873" spans="2:3" x14ac:dyDescent="0.3">
      <c r="B5873" t="s">
        <v>8111</v>
      </c>
      <c r="C5873" s="4">
        <v>6670.4824000000008</v>
      </c>
    </row>
    <row r="5874" spans="2:3" x14ac:dyDescent="0.3">
      <c r="B5874" t="s">
        <v>10274</v>
      </c>
      <c r="C5874" s="4">
        <v>6666.2786999999998</v>
      </c>
    </row>
    <row r="5875" spans="2:3" x14ac:dyDescent="0.3">
      <c r="B5875" t="s">
        <v>4219</v>
      </c>
      <c r="C5875" s="4">
        <v>6664.4916000000003</v>
      </c>
    </row>
    <row r="5876" spans="2:3" x14ac:dyDescent="0.3">
      <c r="B5876" t="s">
        <v>9555</v>
      </c>
      <c r="C5876" s="4">
        <v>6656.0502999999999</v>
      </c>
    </row>
    <row r="5877" spans="2:3" x14ac:dyDescent="0.3">
      <c r="B5877" t="s">
        <v>7300</v>
      </c>
      <c r="C5877" s="4">
        <v>6655.1578999999992</v>
      </c>
    </row>
    <row r="5878" spans="2:3" x14ac:dyDescent="0.3">
      <c r="B5878" t="s">
        <v>18326</v>
      </c>
      <c r="C5878" s="4">
        <v>6654.8258000000005</v>
      </c>
    </row>
    <row r="5879" spans="2:3" x14ac:dyDescent="0.3">
      <c r="B5879" t="s">
        <v>8118</v>
      </c>
      <c r="C5879" s="4">
        <v>6654.5721999999996</v>
      </c>
    </row>
    <row r="5880" spans="2:3" x14ac:dyDescent="0.3">
      <c r="B5880" t="s">
        <v>16609</v>
      </c>
      <c r="C5880" s="4">
        <v>6654.4353000000001</v>
      </c>
    </row>
    <row r="5881" spans="2:3" x14ac:dyDescent="0.3">
      <c r="B5881" t="s">
        <v>6869</v>
      </c>
      <c r="C5881" s="4">
        <v>6653.7035999999989</v>
      </c>
    </row>
    <row r="5882" spans="2:3" x14ac:dyDescent="0.3">
      <c r="B5882" t="s">
        <v>1469</v>
      </c>
      <c r="C5882" s="4">
        <v>6649.0196999999989</v>
      </c>
    </row>
    <row r="5883" spans="2:3" x14ac:dyDescent="0.3">
      <c r="B5883" t="s">
        <v>9072</v>
      </c>
      <c r="C5883" s="4">
        <v>6647.4641000000001</v>
      </c>
    </row>
    <row r="5884" spans="2:3" x14ac:dyDescent="0.3">
      <c r="B5884" t="s">
        <v>18687</v>
      </c>
      <c r="C5884" s="4">
        <v>6645.7896999999994</v>
      </c>
    </row>
    <row r="5885" spans="2:3" x14ac:dyDescent="0.3">
      <c r="B5885" t="s">
        <v>12329</v>
      </c>
      <c r="C5885" s="4">
        <v>6645.0969000000005</v>
      </c>
    </row>
    <row r="5886" spans="2:3" x14ac:dyDescent="0.3">
      <c r="B5886" t="s">
        <v>11380</v>
      </c>
      <c r="C5886" s="4">
        <v>6644.5133999999998</v>
      </c>
    </row>
    <row r="5887" spans="2:3" x14ac:dyDescent="0.3">
      <c r="B5887" t="s">
        <v>3335</v>
      </c>
      <c r="C5887" s="4">
        <v>6641.5406000000003</v>
      </c>
    </row>
    <row r="5888" spans="2:3" x14ac:dyDescent="0.3">
      <c r="B5888" t="s">
        <v>14715</v>
      </c>
      <c r="C5888" s="4">
        <v>6639.7432999999992</v>
      </c>
    </row>
    <row r="5889" spans="2:3" x14ac:dyDescent="0.3">
      <c r="B5889" t="s">
        <v>1694</v>
      </c>
      <c r="C5889" s="4">
        <v>6639.3675000000003</v>
      </c>
    </row>
    <row r="5890" spans="2:3" x14ac:dyDescent="0.3">
      <c r="B5890" t="s">
        <v>12644</v>
      </c>
      <c r="C5890" s="4">
        <v>6639.1539000000002</v>
      </c>
    </row>
    <row r="5891" spans="2:3" x14ac:dyDescent="0.3">
      <c r="B5891" t="s">
        <v>10137</v>
      </c>
      <c r="C5891" s="4">
        <v>6638.2362999999996</v>
      </c>
    </row>
    <row r="5892" spans="2:3" x14ac:dyDescent="0.3">
      <c r="B5892" t="s">
        <v>12939</v>
      </c>
      <c r="C5892" s="4">
        <v>6630.5222000000003</v>
      </c>
    </row>
    <row r="5893" spans="2:3" x14ac:dyDescent="0.3">
      <c r="B5893" t="s">
        <v>7520</v>
      </c>
      <c r="C5893" s="4">
        <v>6630.3224999999993</v>
      </c>
    </row>
    <row r="5894" spans="2:3" x14ac:dyDescent="0.3">
      <c r="B5894" t="s">
        <v>17216</v>
      </c>
      <c r="C5894" s="4">
        <v>6629.1867999999995</v>
      </c>
    </row>
    <row r="5895" spans="2:3" x14ac:dyDescent="0.3">
      <c r="B5895" t="s">
        <v>9450</v>
      </c>
      <c r="C5895" s="4">
        <v>6624.9452000000001</v>
      </c>
    </row>
    <row r="5896" spans="2:3" x14ac:dyDescent="0.3">
      <c r="B5896" t="s">
        <v>13921</v>
      </c>
      <c r="C5896" s="4">
        <v>6624.7008999999998</v>
      </c>
    </row>
    <row r="5897" spans="2:3" x14ac:dyDescent="0.3">
      <c r="B5897" t="s">
        <v>10669</v>
      </c>
      <c r="C5897" s="4">
        <v>6623.9416999999994</v>
      </c>
    </row>
    <row r="5898" spans="2:3" x14ac:dyDescent="0.3">
      <c r="B5898" t="s">
        <v>6428</v>
      </c>
      <c r="C5898" s="4">
        <v>6622.7932999999994</v>
      </c>
    </row>
    <row r="5899" spans="2:3" x14ac:dyDescent="0.3">
      <c r="B5899" t="s">
        <v>1591</v>
      </c>
      <c r="C5899" s="4">
        <v>6618.9338999999991</v>
      </c>
    </row>
    <row r="5900" spans="2:3" x14ac:dyDescent="0.3">
      <c r="B5900" t="s">
        <v>17138</v>
      </c>
      <c r="C5900" s="4">
        <v>6618.8078999999998</v>
      </c>
    </row>
    <row r="5901" spans="2:3" x14ac:dyDescent="0.3">
      <c r="B5901" t="s">
        <v>13223</v>
      </c>
      <c r="C5901" s="4">
        <v>6618.3015999999989</v>
      </c>
    </row>
    <row r="5902" spans="2:3" x14ac:dyDescent="0.3">
      <c r="B5902" t="s">
        <v>2586</v>
      </c>
      <c r="C5902" s="4">
        <v>6617.265800000001</v>
      </c>
    </row>
    <row r="5903" spans="2:3" x14ac:dyDescent="0.3">
      <c r="B5903" t="s">
        <v>3292</v>
      </c>
      <c r="C5903" s="4">
        <v>6615.9908999999998</v>
      </c>
    </row>
    <row r="5904" spans="2:3" x14ac:dyDescent="0.3">
      <c r="B5904" t="s">
        <v>12361</v>
      </c>
      <c r="C5904" s="4">
        <v>6609.6947</v>
      </c>
    </row>
    <row r="5905" spans="2:3" x14ac:dyDescent="0.3">
      <c r="B5905" t="s">
        <v>4326</v>
      </c>
      <c r="C5905" s="4">
        <v>6606.1779999999999</v>
      </c>
    </row>
    <row r="5906" spans="2:3" x14ac:dyDescent="0.3">
      <c r="B5906" t="s">
        <v>18800</v>
      </c>
      <c r="C5906" s="4">
        <v>6603.0173999999997</v>
      </c>
    </row>
    <row r="5907" spans="2:3" x14ac:dyDescent="0.3">
      <c r="B5907" t="s">
        <v>9765</v>
      </c>
      <c r="C5907" s="4">
        <v>6603.0173999999997</v>
      </c>
    </row>
    <row r="5908" spans="2:3" x14ac:dyDescent="0.3">
      <c r="B5908" t="s">
        <v>9467</v>
      </c>
      <c r="C5908" s="4">
        <v>6603.0173999999997</v>
      </c>
    </row>
    <row r="5909" spans="2:3" x14ac:dyDescent="0.3">
      <c r="B5909" t="s">
        <v>1284</v>
      </c>
      <c r="C5909" s="4">
        <v>6603.0173999999997</v>
      </c>
    </row>
    <row r="5910" spans="2:3" x14ac:dyDescent="0.3">
      <c r="B5910" t="s">
        <v>4468</v>
      </c>
      <c r="C5910" s="4">
        <v>6602.6016</v>
      </c>
    </row>
    <row r="5911" spans="2:3" x14ac:dyDescent="0.3">
      <c r="B5911" t="s">
        <v>11470</v>
      </c>
      <c r="C5911" s="4">
        <v>6601.5597000000007</v>
      </c>
    </row>
    <row r="5912" spans="2:3" x14ac:dyDescent="0.3">
      <c r="B5912" t="s">
        <v>1839</v>
      </c>
      <c r="C5912" s="4">
        <v>6600.598</v>
      </c>
    </row>
    <row r="5913" spans="2:3" x14ac:dyDescent="0.3">
      <c r="B5913" t="s">
        <v>15847</v>
      </c>
      <c r="C5913" s="4">
        <v>6599.6727999999994</v>
      </c>
    </row>
    <row r="5914" spans="2:3" x14ac:dyDescent="0.3">
      <c r="B5914" t="s">
        <v>12181</v>
      </c>
      <c r="C5914" s="4">
        <v>6597.6624999999995</v>
      </c>
    </row>
    <row r="5915" spans="2:3" x14ac:dyDescent="0.3">
      <c r="B5915" t="s">
        <v>4289</v>
      </c>
      <c r="C5915" s="4">
        <v>6593.8676000000005</v>
      </c>
    </row>
    <row r="5916" spans="2:3" x14ac:dyDescent="0.3">
      <c r="B5916" t="s">
        <v>8637</v>
      </c>
      <c r="C5916" s="4">
        <v>6590.2903999999999</v>
      </c>
    </row>
    <row r="5917" spans="2:3" x14ac:dyDescent="0.3">
      <c r="B5917" t="s">
        <v>7051</v>
      </c>
      <c r="C5917" s="4">
        <v>6586.6077000000005</v>
      </c>
    </row>
    <row r="5918" spans="2:3" x14ac:dyDescent="0.3">
      <c r="B5918" t="s">
        <v>3097</v>
      </c>
      <c r="C5918" s="4">
        <v>6584.3642</v>
      </c>
    </row>
    <row r="5919" spans="2:3" x14ac:dyDescent="0.3">
      <c r="B5919" t="s">
        <v>14324</v>
      </c>
      <c r="C5919" s="4">
        <v>6584.3396000000002</v>
      </c>
    </row>
    <row r="5920" spans="2:3" x14ac:dyDescent="0.3">
      <c r="B5920" t="s">
        <v>6826</v>
      </c>
      <c r="C5920" s="4">
        <v>6583.6923999999999</v>
      </c>
    </row>
    <row r="5921" spans="2:3" x14ac:dyDescent="0.3">
      <c r="B5921" t="s">
        <v>11449</v>
      </c>
      <c r="C5921" s="4">
        <v>6581.4714000000004</v>
      </c>
    </row>
    <row r="5922" spans="2:3" x14ac:dyDescent="0.3">
      <c r="B5922" t="s">
        <v>3343</v>
      </c>
      <c r="C5922" s="4">
        <v>6580.6516999999994</v>
      </c>
    </row>
    <row r="5923" spans="2:3" x14ac:dyDescent="0.3">
      <c r="B5923" t="s">
        <v>8100</v>
      </c>
      <c r="C5923" s="4">
        <v>6580.1671999999999</v>
      </c>
    </row>
    <row r="5924" spans="2:3" x14ac:dyDescent="0.3">
      <c r="B5924" t="s">
        <v>13308</v>
      </c>
      <c r="C5924" s="4">
        <v>6580.1559999999999</v>
      </c>
    </row>
    <row r="5925" spans="2:3" x14ac:dyDescent="0.3">
      <c r="B5925" t="s">
        <v>8464</v>
      </c>
      <c r="C5925" s="4">
        <v>6579.6610999999994</v>
      </c>
    </row>
    <row r="5926" spans="2:3" x14ac:dyDescent="0.3">
      <c r="B5926" t="s">
        <v>11036</v>
      </c>
      <c r="C5926" s="4">
        <v>6578.8002999999999</v>
      </c>
    </row>
    <row r="5927" spans="2:3" x14ac:dyDescent="0.3">
      <c r="B5927" t="s">
        <v>4329</v>
      </c>
      <c r="C5927" s="4">
        <v>6577.7690999999995</v>
      </c>
    </row>
    <row r="5928" spans="2:3" x14ac:dyDescent="0.3">
      <c r="B5928" t="s">
        <v>3488</v>
      </c>
      <c r="C5928" s="4">
        <v>6576.5520999999999</v>
      </c>
    </row>
    <row r="5929" spans="2:3" x14ac:dyDescent="0.3">
      <c r="B5929" t="s">
        <v>6180</v>
      </c>
      <c r="C5929" s="4">
        <v>6573.1679000000004</v>
      </c>
    </row>
    <row r="5930" spans="2:3" x14ac:dyDescent="0.3">
      <c r="B5930" t="s">
        <v>12612</v>
      </c>
      <c r="C5930" s="4">
        <v>6571.8904000000002</v>
      </c>
    </row>
    <row r="5931" spans="2:3" x14ac:dyDescent="0.3">
      <c r="B5931" t="s">
        <v>15476</v>
      </c>
      <c r="C5931" s="4">
        <v>6571.4947000000002</v>
      </c>
    </row>
    <row r="5932" spans="2:3" x14ac:dyDescent="0.3">
      <c r="B5932" t="s">
        <v>13745</v>
      </c>
      <c r="C5932" s="4">
        <v>6569.0144999999993</v>
      </c>
    </row>
    <row r="5933" spans="2:3" x14ac:dyDescent="0.3">
      <c r="B5933" t="s">
        <v>4757</v>
      </c>
      <c r="C5933" s="4">
        <v>6562.3705999999993</v>
      </c>
    </row>
    <row r="5934" spans="2:3" x14ac:dyDescent="0.3">
      <c r="B5934" t="s">
        <v>12312</v>
      </c>
      <c r="C5934" s="4">
        <v>6562.0078999999996</v>
      </c>
    </row>
    <row r="5935" spans="2:3" x14ac:dyDescent="0.3">
      <c r="B5935" t="s">
        <v>11361</v>
      </c>
      <c r="C5935" s="4">
        <v>6560.1947999999993</v>
      </c>
    </row>
    <row r="5936" spans="2:3" x14ac:dyDescent="0.3">
      <c r="B5936" t="s">
        <v>16830</v>
      </c>
      <c r="C5936" s="4">
        <v>6557.1629000000003</v>
      </c>
    </row>
    <row r="5937" spans="2:3" x14ac:dyDescent="0.3">
      <c r="B5937" t="s">
        <v>13936</v>
      </c>
      <c r="C5937" s="4">
        <v>6557.1629000000003</v>
      </c>
    </row>
    <row r="5938" spans="2:3" x14ac:dyDescent="0.3">
      <c r="B5938" t="s">
        <v>16825</v>
      </c>
      <c r="C5938" s="4">
        <v>6557.148799999999</v>
      </c>
    </row>
    <row r="5939" spans="2:3" x14ac:dyDescent="0.3">
      <c r="B5939" t="s">
        <v>16545</v>
      </c>
      <c r="C5939" s="4">
        <v>6556.0745999999999</v>
      </c>
    </row>
    <row r="5940" spans="2:3" x14ac:dyDescent="0.3">
      <c r="B5940" t="s">
        <v>6482</v>
      </c>
      <c r="C5940" s="4">
        <v>6554.0308999999997</v>
      </c>
    </row>
    <row r="5941" spans="2:3" x14ac:dyDescent="0.3">
      <c r="B5941" t="s">
        <v>14841</v>
      </c>
      <c r="C5941" s="4">
        <v>6553.5838000000003</v>
      </c>
    </row>
    <row r="5942" spans="2:3" x14ac:dyDescent="0.3">
      <c r="B5942" t="s">
        <v>6017</v>
      </c>
      <c r="C5942" s="4">
        <v>6553.0562999999993</v>
      </c>
    </row>
    <row r="5943" spans="2:3" x14ac:dyDescent="0.3">
      <c r="B5943" t="s">
        <v>988</v>
      </c>
      <c r="C5943" s="4">
        <v>6539.7273999999989</v>
      </c>
    </row>
    <row r="5944" spans="2:3" x14ac:dyDescent="0.3">
      <c r="B5944" t="s">
        <v>1337</v>
      </c>
      <c r="C5944" s="4">
        <v>6536.2025999999996</v>
      </c>
    </row>
    <row r="5945" spans="2:3" x14ac:dyDescent="0.3">
      <c r="B5945" t="s">
        <v>12467</v>
      </c>
      <c r="C5945" s="4">
        <v>6535.2592000000004</v>
      </c>
    </row>
    <row r="5946" spans="2:3" x14ac:dyDescent="0.3">
      <c r="B5946" t="s">
        <v>10647</v>
      </c>
      <c r="C5946" s="4">
        <v>6534.7493999999997</v>
      </c>
    </row>
    <row r="5947" spans="2:3" x14ac:dyDescent="0.3">
      <c r="B5947" t="s">
        <v>18338</v>
      </c>
      <c r="C5947" s="4">
        <v>6530.3600000000006</v>
      </c>
    </row>
    <row r="5948" spans="2:3" x14ac:dyDescent="0.3">
      <c r="B5948" t="s">
        <v>1610</v>
      </c>
      <c r="C5948" s="4">
        <v>6527.3233</v>
      </c>
    </row>
    <row r="5949" spans="2:3" x14ac:dyDescent="0.3">
      <c r="B5949" t="s">
        <v>1718</v>
      </c>
      <c r="C5949" s="4">
        <v>6526.0025999999998</v>
      </c>
    </row>
    <row r="5950" spans="2:3" x14ac:dyDescent="0.3">
      <c r="B5950" t="s">
        <v>765</v>
      </c>
      <c r="C5950" s="4">
        <v>6524.8444</v>
      </c>
    </row>
    <row r="5951" spans="2:3" x14ac:dyDescent="0.3">
      <c r="B5951" t="s">
        <v>13000</v>
      </c>
      <c r="C5951" s="4">
        <v>6518.5631999999996</v>
      </c>
    </row>
    <row r="5952" spans="2:3" x14ac:dyDescent="0.3">
      <c r="B5952" t="s">
        <v>7488</v>
      </c>
      <c r="C5952" s="4">
        <v>6516.3053</v>
      </c>
    </row>
    <row r="5953" spans="2:3" x14ac:dyDescent="0.3">
      <c r="B5953" t="s">
        <v>5234</v>
      </c>
      <c r="C5953" s="4">
        <v>6511.5254000000004</v>
      </c>
    </row>
    <row r="5954" spans="2:3" x14ac:dyDescent="0.3">
      <c r="B5954" t="s">
        <v>15410</v>
      </c>
      <c r="C5954" s="4">
        <v>6506.9367000000002</v>
      </c>
    </row>
    <row r="5955" spans="2:3" x14ac:dyDescent="0.3">
      <c r="B5955" t="s">
        <v>17517</v>
      </c>
      <c r="C5955" s="4">
        <v>6505.4196000000002</v>
      </c>
    </row>
    <row r="5956" spans="2:3" x14ac:dyDescent="0.3">
      <c r="B5956" t="s">
        <v>15338</v>
      </c>
      <c r="C5956" s="4">
        <v>6494.6482999999989</v>
      </c>
    </row>
    <row r="5957" spans="2:3" x14ac:dyDescent="0.3">
      <c r="B5957" t="s">
        <v>1895</v>
      </c>
      <c r="C5957" s="4">
        <v>6494.5043999999998</v>
      </c>
    </row>
    <row r="5958" spans="2:3" x14ac:dyDescent="0.3">
      <c r="B5958" t="s">
        <v>10525</v>
      </c>
      <c r="C5958" s="4">
        <v>6493.6230999999998</v>
      </c>
    </row>
    <row r="5959" spans="2:3" x14ac:dyDescent="0.3">
      <c r="B5959" t="s">
        <v>15372</v>
      </c>
      <c r="C5959" s="4">
        <v>6491.6341000000002</v>
      </c>
    </row>
    <row r="5960" spans="2:3" x14ac:dyDescent="0.3">
      <c r="B5960" t="s">
        <v>2139</v>
      </c>
      <c r="C5960" s="4">
        <v>6486.3823999999986</v>
      </c>
    </row>
    <row r="5961" spans="2:3" x14ac:dyDescent="0.3">
      <c r="B5961" t="s">
        <v>16581</v>
      </c>
      <c r="C5961" s="4">
        <v>6482.5555000000004</v>
      </c>
    </row>
    <row r="5962" spans="2:3" x14ac:dyDescent="0.3">
      <c r="B5962" t="s">
        <v>5835</v>
      </c>
      <c r="C5962" s="4">
        <v>6482.4942000000001</v>
      </c>
    </row>
    <row r="5963" spans="2:3" x14ac:dyDescent="0.3">
      <c r="B5963" t="s">
        <v>13888</v>
      </c>
      <c r="C5963" s="4">
        <v>6469.5481</v>
      </c>
    </row>
    <row r="5964" spans="2:3" x14ac:dyDescent="0.3">
      <c r="B5964" t="s">
        <v>3197</v>
      </c>
      <c r="C5964" s="4">
        <v>6468.2058999999999</v>
      </c>
    </row>
    <row r="5965" spans="2:3" x14ac:dyDescent="0.3">
      <c r="B5965" t="s">
        <v>12180</v>
      </c>
      <c r="C5965" s="4">
        <v>6466.0210999999999</v>
      </c>
    </row>
    <row r="5966" spans="2:3" x14ac:dyDescent="0.3">
      <c r="B5966" t="s">
        <v>3216</v>
      </c>
      <c r="C5966" s="4">
        <v>6463.8180000000002</v>
      </c>
    </row>
    <row r="5967" spans="2:3" x14ac:dyDescent="0.3">
      <c r="B5967" t="s">
        <v>2462</v>
      </c>
      <c r="C5967" s="4">
        <v>6463.2694000000001</v>
      </c>
    </row>
    <row r="5968" spans="2:3" x14ac:dyDescent="0.3">
      <c r="B5968" t="s">
        <v>14646</v>
      </c>
      <c r="C5968" s="4">
        <v>6463.1857</v>
      </c>
    </row>
    <row r="5969" spans="2:3" x14ac:dyDescent="0.3">
      <c r="B5969" t="s">
        <v>12987</v>
      </c>
      <c r="C5969" s="4">
        <v>6462.5600999999997</v>
      </c>
    </row>
    <row r="5970" spans="2:3" x14ac:dyDescent="0.3">
      <c r="B5970" t="s">
        <v>13508</v>
      </c>
      <c r="C5970" s="4">
        <v>6459.9656000000004</v>
      </c>
    </row>
    <row r="5971" spans="2:3" x14ac:dyDescent="0.3">
      <c r="B5971" t="s">
        <v>11622</v>
      </c>
      <c r="C5971" s="4">
        <v>6458.5326999999997</v>
      </c>
    </row>
    <row r="5972" spans="2:3" x14ac:dyDescent="0.3">
      <c r="B5972" t="s">
        <v>5279</v>
      </c>
      <c r="C5972" s="4">
        <v>6453.6343999999999</v>
      </c>
    </row>
    <row r="5973" spans="2:3" x14ac:dyDescent="0.3">
      <c r="B5973" t="s">
        <v>17944</v>
      </c>
      <c r="C5973" s="4">
        <v>6448.4421000000002</v>
      </c>
    </row>
    <row r="5974" spans="2:3" x14ac:dyDescent="0.3">
      <c r="B5974" t="s">
        <v>9861</v>
      </c>
      <c r="C5974" s="4">
        <v>6445.8371000000006</v>
      </c>
    </row>
    <row r="5975" spans="2:3" x14ac:dyDescent="0.3">
      <c r="B5975" t="s">
        <v>13509</v>
      </c>
      <c r="C5975" s="4">
        <v>6440.6749</v>
      </c>
    </row>
    <row r="5976" spans="2:3" x14ac:dyDescent="0.3">
      <c r="B5976" t="s">
        <v>18593</v>
      </c>
      <c r="C5976" s="4">
        <v>6435.7415000000001</v>
      </c>
    </row>
    <row r="5977" spans="2:3" x14ac:dyDescent="0.3">
      <c r="B5977" t="s">
        <v>7413</v>
      </c>
      <c r="C5977" s="4">
        <v>6429.5688000000009</v>
      </c>
    </row>
    <row r="5978" spans="2:3" x14ac:dyDescent="0.3">
      <c r="B5978" t="s">
        <v>13862</v>
      </c>
      <c r="C5978" s="4">
        <v>6428.8172999999997</v>
      </c>
    </row>
    <row r="5979" spans="2:3" x14ac:dyDescent="0.3">
      <c r="B5979" t="s">
        <v>6497</v>
      </c>
      <c r="C5979" s="4">
        <v>6427.6187999999993</v>
      </c>
    </row>
    <row r="5980" spans="2:3" x14ac:dyDescent="0.3">
      <c r="B5980" t="s">
        <v>12979</v>
      </c>
      <c r="C5980" s="4">
        <v>6427.4786999999997</v>
      </c>
    </row>
    <row r="5981" spans="2:3" x14ac:dyDescent="0.3">
      <c r="B5981" t="s">
        <v>11749</v>
      </c>
      <c r="C5981" s="4">
        <v>6425.6376999999993</v>
      </c>
    </row>
    <row r="5982" spans="2:3" x14ac:dyDescent="0.3">
      <c r="B5982" t="s">
        <v>17901</v>
      </c>
      <c r="C5982" s="4">
        <v>6424.9265999999998</v>
      </c>
    </row>
    <row r="5983" spans="2:3" x14ac:dyDescent="0.3">
      <c r="B5983" t="s">
        <v>7821</v>
      </c>
      <c r="C5983" s="4">
        <v>6423.8932000000004</v>
      </c>
    </row>
    <row r="5984" spans="2:3" x14ac:dyDescent="0.3">
      <c r="B5984" t="s">
        <v>6259</v>
      </c>
      <c r="C5984" s="4">
        <v>6421.3694999999989</v>
      </c>
    </row>
    <row r="5985" spans="2:3" x14ac:dyDescent="0.3">
      <c r="B5985" t="s">
        <v>6220</v>
      </c>
      <c r="C5985" s="4">
        <v>6420.6621999999998</v>
      </c>
    </row>
    <row r="5986" spans="2:3" x14ac:dyDescent="0.3">
      <c r="B5986" t="s">
        <v>12438</v>
      </c>
      <c r="C5986" s="4">
        <v>6418.5418</v>
      </c>
    </row>
    <row r="5987" spans="2:3" x14ac:dyDescent="0.3">
      <c r="B5987" t="s">
        <v>18308</v>
      </c>
      <c r="C5987" s="4">
        <v>6417.4453999999996</v>
      </c>
    </row>
    <row r="5988" spans="2:3" x14ac:dyDescent="0.3">
      <c r="B5988" t="s">
        <v>12621</v>
      </c>
      <c r="C5988" s="4">
        <v>6417.3386</v>
      </c>
    </row>
    <row r="5989" spans="2:3" x14ac:dyDescent="0.3">
      <c r="B5989" t="s">
        <v>16769</v>
      </c>
      <c r="C5989" s="4">
        <v>6414.1635999999999</v>
      </c>
    </row>
    <row r="5990" spans="2:3" x14ac:dyDescent="0.3">
      <c r="B5990" t="s">
        <v>8139</v>
      </c>
      <c r="C5990" s="4">
        <v>6414.0942999999997</v>
      </c>
    </row>
    <row r="5991" spans="2:3" x14ac:dyDescent="0.3">
      <c r="B5991" t="s">
        <v>18514</v>
      </c>
      <c r="C5991" s="4">
        <v>6411.4994999999999</v>
      </c>
    </row>
    <row r="5992" spans="2:3" x14ac:dyDescent="0.3">
      <c r="B5992" t="s">
        <v>16257</v>
      </c>
      <c r="C5992" s="4">
        <v>6408.8252000000002</v>
      </c>
    </row>
    <row r="5993" spans="2:3" x14ac:dyDescent="0.3">
      <c r="B5993" t="s">
        <v>4649</v>
      </c>
      <c r="C5993" s="4">
        <v>6404.0054999999993</v>
      </c>
    </row>
    <row r="5994" spans="2:3" x14ac:dyDescent="0.3">
      <c r="B5994" t="s">
        <v>8447</v>
      </c>
      <c r="C5994" s="4">
        <v>6401.2736999999997</v>
      </c>
    </row>
    <row r="5995" spans="2:3" x14ac:dyDescent="0.3">
      <c r="B5995" t="s">
        <v>10956</v>
      </c>
      <c r="C5995" s="4">
        <v>6401.0672999999997</v>
      </c>
    </row>
    <row r="5996" spans="2:3" x14ac:dyDescent="0.3">
      <c r="B5996" t="s">
        <v>16149</v>
      </c>
      <c r="C5996" s="4">
        <v>6399.3149999999996</v>
      </c>
    </row>
    <row r="5997" spans="2:3" x14ac:dyDescent="0.3">
      <c r="B5997" t="s">
        <v>1271</v>
      </c>
      <c r="C5997" s="4">
        <v>6397.9871000000003</v>
      </c>
    </row>
    <row r="5998" spans="2:3" x14ac:dyDescent="0.3">
      <c r="B5998" t="s">
        <v>10844</v>
      </c>
      <c r="C5998" s="4">
        <v>6397.7286999999997</v>
      </c>
    </row>
    <row r="5999" spans="2:3" x14ac:dyDescent="0.3">
      <c r="B5999" t="s">
        <v>12802</v>
      </c>
      <c r="C5999" s="4">
        <v>6395.9009000000005</v>
      </c>
    </row>
    <row r="6000" spans="2:3" x14ac:dyDescent="0.3">
      <c r="B6000" t="s">
        <v>9680</v>
      </c>
      <c r="C6000" s="4">
        <v>6395.9009000000005</v>
      </c>
    </row>
    <row r="6001" spans="2:3" x14ac:dyDescent="0.3">
      <c r="B6001" t="s">
        <v>15161</v>
      </c>
      <c r="C6001" s="4">
        <v>6394.7228999999998</v>
      </c>
    </row>
    <row r="6002" spans="2:3" x14ac:dyDescent="0.3">
      <c r="B6002" t="s">
        <v>7381</v>
      </c>
      <c r="C6002" s="4">
        <v>6388.0847999999996</v>
      </c>
    </row>
    <row r="6003" spans="2:3" x14ac:dyDescent="0.3">
      <c r="B6003" t="s">
        <v>12480</v>
      </c>
      <c r="C6003" s="4">
        <v>6383.4832000000006</v>
      </c>
    </row>
    <row r="6004" spans="2:3" x14ac:dyDescent="0.3">
      <c r="B6004" t="s">
        <v>8360</v>
      </c>
      <c r="C6004" s="4">
        <v>6382.2201999999997</v>
      </c>
    </row>
    <row r="6005" spans="2:3" x14ac:dyDescent="0.3">
      <c r="B6005" t="s">
        <v>13492</v>
      </c>
      <c r="C6005" s="4">
        <v>6380.6358</v>
      </c>
    </row>
    <row r="6006" spans="2:3" x14ac:dyDescent="0.3">
      <c r="B6006" t="s">
        <v>6035</v>
      </c>
      <c r="C6006" s="4">
        <v>6380.5436</v>
      </c>
    </row>
    <row r="6007" spans="2:3" x14ac:dyDescent="0.3">
      <c r="B6007" t="s">
        <v>13654</v>
      </c>
      <c r="C6007" s="4">
        <v>6376.6639999999998</v>
      </c>
    </row>
    <row r="6008" spans="2:3" x14ac:dyDescent="0.3">
      <c r="B6008" t="s">
        <v>17609</v>
      </c>
      <c r="C6008" s="4">
        <v>6373.9974000000002</v>
      </c>
    </row>
    <row r="6009" spans="2:3" x14ac:dyDescent="0.3">
      <c r="B6009" t="s">
        <v>16524</v>
      </c>
      <c r="C6009" s="4">
        <v>6370.7755999999999</v>
      </c>
    </row>
    <row r="6010" spans="2:3" x14ac:dyDescent="0.3">
      <c r="B6010" t="s">
        <v>6678</v>
      </c>
      <c r="C6010" s="4">
        <v>6368.2423999999992</v>
      </c>
    </row>
    <row r="6011" spans="2:3" x14ac:dyDescent="0.3">
      <c r="B6011" t="s">
        <v>12302</v>
      </c>
      <c r="C6011" s="4">
        <v>6358.7320999999993</v>
      </c>
    </row>
    <row r="6012" spans="2:3" x14ac:dyDescent="0.3">
      <c r="B6012" t="s">
        <v>16429</v>
      </c>
      <c r="C6012" s="4">
        <v>6358.7209000000003</v>
      </c>
    </row>
    <row r="6013" spans="2:3" x14ac:dyDescent="0.3">
      <c r="B6013" t="s">
        <v>1704</v>
      </c>
      <c r="C6013" s="4">
        <v>6355.3371000000006</v>
      </c>
    </row>
    <row r="6014" spans="2:3" x14ac:dyDescent="0.3">
      <c r="B6014" t="s">
        <v>5625</v>
      </c>
      <c r="C6014" s="4">
        <v>6354.3073999999997</v>
      </c>
    </row>
    <row r="6015" spans="2:3" x14ac:dyDescent="0.3">
      <c r="B6015" t="s">
        <v>17073</v>
      </c>
      <c r="C6015" s="4">
        <v>6345.7678000000005</v>
      </c>
    </row>
    <row r="6016" spans="2:3" x14ac:dyDescent="0.3">
      <c r="B6016" t="s">
        <v>14423</v>
      </c>
      <c r="C6016" s="4">
        <v>6345.4489000000003</v>
      </c>
    </row>
    <row r="6017" spans="2:3" x14ac:dyDescent="0.3">
      <c r="B6017" t="s">
        <v>14316</v>
      </c>
      <c r="C6017" s="4">
        <v>6344.5757999999996</v>
      </c>
    </row>
    <row r="6018" spans="2:3" x14ac:dyDescent="0.3">
      <c r="B6018" t="s">
        <v>4899</v>
      </c>
      <c r="C6018" s="4">
        <v>6340.6835000000001</v>
      </c>
    </row>
    <row r="6019" spans="2:3" x14ac:dyDescent="0.3">
      <c r="B6019" t="s">
        <v>5166</v>
      </c>
      <c r="C6019" s="4">
        <v>6338.1259</v>
      </c>
    </row>
    <row r="6020" spans="2:3" x14ac:dyDescent="0.3">
      <c r="B6020" t="s">
        <v>16098</v>
      </c>
      <c r="C6020" s="4">
        <v>6337.8826000000008</v>
      </c>
    </row>
    <row r="6021" spans="2:3" x14ac:dyDescent="0.3">
      <c r="B6021" t="s">
        <v>11287</v>
      </c>
      <c r="C6021" s="4">
        <v>6332.7431999999999</v>
      </c>
    </row>
    <row r="6022" spans="2:3" x14ac:dyDescent="0.3">
      <c r="B6022" t="s">
        <v>11393</v>
      </c>
      <c r="C6022" s="4">
        <v>6330.1900000000005</v>
      </c>
    </row>
    <row r="6023" spans="2:3" x14ac:dyDescent="0.3">
      <c r="B6023" t="s">
        <v>4837</v>
      </c>
      <c r="C6023" s="4">
        <v>6330.1900000000005</v>
      </c>
    </row>
    <row r="6024" spans="2:3" x14ac:dyDescent="0.3">
      <c r="B6024" t="s">
        <v>7935</v>
      </c>
      <c r="C6024" s="4">
        <v>6327.6859999999997</v>
      </c>
    </row>
    <row r="6025" spans="2:3" x14ac:dyDescent="0.3">
      <c r="B6025" t="s">
        <v>6941</v>
      </c>
      <c r="C6025" s="4">
        <v>6320.2533000000003</v>
      </c>
    </row>
    <row r="6026" spans="2:3" x14ac:dyDescent="0.3">
      <c r="B6026" t="s">
        <v>13938</v>
      </c>
      <c r="C6026" s="4">
        <v>6319.1970000000001</v>
      </c>
    </row>
    <row r="6027" spans="2:3" x14ac:dyDescent="0.3">
      <c r="B6027" t="s">
        <v>3039</v>
      </c>
      <c r="C6027" s="4">
        <v>6316.8629000000001</v>
      </c>
    </row>
    <row r="6028" spans="2:3" x14ac:dyDescent="0.3">
      <c r="B6028" t="s">
        <v>3972</v>
      </c>
      <c r="C6028" s="4">
        <v>6316.6127999999999</v>
      </c>
    </row>
    <row r="6029" spans="2:3" x14ac:dyDescent="0.3">
      <c r="B6029" t="s">
        <v>2758</v>
      </c>
      <c r="C6029" s="4">
        <v>6316.2222000000002</v>
      </c>
    </row>
    <row r="6030" spans="2:3" x14ac:dyDescent="0.3">
      <c r="B6030" t="s">
        <v>18436</v>
      </c>
      <c r="C6030" s="4">
        <v>6314.9575999999997</v>
      </c>
    </row>
    <row r="6031" spans="2:3" x14ac:dyDescent="0.3">
      <c r="B6031" t="s">
        <v>14522</v>
      </c>
      <c r="C6031" s="4">
        <v>6314.9246999999996</v>
      </c>
    </row>
    <row r="6032" spans="2:3" x14ac:dyDescent="0.3">
      <c r="B6032" t="s">
        <v>6150</v>
      </c>
      <c r="C6032" s="4">
        <v>6308.7255000000005</v>
      </c>
    </row>
    <row r="6033" spans="2:3" x14ac:dyDescent="0.3">
      <c r="B6033" t="s">
        <v>18553</v>
      </c>
      <c r="C6033" s="4">
        <v>6305.6185999999998</v>
      </c>
    </row>
    <row r="6034" spans="2:3" x14ac:dyDescent="0.3">
      <c r="B6034" t="s">
        <v>7869</v>
      </c>
      <c r="C6034" s="4">
        <v>6303.4349000000002</v>
      </c>
    </row>
    <row r="6035" spans="2:3" x14ac:dyDescent="0.3">
      <c r="B6035" t="s">
        <v>7597</v>
      </c>
      <c r="C6035" s="4">
        <v>6302.5025000000005</v>
      </c>
    </row>
    <row r="6036" spans="2:3" x14ac:dyDescent="0.3">
      <c r="B6036" t="s">
        <v>5083</v>
      </c>
      <c r="C6036" s="4">
        <v>6302.0731999999989</v>
      </c>
    </row>
    <row r="6037" spans="2:3" x14ac:dyDescent="0.3">
      <c r="B6037" t="s">
        <v>3050</v>
      </c>
      <c r="C6037" s="4">
        <v>6301.2778000000008</v>
      </c>
    </row>
    <row r="6038" spans="2:3" x14ac:dyDescent="0.3">
      <c r="B6038" t="s">
        <v>14112</v>
      </c>
      <c r="C6038" s="4">
        <v>6297.6453000000001</v>
      </c>
    </row>
    <row r="6039" spans="2:3" x14ac:dyDescent="0.3">
      <c r="B6039" t="s">
        <v>9717</v>
      </c>
      <c r="C6039" s="4">
        <v>6297.4185000000007</v>
      </c>
    </row>
    <row r="6040" spans="2:3" x14ac:dyDescent="0.3">
      <c r="B6040" t="s">
        <v>3212</v>
      </c>
      <c r="C6040" s="4">
        <v>6292.2295999999997</v>
      </c>
    </row>
    <row r="6041" spans="2:3" x14ac:dyDescent="0.3">
      <c r="B6041" t="s">
        <v>12352</v>
      </c>
      <c r="C6041" s="4">
        <v>6286.3825999999999</v>
      </c>
    </row>
    <row r="6042" spans="2:3" x14ac:dyDescent="0.3">
      <c r="B6042" t="s">
        <v>16591</v>
      </c>
      <c r="C6042" s="4">
        <v>6286.0529999999999</v>
      </c>
    </row>
    <row r="6043" spans="2:3" x14ac:dyDescent="0.3">
      <c r="B6043" t="s">
        <v>16032</v>
      </c>
      <c r="C6043" s="4">
        <v>6283.4283999999998</v>
      </c>
    </row>
    <row r="6044" spans="2:3" x14ac:dyDescent="0.3">
      <c r="B6044" t="s">
        <v>4028</v>
      </c>
      <c r="C6044" s="4">
        <v>6280.0492999999997</v>
      </c>
    </row>
    <row r="6045" spans="2:3" x14ac:dyDescent="0.3">
      <c r="B6045" t="s">
        <v>17773</v>
      </c>
      <c r="C6045" s="4">
        <v>6276.7816000000003</v>
      </c>
    </row>
    <row r="6046" spans="2:3" x14ac:dyDescent="0.3">
      <c r="B6046" t="s">
        <v>10069</v>
      </c>
      <c r="C6046" s="4">
        <v>6274.7485999999999</v>
      </c>
    </row>
    <row r="6047" spans="2:3" x14ac:dyDescent="0.3">
      <c r="B6047" t="s">
        <v>10010</v>
      </c>
      <c r="C6047" s="4">
        <v>6271.0330000000004</v>
      </c>
    </row>
    <row r="6048" spans="2:3" x14ac:dyDescent="0.3">
      <c r="B6048" t="s">
        <v>8592</v>
      </c>
      <c r="C6048" s="4">
        <v>6269.1823999999997</v>
      </c>
    </row>
    <row r="6049" spans="2:3" x14ac:dyDescent="0.3">
      <c r="B6049" t="s">
        <v>12210</v>
      </c>
      <c r="C6049" s="4">
        <v>6265.8065000000006</v>
      </c>
    </row>
    <row r="6050" spans="2:3" x14ac:dyDescent="0.3">
      <c r="B6050" t="s">
        <v>7824</v>
      </c>
      <c r="C6050" s="4">
        <v>6264.2050000000008</v>
      </c>
    </row>
    <row r="6051" spans="2:3" x14ac:dyDescent="0.3">
      <c r="B6051" t="s">
        <v>18852</v>
      </c>
      <c r="C6051" s="4">
        <v>6258.0522000000001</v>
      </c>
    </row>
    <row r="6052" spans="2:3" x14ac:dyDescent="0.3">
      <c r="B6052" t="s">
        <v>6523</v>
      </c>
      <c r="C6052" s="4">
        <v>6256.890699999999</v>
      </c>
    </row>
    <row r="6053" spans="2:3" x14ac:dyDescent="0.3">
      <c r="B6053" t="s">
        <v>12567</v>
      </c>
      <c r="C6053" s="4">
        <v>6250.4672</v>
      </c>
    </row>
    <row r="6054" spans="2:3" x14ac:dyDescent="0.3">
      <c r="B6054" t="s">
        <v>12545</v>
      </c>
      <c r="C6054" s="4">
        <v>6249.4848000000002</v>
      </c>
    </row>
    <row r="6055" spans="2:3" x14ac:dyDescent="0.3">
      <c r="B6055" t="s">
        <v>16485</v>
      </c>
      <c r="C6055" s="4">
        <v>6248.9000999999998</v>
      </c>
    </row>
    <row r="6056" spans="2:3" x14ac:dyDescent="0.3">
      <c r="B6056" t="s">
        <v>18798</v>
      </c>
      <c r="C6056" s="4">
        <v>6248.1340000000009</v>
      </c>
    </row>
    <row r="6057" spans="2:3" x14ac:dyDescent="0.3">
      <c r="B6057" t="s">
        <v>11959</v>
      </c>
      <c r="C6057" s="4">
        <v>6246.8249000000005</v>
      </c>
    </row>
    <row r="6058" spans="2:3" x14ac:dyDescent="0.3">
      <c r="B6058" t="s">
        <v>2219</v>
      </c>
      <c r="C6058" s="4">
        <v>6242.3198000000002</v>
      </c>
    </row>
    <row r="6059" spans="2:3" x14ac:dyDescent="0.3">
      <c r="B6059" t="s">
        <v>10238</v>
      </c>
      <c r="C6059" s="4">
        <v>6234.4708000000001</v>
      </c>
    </row>
    <row r="6060" spans="2:3" x14ac:dyDescent="0.3">
      <c r="B6060" t="s">
        <v>7889</v>
      </c>
      <c r="C6060" s="4">
        <v>6231.7311</v>
      </c>
    </row>
    <row r="6061" spans="2:3" x14ac:dyDescent="0.3">
      <c r="B6061" t="s">
        <v>1340</v>
      </c>
      <c r="C6061" s="4">
        <v>6231.1715999999997</v>
      </c>
    </row>
    <row r="6062" spans="2:3" x14ac:dyDescent="0.3">
      <c r="B6062" t="s">
        <v>11944</v>
      </c>
      <c r="C6062" s="4">
        <v>6229.5839999999998</v>
      </c>
    </row>
    <row r="6063" spans="2:3" x14ac:dyDescent="0.3">
      <c r="B6063" t="s">
        <v>14576</v>
      </c>
      <c r="C6063" s="4">
        <v>6224.799</v>
      </c>
    </row>
    <row r="6064" spans="2:3" x14ac:dyDescent="0.3">
      <c r="B6064" t="s">
        <v>5075</v>
      </c>
      <c r="C6064" s="4">
        <v>6218.8146999999999</v>
      </c>
    </row>
    <row r="6065" spans="2:3" x14ac:dyDescent="0.3">
      <c r="B6065" t="s">
        <v>9464</v>
      </c>
      <c r="C6065" s="4">
        <v>6211.7762000000002</v>
      </c>
    </row>
    <row r="6066" spans="2:3" x14ac:dyDescent="0.3">
      <c r="B6066" t="s">
        <v>4250</v>
      </c>
      <c r="C6066" s="4">
        <v>6209.724400000001</v>
      </c>
    </row>
    <row r="6067" spans="2:3" x14ac:dyDescent="0.3">
      <c r="B6067" t="s">
        <v>4661</v>
      </c>
      <c r="C6067" s="4">
        <v>6209.6354000000001</v>
      </c>
    </row>
    <row r="6068" spans="2:3" x14ac:dyDescent="0.3">
      <c r="B6068" t="s">
        <v>16097</v>
      </c>
      <c r="C6068" s="4">
        <v>6206.7037</v>
      </c>
    </row>
    <row r="6069" spans="2:3" x14ac:dyDescent="0.3">
      <c r="B6069" t="s">
        <v>8820</v>
      </c>
      <c r="C6069" s="4">
        <v>6199.9225000000006</v>
      </c>
    </row>
    <row r="6070" spans="2:3" x14ac:dyDescent="0.3">
      <c r="B6070" t="s">
        <v>17905</v>
      </c>
      <c r="C6070" s="4">
        <v>6191.9920000000002</v>
      </c>
    </row>
    <row r="6071" spans="2:3" x14ac:dyDescent="0.3">
      <c r="B6071" t="s">
        <v>2475</v>
      </c>
      <c r="C6071" s="4">
        <v>6191.2912999999999</v>
      </c>
    </row>
    <row r="6072" spans="2:3" x14ac:dyDescent="0.3">
      <c r="B6072" t="s">
        <v>18722</v>
      </c>
      <c r="C6072" s="4">
        <v>6184.8</v>
      </c>
    </row>
    <row r="6073" spans="2:3" x14ac:dyDescent="0.3">
      <c r="B6073" t="s">
        <v>16234</v>
      </c>
      <c r="C6073" s="4">
        <v>6184.8</v>
      </c>
    </row>
    <row r="6074" spans="2:3" x14ac:dyDescent="0.3">
      <c r="B6074" t="s">
        <v>16812</v>
      </c>
      <c r="C6074" s="4">
        <v>6172.5535</v>
      </c>
    </row>
    <row r="6075" spans="2:3" x14ac:dyDescent="0.3">
      <c r="B6075" t="s">
        <v>3271</v>
      </c>
      <c r="C6075" s="4">
        <v>6171.1064999999999</v>
      </c>
    </row>
    <row r="6076" spans="2:3" x14ac:dyDescent="0.3">
      <c r="B6076" t="s">
        <v>15681</v>
      </c>
      <c r="C6076" s="4">
        <v>6167.0260999999991</v>
      </c>
    </row>
    <row r="6077" spans="2:3" x14ac:dyDescent="0.3">
      <c r="B6077" t="s">
        <v>2983</v>
      </c>
      <c r="C6077" s="4">
        <v>6166.519299999999</v>
      </c>
    </row>
    <row r="6078" spans="2:3" x14ac:dyDescent="0.3">
      <c r="B6078" t="s">
        <v>1358</v>
      </c>
      <c r="C6078" s="4">
        <v>6163.8651</v>
      </c>
    </row>
    <row r="6079" spans="2:3" x14ac:dyDescent="0.3">
      <c r="B6079" t="s">
        <v>6781</v>
      </c>
      <c r="C6079" s="4">
        <v>6163.6614</v>
      </c>
    </row>
    <row r="6080" spans="2:3" x14ac:dyDescent="0.3">
      <c r="B6080" t="s">
        <v>8080</v>
      </c>
      <c r="C6080" s="4">
        <v>6160.8238000000001</v>
      </c>
    </row>
    <row r="6081" spans="2:3" x14ac:dyDescent="0.3">
      <c r="B6081" t="s">
        <v>7290</v>
      </c>
      <c r="C6081" s="4">
        <v>6160.8238000000001</v>
      </c>
    </row>
    <row r="6082" spans="2:3" x14ac:dyDescent="0.3">
      <c r="B6082" t="s">
        <v>6681</v>
      </c>
      <c r="C6082" s="4">
        <v>6160.8238000000001</v>
      </c>
    </row>
    <row r="6083" spans="2:3" x14ac:dyDescent="0.3">
      <c r="B6083" t="s">
        <v>2155</v>
      </c>
      <c r="C6083" s="4">
        <v>6160.5735000000004</v>
      </c>
    </row>
    <row r="6084" spans="2:3" x14ac:dyDescent="0.3">
      <c r="B6084" t="s">
        <v>882</v>
      </c>
      <c r="C6084" s="4">
        <v>6154.7458000000006</v>
      </c>
    </row>
    <row r="6085" spans="2:3" x14ac:dyDescent="0.3">
      <c r="B6085" t="s">
        <v>4146</v>
      </c>
      <c r="C6085" s="4">
        <v>6140.0237999999999</v>
      </c>
    </row>
    <row r="6086" spans="2:3" x14ac:dyDescent="0.3">
      <c r="B6086" t="s">
        <v>17912</v>
      </c>
      <c r="C6086" s="4">
        <v>6129.2376000000004</v>
      </c>
    </row>
    <row r="6087" spans="2:3" x14ac:dyDescent="0.3">
      <c r="B6087" t="s">
        <v>5912</v>
      </c>
      <c r="C6087" s="4">
        <v>6127.7220000000007</v>
      </c>
    </row>
    <row r="6088" spans="2:3" x14ac:dyDescent="0.3">
      <c r="B6088" t="s">
        <v>9017</v>
      </c>
      <c r="C6088" s="4">
        <v>6122.9457999999995</v>
      </c>
    </row>
    <row r="6089" spans="2:3" x14ac:dyDescent="0.3">
      <c r="B6089" t="s">
        <v>1488</v>
      </c>
      <c r="C6089" s="4">
        <v>6120.8867999999993</v>
      </c>
    </row>
    <row r="6090" spans="2:3" x14ac:dyDescent="0.3">
      <c r="B6090" t="s">
        <v>14262</v>
      </c>
      <c r="C6090" s="4">
        <v>6118.4725000000008</v>
      </c>
    </row>
    <row r="6091" spans="2:3" x14ac:dyDescent="0.3">
      <c r="B6091" t="s">
        <v>9006</v>
      </c>
      <c r="C6091" s="4">
        <v>6116.4835000000003</v>
      </c>
    </row>
    <row r="6092" spans="2:3" x14ac:dyDescent="0.3">
      <c r="B6092" t="s">
        <v>9207</v>
      </c>
      <c r="C6092" s="4">
        <v>6111.4776000000002</v>
      </c>
    </row>
    <row r="6093" spans="2:3" x14ac:dyDescent="0.3">
      <c r="B6093" t="s">
        <v>3523</v>
      </c>
      <c r="C6093" s="4">
        <v>6111.1530000000002</v>
      </c>
    </row>
    <row r="6094" spans="2:3" x14ac:dyDescent="0.3">
      <c r="B6094" t="s">
        <v>3729</v>
      </c>
      <c r="C6094" s="4">
        <v>6111.1530000000002</v>
      </c>
    </row>
    <row r="6095" spans="2:3" x14ac:dyDescent="0.3">
      <c r="B6095" t="s">
        <v>3009</v>
      </c>
      <c r="C6095" s="4">
        <v>6109.4712</v>
      </c>
    </row>
    <row r="6096" spans="2:3" x14ac:dyDescent="0.3">
      <c r="B6096" t="s">
        <v>9483</v>
      </c>
      <c r="C6096" s="4">
        <v>6107.5118000000002</v>
      </c>
    </row>
    <row r="6097" spans="2:3" x14ac:dyDescent="0.3">
      <c r="B6097" t="s">
        <v>10306</v>
      </c>
      <c r="C6097" s="4">
        <v>6097.3302000000003</v>
      </c>
    </row>
    <row r="6098" spans="2:3" x14ac:dyDescent="0.3">
      <c r="B6098" t="s">
        <v>17529</v>
      </c>
      <c r="C6098" s="4">
        <v>6096.2737000000006</v>
      </c>
    </row>
    <row r="6099" spans="2:3" x14ac:dyDescent="0.3">
      <c r="B6099" t="s">
        <v>16389</v>
      </c>
      <c r="C6099" s="4">
        <v>6088.5172000000011</v>
      </c>
    </row>
    <row r="6100" spans="2:3" x14ac:dyDescent="0.3">
      <c r="B6100" t="s">
        <v>12277</v>
      </c>
      <c r="C6100" s="4">
        <v>6085.9092000000001</v>
      </c>
    </row>
    <row r="6101" spans="2:3" x14ac:dyDescent="0.3">
      <c r="B6101" t="s">
        <v>3226</v>
      </c>
      <c r="C6101" s="4">
        <v>6076.6185999999998</v>
      </c>
    </row>
    <row r="6102" spans="2:3" x14ac:dyDescent="0.3">
      <c r="B6102" t="s">
        <v>7073</v>
      </c>
      <c r="C6102" s="4">
        <v>6076.1057000000001</v>
      </c>
    </row>
    <row r="6103" spans="2:3" x14ac:dyDescent="0.3">
      <c r="B6103" t="s">
        <v>10626</v>
      </c>
      <c r="C6103" s="4">
        <v>6074.5416999999998</v>
      </c>
    </row>
    <row r="6104" spans="2:3" x14ac:dyDescent="0.3">
      <c r="B6104" t="s">
        <v>16122</v>
      </c>
      <c r="C6104" s="4">
        <v>6073.1217999999999</v>
      </c>
    </row>
    <row r="6105" spans="2:3" x14ac:dyDescent="0.3">
      <c r="B6105" t="s">
        <v>8936</v>
      </c>
      <c r="C6105" s="4">
        <v>6071.0904</v>
      </c>
    </row>
    <row r="6106" spans="2:3" x14ac:dyDescent="0.3">
      <c r="B6106" t="s">
        <v>7427</v>
      </c>
      <c r="C6106" s="4">
        <v>6067.1808000000001</v>
      </c>
    </row>
    <row r="6107" spans="2:3" x14ac:dyDescent="0.3">
      <c r="B6107" t="s">
        <v>15107</v>
      </c>
      <c r="C6107" s="4">
        <v>6065.4547000000002</v>
      </c>
    </row>
    <row r="6108" spans="2:3" x14ac:dyDescent="0.3">
      <c r="B6108" t="s">
        <v>12684</v>
      </c>
      <c r="C6108" s="4">
        <v>6063.523799999999</v>
      </c>
    </row>
    <row r="6109" spans="2:3" x14ac:dyDescent="0.3">
      <c r="B6109" t="s">
        <v>2522</v>
      </c>
      <c r="C6109" s="4">
        <v>6062.2833000000001</v>
      </c>
    </row>
    <row r="6110" spans="2:3" x14ac:dyDescent="0.3">
      <c r="B6110" t="s">
        <v>1673</v>
      </c>
      <c r="C6110" s="4">
        <v>6062.2698999999993</v>
      </c>
    </row>
    <row r="6111" spans="2:3" x14ac:dyDescent="0.3">
      <c r="B6111" t="s">
        <v>15050</v>
      </c>
      <c r="C6111" s="4">
        <v>6061.6837000000005</v>
      </c>
    </row>
    <row r="6112" spans="2:3" x14ac:dyDescent="0.3">
      <c r="B6112" t="s">
        <v>18916</v>
      </c>
      <c r="C6112" s="4">
        <v>6052.4592999999995</v>
      </c>
    </row>
    <row r="6113" spans="2:3" x14ac:dyDescent="0.3">
      <c r="B6113" t="s">
        <v>10606</v>
      </c>
      <c r="C6113" s="4">
        <v>6043.9128000000001</v>
      </c>
    </row>
    <row r="6114" spans="2:3" x14ac:dyDescent="0.3">
      <c r="B6114" t="s">
        <v>9086</v>
      </c>
      <c r="C6114" s="4">
        <v>6042.0036</v>
      </c>
    </row>
    <row r="6115" spans="2:3" x14ac:dyDescent="0.3">
      <c r="B6115" t="s">
        <v>13087</v>
      </c>
      <c r="C6115" s="4">
        <v>6031.5262000000002</v>
      </c>
    </row>
    <row r="6116" spans="2:3" x14ac:dyDescent="0.3">
      <c r="B6116" t="s">
        <v>6249</v>
      </c>
      <c r="C6116" s="4">
        <v>6029.1502</v>
      </c>
    </row>
    <row r="6117" spans="2:3" x14ac:dyDescent="0.3">
      <c r="B6117" t="s">
        <v>1713</v>
      </c>
      <c r="C6117" s="4">
        <v>6029.0259000000005</v>
      </c>
    </row>
    <row r="6118" spans="2:3" x14ac:dyDescent="0.3">
      <c r="B6118" t="s">
        <v>13252</v>
      </c>
      <c r="C6118" s="4">
        <v>6023.0794999999998</v>
      </c>
    </row>
    <row r="6119" spans="2:3" x14ac:dyDescent="0.3">
      <c r="B6119" t="s">
        <v>18534</v>
      </c>
      <c r="C6119" s="4">
        <v>6020.1886999999997</v>
      </c>
    </row>
    <row r="6120" spans="2:3" x14ac:dyDescent="0.3">
      <c r="B6120" t="s">
        <v>3172</v>
      </c>
      <c r="C6120" s="4">
        <v>6014.4258</v>
      </c>
    </row>
    <row r="6121" spans="2:3" x14ac:dyDescent="0.3">
      <c r="B6121" t="s">
        <v>15541</v>
      </c>
      <c r="C6121" s="4">
        <v>6013.6464999999998</v>
      </c>
    </row>
    <row r="6122" spans="2:3" x14ac:dyDescent="0.3">
      <c r="B6122" t="s">
        <v>14167</v>
      </c>
      <c r="C6122" s="4">
        <v>6013.3082000000004</v>
      </c>
    </row>
    <row r="6123" spans="2:3" x14ac:dyDescent="0.3">
      <c r="B6123" t="s">
        <v>13815</v>
      </c>
      <c r="C6123" s="4">
        <v>6011.3987000000006</v>
      </c>
    </row>
    <row r="6124" spans="2:3" x14ac:dyDescent="0.3">
      <c r="B6124" t="s">
        <v>17354</v>
      </c>
      <c r="C6124" s="4">
        <v>6010.1777999999995</v>
      </c>
    </row>
    <row r="6125" spans="2:3" x14ac:dyDescent="0.3">
      <c r="B6125" t="s">
        <v>13831</v>
      </c>
      <c r="C6125" s="4">
        <v>6009.874499999999</v>
      </c>
    </row>
    <row r="6126" spans="2:3" x14ac:dyDescent="0.3">
      <c r="B6126" t="s">
        <v>11020</v>
      </c>
      <c r="C6126" s="4">
        <v>6007.8829999999998</v>
      </c>
    </row>
    <row r="6127" spans="2:3" x14ac:dyDescent="0.3">
      <c r="B6127" t="s">
        <v>17968</v>
      </c>
      <c r="C6127" s="4">
        <v>6006.2950999999994</v>
      </c>
    </row>
    <row r="6128" spans="2:3" x14ac:dyDescent="0.3">
      <c r="B6128" t="s">
        <v>12665</v>
      </c>
      <c r="C6128" s="4">
        <v>6005.6751000000004</v>
      </c>
    </row>
    <row r="6129" spans="2:3" x14ac:dyDescent="0.3">
      <c r="B6129" t="s">
        <v>1428</v>
      </c>
      <c r="C6129" s="4">
        <v>6002.0915999999997</v>
      </c>
    </row>
    <row r="6130" spans="2:3" x14ac:dyDescent="0.3">
      <c r="B6130" t="s">
        <v>6652</v>
      </c>
      <c r="C6130" s="4">
        <v>6000.2432999999992</v>
      </c>
    </row>
    <row r="6131" spans="2:3" x14ac:dyDescent="0.3">
      <c r="B6131" t="s">
        <v>9231</v>
      </c>
      <c r="C6131" s="4">
        <v>5997.2479999999996</v>
      </c>
    </row>
    <row r="6132" spans="2:3" x14ac:dyDescent="0.3">
      <c r="B6132" t="s">
        <v>6379</v>
      </c>
      <c r="C6132" s="4">
        <v>5986.6688999999997</v>
      </c>
    </row>
    <row r="6133" spans="2:3" x14ac:dyDescent="0.3">
      <c r="B6133" t="s">
        <v>10015</v>
      </c>
      <c r="C6133" s="4">
        <v>5981.1751000000004</v>
      </c>
    </row>
    <row r="6134" spans="2:3" x14ac:dyDescent="0.3">
      <c r="B6134" t="s">
        <v>3240</v>
      </c>
      <c r="C6134" s="4">
        <v>5981.0450000000001</v>
      </c>
    </row>
    <row r="6135" spans="2:3" x14ac:dyDescent="0.3">
      <c r="B6135" t="s">
        <v>9760</v>
      </c>
      <c r="C6135" s="4">
        <v>5980.2250000000004</v>
      </c>
    </row>
    <row r="6136" spans="2:3" x14ac:dyDescent="0.3">
      <c r="B6136" t="s">
        <v>2288</v>
      </c>
      <c r="C6136" s="4">
        <v>5978.5515000000005</v>
      </c>
    </row>
    <row r="6137" spans="2:3" x14ac:dyDescent="0.3">
      <c r="B6137" t="s">
        <v>11889</v>
      </c>
      <c r="C6137" s="4">
        <v>5978.0313999999998</v>
      </c>
    </row>
    <row r="6138" spans="2:3" x14ac:dyDescent="0.3">
      <c r="B6138" t="s">
        <v>10075</v>
      </c>
      <c r="C6138" s="4">
        <v>5970.8595999999998</v>
      </c>
    </row>
    <row r="6139" spans="2:3" x14ac:dyDescent="0.3">
      <c r="B6139" t="s">
        <v>7303</v>
      </c>
      <c r="C6139" s="4">
        <v>5964.5206000000007</v>
      </c>
    </row>
    <row r="6140" spans="2:3" x14ac:dyDescent="0.3">
      <c r="B6140" t="s">
        <v>8667</v>
      </c>
      <c r="C6140" s="4">
        <v>5954.5915999999997</v>
      </c>
    </row>
    <row r="6141" spans="2:3" x14ac:dyDescent="0.3">
      <c r="B6141" t="s">
        <v>8793</v>
      </c>
      <c r="C6141" s="4">
        <v>5952.5228999999999</v>
      </c>
    </row>
    <row r="6142" spans="2:3" x14ac:dyDescent="0.3">
      <c r="B6142" t="s">
        <v>13945</v>
      </c>
      <c r="C6142" s="4">
        <v>5952.3231999999998</v>
      </c>
    </row>
    <row r="6143" spans="2:3" x14ac:dyDescent="0.3">
      <c r="B6143" t="s">
        <v>10706</v>
      </c>
      <c r="C6143" s="4">
        <v>5951.7988999999998</v>
      </c>
    </row>
    <row r="6144" spans="2:3" x14ac:dyDescent="0.3">
      <c r="B6144" t="s">
        <v>15353</v>
      </c>
      <c r="C6144" s="4">
        <v>5946.6931999999997</v>
      </c>
    </row>
    <row r="6145" spans="2:3" x14ac:dyDescent="0.3">
      <c r="B6145" t="s">
        <v>18136</v>
      </c>
      <c r="C6145" s="4">
        <v>5944.6835000000001</v>
      </c>
    </row>
    <row r="6146" spans="2:3" x14ac:dyDescent="0.3">
      <c r="B6146" t="s">
        <v>1642</v>
      </c>
      <c r="C6146" s="4">
        <v>5939.6791000000003</v>
      </c>
    </row>
    <row r="6147" spans="2:3" x14ac:dyDescent="0.3">
      <c r="B6147" t="s">
        <v>2660</v>
      </c>
      <c r="C6147" s="4">
        <v>5938.0895999999993</v>
      </c>
    </row>
    <row r="6148" spans="2:3" x14ac:dyDescent="0.3">
      <c r="B6148" t="s">
        <v>16719</v>
      </c>
      <c r="C6148" s="4">
        <v>5926.5921999999991</v>
      </c>
    </row>
    <row r="6149" spans="2:3" x14ac:dyDescent="0.3">
      <c r="B6149" t="s">
        <v>18077</v>
      </c>
      <c r="C6149" s="4">
        <v>5925.8321999999998</v>
      </c>
    </row>
    <row r="6150" spans="2:3" x14ac:dyDescent="0.3">
      <c r="B6150" t="s">
        <v>11060</v>
      </c>
      <c r="C6150" s="4">
        <v>5925.6679999999997</v>
      </c>
    </row>
    <row r="6151" spans="2:3" x14ac:dyDescent="0.3">
      <c r="B6151" t="s">
        <v>5248</v>
      </c>
      <c r="C6151" s="4">
        <v>5922.7798000000003</v>
      </c>
    </row>
    <row r="6152" spans="2:3" x14ac:dyDescent="0.3">
      <c r="B6152" t="s">
        <v>17434</v>
      </c>
      <c r="C6152" s="4">
        <v>5921.8244999999997</v>
      </c>
    </row>
    <row r="6153" spans="2:3" x14ac:dyDescent="0.3">
      <c r="B6153" t="s">
        <v>8467</v>
      </c>
      <c r="C6153" s="4">
        <v>5917.4348</v>
      </c>
    </row>
    <row r="6154" spans="2:3" x14ac:dyDescent="0.3">
      <c r="B6154" t="s">
        <v>15179</v>
      </c>
      <c r="C6154" s="4">
        <v>5913.3325999999997</v>
      </c>
    </row>
    <row r="6155" spans="2:3" x14ac:dyDescent="0.3">
      <c r="B6155" t="s">
        <v>6563</v>
      </c>
      <c r="C6155" s="4">
        <v>5911.3606</v>
      </c>
    </row>
    <row r="6156" spans="2:3" x14ac:dyDescent="0.3">
      <c r="B6156" t="s">
        <v>11123</v>
      </c>
      <c r="C6156" s="4">
        <v>5907.0392000000011</v>
      </c>
    </row>
    <row r="6157" spans="2:3" x14ac:dyDescent="0.3">
      <c r="B6157" t="s">
        <v>4263</v>
      </c>
      <c r="C6157" s="4">
        <v>5900.1938</v>
      </c>
    </row>
    <row r="6158" spans="2:3" x14ac:dyDescent="0.3">
      <c r="B6158" t="s">
        <v>2261</v>
      </c>
      <c r="C6158" s="4">
        <v>5895.7859000000008</v>
      </c>
    </row>
    <row r="6159" spans="2:3" x14ac:dyDescent="0.3">
      <c r="B6159" t="s">
        <v>6783</v>
      </c>
      <c r="C6159" s="4">
        <v>5894.2298000000001</v>
      </c>
    </row>
    <row r="6160" spans="2:3" x14ac:dyDescent="0.3">
      <c r="B6160" t="s">
        <v>16627</v>
      </c>
      <c r="C6160" s="4">
        <v>5890.2912999999999</v>
      </c>
    </row>
    <row r="6161" spans="2:3" x14ac:dyDescent="0.3">
      <c r="B6161" t="s">
        <v>15253</v>
      </c>
      <c r="C6161" s="4">
        <v>5888.4880000000003</v>
      </c>
    </row>
    <row r="6162" spans="2:3" x14ac:dyDescent="0.3">
      <c r="B6162" t="s">
        <v>5747</v>
      </c>
      <c r="C6162" s="4">
        <v>5880.1336999999994</v>
      </c>
    </row>
    <row r="6163" spans="2:3" x14ac:dyDescent="0.3">
      <c r="B6163" t="s">
        <v>15444</v>
      </c>
      <c r="C6163" s="4">
        <v>5879.4908000000005</v>
      </c>
    </row>
    <row r="6164" spans="2:3" x14ac:dyDescent="0.3">
      <c r="B6164" t="s">
        <v>689</v>
      </c>
      <c r="C6164" s="4">
        <v>5876.1683000000003</v>
      </c>
    </row>
    <row r="6165" spans="2:3" x14ac:dyDescent="0.3">
      <c r="B6165" t="s">
        <v>14881</v>
      </c>
      <c r="C6165" s="4">
        <v>5875.8235000000004</v>
      </c>
    </row>
    <row r="6166" spans="2:3" x14ac:dyDescent="0.3">
      <c r="B6166" t="s">
        <v>13230</v>
      </c>
      <c r="C6166" s="4">
        <v>5875.3415999999997</v>
      </c>
    </row>
    <row r="6167" spans="2:3" x14ac:dyDescent="0.3">
      <c r="B6167" t="s">
        <v>4709</v>
      </c>
      <c r="C6167" s="4">
        <v>5871.9912999999997</v>
      </c>
    </row>
    <row r="6168" spans="2:3" x14ac:dyDescent="0.3">
      <c r="B6168" t="s">
        <v>14837</v>
      </c>
      <c r="C6168" s="4">
        <v>5869.6842999999999</v>
      </c>
    </row>
    <row r="6169" spans="2:3" x14ac:dyDescent="0.3">
      <c r="B6169" t="s">
        <v>3651</v>
      </c>
      <c r="C6169" s="4">
        <v>5863.1653999999999</v>
      </c>
    </row>
    <row r="6170" spans="2:3" x14ac:dyDescent="0.3">
      <c r="B6170" t="s">
        <v>9116</v>
      </c>
      <c r="C6170" s="4">
        <v>5858.6738999999989</v>
      </c>
    </row>
    <row r="6171" spans="2:3" x14ac:dyDescent="0.3">
      <c r="B6171" t="s">
        <v>10942</v>
      </c>
      <c r="C6171" s="4">
        <v>5857.7064999999993</v>
      </c>
    </row>
    <row r="6172" spans="2:3" x14ac:dyDescent="0.3">
      <c r="B6172" t="s">
        <v>18172</v>
      </c>
      <c r="C6172" s="4">
        <v>5857.0686999999998</v>
      </c>
    </row>
    <row r="6173" spans="2:3" x14ac:dyDescent="0.3">
      <c r="B6173" t="s">
        <v>17979</v>
      </c>
      <c r="C6173" s="4">
        <v>5856.6061</v>
      </c>
    </row>
    <row r="6174" spans="2:3" x14ac:dyDescent="0.3">
      <c r="B6174" t="s">
        <v>7701</v>
      </c>
      <c r="C6174" s="4">
        <v>5851.0680999999995</v>
      </c>
    </row>
    <row r="6175" spans="2:3" x14ac:dyDescent="0.3">
      <c r="B6175" t="s">
        <v>11146</v>
      </c>
      <c r="C6175" s="4">
        <v>5848.8739999999998</v>
      </c>
    </row>
    <row r="6176" spans="2:3" x14ac:dyDescent="0.3">
      <c r="B6176" t="s">
        <v>743</v>
      </c>
      <c r="C6176" s="4">
        <v>5848.4908999999998</v>
      </c>
    </row>
    <row r="6177" spans="2:3" x14ac:dyDescent="0.3">
      <c r="B6177" t="s">
        <v>16177</v>
      </c>
      <c r="C6177" s="4">
        <v>5842.7548000000006</v>
      </c>
    </row>
    <row r="6178" spans="2:3" x14ac:dyDescent="0.3">
      <c r="B6178" t="s">
        <v>18560</v>
      </c>
      <c r="C6178" s="4">
        <v>5841.1313</v>
      </c>
    </row>
    <row r="6179" spans="2:3" x14ac:dyDescent="0.3">
      <c r="B6179" t="s">
        <v>5291</v>
      </c>
      <c r="C6179" s="4">
        <v>5838.3103999999994</v>
      </c>
    </row>
    <row r="6180" spans="2:3" x14ac:dyDescent="0.3">
      <c r="B6180" t="s">
        <v>11685</v>
      </c>
      <c r="C6180" s="4">
        <v>5834.9071000000004</v>
      </c>
    </row>
    <row r="6181" spans="2:3" x14ac:dyDescent="0.3">
      <c r="B6181" t="s">
        <v>8515</v>
      </c>
      <c r="C6181" s="4">
        <v>5829.1643999999997</v>
      </c>
    </row>
    <row r="6182" spans="2:3" x14ac:dyDescent="0.3">
      <c r="B6182" t="s">
        <v>13202</v>
      </c>
      <c r="C6182" s="4">
        <v>5828.9628999999995</v>
      </c>
    </row>
    <row r="6183" spans="2:3" x14ac:dyDescent="0.3">
      <c r="B6183" t="s">
        <v>5025</v>
      </c>
      <c r="C6183" s="4">
        <v>5825.2217999999993</v>
      </c>
    </row>
    <row r="6184" spans="2:3" x14ac:dyDescent="0.3">
      <c r="B6184" t="s">
        <v>2401</v>
      </c>
      <c r="C6184" s="4">
        <v>5820.67</v>
      </c>
    </row>
    <row r="6185" spans="2:3" x14ac:dyDescent="0.3">
      <c r="B6185" t="s">
        <v>5454</v>
      </c>
      <c r="C6185" s="4">
        <v>5816.2424999999994</v>
      </c>
    </row>
    <row r="6186" spans="2:3" x14ac:dyDescent="0.3">
      <c r="B6186" t="s">
        <v>4907</v>
      </c>
      <c r="C6186" s="4">
        <v>5815.7025999999996</v>
      </c>
    </row>
    <row r="6187" spans="2:3" x14ac:dyDescent="0.3">
      <c r="B6187" t="s">
        <v>1577</v>
      </c>
      <c r="C6187" s="4">
        <v>5813.8148000000001</v>
      </c>
    </row>
    <row r="6188" spans="2:3" x14ac:dyDescent="0.3">
      <c r="B6188" t="s">
        <v>3487</v>
      </c>
      <c r="C6188" s="4">
        <v>5813.2487000000001</v>
      </c>
    </row>
    <row r="6189" spans="2:3" x14ac:dyDescent="0.3">
      <c r="B6189" t="s">
        <v>3027</v>
      </c>
      <c r="C6189" s="4">
        <v>5812.7865000000002</v>
      </c>
    </row>
    <row r="6190" spans="2:3" x14ac:dyDescent="0.3">
      <c r="B6190" t="s">
        <v>11784</v>
      </c>
      <c r="C6190" s="4">
        <v>5811.5426000000007</v>
      </c>
    </row>
    <row r="6191" spans="2:3" x14ac:dyDescent="0.3">
      <c r="B6191" t="s">
        <v>2773</v>
      </c>
      <c r="C6191" s="4">
        <v>5807.5293999999994</v>
      </c>
    </row>
    <row r="6192" spans="2:3" x14ac:dyDescent="0.3">
      <c r="B6192" t="s">
        <v>16197</v>
      </c>
      <c r="C6192" s="4">
        <v>5807.0591999999997</v>
      </c>
    </row>
    <row r="6193" spans="2:3" x14ac:dyDescent="0.3">
      <c r="B6193" t="s">
        <v>7917</v>
      </c>
      <c r="C6193" s="4">
        <v>5805.7316000000001</v>
      </c>
    </row>
    <row r="6194" spans="2:3" x14ac:dyDescent="0.3">
      <c r="B6194" t="s">
        <v>7252</v>
      </c>
      <c r="C6194" s="4">
        <v>5803.6985000000004</v>
      </c>
    </row>
    <row r="6195" spans="2:3" x14ac:dyDescent="0.3">
      <c r="B6195" t="s">
        <v>14076</v>
      </c>
      <c r="C6195" s="4">
        <v>5796.8845000000001</v>
      </c>
    </row>
    <row r="6196" spans="2:3" x14ac:dyDescent="0.3">
      <c r="B6196" t="s">
        <v>6841</v>
      </c>
      <c r="C6196" s="4">
        <v>5796.4395999999997</v>
      </c>
    </row>
    <row r="6197" spans="2:3" x14ac:dyDescent="0.3">
      <c r="B6197" t="s">
        <v>12173</v>
      </c>
      <c r="C6197" s="4">
        <v>5789.1008000000002</v>
      </c>
    </row>
    <row r="6198" spans="2:3" x14ac:dyDescent="0.3">
      <c r="B6198" t="s">
        <v>2853</v>
      </c>
      <c r="C6198" s="4">
        <v>5787.5075999999999</v>
      </c>
    </row>
    <row r="6199" spans="2:3" x14ac:dyDescent="0.3">
      <c r="B6199" t="s">
        <v>17902</v>
      </c>
      <c r="C6199" s="4">
        <v>5785.357</v>
      </c>
    </row>
    <row r="6200" spans="2:3" x14ac:dyDescent="0.3">
      <c r="B6200" t="s">
        <v>13303</v>
      </c>
      <c r="C6200" s="4">
        <v>5785.1554999999998</v>
      </c>
    </row>
    <row r="6201" spans="2:3" x14ac:dyDescent="0.3">
      <c r="B6201" t="s">
        <v>15287</v>
      </c>
      <c r="C6201" s="4">
        <v>5783.6352999999999</v>
      </c>
    </row>
    <row r="6202" spans="2:3" x14ac:dyDescent="0.3">
      <c r="B6202" t="s">
        <v>760</v>
      </c>
      <c r="C6202" s="4">
        <v>5780.9709000000003</v>
      </c>
    </row>
    <row r="6203" spans="2:3" x14ac:dyDescent="0.3">
      <c r="B6203" t="s">
        <v>14438</v>
      </c>
      <c r="C6203" s="4">
        <v>5769.4539000000004</v>
      </c>
    </row>
    <row r="6204" spans="2:3" x14ac:dyDescent="0.3">
      <c r="B6204" t="s">
        <v>3388</v>
      </c>
      <c r="C6204" s="4">
        <v>5769.4539000000004</v>
      </c>
    </row>
    <row r="6205" spans="2:3" x14ac:dyDescent="0.3">
      <c r="B6205" t="s">
        <v>9065</v>
      </c>
      <c r="C6205" s="4">
        <v>5768.1010999999999</v>
      </c>
    </row>
    <row r="6206" spans="2:3" x14ac:dyDescent="0.3">
      <c r="B6206" t="s">
        <v>12110</v>
      </c>
      <c r="C6206" s="4">
        <v>5767.6141000000007</v>
      </c>
    </row>
    <row r="6207" spans="2:3" x14ac:dyDescent="0.3">
      <c r="B6207" t="s">
        <v>3986</v>
      </c>
      <c r="C6207" s="4">
        <v>5766.3185999999996</v>
      </c>
    </row>
    <row r="6208" spans="2:3" x14ac:dyDescent="0.3">
      <c r="B6208" t="s">
        <v>11041</v>
      </c>
      <c r="C6208" s="4">
        <v>5764.4122000000007</v>
      </c>
    </row>
    <row r="6209" spans="2:3" x14ac:dyDescent="0.3">
      <c r="B6209" t="s">
        <v>16610</v>
      </c>
      <c r="C6209" s="4">
        <v>5762.2088999999996</v>
      </c>
    </row>
    <row r="6210" spans="2:3" x14ac:dyDescent="0.3">
      <c r="B6210" t="s">
        <v>12778</v>
      </c>
      <c r="C6210" s="4">
        <v>5761.2313000000004</v>
      </c>
    </row>
    <row r="6211" spans="2:3" x14ac:dyDescent="0.3">
      <c r="B6211" t="s">
        <v>6371</v>
      </c>
      <c r="C6211" s="4">
        <v>5758.9066999999995</v>
      </c>
    </row>
    <row r="6212" spans="2:3" x14ac:dyDescent="0.3">
      <c r="B6212" t="s">
        <v>11992</v>
      </c>
      <c r="C6212" s="4">
        <v>5753.1715999999997</v>
      </c>
    </row>
    <row r="6213" spans="2:3" x14ac:dyDescent="0.3">
      <c r="B6213" t="s">
        <v>15233</v>
      </c>
      <c r="C6213" s="4">
        <v>5749.5262000000002</v>
      </c>
    </row>
    <row r="6214" spans="2:3" x14ac:dyDescent="0.3">
      <c r="B6214" t="s">
        <v>8904</v>
      </c>
      <c r="C6214" s="4">
        <v>5749.0025999999998</v>
      </c>
    </row>
    <row r="6215" spans="2:3" x14ac:dyDescent="0.3">
      <c r="B6215" t="s">
        <v>8547</v>
      </c>
      <c r="C6215" s="4">
        <v>5742.674</v>
      </c>
    </row>
    <row r="6216" spans="2:3" x14ac:dyDescent="0.3">
      <c r="B6216" t="s">
        <v>1060</v>
      </c>
      <c r="C6216" s="4">
        <v>5741.5495999999994</v>
      </c>
    </row>
    <row r="6217" spans="2:3" x14ac:dyDescent="0.3">
      <c r="B6217" t="s">
        <v>15005</v>
      </c>
      <c r="C6217" s="4">
        <v>5738.7855</v>
      </c>
    </row>
    <row r="6218" spans="2:3" x14ac:dyDescent="0.3">
      <c r="B6218" t="s">
        <v>4129</v>
      </c>
      <c r="C6218" s="4">
        <v>5734.3602999999994</v>
      </c>
    </row>
    <row r="6219" spans="2:3" x14ac:dyDescent="0.3">
      <c r="B6219" t="s">
        <v>9550</v>
      </c>
      <c r="C6219" s="4">
        <v>5732.9805999999999</v>
      </c>
    </row>
    <row r="6220" spans="2:3" x14ac:dyDescent="0.3">
      <c r="B6220" t="s">
        <v>14256</v>
      </c>
      <c r="C6220" s="4">
        <v>5731.9760999999999</v>
      </c>
    </row>
    <row r="6221" spans="2:3" x14ac:dyDescent="0.3">
      <c r="B6221" t="s">
        <v>5837</v>
      </c>
      <c r="C6221" s="4">
        <v>5728.0446000000002</v>
      </c>
    </row>
    <row r="6222" spans="2:3" x14ac:dyDescent="0.3">
      <c r="B6222" t="s">
        <v>16997</v>
      </c>
      <c r="C6222" s="4">
        <v>5721.3822</v>
      </c>
    </row>
    <row r="6223" spans="2:3" x14ac:dyDescent="0.3">
      <c r="B6223" t="s">
        <v>7760</v>
      </c>
      <c r="C6223" s="4">
        <v>5721.3822</v>
      </c>
    </row>
    <row r="6224" spans="2:3" x14ac:dyDescent="0.3">
      <c r="B6224" t="s">
        <v>6624</v>
      </c>
      <c r="C6224" s="4">
        <v>5721.3822</v>
      </c>
    </row>
    <row r="6225" spans="2:3" x14ac:dyDescent="0.3">
      <c r="B6225" t="s">
        <v>6513</v>
      </c>
      <c r="C6225" s="4">
        <v>5721.3822</v>
      </c>
    </row>
    <row r="6226" spans="2:3" x14ac:dyDescent="0.3">
      <c r="B6226" t="s">
        <v>4327</v>
      </c>
      <c r="C6226" s="4">
        <v>5721.3822</v>
      </c>
    </row>
    <row r="6227" spans="2:3" x14ac:dyDescent="0.3">
      <c r="B6227" t="s">
        <v>1408</v>
      </c>
      <c r="C6227" s="4">
        <v>5721.3822</v>
      </c>
    </row>
    <row r="6228" spans="2:3" x14ac:dyDescent="0.3">
      <c r="B6228" t="s">
        <v>2036</v>
      </c>
      <c r="C6228" s="4">
        <v>5721.3822</v>
      </c>
    </row>
    <row r="6229" spans="2:3" x14ac:dyDescent="0.3">
      <c r="B6229" t="s">
        <v>12847</v>
      </c>
      <c r="C6229" s="4">
        <v>5720.4483</v>
      </c>
    </row>
    <row r="6230" spans="2:3" x14ac:dyDescent="0.3">
      <c r="B6230" t="s">
        <v>5900</v>
      </c>
      <c r="C6230" s="4">
        <v>5719.3554999999997</v>
      </c>
    </row>
    <row r="6231" spans="2:3" x14ac:dyDescent="0.3">
      <c r="B6231" t="s">
        <v>18014</v>
      </c>
      <c r="C6231" s="4">
        <v>5716.2073</v>
      </c>
    </row>
    <row r="6232" spans="2:3" x14ac:dyDescent="0.3">
      <c r="B6232" t="s">
        <v>18751</v>
      </c>
      <c r="C6232" s="4">
        <v>5715.2404999999999</v>
      </c>
    </row>
    <row r="6233" spans="2:3" x14ac:dyDescent="0.3">
      <c r="B6233" t="s">
        <v>2845</v>
      </c>
      <c r="C6233" s="4">
        <v>5709.0408000000007</v>
      </c>
    </row>
    <row r="6234" spans="2:3" x14ac:dyDescent="0.3">
      <c r="B6234" t="s">
        <v>712</v>
      </c>
      <c r="C6234" s="4">
        <v>5708.3181999999997</v>
      </c>
    </row>
    <row r="6235" spans="2:3" x14ac:dyDescent="0.3">
      <c r="B6235" t="s">
        <v>5469</v>
      </c>
      <c r="C6235" s="4">
        <v>5703.8463999999994</v>
      </c>
    </row>
    <row r="6236" spans="2:3" x14ac:dyDescent="0.3">
      <c r="B6236" t="s">
        <v>18509</v>
      </c>
      <c r="C6236" s="4">
        <v>5703.7428</v>
      </c>
    </row>
    <row r="6237" spans="2:3" x14ac:dyDescent="0.3">
      <c r="B6237" t="s">
        <v>17432</v>
      </c>
      <c r="C6237" s="4">
        <v>5703.7428</v>
      </c>
    </row>
    <row r="6238" spans="2:3" x14ac:dyDescent="0.3">
      <c r="B6238" t="s">
        <v>15641</v>
      </c>
      <c r="C6238" s="4">
        <v>5703.7428</v>
      </c>
    </row>
    <row r="6239" spans="2:3" x14ac:dyDescent="0.3">
      <c r="B6239" t="s">
        <v>3525</v>
      </c>
      <c r="C6239" s="4">
        <v>5703.7428</v>
      </c>
    </row>
    <row r="6240" spans="2:3" x14ac:dyDescent="0.3">
      <c r="B6240" t="s">
        <v>3398</v>
      </c>
      <c r="C6240" s="4">
        <v>5703.7428</v>
      </c>
    </row>
    <row r="6241" spans="2:3" x14ac:dyDescent="0.3">
      <c r="B6241" t="s">
        <v>2982</v>
      </c>
      <c r="C6241" s="4">
        <v>5701.3418000000001</v>
      </c>
    </row>
    <row r="6242" spans="2:3" x14ac:dyDescent="0.3">
      <c r="B6242" t="s">
        <v>17671</v>
      </c>
      <c r="C6242" s="4">
        <v>5699.9255999999996</v>
      </c>
    </row>
    <row r="6243" spans="2:3" x14ac:dyDescent="0.3">
      <c r="B6243" t="s">
        <v>11177</v>
      </c>
      <c r="C6243" s="4">
        <v>5691.1208999999999</v>
      </c>
    </row>
    <row r="6244" spans="2:3" x14ac:dyDescent="0.3">
      <c r="B6244" t="s">
        <v>1073</v>
      </c>
      <c r="C6244" s="4">
        <v>5690.5991999999997</v>
      </c>
    </row>
    <row r="6245" spans="2:3" x14ac:dyDescent="0.3">
      <c r="B6245" t="s">
        <v>17861</v>
      </c>
      <c r="C6245" s="4">
        <v>5689.8427000000001</v>
      </c>
    </row>
    <row r="6246" spans="2:3" x14ac:dyDescent="0.3">
      <c r="B6246" t="s">
        <v>17600</v>
      </c>
      <c r="C6246" s="4">
        <v>5688.9544999999998</v>
      </c>
    </row>
    <row r="6247" spans="2:3" x14ac:dyDescent="0.3">
      <c r="B6247" t="s">
        <v>15231</v>
      </c>
      <c r="C6247" s="4">
        <v>5681.2694999999994</v>
      </c>
    </row>
    <row r="6248" spans="2:3" x14ac:dyDescent="0.3">
      <c r="B6248" t="s">
        <v>13468</v>
      </c>
      <c r="C6248" s="4">
        <v>5677.0400999999993</v>
      </c>
    </row>
    <row r="6249" spans="2:3" x14ac:dyDescent="0.3">
      <c r="B6249" t="s">
        <v>15806</v>
      </c>
      <c r="C6249" s="4">
        <v>5675.8384999999998</v>
      </c>
    </row>
    <row r="6250" spans="2:3" x14ac:dyDescent="0.3">
      <c r="B6250" t="s">
        <v>5550</v>
      </c>
      <c r="C6250" s="4">
        <v>5675.0361000000003</v>
      </c>
    </row>
    <row r="6251" spans="2:3" x14ac:dyDescent="0.3">
      <c r="B6251" t="s">
        <v>2143</v>
      </c>
      <c r="C6251" s="4">
        <v>5669.9061000000011</v>
      </c>
    </row>
    <row r="6252" spans="2:3" x14ac:dyDescent="0.3">
      <c r="B6252" t="s">
        <v>14561</v>
      </c>
      <c r="C6252" s="4">
        <v>5666.7008999999998</v>
      </c>
    </row>
    <row r="6253" spans="2:3" x14ac:dyDescent="0.3">
      <c r="B6253" t="s">
        <v>12217</v>
      </c>
      <c r="C6253" s="4">
        <v>5666.6254000000008</v>
      </c>
    </row>
    <row r="6254" spans="2:3" x14ac:dyDescent="0.3">
      <c r="B6254" t="s">
        <v>7928</v>
      </c>
      <c r="C6254" s="4">
        <v>5660.0798999999997</v>
      </c>
    </row>
    <row r="6255" spans="2:3" x14ac:dyDescent="0.3">
      <c r="B6255" t="s">
        <v>18537</v>
      </c>
      <c r="C6255" s="4">
        <v>5659.7291999999998</v>
      </c>
    </row>
    <row r="6256" spans="2:3" x14ac:dyDescent="0.3">
      <c r="B6256" t="s">
        <v>13331</v>
      </c>
      <c r="C6256" s="4">
        <v>5659.7291999999998</v>
      </c>
    </row>
    <row r="6257" spans="2:3" x14ac:dyDescent="0.3">
      <c r="B6257" t="s">
        <v>5582</v>
      </c>
      <c r="C6257" s="4">
        <v>5659.7291999999998</v>
      </c>
    </row>
    <row r="6258" spans="2:3" x14ac:dyDescent="0.3">
      <c r="B6258" t="s">
        <v>5245</v>
      </c>
      <c r="C6258" s="4">
        <v>5659.7291999999998</v>
      </c>
    </row>
    <row r="6259" spans="2:3" x14ac:dyDescent="0.3">
      <c r="B6259" t="s">
        <v>4119</v>
      </c>
      <c r="C6259" s="4">
        <v>5659.7291999999998</v>
      </c>
    </row>
    <row r="6260" spans="2:3" x14ac:dyDescent="0.3">
      <c r="B6260" t="s">
        <v>4383</v>
      </c>
      <c r="C6260" s="4">
        <v>5659.7291999999998</v>
      </c>
    </row>
    <row r="6261" spans="2:3" x14ac:dyDescent="0.3">
      <c r="B6261" t="s">
        <v>4618</v>
      </c>
      <c r="C6261" s="4">
        <v>5659.7291999999998</v>
      </c>
    </row>
    <row r="6262" spans="2:3" x14ac:dyDescent="0.3">
      <c r="B6262" t="s">
        <v>2116</v>
      </c>
      <c r="C6262" s="4">
        <v>5659.7291999999998</v>
      </c>
    </row>
    <row r="6263" spans="2:3" x14ac:dyDescent="0.3">
      <c r="B6263" t="s">
        <v>17023</v>
      </c>
      <c r="C6263" s="4">
        <v>5655.3226000000004</v>
      </c>
    </row>
    <row r="6264" spans="2:3" x14ac:dyDescent="0.3">
      <c r="B6264" t="s">
        <v>17263</v>
      </c>
      <c r="C6264" s="4">
        <v>5652.9323999999997</v>
      </c>
    </row>
    <row r="6265" spans="2:3" x14ac:dyDescent="0.3">
      <c r="B6265" t="s">
        <v>5848</v>
      </c>
      <c r="C6265" s="4">
        <v>5642.5194000000001</v>
      </c>
    </row>
    <row r="6266" spans="2:3" x14ac:dyDescent="0.3">
      <c r="B6266" t="s">
        <v>5368</v>
      </c>
      <c r="C6266" s="4">
        <v>5640.8261999999995</v>
      </c>
    </row>
    <row r="6267" spans="2:3" x14ac:dyDescent="0.3">
      <c r="B6267" t="s">
        <v>7955</v>
      </c>
      <c r="C6267" s="4">
        <v>5639.2281999999996</v>
      </c>
    </row>
    <row r="6268" spans="2:3" x14ac:dyDescent="0.3">
      <c r="B6268" t="s">
        <v>16050</v>
      </c>
      <c r="C6268" s="4">
        <v>5638.7809999999999</v>
      </c>
    </row>
    <row r="6269" spans="2:3" x14ac:dyDescent="0.3">
      <c r="B6269" t="s">
        <v>8903</v>
      </c>
      <c r="C6269" s="4">
        <v>5638.1071000000002</v>
      </c>
    </row>
    <row r="6270" spans="2:3" x14ac:dyDescent="0.3">
      <c r="B6270" t="s">
        <v>17243</v>
      </c>
      <c r="C6270" s="4">
        <v>5631.8296</v>
      </c>
    </row>
    <row r="6271" spans="2:3" x14ac:dyDescent="0.3">
      <c r="B6271" t="s">
        <v>18745</v>
      </c>
      <c r="C6271" s="4">
        <v>5629.3846000000003</v>
      </c>
    </row>
    <row r="6272" spans="2:3" x14ac:dyDescent="0.3">
      <c r="B6272" t="s">
        <v>6319</v>
      </c>
      <c r="C6272" s="4">
        <v>5629.3846000000003</v>
      </c>
    </row>
    <row r="6273" spans="2:3" x14ac:dyDescent="0.3">
      <c r="B6273" t="s">
        <v>12388</v>
      </c>
      <c r="C6273" s="4">
        <v>5628.3854999999994</v>
      </c>
    </row>
    <row r="6274" spans="2:3" x14ac:dyDescent="0.3">
      <c r="B6274" t="s">
        <v>14899</v>
      </c>
      <c r="C6274" s="4">
        <v>5627.9031999999997</v>
      </c>
    </row>
    <row r="6275" spans="2:3" x14ac:dyDescent="0.3">
      <c r="B6275" t="s">
        <v>15332</v>
      </c>
      <c r="C6275" s="4">
        <v>5627.9031999999997</v>
      </c>
    </row>
    <row r="6276" spans="2:3" x14ac:dyDescent="0.3">
      <c r="B6276" t="s">
        <v>15872</v>
      </c>
      <c r="C6276" s="4">
        <v>5627.9031999999997</v>
      </c>
    </row>
    <row r="6277" spans="2:3" x14ac:dyDescent="0.3">
      <c r="B6277" t="s">
        <v>16312</v>
      </c>
      <c r="C6277" s="4">
        <v>5627.9031999999997</v>
      </c>
    </row>
    <row r="6278" spans="2:3" x14ac:dyDescent="0.3">
      <c r="B6278" t="s">
        <v>15029</v>
      </c>
      <c r="C6278" s="4">
        <v>5627.9031999999997</v>
      </c>
    </row>
    <row r="6279" spans="2:3" x14ac:dyDescent="0.3">
      <c r="B6279" t="s">
        <v>12452</v>
      </c>
      <c r="C6279" s="4">
        <v>5627.9031999999997</v>
      </c>
    </row>
    <row r="6280" spans="2:3" x14ac:dyDescent="0.3">
      <c r="B6280" t="s">
        <v>12771</v>
      </c>
      <c r="C6280" s="4">
        <v>5627.9031999999997</v>
      </c>
    </row>
    <row r="6281" spans="2:3" x14ac:dyDescent="0.3">
      <c r="B6281" t="s">
        <v>9390</v>
      </c>
      <c r="C6281" s="4">
        <v>5627.9031999999997</v>
      </c>
    </row>
    <row r="6282" spans="2:3" x14ac:dyDescent="0.3">
      <c r="B6282" t="s">
        <v>7692</v>
      </c>
      <c r="C6282" s="4">
        <v>5627.9031999999997</v>
      </c>
    </row>
    <row r="6283" spans="2:3" x14ac:dyDescent="0.3">
      <c r="B6283" t="s">
        <v>7997</v>
      </c>
      <c r="C6283" s="4">
        <v>5627.9031999999997</v>
      </c>
    </row>
    <row r="6284" spans="2:3" x14ac:dyDescent="0.3">
      <c r="B6284" t="s">
        <v>9166</v>
      </c>
      <c r="C6284" s="4">
        <v>5627.9031999999997</v>
      </c>
    </row>
    <row r="6285" spans="2:3" x14ac:dyDescent="0.3">
      <c r="B6285" t="s">
        <v>8376</v>
      </c>
      <c r="C6285" s="4">
        <v>5627.9031999999997</v>
      </c>
    </row>
    <row r="6286" spans="2:3" x14ac:dyDescent="0.3">
      <c r="B6286" t="s">
        <v>6082</v>
      </c>
      <c r="C6286" s="4">
        <v>5627.9031999999997</v>
      </c>
    </row>
    <row r="6287" spans="2:3" x14ac:dyDescent="0.3">
      <c r="B6287" t="s">
        <v>3693</v>
      </c>
      <c r="C6287" s="4">
        <v>5627.9031999999997</v>
      </c>
    </row>
    <row r="6288" spans="2:3" x14ac:dyDescent="0.3">
      <c r="B6288" t="s">
        <v>13215</v>
      </c>
      <c r="C6288" s="4">
        <v>5625.4533999999994</v>
      </c>
    </row>
    <row r="6289" spans="2:3" x14ac:dyDescent="0.3">
      <c r="B6289" t="s">
        <v>17298</v>
      </c>
      <c r="C6289" s="4">
        <v>5625.1009000000004</v>
      </c>
    </row>
    <row r="6290" spans="2:3" x14ac:dyDescent="0.3">
      <c r="B6290" t="s">
        <v>6847</v>
      </c>
      <c r="C6290" s="4">
        <v>5624.8351999999995</v>
      </c>
    </row>
    <row r="6291" spans="2:3" x14ac:dyDescent="0.3">
      <c r="B6291" t="s">
        <v>6408</v>
      </c>
      <c r="C6291" s="4">
        <v>5624.6446000000005</v>
      </c>
    </row>
    <row r="6292" spans="2:3" x14ac:dyDescent="0.3">
      <c r="B6292" t="s">
        <v>931</v>
      </c>
      <c r="C6292" s="4">
        <v>5623.8085000000001</v>
      </c>
    </row>
    <row r="6293" spans="2:3" x14ac:dyDescent="0.3">
      <c r="B6293" t="s">
        <v>16599</v>
      </c>
      <c r="C6293" s="4">
        <v>5623.0772000000006</v>
      </c>
    </row>
    <row r="6294" spans="2:3" x14ac:dyDescent="0.3">
      <c r="B6294" t="s">
        <v>8507</v>
      </c>
      <c r="C6294" s="4">
        <v>5622.9119999999994</v>
      </c>
    </row>
    <row r="6295" spans="2:3" x14ac:dyDescent="0.3">
      <c r="B6295" t="s">
        <v>5594</v>
      </c>
      <c r="C6295" s="4">
        <v>5618.1040000000003</v>
      </c>
    </row>
    <row r="6296" spans="2:3" x14ac:dyDescent="0.3">
      <c r="B6296" t="s">
        <v>9791</v>
      </c>
      <c r="C6296" s="4">
        <v>5615.3894999999993</v>
      </c>
    </row>
    <row r="6297" spans="2:3" x14ac:dyDescent="0.3">
      <c r="B6297" t="s">
        <v>17080</v>
      </c>
      <c r="C6297" s="4">
        <v>5612.5030999999999</v>
      </c>
    </row>
    <row r="6298" spans="2:3" x14ac:dyDescent="0.3">
      <c r="B6298" t="s">
        <v>6966</v>
      </c>
      <c r="C6298" s="4">
        <v>5611.777</v>
      </c>
    </row>
    <row r="6299" spans="2:3" x14ac:dyDescent="0.3">
      <c r="B6299" t="s">
        <v>3607</v>
      </c>
      <c r="C6299" s="4">
        <v>5609.5306</v>
      </c>
    </row>
    <row r="6300" spans="2:3" x14ac:dyDescent="0.3">
      <c r="B6300" t="s">
        <v>2341</v>
      </c>
      <c r="C6300" s="4">
        <v>5606.9159999999993</v>
      </c>
    </row>
    <row r="6301" spans="2:3" x14ac:dyDescent="0.3">
      <c r="B6301" t="s">
        <v>8557</v>
      </c>
      <c r="C6301" s="4">
        <v>5606.6748000000007</v>
      </c>
    </row>
    <row r="6302" spans="2:3" x14ac:dyDescent="0.3">
      <c r="B6302" t="s">
        <v>4260</v>
      </c>
      <c r="C6302" s="4">
        <v>5604.6233000000002</v>
      </c>
    </row>
    <row r="6303" spans="2:3" x14ac:dyDescent="0.3">
      <c r="B6303" t="s">
        <v>14148</v>
      </c>
      <c r="C6303" s="4">
        <v>5601.3761000000004</v>
      </c>
    </row>
    <row r="6304" spans="2:3" x14ac:dyDescent="0.3">
      <c r="B6304" t="s">
        <v>9607</v>
      </c>
      <c r="C6304" s="4">
        <v>5601.3761000000004</v>
      </c>
    </row>
    <row r="6305" spans="2:3" x14ac:dyDescent="0.3">
      <c r="B6305" t="s">
        <v>8752</v>
      </c>
      <c r="C6305" s="4">
        <v>5599.4708999999993</v>
      </c>
    </row>
    <row r="6306" spans="2:3" x14ac:dyDescent="0.3">
      <c r="B6306" t="s">
        <v>2821</v>
      </c>
      <c r="C6306" s="4">
        <v>5599.2182999999995</v>
      </c>
    </row>
    <row r="6307" spans="2:3" x14ac:dyDescent="0.3">
      <c r="B6307" t="s">
        <v>7999</v>
      </c>
      <c r="C6307" s="4">
        <v>5581.2236000000003</v>
      </c>
    </row>
    <row r="6308" spans="2:3" x14ac:dyDescent="0.3">
      <c r="B6308" t="s">
        <v>13789</v>
      </c>
      <c r="C6308" s="4">
        <v>5577.9191999999994</v>
      </c>
    </row>
    <row r="6309" spans="2:3" x14ac:dyDescent="0.3">
      <c r="B6309" t="s">
        <v>11431</v>
      </c>
      <c r="C6309" s="4">
        <v>5577.4277999999995</v>
      </c>
    </row>
    <row r="6310" spans="2:3" x14ac:dyDescent="0.3">
      <c r="B6310" t="s">
        <v>13448</v>
      </c>
      <c r="C6310" s="4">
        <v>5569.8176000000003</v>
      </c>
    </row>
    <row r="6311" spans="2:3" x14ac:dyDescent="0.3">
      <c r="B6311" t="s">
        <v>11498</v>
      </c>
      <c r="C6311" s="4">
        <v>5569.1857</v>
      </c>
    </row>
    <row r="6312" spans="2:3" x14ac:dyDescent="0.3">
      <c r="B6312" t="s">
        <v>17338</v>
      </c>
      <c r="C6312" s="4">
        <v>5568.8814000000002</v>
      </c>
    </row>
    <row r="6313" spans="2:3" x14ac:dyDescent="0.3">
      <c r="B6313" t="s">
        <v>13564</v>
      </c>
      <c r="C6313" s="4">
        <v>5568.3913999999995</v>
      </c>
    </row>
    <row r="6314" spans="2:3" x14ac:dyDescent="0.3">
      <c r="B6314" t="s">
        <v>18801</v>
      </c>
      <c r="C6314" s="4">
        <v>5566.4389999999994</v>
      </c>
    </row>
    <row r="6315" spans="2:3" x14ac:dyDescent="0.3">
      <c r="B6315" t="s">
        <v>14040</v>
      </c>
      <c r="C6315" s="4">
        <v>5566.32</v>
      </c>
    </row>
    <row r="6316" spans="2:3" x14ac:dyDescent="0.3">
      <c r="B6316" t="s">
        <v>16304</v>
      </c>
      <c r="C6316" s="4">
        <v>5566.1184999999996</v>
      </c>
    </row>
    <row r="6317" spans="2:3" x14ac:dyDescent="0.3">
      <c r="B6317" t="s">
        <v>14611</v>
      </c>
      <c r="C6317" s="4">
        <v>5563.9258</v>
      </c>
    </row>
    <row r="6318" spans="2:3" x14ac:dyDescent="0.3">
      <c r="B6318" t="s">
        <v>9737</v>
      </c>
      <c r="C6318" s="4">
        <v>5549.4736000000003</v>
      </c>
    </row>
    <row r="6319" spans="2:3" x14ac:dyDescent="0.3">
      <c r="B6319" t="s">
        <v>18363</v>
      </c>
      <c r="C6319" s="4">
        <v>5547.3815999999997</v>
      </c>
    </row>
    <row r="6320" spans="2:3" x14ac:dyDescent="0.3">
      <c r="B6320" t="s">
        <v>7848</v>
      </c>
      <c r="C6320" s="4">
        <v>5547.3815999999997</v>
      </c>
    </row>
    <row r="6321" spans="2:3" x14ac:dyDescent="0.3">
      <c r="B6321" t="s">
        <v>17927</v>
      </c>
      <c r="C6321" s="4">
        <v>5545.3917000000001</v>
      </c>
    </row>
    <row r="6322" spans="2:3" x14ac:dyDescent="0.3">
      <c r="B6322" t="s">
        <v>11108</v>
      </c>
      <c r="C6322" s="4">
        <v>5544.9211999999998</v>
      </c>
    </row>
    <row r="6323" spans="2:3" x14ac:dyDescent="0.3">
      <c r="B6323" t="s">
        <v>15095</v>
      </c>
      <c r="C6323" s="4">
        <v>5543.5990000000002</v>
      </c>
    </row>
    <row r="6324" spans="2:3" x14ac:dyDescent="0.3">
      <c r="B6324" t="s">
        <v>2973</v>
      </c>
      <c r="C6324" s="4">
        <v>5538.4966000000004</v>
      </c>
    </row>
    <row r="6325" spans="2:3" x14ac:dyDescent="0.3">
      <c r="B6325" t="s">
        <v>17941</v>
      </c>
      <c r="C6325" s="4">
        <v>5538.2919000000002</v>
      </c>
    </row>
    <row r="6326" spans="2:3" x14ac:dyDescent="0.3">
      <c r="B6326" t="s">
        <v>9472</v>
      </c>
      <c r="C6326" s="4">
        <v>5529.8416999999999</v>
      </c>
    </row>
    <row r="6327" spans="2:3" x14ac:dyDescent="0.3">
      <c r="B6327" t="s">
        <v>17115</v>
      </c>
      <c r="C6327" s="4">
        <v>5527.2388000000001</v>
      </c>
    </row>
    <row r="6328" spans="2:3" x14ac:dyDescent="0.3">
      <c r="B6328" t="s">
        <v>11555</v>
      </c>
      <c r="C6328" s="4">
        <v>5527.0178999999998</v>
      </c>
    </row>
    <row r="6329" spans="2:3" x14ac:dyDescent="0.3">
      <c r="B6329" t="s">
        <v>15743</v>
      </c>
      <c r="C6329" s="4">
        <v>5526.3181000000004</v>
      </c>
    </row>
    <row r="6330" spans="2:3" x14ac:dyDescent="0.3">
      <c r="B6330" t="s">
        <v>1277</v>
      </c>
      <c r="C6330" s="4">
        <v>5525.3364999999994</v>
      </c>
    </row>
    <row r="6331" spans="2:3" x14ac:dyDescent="0.3">
      <c r="B6331" t="s">
        <v>11080</v>
      </c>
      <c r="C6331" s="4">
        <v>5524.1273000000001</v>
      </c>
    </row>
    <row r="6332" spans="2:3" x14ac:dyDescent="0.3">
      <c r="B6332" t="s">
        <v>13914</v>
      </c>
      <c r="C6332" s="4">
        <v>5524.115499999999</v>
      </c>
    </row>
    <row r="6333" spans="2:3" x14ac:dyDescent="0.3">
      <c r="B6333" t="s">
        <v>15022</v>
      </c>
      <c r="C6333" s="4">
        <v>5522.0181000000002</v>
      </c>
    </row>
    <row r="6334" spans="2:3" x14ac:dyDescent="0.3">
      <c r="B6334" t="s">
        <v>9955</v>
      </c>
      <c r="C6334" s="4">
        <v>5518.6831999999995</v>
      </c>
    </row>
    <row r="6335" spans="2:3" x14ac:dyDescent="0.3">
      <c r="B6335" t="s">
        <v>1631</v>
      </c>
      <c r="C6335" s="4">
        <v>5514.0734000000002</v>
      </c>
    </row>
    <row r="6336" spans="2:3" x14ac:dyDescent="0.3">
      <c r="B6336" t="s">
        <v>9233</v>
      </c>
      <c r="C6336" s="4">
        <v>5511.2201000000005</v>
      </c>
    </row>
    <row r="6337" spans="2:3" x14ac:dyDescent="0.3">
      <c r="B6337" t="s">
        <v>16446</v>
      </c>
      <c r="C6337" s="4">
        <v>5508.4634999999998</v>
      </c>
    </row>
    <row r="6338" spans="2:3" x14ac:dyDescent="0.3">
      <c r="B6338" t="s">
        <v>9274</v>
      </c>
      <c r="C6338" s="4">
        <v>5505.8396000000002</v>
      </c>
    </row>
    <row r="6339" spans="2:3" x14ac:dyDescent="0.3">
      <c r="B6339" t="s">
        <v>8715</v>
      </c>
      <c r="C6339" s="4">
        <v>5505.6813999999995</v>
      </c>
    </row>
    <row r="6340" spans="2:3" x14ac:dyDescent="0.3">
      <c r="B6340" t="s">
        <v>17612</v>
      </c>
      <c r="C6340" s="4">
        <v>5505.3216999999995</v>
      </c>
    </row>
    <row r="6341" spans="2:3" x14ac:dyDescent="0.3">
      <c r="B6341" t="s">
        <v>11862</v>
      </c>
      <c r="C6341" s="4">
        <v>5504.5769999999993</v>
      </c>
    </row>
    <row r="6342" spans="2:3" x14ac:dyDescent="0.3">
      <c r="B6342" t="s">
        <v>11645</v>
      </c>
      <c r="C6342" s="4">
        <v>5504.3703999999998</v>
      </c>
    </row>
    <row r="6343" spans="2:3" x14ac:dyDescent="0.3">
      <c r="B6343" t="s">
        <v>3049</v>
      </c>
      <c r="C6343" s="4">
        <v>5500.8528000000006</v>
      </c>
    </row>
    <row r="6344" spans="2:3" x14ac:dyDescent="0.3">
      <c r="B6344" t="s">
        <v>4958</v>
      </c>
      <c r="C6344" s="4">
        <v>5500.4798000000001</v>
      </c>
    </row>
    <row r="6345" spans="2:3" x14ac:dyDescent="0.3">
      <c r="B6345" t="s">
        <v>7077</v>
      </c>
      <c r="C6345" s="4">
        <v>5499.6859999999997</v>
      </c>
    </row>
    <row r="6346" spans="2:3" x14ac:dyDescent="0.3">
      <c r="B6346" t="s">
        <v>3675</v>
      </c>
      <c r="C6346" s="4">
        <v>5498.6215000000002</v>
      </c>
    </row>
    <row r="6347" spans="2:3" x14ac:dyDescent="0.3">
      <c r="B6347" t="s">
        <v>3012</v>
      </c>
      <c r="C6347" s="4">
        <v>5498.1265000000003</v>
      </c>
    </row>
    <row r="6348" spans="2:3" x14ac:dyDescent="0.3">
      <c r="B6348" t="s">
        <v>15303</v>
      </c>
      <c r="C6348" s="4">
        <v>5495.3190999999997</v>
      </c>
    </row>
    <row r="6349" spans="2:3" x14ac:dyDescent="0.3">
      <c r="B6349" t="s">
        <v>12776</v>
      </c>
      <c r="C6349" s="4">
        <v>5492.7623999999996</v>
      </c>
    </row>
    <row r="6350" spans="2:3" x14ac:dyDescent="0.3">
      <c r="B6350" t="s">
        <v>12550</v>
      </c>
      <c r="C6350" s="4">
        <v>5484.4979000000003</v>
      </c>
    </row>
    <row r="6351" spans="2:3" x14ac:dyDescent="0.3">
      <c r="B6351" t="s">
        <v>4163</v>
      </c>
      <c r="C6351" s="4">
        <v>5483.7384999999995</v>
      </c>
    </row>
    <row r="6352" spans="2:3" x14ac:dyDescent="0.3">
      <c r="B6352" t="s">
        <v>13255</v>
      </c>
      <c r="C6352" s="4">
        <v>5480.2957999999999</v>
      </c>
    </row>
    <row r="6353" spans="2:3" x14ac:dyDescent="0.3">
      <c r="B6353" t="s">
        <v>7315</v>
      </c>
      <c r="C6353" s="4">
        <v>5480.0029999999997</v>
      </c>
    </row>
    <row r="6354" spans="2:3" x14ac:dyDescent="0.3">
      <c r="B6354" t="s">
        <v>2436</v>
      </c>
      <c r="C6354" s="4">
        <v>5478.5037000000002</v>
      </c>
    </row>
    <row r="6355" spans="2:3" x14ac:dyDescent="0.3">
      <c r="B6355" t="s">
        <v>12608</v>
      </c>
      <c r="C6355" s="4">
        <v>5476.7852000000003</v>
      </c>
    </row>
    <row r="6356" spans="2:3" x14ac:dyDescent="0.3">
      <c r="B6356" t="s">
        <v>10566</v>
      </c>
      <c r="C6356" s="4">
        <v>5476.5519000000004</v>
      </c>
    </row>
    <row r="6357" spans="2:3" x14ac:dyDescent="0.3">
      <c r="B6357" t="s">
        <v>6697</v>
      </c>
      <c r="C6357" s="4">
        <v>5474.7533999999996</v>
      </c>
    </row>
    <row r="6358" spans="2:3" x14ac:dyDescent="0.3">
      <c r="B6358" t="s">
        <v>8813</v>
      </c>
      <c r="C6358" s="4">
        <v>5472.4638999999997</v>
      </c>
    </row>
    <row r="6359" spans="2:3" x14ac:dyDescent="0.3">
      <c r="B6359" t="s">
        <v>13235</v>
      </c>
      <c r="C6359" s="4">
        <v>5472.4137999999994</v>
      </c>
    </row>
    <row r="6360" spans="2:3" x14ac:dyDescent="0.3">
      <c r="B6360" t="s">
        <v>16218</v>
      </c>
      <c r="C6360" s="4">
        <v>5472.3149999999996</v>
      </c>
    </row>
    <row r="6361" spans="2:3" x14ac:dyDescent="0.3">
      <c r="B6361" t="s">
        <v>16966</v>
      </c>
      <c r="C6361" s="4">
        <v>5470.7417999999998</v>
      </c>
    </row>
    <row r="6362" spans="2:3" x14ac:dyDescent="0.3">
      <c r="B6362" t="s">
        <v>819</v>
      </c>
      <c r="C6362" s="4">
        <v>5470.6886999999997</v>
      </c>
    </row>
    <row r="6363" spans="2:3" x14ac:dyDescent="0.3">
      <c r="B6363" t="s">
        <v>4806</v>
      </c>
      <c r="C6363" s="4">
        <v>5470.1803999999993</v>
      </c>
    </row>
    <row r="6364" spans="2:3" x14ac:dyDescent="0.3">
      <c r="B6364" t="s">
        <v>1544</v>
      </c>
      <c r="C6364" s="4">
        <v>5469.3421000000008</v>
      </c>
    </row>
    <row r="6365" spans="2:3" x14ac:dyDescent="0.3">
      <c r="B6365" t="s">
        <v>16744</v>
      </c>
      <c r="C6365" s="4">
        <v>5469.13</v>
      </c>
    </row>
    <row r="6366" spans="2:3" x14ac:dyDescent="0.3">
      <c r="B6366" t="s">
        <v>8651</v>
      </c>
      <c r="C6366" s="4">
        <v>5467.5865999999996</v>
      </c>
    </row>
    <row r="6367" spans="2:3" x14ac:dyDescent="0.3">
      <c r="B6367" t="s">
        <v>18970</v>
      </c>
      <c r="C6367" s="4">
        <v>5467.3612000000003</v>
      </c>
    </row>
    <row r="6368" spans="2:3" x14ac:dyDescent="0.3">
      <c r="B6368" t="s">
        <v>3179</v>
      </c>
      <c r="C6368" s="4">
        <v>5457.5760999999993</v>
      </c>
    </row>
    <row r="6369" spans="2:3" x14ac:dyDescent="0.3">
      <c r="B6369" t="s">
        <v>3750</v>
      </c>
      <c r="C6369" s="4">
        <v>5451.6260000000002</v>
      </c>
    </row>
    <row r="6370" spans="2:3" x14ac:dyDescent="0.3">
      <c r="B6370" t="s">
        <v>18952</v>
      </c>
      <c r="C6370" s="4">
        <v>5451.3454999999994</v>
      </c>
    </row>
    <row r="6371" spans="2:3" x14ac:dyDescent="0.3">
      <c r="B6371" t="s">
        <v>11954</v>
      </c>
      <c r="C6371" s="4">
        <v>5450.0111999999999</v>
      </c>
    </row>
    <row r="6372" spans="2:3" x14ac:dyDescent="0.3">
      <c r="B6372" t="s">
        <v>10226</v>
      </c>
      <c r="C6372" s="4">
        <v>5447.9434999999994</v>
      </c>
    </row>
    <row r="6373" spans="2:3" x14ac:dyDescent="0.3">
      <c r="B6373" t="s">
        <v>7646</v>
      </c>
      <c r="C6373" s="4">
        <v>5447.3422</v>
      </c>
    </row>
    <row r="6374" spans="2:3" x14ac:dyDescent="0.3">
      <c r="B6374" t="s">
        <v>12137</v>
      </c>
      <c r="C6374" s="4">
        <v>5445.9996000000001</v>
      </c>
    </row>
    <row r="6375" spans="2:3" x14ac:dyDescent="0.3">
      <c r="B6375" t="s">
        <v>12186</v>
      </c>
      <c r="C6375" s="4">
        <v>5443.2025999999996</v>
      </c>
    </row>
    <row r="6376" spans="2:3" x14ac:dyDescent="0.3">
      <c r="B6376" t="s">
        <v>2273</v>
      </c>
      <c r="C6376" s="4">
        <v>5436.2368000000006</v>
      </c>
    </row>
    <row r="6377" spans="2:3" x14ac:dyDescent="0.3">
      <c r="B6377" t="s">
        <v>12370</v>
      </c>
      <c r="C6377" s="4">
        <v>5432.9876000000004</v>
      </c>
    </row>
    <row r="6378" spans="2:3" x14ac:dyDescent="0.3">
      <c r="B6378" t="s">
        <v>17532</v>
      </c>
      <c r="C6378" s="4">
        <v>5429.6756999999998</v>
      </c>
    </row>
    <row r="6379" spans="2:3" x14ac:dyDescent="0.3">
      <c r="B6379" t="s">
        <v>1653</v>
      </c>
      <c r="C6379" s="4">
        <v>5429.5999000000002</v>
      </c>
    </row>
    <row r="6380" spans="2:3" x14ac:dyDescent="0.3">
      <c r="B6380" t="s">
        <v>5607</v>
      </c>
      <c r="C6380" s="4">
        <v>5429.0616</v>
      </c>
    </row>
    <row r="6381" spans="2:3" x14ac:dyDescent="0.3">
      <c r="B6381" t="s">
        <v>15926</v>
      </c>
      <c r="C6381" s="4">
        <v>5427.7547999999997</v>
      </c>
    </row>
    <row r="6382" spans="2:3" x14ac:dyDescent="0.3">
      <c r="B6382" t="s">
        <v>16762</v>
      </c>
      <c r="C6382" s="4">
        <v>5424.8004000000001</v>
      </c>
    </row>
    <row r="6383" spans="2:3" x14ac:dyDescent="0.3">
      <c r="B6383" t="s">
        <v>16072</v>
      </c>
      <c r="C6383" s="4">
        <v>5419.5200999999997</v>
      </c>
    </row>
    <row r="6384" spans="2:3" x14ac:dyDescent="0.3">
      <c r="B6384" t="s">
        <v>13976</v>
      </c>
      <c r="C6384" s="4">
        <v>5419.2718999999997</v>
      </c>
    </row>
    <row r="6385" spans="2:3" x14ac:dyDescent="0.3">
      <c r="B6385" t="s">
        <v>11325</v>
      </c>
      <c r="C6385" s="4">
        <v>5416.0416000000005</v>
      </c>
    </row>
    <row r="6386" spans="2:3" x14ac:dyDescent="0.3">
      <c r="B6386" t="s">
        <v>10024</v>
      </c>
      <c r="C6386" s="4">
        <v>5415.4044999999996</v>
      </c>
    </row>
    <row r="6387" spans="2:3" x14ac:dyDescent="0.3">
      <c r="B6387" t="s">
        <v>6152</v>
      </c>
      <c r="C6387" s="4">
        <v>5415.2258000000002</v>
      </c>
    </row>
    <row r="6388" spans="2:3" x14ac:dyDescent="0.3">
      <c r="B6388" t="s">
        <v>18130</v>
      </c>
      <c r="C6388" s="4">
        <v>5412.7925999999998</v>
      </c>
    </row>
    <row r="6389" spans="2:3" x14ac:dyDescent="0.3">
      <c r="B6389" t="s">
        <v>1844</v>
      </c>
      <c r="C6389" s="4">
        <v>5410.7506999999996</v>
      </c>
    </row>
    <row r="6390" spans="2:3" x14ac:dyDescent="0.3">
      <c r="B6390" t="s">
        <v>6417</v>
      </c>
      <c r="C6390" s="4">
        <v>5410.7286000000004</v>
      </c>
    </row>
    <row r="6391" spans="2:3" x14ac:dyDescent="0.3">
      <c r="B6391" t="s">
        <v>2600</v>
      </c>
      <c r="C6391" s="4">
        <v>5409.4475000000002</v>
      </c>
    </row>
    <row r="6392" spans="2:3" x14ac:dyDescent="0.3">
      <c r="B6392" t="s">
        <v>13626</v>
      </c>
      <c r="C6392" s="4">
        <v>5408.4732999999997</v>
      </c>
    </row>
    <row r="6393" spans="2:3" x14ac:dyDescent="0.3">
      <c r="B6393" t="s">
        <v>8337</v>
      </c>
      <c r="C6393" s="4">
        <v>5406.4457999999995</v>
      </c>
    </row>
    <row r="6394" spans="2:3" x14ac:dyDescent="0.3">
      <c r="B6394" t="s">
        <v>4314</v>
      </c>
      <c r="C6394" s="4">
        <v>5389.2119000000002</v>
      </c>
    </row>
    <row r="6395" spans="2:3" x14ac:dyDescent="0.3">
      <c r="B6395" t="s">
        <v>18266</v>
      </c>
      <c r="C6395" s="4">
        <v>5384.4465</v>
      </c>
    </row>
    <row r="6396" spans="2:3" x14ac:dyDescent="0.3">
      <c r="B6396" t="s">
        <v>15633</v>
      </c>
      <c r="C6396" s="4">
        <v>5383.9474</v>
      </c>
    </row>
    <row r="6397" spans="2:3" x14ac:dyDescent="0.3">
      <c r="B6397" t="s">
        <v>9350</v>
      </c>
      <c r="C6397" s="4">
        <v>5383.2564999999995</v>
      </c>
    </row>
    <row r="6398" spans="2:3" x14ac:dyDescent="0.3">
      <c r="B6398" t="s">
        <v>1942</v>
      </c>
      <c r="C6398" s="4">
        <v>5383.2564999999995</v>
      </c>
    </row>
    <row r="6399" spans="2:3" x14ac:dyDescent="0.3">
      <c r="B6399" t="s">
        <v>18520</v>
      </c>
      <c r="C6399" s="4">
        <v>5381.8508999999995</v>
      </c>
    </row>
    <row r="6400" spans="2:3" x14ac:dyDescent="0.3">
      <c r="B6400" t="s">
        <v>5597</v>
      </c>
      <c r="C6400" s="4">
        <v>5379.6012000000001</v>
      </c>
    </row>
    <row r="6401" spans="2:3" x14ac:dyDescent="0.3">
      <c r="B6401" t="s">
        <v>4155</v>
      </c>
      <c r="C6401" s="4">
        <v>5378.1464999999998</v>
      </c>
    </row>
    <row r="6402" spans="2:3" x14ac:dyDescent="0.3">
      <c r="B6402" t="s">
        <v>13043</v>
      </c>
      <c r="C6402" s="4">
        <v>5373.8557999999994</v>
      </c>
    </row>
    <row r="6403" spans="2:3" x14ac:dyDescent="0.3">
      <c r="B6403" t="s">
        <v>5547</v>
      </c>
      <c r="C6403" s="4">
        <v>5372.8680000000004</v>
      </c>
    </row>
    <row r="6404" spans="2:3" x14ac:dyDescent="0.3">
      <c r="B6404" t="s">
        <v>18140</v>
      </c>
      <c r="C6404" s="4">
        <v>5365.4069999999992</v>
      </c>
    </row>
    <row r="6405" spans="2:3" x14ac:dyDescent="0.3">
      <c r="B6405" t="s">
        <v>13404</v>
      </c>
      <c r="C6405" s="4">
        <v>5364.1525999999994</v>
      </c>
    </row>
    <row r="6406" spans="2:3" x14ac:dyDescent="0.3">
      <c r="B6406" t="s">
        <v>10573</v>
      </c>
      <c r="C6406" s="4">
        <v>5360.7826999999997</v>
      </c>
    </row>
    <row r="6407" spans="2:3" x14ac:dyDescent="0.3">
      <c r="B6407" t="s">
        <v>11538</v>
      </c>
      <c r="C6407" s="4">
        <v>5360.5920000000006</v>
      </c>
    </row>
    <row r="6408" spans="2:3" x14ac:dyDescent="0.3">
      <c r="B6408" t="s">
        <v>9042</v>
      </c>
      <c r="C6408" s="4">
        <v>5359.7602999999999</v>
      </c>
    </row>
    <row r="6409" spans="2:3" x14ac:dyDescent="0.3">
      <c r="B6409" t="s">
        <v>14311</v>
      </c>
      <c r="C6409" s="4">
        <v>5349.2862000000005</v>
      </c>
    </row>
    <row r="6410" spans="2:3" x14ac:dyDescent="0.3">
      <c r="B6410" t="s">
        <v>10521</v>
      </c>
      <c r="C6410" s="4">
        <v>5349.0504999999994</v>
      </c>
    </row>
    <row r="6411" spans="2:3" x14ac:dyDescent="0.3">
      <c r="B6411" t="s">
        <v>13619</v>
      </c>
      <c r="C6411" s="4">
        <v>5344.6833999999999</v>
      </c>
    </row>
    <row r="6412" spans="2:3" x14ac:dyDescent="0.3">
      <c r="B6412" t="s">
        <v>4073</v>
      </c>
      <c r="C6412" s="4">
        <v>5342.6283000000003</v>
      </c>
    </row>
    <row r="6413" spans="2:3" x14ac:dyDescent="0.3">
      <c r="B6413" t="s">
        <v>8488</v>
      </c>
      <c r="C6413" s="4">
        <v>5342.1066000000001</v>
      </c>
    </row>
    <row r="6414" spans="2:3" x14ac:dyDescent="0.3">
      <c r="B6414" t="s">
        <v>7420</v>
      </c>
      <c r="C6414" s="4">
        <v>5335.8695999999991</v>
      </c>
    </row>
    <row r="6415" spans="2:3" x14ac:dyDescent="0.3">
      <c r="B6415" t="s">
        <v>13326</v>
      </c>
      <c r="C6415" s="4">
        <v>5334.9575999999997</v>
      </c>
    </row>
    <row r="6416" spans="2:3" x14ac:dyDescent="0.3">
      <c r="B6416" t="s">
        <v>2296</v>
      </c>
      <c r="C6416" s="4">
        <v>5333.5856999999996</v>
      </c>
    </row>
    <row r="6417" spans="2:3" x14ac:dyDescent="0.3">
      <c r="B6417" t="s">
        <v>12461</v>
      </c>
      <c r="C6417" s="4">
        <v>5333.1012000000001</v>
      </c>
    </row>
    <row r="6418" spans="2:3" x14ac:dyDescent="0.3">
      <c r="B6418" t="s">
        <v>6212</v>
      </c>
      <c r="C6418" s="4">
        <v>5333.1012000000001</v>
      </c>
    </row>
    <row r="6419" spans="2:3" x14ac:dyDescent="0.3">
      <c r="B6419" t="s">
        <v>1907</v>
      </c>
      <c r="C6419" s="4">
        <v>5333.1012000000001</v>
      </c>
    </row>
    <row r="6420" spans="2:3" x14ac:dyDescent="0.3">
      <c r="B6420" t="s">
        <v>17706</v>
      </c>
      <c r="C6420" s="4">
        <v>5330.4125999999997</v>
      </c>
    </row>
    <row r="6421" spans="2:3" x14ac:dyDescent="0.3">
      <c r="B6421" t="s">
        <v>5893</v>
      </c>
      <c r="C6421" s="4">
        <v>5325.0239000000001</v>
      </c>
    </row>
    <row r="6422" spans="2:3" x14ac:dyDescent="0.3">
      <c r="B6422" t="s">
        <v>7424</v>
      </c>
      <c r="C6422" s="4">
        <v>5321.6343000000006</v>
      </c>
    </row>
    <row r="6423" spans="2:3" x14ac:dyDescent="0.3">
      <c r="B6423" t="s">
        <v>13571</v>
      </c>
      <c r="C6423" s="4">
        <v>5321.1679999999997</v>
      </c>
    </row>
    <row r="6424" spans="2:3" x14ac:dyDescent="0.3">
      <c r="B6424" t="s">
        <v>12923</v>
      </c>
      <c r="C6424" s="4">
        <v>5320.2029000000002</v>
      </c>
    </row>
    <row r="6425" spans="2:3" x14ac:dyDescent="0.3">
      <c r="B6425" t="s">
        <v>5985</v>
      </c>
      <c r="C6425" s="4">
        <v>5314.8122000000003</v>
      </c>
    </row>
    <row r="6426" spans="2:3" x14ac:dyDescent="0.3">
      <c r="B6426" t="s">
        <v>2247</v>
      </c>
      <c r="C6426" s="4">
        <v>5312.0176000000001</v>
      </c>
    </row>
    <row r="6427" spans="2:3" x14ac:dyDescent="0.3">
      <c r="B6427" t="s">
        <v>15175</v>
      </c>
      <c r="C6427" s="4">
        <v>5310.2775000000001</v>
      </c>
    </row>
    <row r="6428" spans="2:3" x14ac:dyDescent="0.3">
      <c r="B6428" t="s">
        <v>10115</v>
      </c>
      <c r="C6428" s="4">
        <v>5310.1647000000003</v>
      </c>
    </row>
    <row r="6429" spans="2:3" x14ac:dyDescent="0.3">
      <c r="B6429" t="s">
        <v>940</v>
      </c>
      <c r="C6429" s="4">
        <v>5300.0306</v>
      </c>
    </row>
    <row r="6430" spans="2:3" x14ac:dyDescent="0.3">
      <c r="B6430" t="s">
        <v>16968</v>
      </c>
      <c r="C6430" s="4">
        <v>5297.2343000000001</v>
      </c>
    </row>
    <row r="6431" spans="2:3" x14ac:dyDescent="0.3">
      <c r="B6431" t="s">
        <v>14869</v>
      </c>
      <c r="C6431" s="4">
        <v>5296.5098999999991</v>
      </c>
    </row>
    <row r="6432" spans="2:3" x14ac:dyDescent="0.3">
      <c r="B6432" t="s">
        <v>4195</v>
      </c>
      <c r="C6432" s="4">
        <v>5296.3415999999997</v>
      </c>
    </row>
    <row r="6433" spans="2:3" x14ac:dyDescent="0.3">
      <c r="B6433" t="s">
        <v>15779</v>
      </c>
      <c r="C6433" s="4">
        <v>5296.3325999999997</v>
      </c>
    </row>
    <row r="6434" spans="2:3" x14ac:dyDescent="0.3">
      <c r="B6434" t="s">
        <v>13863</v>
      </c>
      <c r="C6434" s="4">
        <v>5296.3325999999997</v>
      </c>
    </row>
    <row r="6435" spans="2:3" x14ac:dyDescent="0.3">
      <c r="B6435" t="s">
        <v>13718</v>
      </c>
      <c r="C6435" s="4">
        <v>5296.3325999999997</v>
      </c>
    </row>
    <row r="6436" spans="2:3" x14ac:dyDescent="0.3">
      <c r="B6436" t="s">
        <v>6222</v>
      </c>
      <c r="C6436" s="4">
        <v>5296.3325999999997</v>
      </c>
    </row>
    <row r="6437" spans="2:3" x14ac:dyDescent="0.3">
      <c r="B6437" t="s">
        <v>2021</v>
      </c>
      <c r="C6437" s="4">
        <v>5296.3325999999997</v>
      </c>
    </row>
    <row r="6438" spans="2:3" x14ac:dyDescent="0.3">
      <c r="B6438" t="s">
        <v>14631</v>
      </c>
      <c r="C6438" s="4">
        <v>5296.0200999999997</v>
      </c>
    </row>
    <row r="6439" spans="2:3" x14ac:dyDescent="0.3">
      <c r="B6439" t="s">
        <v>6881</v>
      </c>
      <c r="C6439" s="4">
        <v>5291.9215000000004</v>
      </c>
    </row>
    <row r="6440" spans="2:3" x14ac:dyDescent="0.3">
      <c r="B6440" t="s">
        <v>2690</v>
      </c>
      <c r="C6440" s="4">
        <v>5286.0347000000002</v>
      </c>
    </row>
    <row r="6441" spans="2:3" x14ac:dyDescent="0.3">
      <c r="B6441" t="s">
        <v>18459</v>
      </c>
      <c r="C6441" s="4">
        <v>5283.1890000000003</v>
      </c>
    </row>
    <row r="6442" spans="2:3" x14ac:dyDescent="0.3">
      <c r="B6442" t="s">
        <v>10434</v>
      </c>
      <c r="C6442" s="4">
        <v>5283.1014999999998</v>
      </c>
    </row>
    <row r="6443" spans="2:3" x14ac:dyDescent="0.3">
      <c r="B6443" t="s">
        <v>14692</v>
      </c>
      <c r="C6443" s="4">
        <v>5281.3541000000005</v>
      </c>
    </row>
    <row r="6444" spans="2:3" x14ac:dyDescent="0.3">
      <c r="B6444" t="s">
        <v>2209</v>
      </c>
      <c r="C6444" s="4">
        <v>5280.4334999999992</v>
      </c>
    </row>
    <row r="6445" spans="2:3" x14ac:dyDescent="0.3">
      <c r="B6445" t="s">
        <v>10937</v>
      </c>
      <c r="C6445" s="4">
        <v>5279.3968000000004</v>
      </c>
    </row>
    <row r="6446" spans="2:3" x14ac:dyDescent="0.3">
      <c r="B6446" t="s">
        <v>8210</v>
      </c>
      <c r="C6446" s="4">
        <v>5268.9776000000002</v>
      </c>
    </row>
    <row r="6447" spans="2:3" x14ac:dyDescent="0.3">
      <c r="B6447" t="s">
        <v>9923</v>
      </c>
      <c r="C6447" s="4">
        <v>5264.3045000000002</v>
      </c>
    </row>
    <row r="6448" spans="2:3" x14ac:dyDescent="0.3">
      <c r="B6448" t="s">
        <v>13805</v>
      </c>
      <c r="C6448" s="4">
        <v>5262.6553999999996</v>
      </c>
    </row>
    <row r="6449" spans="2:3" x14ac:dyDescent="0.3">
      <c r="B6449" t="s">
        <v>4913</v>
      </c>
      <c r="C6449" s="4">
        <v>5259.6189999999997</v>
      </c>
    </row>
    <row r="6450" spans="2:3" x14ac:dyDescent="0.3">
      <c r="B6450" t="s">
        <v>13124</v>
      </c>
      <c r="C6450" s="4">
        <v>5256.9328000000005</v>
      </c>
    </row>
    <row r="6451" spans="2:3" x14ac:dyDescent="0.3">
      <c r="B6451" t="s">
        <v>13959</v>
      </c>
      <c r="C6451" s="4">
        <v>5251.9710000000005</v>
      </c>
    </row>
    <row r="6452" spans="2:3" x14ac:dyDescent="0.3">
      <c r="B6452" t="s">
        <v>18774</v>
      </c>
      <c r="C6452" s="4">
        <v>5250.2810999999992</v>
      </c>
    </row>
    <row r="6453" spans="2:3" x14ac:dyDescent="0.3">
      <c r="B6453" t="s">
        <v>12744</v>
      </c>
      <c r="C6453" s="4">
        <v>5245.674</v>
      </c>
    </row>
    <row r="6454" spans="2:3" x14ac:dyDescent="0.3">
      <c r="B6454" t="s">
        <v>5447</v>
      </c>
      <c r="C6454" s="4">
        <v>5243.7134999999998</v>
      </c>
    </row>
    <row r="6455" spans="2:3" x14ac:dyDescent="0.3">
      <c r="B6455" t="s">
        <v>3932</v>
      </c>
      <c r="C6455" s="4">
        <v>5233.1581999999999</v>
      </c>
    </row>
    <row r="6456" spans="2:3" x14ac:dyDescent="0.3">
      <c r="B6456" t="s">
        <v>7866</v>
      </c>
      <c r="C6456" s="4">
        <v>5227.9587000000001</v>
      </c>
    </row>
    <row r="6457" spans="2:3" x14ac:dyDescent="0.3">
      <c r="B6457" t="s">
        <v>4062</v>
      </c>
      <c r="C6457" s="4">
        <v>5223.0913999999993</v>
      </c>
    </row>
    <row r="6458" spans="2:3" x14ac:dyDescent="0.3">
      <c r="B6458" t="s">
        <v>11426</v>
      </c>
      <c r="C6458" s="4">
        <v>5217.4779000000008</v>
      </c>
    </row>
    <row r="6459" spans="2:3" x14ac:dyDescent="0.3">
      <c r="B6459" t="s">
        <v>8223</v>
      </c>
      <c r="C6459" s="4">
        <v>5212.9873000000007</v>
      </c>
    </row>
    <row r="6460" spans="2:3" x14ac:dyDescent="0.3">
      <c r="B6460" t="s">
        <v>11822</v>
      </c>
      <c r="C6460" s="4">
        <v>5212.8274000000001</v>
      </c>
    </row>
    <row r="6461" spans="2:3" x14ac:dyDescent="0.3">
      <c r="B6461" t="s">
        <v>7980</v>
      </c>
      <c r="C6461" s="4">
        <v>5210.8591999999999</v>
      </c>
    </row>
    <row r="6462" spans="2:3" x14ac:dyDescent="0.3">
      <c r="B6462" t="s">
        <v>13755</v>
      </c>
      <c r="C6462" s="4">
        <v>5208.2495000000008</v>
      </c>
    </row>
    <row r="6463" spans="2:3" x14ac:dyDescent="0.3">
      <c r="B6463" t="s">
        <v>11251</v>
      </c>
      <c r="C6463" s="4">
        <v>5202.5571999999993</v>
      </c>
    </row>
    <row r="6464" spans="2:3" x14ac:dyDescent="0.3">
      <c r="B6464" t="s">
        <v>8479</v>
      </c>
      <c r="C6464" s="4">
        <v>5198.1392000000005</v>
      </c>
    </row>
    <row r="6465" spans="2:3" x14ac:dyDescent="0.3">
      <c r="B6465" t="s">
        <v>5359</v>
      </c>
      <c r="C6465" s="4">
        <v>5197.1808000000001</v>
      </c>
    </row>
    <row r="6466" spans="2:3" x14ac:dyDescent="0.3">
      <c r="B6466" t="s">
        <v>8932</v>
      </c>
      <c r="C6466" s="4">
        <v>5195.6605</v>
      </c>
    </row>
    <row r="6467" spans="2:3" x14ac:dyDescent="0.3">
      <c r="B6467" t="s">
        <v>15987</v>
      </c>
      <c r="C6467" s="4">
        <v>5195.5742</v>
      </c>
    </row>
    <row r="6468" spans="2:3" x14ac:dyDescent="0.3">
      <c r="B6468" t="s">
        <v>7704</v>
      </c>
      <c r="C6468" s="4">
        <v>5195.5742</v>
      </c>
    </row>
    <row r="6469" spans="2:3" x14ac:dyDescent="0.3">
      <c r="B6469" t="s">
        <v>17891</v>
      </c>
      <c r="C6469" s="4">
        <v>5188.7807000000003</v>
      </c>
    </row>
    <row r="6470" spans="2:3" x14ac:dyDescent="0.3">
      <c r="B6470" t="s">
        <v>8902</v>
      </c>
      <c r="C6470" s="4">
        <v>5182.7185000000009</v>
      </c>
    </row>
    <row r="6471" spans="2:3" x14ac:dyDescent="0.3">
      <c r="B6471" t="s">
        <v>6256</v>
      </c>
      <c r="C6471" s="4">
        <v>5182.1173999999992</v>
      </c>
    </row>
    <row r="6472" spans="2:3" x14ac:dyDescent="0.3">
      <c r="B6472" t="s">
        <v>16500</v>
      </c>
      <c r="C6472" s="4">
        <v>5181.6498000000001</v>
      </c>
    </row>
    <row r="6473" spans="2:3" x14ac:dyDescent="0.3">
      <c r="B6473" t="s">
        <v>1834</v>
      </c>
      <c r="C6473" s="4">
        <v>5180.0851000000002</v>
      </c>
    </row>
    <row r="6474" spans="2:3" x14ac:dyDescent="0.3">
      <c r="B6474" t="s">
        <v>8940</v>
      </c>
      <c r="C6474" s="4">
        <v>5179.5168000000003</v>
      </c>
    </row>
    <row r="6475" spans="2:3" x14ac:dyDescent="0.3">
      <c r="B6475" t="s">
        <v>15868</v>
      </c>
      <c r="C6475" s="4">
        <v>5179.1801000000005</v>
      </c>
    </row>
    <row r="6476" spans="2:3" x14ac:dyDescent="0.3">
      <c r="B6476" t="s">
        <v>7832</v>
      </c>
      <c r="C6476" s="4">
        <v>5178.1558999999997</v>
      </c>
    </row>
    <row r="6477" spans="2:3" x14ac:dyDescent="0.3">
      <c r="B6477" t="s">
        <v>4820</v>
      </c>
      <c r="C6477" s="4">
        <v>5176.8256000000001</v>
      </c>
    </row>
    <row r="6478" spans="2:3" x14ac:dyDescent="0.3">
      <c r="B6478" t="s">
        <v>12483</v>
      </c>
      <c r="C6478" s="4">
        <v>5174.2699000000002</v>
      </c>
    </row>
    <row r="6479" spans="2:3" x14ac:dyDescent="0.3">
      <c r="B6479" t="s">
        <v>12515</v>
      </c>
      <c r="C6479" s="4">
        <v>5174.2280000000001</v>
      </c>
    </row>
    <row r="6480" spans="2:3" x14ac:dyDescent="0.3">
      <c r="B6480" t="s">
        <v>10975</v>
      </c>
      <c r="C6480" s="4">
        <v>5171.1932000000006</v>
      </c>
    </row>
    <row r="6481" spans="2:3" x14ac:dyDescent="0.3">
      <c r="B6481" t="s">
        <v>11461</v>
      </c>
      <c r="C6481" s="4">
        <v>5166.8906999999999</v>
      </c>
    </row>
    <row r="6482" spans="2:3" x14ac:dyDescent="0.3">
      <c r="B6482" t="s">
        <v>10399</v>
      </c>
      <c r="C6482" s="4">
        <v>5166.8518000000004</v>
      </c>
    </row>
    <row r="6483" spans="2:3" x14ac:dyDescent="0.3">
      <c r="B6483" t="s">
        <v>17227</v>
      </c>
      <c r="C6483" s="4">
        <v>5165.2722000000003</v>
      </c>
    </row>
    <row r="6484" spans="2:3" x14ac:dyDescent="0.3">
      <c r="B6484" t="s">
        <v>14258</v>
      </c>
      <c r="C6484" s="4">
        <v>5165.2722000000003</v>
      </c>
    </row>
    <row r="6485" spans="2:3" x14ac:dyDescent="0.3">
      <c r="B6485" t="s">
        <v>8143</v>
      </c>
      <c r="C6485" s="4">
        <v>5158.9409000000005</v>
      </c>
    </row>
    <row r="6486" spans="2:3" x14ac:dyDescent="0.3">
      <c r="B6486" t="s">
        <v>14832</v>
      </c>
      <c r="C6486" s="4">
        <v>5154.8191999999999</v>
      </c>
    </row>
    <row r="6487" spans="2:3" x14ac:dyDescent="0.3">
      <c r="B6487" t="s">
        <v>10701</v>
      </c>
      <c r="C6487" s="4">
        <v>5154.1197999999995</v>
      </c>
    </row>
    <row r="6488" spans="2:3" x14ac:dyDescent="0.3">
      <c r="B6488" t="s">
        <v>4473</v>
      </c>
      <c r="C6488" s="4">
        <v>5149.4790000000003</v>
      </c>
    </row>
    <row r="6489" spans="2:3" x14ac:dyDescent="0.3">
      <c r="B6489" t="s">
        <v>5284</v>
      </c>
      <c r="C6489" s="4">
        <v>5143.9084000000003</v>
      </c>
    </row>
    <row r="6490" spans="2:3" x14ac:dyDescent="0.3">
      <c r="B6490" t="s">
        <v>11341</v>
      </c>
      <c r="C6490" s="4">
        <v>5140.7091</v>
      </c>
    </row>
    <row r="6491" spans="2:3" x14ac:dyDescent="0.3">
      <c r="B6491" t="s">
        <v>18416</v>
      </c>
      <c r="C6491" s="4">
        <v>5140.2992000000004</v>
      </c>
    </row>
    <row r="6492" spans="2:3" x14ac:dyDescent="0.3">
      <c r="B6492" t="s">
        <v>12652</v>
      </c>
      <c r="C6492" s="4">
        <v>5137.6619000000001</v>
      </c>
    </row>
    <row r="6493" spans="2:3" x14ac:dyDescent="0.3">
      <c r="B6493" t="s">
        <v>2133</v>
      </c>
      <c r="C6493" s="4">
        <v>5135.442</v>
      </c>
    </row>
    <row r="6494" spans="2:3" x14ac:dyDescent="0.3">
      <c r="B6494" t="s">
        <v>9365</v>
      </c>
      <c r="C6494" s="4">
        <v>5132.2479000000003</v>
      </c>
    </row>
    <row r="6495" spans="2:3" x14ac:dyDescent="0.3">
      <c r="B6495" t="s">
        <v>18851</v>
      </c>
      <c r="C6495" s="4">
        <v>5123.5779000000002</v>
      </c>
    </row>
    <row r="6496" spans="2:3" x14ac:dyDescent="0.3">
      <c r="B6496" t="s">
        <v>13196</v>
      </c>
      <c r="C6496" s="4">
        <v>5118.4475000000002</v>
      </c>
    </row>
    <row r="6497" spans="2:3" x14ac:dyDescent="0.3">
      <c r="B6497" t="s">
        <v>2424</v>
      </c>
      <c r="C6497" s="4">
        <v>5110.4205000000002</v>
      </c>
    </row>
    <row r="6498" spans="2:3" x14ac:dyDescent="0.3">
      <c r="B6498" t="s">
        <v>2441</v>
      </c>
      <c r="C6498" s="4">
        <v>5109.2700999999997</v>
      </c>
    </row>
    <row r="6499" spans="2:3" x14ac:dyDescent="0.3">
      <c r="B6499" t="s">
        <v>11442</v>
      </c>
      <c r="C6499" s="4">
        <v>5103.5634</v>
      </c>
    </row>
    <row r="6500" spans="2:3" x14ac:dyDescent="0.3">
      <c r="B6500" t="s">
        <v>14884</v>
      </c>
      <c r="C6500" s="4">
        <v>5102.9619999999995</v>
      </c>
    </row>
    <row r="6501" spans="2:3" x14ac:dyDescent="0.3">
      <c r="B6501" t="s">
        <v>7606</v>
      </c>
      <c r="C6501" s="4">
        <v>5102.3201000000008</v>
      </c>
    </row>
    <row r="6502" spans="2:3" x14ac:dyDescent="0.3">
      <c r="B6502" t="s">
        <v>12018</v>
      </c>
      <c r="C6502" s="4">
        <v>5101.1659</v>
      </c>
    </row>
    <row r="6503" spans="2:3" x14ac:dyDescent="0.3">
      <c r="B6503" t="s">
        <v>1114</v>
      </c>
      <c r="C6503" s="4">
        <v>5098.7502000000004</v>
      </c>
    </row>
    <row r="6504" spans="2:3" x14ac:dyDescent="0.3">
      <c r="B6504" t="s">
        <v>8029</v>
      </c>
      <c r="C6504" s="4">
        <v>5098.5649000000003</v>
      </c>
    </row>
    <row r="6505" spans="2:3" x14ac:dyDescent="0.3">
      <c r="B6505" t="s">
        <v>17703</v>
      </c>
      <c r="C6505" s="4">
        <v>5097.3101000000006</v>
      </c>
    </row>
    <row r="6506" spans="2:3" x14ac:dyDescent="0.3">
      <c r="B6506" t="s">
        <v>720</v>
      </c>
      <c r="C6506" s="4">
        <v>5095.8810000000003</v>
      </c>
    </row>
    <row r="6507" spans="2:3" x14ac:dyDescent="0.3">
      <c r="B6507" t="s">
        <v>15548</v>
      </c>
      <c r="C6507" s="4">
        <v>5091.2588999999998</v>
      </c>
    </row>
    <row r="6508" spans="2:3" x14ac:dyDescent="0.3">
      <c r="B6508" t="s">
        <v>18183</v>
      </c>
      <c r="C6508" s="4">
        <v>5085.2269999999999</v>
      </c>
    </row>
    <row r="6509" spans="2:3" x14ac:dyDescent="0.3">
      <c r="B6509" t="s">
        <v>4938</v>
      </c>
      <c r="C6509" s="4">
        <v>5082.0401999999995</v>
      </c>
    </row>
    <row r="6510" spans="2:3" x14ac:dyDescent="0.3">
      <c r="B6510" t="s">
        <v>14744</v>
      </c>
      <c r="C6510" s="4">
        <v>5075.6028999999999</v>
      </c>
    </row>
    <row r="6511" spans="2:3" x14ac:dyDescent="0.3">
      <c r="B6511" t="s">
        <v>14551</v>
      </c>
      <c r="C6511" s="4">
        <v>5071.0004999999992</v>
      </c>
    </row>
    <row r="6512" spans="2:3" x14ac:dyDescent="0.3">
      <c r="B6512" t="s">
        <v>7351</v>
      </c>
      <c r="C6512" s="4">
        <v>5068.5188000000007</v>
      </c>
    </row>
    <row r="6513" spans="2:3" x14ac:dyDescent="0.3">
      <c r="B6513" t="s">
        <v>7377</v>
      </c>
      <c r="C6513" s="4">
        <v>5068.2430999999997</v>
      </c>
    </row>
    <row r="6514" spans="2:3" x14ac:dyDescent="0.3">
      <c r="B6514" t="s">
        <v>2397</v>
      </c>
      <c r="C6514" s="4">
        <v>5064.152</v>
      </c>
    </row>
    <row r="6515" spans="2:3" x14ac:dyDescent="0.3">
      <c r="B6515" t="s">
        <v>8943</v>
      </c>
      <c r="C6515" s="4">
        <v>5060.7006999999994</v>
      </c>
    </row>
    <row r="6516" spans="2:3" x14ac:dyDescent="0.3">
      <c r="B6516" t="s">
        <v>14954</v>
      </c>
      <c r="C6516" s="4">
        <v>5058.4712</v>
      </c>
    </row>
    <row r="6517" spans="2:3" x14ac:dyDescent="0.3">
      <c r="B6517" t="s">
        <v>16740</v>
      </c>
      <c r="C6517" s="4">
        <v>5056.2936</v>
      </c>
    </row>
    <row r="6518" spans="2:3" x14ac:dyDescent="0.3">
      <c r="B6518" t="s">
        <v>17562</v>
      </c>
      <c r="C6518" s="4">
        <v>5055.1549000000005</v>
      </c>
    </row>
    <row r="6519" spans="2:3" x14ac:dyDescent="0.3">
      <c r="B6519" t="s">
        <v>13917</v>
      </c>
      <c r="C6519" s="4">
        <v>5054.0608000000002</v>
      </c>
    </row>
    <row r="6520" spans="2:3" x14ac:dyDescent="0.3">
      <c r="B6520" t="s">
        <v>1632</v>
      </c>
      <c r="C6520" s="4">
        <v>5045.2435999999998</v>
      </c>
    </row>
    <row r="6521" spans="2:3" x14ac:dyDescent="0.3">
      <c r="B6521" t="s">
        <v>9836</v>
      </c>
      <c r="C6521" s="4">
        <v>5040.5624000000007</v>
      </c>
    </row>
    <row r="6522" spans="2:3" x14ac:dyDescent="0.3">
      <c r="B6522" t="s">
        <v>14228</v>
      </c>
      <c r="C6522" s="4">
        <v>5039.6337000000003</v>
      </c>
    </row>
    <row r="6523" spans="2:3" x14ac:dyDescent="0.3">
      <c r="B6523" t="s">
        <v>6453</v>
      </c>
      <c r="C6523" s="4">
        <v>5038.9732999999997</v>
      </c>
    </row>
    <row r="6524" spans="2:3" x14ac:dyDescent="0.3">
      <c r="B6524" t="s">
        <v>18959</v>
      </c>
      <c r="C6524" s="4">
        <v>5036.8177999999998</v>
      </c>
    </row>
    <row r="6525" spans="2:3" x14ac:dyDescent="0.3">
      <c r="B6525" t="s">
        <v>2357</v>
      </c>
      <c r="C6525" s="4">
        <v>5036.8177999999998</v>
      </c>
    </row>
    <row r="6526" spans="2:3" x14ac:dyDescent="0.3">
      <c r="B6526" t="s">
        <v>9209</v>
      </c>
      <c r="C6526" s="4">
        <v>5035.4358000000002</v>
      </c>
    </row>
    <row r="6527" spans="2:3" x14ac:dyDescent="0.3">
      <c r="B6527" t="s">
        <v>17104</v>
      </c>
      <c r="C6527" s="4">
        <v>5034.9498000000003</v>
      </c>
    </row>
    <row r="6528" spans="2:3" x14ac:dyDescent="0.3">
      <c r="B6528" t="s">
        <v>2935</v>
      </c>
      <c r="C6528" s="4">
        <v>5034.0536000000002</v>
      </c>
    </row>
    <row r="6529" spans="2:3" x14ac:dyDescent="0.3">
      <c r="B6529" t="s">
        <v>18775</v>
      </c>
      <c r="C6529" s="4">
        <v>5029.0857999999998</v>
      </c>
    </row>
    <row r="6530" spans="2:3" x14ac:dyDescent="0.3">
      <c r="B6530" t="s">
        <v>9004</v>
      </c>
      <c r="C6530" s="4">
        <v>5026.2642000000005</v>
      </c>
    </row>
    <row r="6531" spans="2:3" x14ac:dyDescent="0.3">
      <c r="B6531" t="s">
        <v>17450</v>
      </c>
      <c r="C6531" s="4">
        <v>5025.63</v>
      </c>
    </row>
    <row r="6532" spans="2:3" x14ac:dyDescent="0.3">
      <c r="B6532" t="s">
        <v>18367</v>
      </c>
      <c r="C6532" s="4">
        <v>5022.9695000000002</v>
      </c>
    </row>
    <row r="6533" spans="2:3" x14ac:dyDescent="0.3">
      <c r="B6533" t="s">
        <v>9930</v>
      </c>
      <c r="C6533" s="4">
        <v>5021.0001000000002</v>
      </c>
    </row>
    <row r="6534" spans="2:3" x14ac:dyDescent="0.3">
      <c r="B6534" t="s">
        <v>13589</v>
      </c>
      <c r="C6534" s="4">
        <v>5018.8858999999993</v>
      </c>
    </row>
    <row r="6535" spans="2:3" x14ac:dyDescent="0.3">
      <c r="B6535" t="s">
        <v>8666</v>
      </c>
      <c r="C6535" s="4">
        <v>5015.3971000000001</v>
      </c>
    </row>
    <row r="6536" spans="2:3" x14ac:dyDescent="0.3">
      <c r="B6536" t="s">
        <v>10463</v>
      </c>
      <c r="C6536" s="4">
        <v>5013.0994000000001</v>
      </c>
    </row>
    <row r="6537" spans="2:3" x14ac:dyDescent="0.3">
      <c r="B6537" t="s">
        <v>5698</v>
      </c>
      <c r="C6537" s="4">
        <v>5005.3285000000005</v>
      </c>
    </row>
    <row r="6538" spans="2:3" x14ac:dyDescent="0.3">
      <c r="B6538" t="s">
        <v>15671</v>
      </c>
      <c r="C6538" s="4">
        <v>5005.0988000000007</v>
      </c>
    </row>
    <row r="6539" spans="2:3" x14ac:dyDescent="0.3">
      <c r="B6539" t="s">
        <v>5344</v>
      </c>
      <c r="C6539" s="4">
        <v>5002.2175999999999</v>
      </c>
    </row>
    <row r="6540" spans="2:3" x14ac:dyDescent="0.3">
      <c r="B6540" t="s">
        <v>8630</v>
      </c>
      <c r="C6540" s="4">
        <v>5001.1752999999999</v>
      </c>
    </row>
    <row r="6541" spans="2:3" x14ac:dyDescent="0.3">
      <c r="B6541" t="s">
        <v>18419</v>
      </c>
      <c r="C6541" s="4">
        <v>5000.0700999999999</v>
      </c>
    </row>
    <row r="6542" spans="2:3" x14ac:dyDescent="0.3">
      <c r="B6542" t="s">
        <v>3683</v>
      </c>
      <c r="C6542" s="4">
        <v>4998.4409000000005</v>
      </c>
    </row>
    <row r="6543" spans="2:3" x14ac:dyDescent="0.3">
      <c r="B6543" t="s">
        <v>7933</v>
      </c>
      <c r="C6543" s="4">
        <v>4996.4470000000001</v>
      </c>
    </row>
    <row r="6544" spans="2:3" x14ac:dyDescent="0.3">
      <c r="B6544" t="s">
        <v>14334</v>
      </c>
      <c r="C6544" s="4">
        <v>4991.6473999999998</v>
      </c>
    </row>
    <row r="6545" spans="2:3" x14ac:dyDescent="0.3">
      <c r="B6545" t="s">
        <v>12960</v>
      </c>
      <c r="C6545" s="4">
        <v>4991.2586000000001</v>
      </c>
    </row>
    <row r="6546" spans="2:3" x14ac:dyDescent="0.3">
      <c r="B6546" t="s">
        <v>18212</v>
      </c>
      <c r="C6546" s="4">
        <v>4990.3316000000004</v>
      </c>
    </row>
    <row r="6547" spans="2:3" x14ac:dyDescent="0.3">
      <c r="B6547" t="s">
        <v>8967</v>
      </c>
      <c r="C6547" s="4">
        <v>4990.2210000000005</v>
      </c>
    </row>
    <row r="6548" spans="2:3" x14ac:dyDescent="0.3">
      <c r="B6548" t="s">
        <v>4125</v>
      </c>
      <c r="C6548" s="4">
        <v>4988.1266999999998</v>
      </c>
    </row>
    <row r="6549" spans="2:3" x14ac:dyDescent="0.3">
      <c r="B6549" t="s">
        <v>14520</v>
      </c>
      <c r="C6549" s="4">
        <v>4982.8644999999997</v>
      </c>
    </row>
    <row r="6550" spans="2:3" x14ac:dyDescent="0.3">
      <c r="B6550" t="s">
        <v>4087</v>
      </c>
      <c r="C6550" s="4">
        <v>4982.7375000000011</v>
      </c>
    </row>
    <row r="6551" spans="2:3" x14ac:dyDescent="0.3">
      <c r="B6551" t="s">
        <v>12756</v>
      </c>
      <c r="C6551" s="4">
        <v>4981.3297000000002</v>
      </c>
    </row>
    <row r="6552" spans="2:3" x14ac:dyDescent="0.3">
      <c r="B6552" t="s">
        <v>7164</v>
      </c>
      <c r="C6552" s="4">
        <v>4975.6093999999994</v>
      </c>
    </row>
    <row r="6553" spans="2:3" x14ac:dyDescent="0.3">
      <c r="B6553" t="s">
        <v>4293</v>
      </c>
      <c r="C6553" s="4">
        <v>4969.7437</v>
      </c>
    </row>
    <row r="6554" spans="2:3" x14ac:dyDescent="0.3">
      <c r="B6554" t="s">
        <v>3412</v>
      </c>
      <c r="C6554" s="4">
        <v>4966.4468999999999</v>
      </c>
    </row>
    <row r="6555" spans="2:3" x14ac:dyDescent="0.3">
      <c r="B6555" t="s">
        <v>7107</v>
      </c>
      <c r="C6555" s="4">
        <v>4966.3204999999998</v>
      </c>
    </row>
    <row r="6556" spans="2:3" x14ac:dyDescent="0.3">
      <c r="B6556" t="s">
        <v>15950</v>
      </c>
      <c r="C6556" s="4">
        <v>4965.6403999999993</v>
      </c>
    </row>
    <row r="6557" spans="2:3" x14ac:dyDescent="0.3">
      <c r="B6557" t="s">
        <v>2674</v>
      </c>
      <c r="C6557" s="4">
        <v>4964.9597000000003</v>
      </c>
    </row>
    <row r="6558" spans="2:3" x14ac:dyDescent="0.3">
      <c r="B6558" t="s">
        <v>10847</v>
      </c>
      <c r="C6558" s="4">
        <v>4961.1512999999995</v>
      </c>
    </row>
    <row r="6559" spans="2:3" x14ac:dyDescent="0.3">
      <c r="B6559" t="s">
        <v>6466</v>
      </c>
      <c r="C6559" s="4">
        <v>4959.115600000001</v>
      </c>
    </row>
    <row r="6560" spans="2:3" x14ac:dyDescent="0.3">
      <c r="B6560" t="s">
        <v>17483</v>
      </c>
      <c r="C6560" s="4">
        <v>4955.8460000000005</v>
      </c>
    </row>
    <row r="6561" spans="2:3" x14ac:dyDescent="0.3">
      <c r="B6561" t="s">
        <v>5371</v>
      </c>
      <c r="C6561" s="4">
        <v>4955.1923999999999</v>
      </c>
    </row>
    <row r="6562" spans="2:3" x14ac:dyDescent="0.3">
      <c r="B6562" t="s">
        <v>2625</v>
      </c>
      <c r="C6562" s="4">
        <v>4954.6335000000008</v>
      </c>
    </row>
    <row r="6563" spans="2:3" x14ac:dyDescent="0.3">
      <c r="B6563" t="s">
        <v>14194</v>
      </c>
      <c r="C6563" s="4">
        <v>4951.0290999999997</v>
      </c>
    </row>
    <row r="6564" spans="2:3" x14ac:dyDescent="0.3">
      <c r="B6564" t="s">
        <v>10509</v>
      </c>
      <c r="C6564" s="4">
        <v>4947.84</v>
      </c>
    </row>
    <row r="6565" spans="2:3" x14ac:dyDescent="0.3">
      <c r="B6565" t="s">
        <v>3682</v>
      </c>
      <c r="C6565" s="4">
        <v>4947.84</v>
      </c>
    </row>
    <row r="6566" spans="2:3" x14ac:dyDescent="0.3">
      <c r="B6566" t="s">
        <v>1903</v>
      </c>
      <c r="C6566" s="4">
        <v>4947.84</v>
      </c>
    </row>
    <row r="6567" spans="2:3" x14ac:dyDescent="0.3">
      <c r="B6567" t="s">
        <v>15603</v>
      </c>
      <c r="C6567" s="4">
        <v>4947.4573</v>
      </c>
    </row>
    <row r="6568" spans="2:3" x14ac:dyDescent="0.3">
      <c r="B6568" t="s">
        <v>16837</v>
      </c>
      <c r="C6568" s="4">
        <v>4938.5282999999999</v>
      </c>
    </row>
    <row r="6569" spans="2:3" x14ac:dyDescent="0.3">
      <c r="B6569" t="s">
        <v>8976</v>
      </c>
      <c r="C6569" s="4">
        <v>4934.9132</v>
      </c>
    </row>
    <row r="6570" spans="2:3" x14ac:dyDescent="0.3">
      <c r="B6570" t="s">
        <v>6557</v>
      </c>
      <c r="C6570" s="4">
        <v>4934.9132</v>
      </c>
    </row>
    <row r="6571" spans="2:3" x14ac:dyDescent="0.3">
      <c r="B6571" t="s">
        <v>12032</v>
      </c>
      <c r="C6571" s="4">
        <v>4930.4664999999995</v>
      </c>
    </row>
    <row r="6572" spans="2:3" x14ac:dyDescent="0.3">
      <c r="B6572" t="s">
        <v>6116</v>
      </c>
      <c r="C6572" s="4">
        <v>4930.1616000000004</v>
      </c>
    </row>
    <row r="6573" spans="2:3" x14ac:dyDescent="0.3">
      <c r="B6573" t="s">
        <v>8318</v>
      </c>
      <c r="C6573" s="4">
        <v>4923.0650000000005</v>
      </c>
    </row>
    <row r="6574" spans="2:3" x14ac:dyDescent="0.3">
      <c r="B6574" t="s">
        <v>7224</v>
      </c>
      <c r="C6574" s="4">
        <v>4921.5784999999996</v>
      </c>
    </row>
    <row r="6575" spans="2:3" x14ac:dyDescent="0.3">
      <c r="B6575" t="s">
        <v>3982</v>
      </c>
      <c r="C6575" s="4">
        <v>4918.1583999999993</v>
      </c>
    </row>
    <row r="6576" spans="2:3" x14ac:dyDescent="0.3">
      <c r="B6576" t="s">
        <v>1908</v>
      </c>
      <c r="C6576" s="4">
        <v>4913.7578000000003</v>
      </c>
    </row>
    <row r="6577" spans="2:3" x14ac:dyDescent="0.3">
      <c r="B6577" t="s">
        <v>4475</v>
      </c>
      <c r="C6577" s="4">
        <v>4912.9067999999997</v>
      </c>
    </row>
    <row r="6578" spans="2:3" x14ac:dyDescent="0.3">
      <c r="B6578" t="s">
        <v>1874</v>
      </c>
      <c r="C6578" s="4">
        <v>4911.9178000000002</v>
      </c>
    </row>
    <row r="6579" spans="2:3" x14ac:dyDescent="0.3">
      <c r="B6579" t="s">
        <v>12712</v>
      </c>
      <c r="C6579" s="4">
        <v>4911.8521999999994</v>
      </c>
    </row>
    <row r="6580" spans="2:3" x14ac:dyDescent="0.3">
      <c r="B6580" t="s">
        <v>12825</v>
      </c>
      <c r="C6580" s="4">
        <v>4911.7999</v>
      </c>
    </row>
    <row r="6581" spans="2:3" x14ac:dyDescent="0.3">
      <c r="B6581" t="s">
        <v>3289</v>
      </c>
      <c r="C6581" s="4">
        <v>4910.8261000000002</v>
      </c>
    </row>
    <row r="6582" spans="2:3" x14ac:dyDescent="0.3">
      <c r="B6582" t="s">
        <v>13659</v>
      </c>
      <c r="C6582" s="4">
        <v>4910.6534999999994</v>
      </c>
    </row>
    <row r="6583" spans="2:3" x14ac:dyDescent="0.3">
      <c r="B6583" t="s">
        <v>6626</v>
      </c>
      <c r="C6583" s="4">
        <v>4906.8105999999998</v>
      </c>
    </row>
    <row r="6584" spans="2:3" x14ac:dyDescent="0.3">
      <c r="B6584" t="s">
        <v>5660</v>
      </c>
      <c r="C6584" s="4">
        <v>4902.6082000000006</v>
      </c>
    </row>
    <row r="6585" spans="2:3" x14ac:dyDescent="0.3">
      <c r="B6585" t="s">
        <v>5962</v>
      </c>
      <c r="C6585" s="4">
        <v>4896.8348999999998</v>
      </c>
    </row>
    <row r="6586" spans="2:3" x14ac:dyDescent="0.3">
      <c r="B6586" t="s">
        <v>17627</v>
      </c>
      <c r="C6586" s="4">
        <v>4892.9504999999999</v>
      </c>
    </row>
    <row r="6587" spans="2:3" x14ac:dyDescent="0.3">
      <c r="B6587" t="s">
        <v>5994</v>
      </c>
      <c r="C6587" s="4">
        <v>4892.3054999999995</v>
      </c>
    </row>
    <row r="6588" spans="2:3" x14ac:dyDescent="0.3">
      <c r="B6588" t="s">
        <v>17533</v>
      </c>
      <c r="C6588" s="4">
        <v>4888.9224000000004</v>
      </c>
    </row>
    <row r="6589" spans="2:3" x14ac:dyDescent="0.3">
      <c r="B6589" t="s">
        <v>12256</v>
      </c>
      <c r="C6589" s="4">
        <v>4888.9224000000004</v>
      </c>
    </row>
    <row r="6590" spans="2:3" x14ac:dyDescent="0.3">
      <c r="B6590" t="s">
        <v>10558</v>
      </c>
      <c r="C6590" s="4">
        <v>4888.9224000000004</v>
      </c>
    </row>
    <row r="6591" spans="2:3" x14ac:dyDescent="0.3">
      <c r="B6591" t="s">
        <v>4304</v>
      </c>
      <c r="C6591" s="4">
        <v>4888.9224000000004</v>
      </c>
    </row>
    <row r="6592" spans="2:3" x14ac:dyDescent="0.3">
      <c r="B6592" t="s">
        <v>8120</v>
      </c>
      <c r="C6592" s="4">
        <v>4886.7157999999999</v>
      </c>
    </row>
    <row r="6593" spans="2:3" x14ac:dyDescent="0.3">
      <c r="B6593" t="s">
        <v>14905</v>
      </c>
      <c r="C6593" s="4">
        <v>4884.9236000000001</v>
      </c>
    </row>
    <row r="6594" spans="2:3" x14ac:dyDescent="0.3">
      <c r="B6594" t="s">
        <v>17769</v>
      </c>
      <c r="C6594" s="4">
        <v>4884.9069</v>
      </c>
    </row>
    <row r="6595" spans="2:3" x14ac:dyDescent="0.3">
      <c r="B6595" t="s">
        <v>12839</v>
      </c>
      <c r="C6595" s="4">
        <v>4884.9069</v>
      </c>
    </row>
    <row r="6596" spans="2:3" x14ac:dyDescent="0.3">
      <c r="B6596" t="s">
        <v>13553</v>
      </c>
      <c r="C6596" s="4">
        <v>4884.5365000000002</v>
      </c>
    </row>
    <row r="6597" spans="2:3" x14ac:dyDescent="0.3">
      <c r="B6597" t="s">
        <v>9674</v>
      </c>
      <c r="C6597" s="4">
        <v>4883.6876000000002</v>
      </c>
    </row>
    <row r="6598" spans="2:3" x14ac:dyDescent="0.3">
      <c r="B6598" t="s">
        <v>5394</v>
      </c>
      <c r="C6598" s="4">
        <v>4878.6698999999999</v>
      </c>
    </row>
    <row r="6599" spans="2:3" x14ac:dyDescent="0.3">
      <c r="B6599" t="s">
        <v>7620</v>
      </c>
      <c r="C6599" s="4">
        <v>4875.7788</v>
      </c>
    </row>
    <row r="6600" spans="2:3" x14ac:dyDescent="0.3">
      <c r="B6600" t="s">
        <v>5034</v>
      </c>
      <c r="C6600" s="4">
        <v>4875.7788</v>
      </c>
    </row>
    <row r="6601" spans="2:3" x14ac:dyDescent="0.3">
      <c r="B6601" t="s">
        <v>5620</v>
      </c>
      <c r="C6601" s="4">
        <v>4873.9358000000002</v>
      </c>
    </row>
    <row r="6602" spans="2:3" x14ac:dyDescent="0.3">
      <c r="B6602" t="s">
        <v>12857</v>
      </c>
      <c r="C6602" s="4">
        <v>4872.4444999999996</v>
      </c>
    </row>
    <row r="6603" spans="2:3" x14ac:dyDescent="0.3">
      <c r="B6603" t="s">
        <v>14192</v>
      </c>
      <c r="C6603" s="4">
        <v>4871.8026</v>
      </c>
    </row>
    <row r="6604" spans="2:3" x14ac:dyDescent="0.3">
      <c r="B6604" t="s">
        <v>13107</v>
      </c>
      <c r="C6604" s="4">
        <v>4870.8217000000004</v>
      </c>
    </row>
    <row r="6605" spans="2:3" x14ac:dyDescent="0.3">
      <c r="B6605" t="s">
        <v>15967</v>
      </c>
      <c r="C6605" s="4">
        <v>4864.9690000000001</v>
      </c>
    </row>
    <row r="6606" spans="2:3" x14ac:dyDescent="0.3">
      <c r="B6606" t="s">
        <v>1336</v>
      </c>
      <c r="C6606" s="4">
        <v>4864.0019999999995</v>
      </c>
    </row>
    <row r="6607" spans="2:3" x14ac:dyDescent="0.3">
      <c r="B6607" t="s">
        <v>3987</v>
      </c>
      <c r="C6607" s="4">
        <v>4860.2730999999994</v>
      </c>
    </row>
    <row r="6608" spans="2:3" x14ac:dyDescent="0.3">
      <c r="B6608" t="s">
        <v>1949</v>
      </c>
      <c r="C6608" s="4">
        <v>4858.2062999999998</v>
      </c>
    </row>
    <row r="6609" spans="2:3" x14ac:dyDescent="0.3">
      <c r="B6609" t="s">
        <v>18772</v>
      </c>
      <c r="C6609" s="4">
        <v>4853.8751000000002</v>
      </c>
    </row>
    <row r="6610" spans="2:3" x14ac:dyDescent="0.3">
      <c r="B6610" t="s">
        <v>5612</v>
      </c>
      <c r="C6610" s="4">
        <v>4850.7312999999995</v>
      </c>
    </row>
    <row r="6611" spans="2:3" x14ac:dyDescent="0.3">
      <c r="B6611" t="s">
        <v>669</v>
      </c>
      <c r="C6611" s="4">
        <v>4848.2707000000009</v>
      </c>
    </row>
    <row r="6612" spans="2:3" x14ac:dyDescent="0.3">
      <c r="B6612" t="s">
        <v>8173</v>
      </c>
      <c r="C6612" s="4">
        <v>4848.05</v>
      </c>
    </row>
    <row r="6613" spans="2:3" x14ac:dyDescent="0.3">
      <c r="B6613" t="s">
        <v>9655</v>
      </c>
      <c r="C6613" s="4">
        <v>4839.0995999999996</v>
      </c>
    </row>
    <row r="6614" spans="2:3" x14ac:dyDescent="0.3">
      <c r="B6614" t="s">
        <v>12914</v>
      </c>
      <c r="C6614" s="4">
        <v>4838.5821999999998</v>
      </c>
    </row>
    <row r="6615" spans="2:3" x14ac:dyDescent="0.3">
      <c r="B6615" t="s">
        <v>8055</v>
      </c>
      <c r="C6615" s="4">
        <v>4833.2605000000003</v>
      </c>
    </row>
    <row r="6616" spans="2:3" x14ac:dyDescent="0.3">
      <c r="B6616" t="s">
        <v>4264</v>
      </c>
      <c r="C6616" s="4">
        <v>4829.6348999999991</v>
      </c>
    </row>
    <row r="6617" spans="2:3" x14ac:dyDescent="0.3">
      <c r="B6617" t="s">
        <v>5006</v>
      </c>
      <c r="C6617" s="4">
        <v>4828.2902999999997</v>
      </c>
    </row>
    <row r="6618" spans="2:3" x14ac:dyDescent="0.3">
      <c r="B6618" t="s">
        <v>13613</v>
      </c>
      <c r="C6618" s="4">
        <v>4821.9827999999998</v>
      </c>
    </row>
    <row r="6619" spans="2:3" x14ac:dyDescent="0.3">
      <c r="B6619" t="s">
        <v>15087</v>
      </c>
      <c r="C6619" s="4">
        <v>4821.0137999999997</v>
      </c>
    </row>
    <row r="6620" spans="2:3" x14ac:dyDescent="0.3">
      <c r="B6620" t="s">
        <v>2592</v>
      </c>
      <c r="C6620" s="4">
        <v>4820.4292999999998</v>
      </c>
    </row>
    <row r="6621" spans="2:3" x14ac:dyDescent="0.3">
      <c r="B6621" t="s">
        <v>4947</v>
      </c>
      <c r="C6621" s="4">
        <v>4810.5128000000004</v>
      </c>
    </row>
    <row r="6622" spans="2:3" x14ac:dyDescent="0.3">
      <c r="B6622" t="s">
        <v>18138</v>
      </c>
      <c r="C6622" s="4">
        <v>4809.9485999999997</v>
      </c>
    </row>
    <row r="6623" spans="2:3" x14ac:dyDescent="0.3">
      <c r="B6623" t="s">
        <v>17583</v>
      </c>
      <c r="C6623" s="4">
        <v>4809.3724000000002</v>
      </c>
    </row>
    <row r="6624" spans="2:3" x14ac:dyDescent="0.3">
      <c r="B6624" t="s">
        <v>12472</v>
      </c>
      <c r="C6624" s="4">
        <v>4809.1545999999998</v>
      </c>
    </row>
    <row r="6625" spans="2:3" x14ac:dyDescent="0.3">
      <c r="B6625" t="s">
        <v>8206</v>
      </c>
      <c r="C6625" s="4">
        <v>4805.8282000000008</v>
      </c>
    </row>
    <row r="6626" spans="2:3" x14ac:dyDescent="0.3">
      <c r="B6626" t="s">
        <v>14353</v>
      </c>
      <c r="C6626" s="4">
        <v>4801.5918000000001</v>
      </c>
    </row>
    <row r="6627" spans="2:3" x14ac:dyDescent="0.3">
      <c r="B6627" t="s">
        <v>17442</v>
      </c>
      <c r="C6627" s="4">
        <v>4799.3681999999999</v>
      </c>
    </row>
    <row r="6628" spans="2:3" x14ac:dyDescent="0.3">
      <c r="B6628" t="s">
        <v>10089</v>
      </c>
      <c r="C6628" s="4">
        <v>4791.2310000000007</v>
      </c>
    </row>
    <row r="6629" spans="2:3" x14ac:dyDescent="0.3">
      <c r="B6629" t="s">
        <v>9818</v>
      </c>
      <c r="C6629" s="4">
        <v>4788.1639999999998</v>
      </c>
    </row>
    <row r="6630" spans="2:3" x14ac:dyDescent="0.3">
      <c r="B6630" t="s">
        <v>17961</v>
      </c>
      <c r="C6630" s="4">
        <v>4786.4542999999994</v>
      </c>
    </row>
    <row r="6631" spans="2:3" x14ac:dyDescent="0.3">
      <c r="B6631" t="s">
        <v>16269</v>
      </c>
      <c r="C6631" s="4">
        <v>4781.259</v>
      </c>
    </row>
    <row r="6632" spans="2:3" x14ac:dyDescent="0.3">
      <c r="B6632" t="s">
        <v>16454</v>
      </c>
      <c r="C6632" s="4">
        <v>4778.2025000000003</v>
      </c>
    </row>
    <row r="6633" spans="2:3" x14ac:dyDescent="0.3">
      <c r="B6633" t="s">
        <v>18411</v>
      </c>
      <c r="C6633" s="4">
        <v>4775.3883999999998</v>
      </c>
    </row>
    <row r="6634" spans="2:3" x14ac:dyDescent="0.3">
      <c r="B6634" t="s">
        <v>5508</v>
      </c>
      <c r="C6634" s="4">
        <v>4775.3883999999998</v>
      </c>
    </row>
    <row r="6635" spans="2:3" x14ac:dyDescent="0.3">
      <c r="B6635" t="s">
        <v>16957</v>
      </c>
      <c r="C6635" s="4">
        <v>4767.8185000000003</v>
      </c>
    </row>
    <row r="6636" spans="2:3" x14ac:dyDescent="0.3">
      <c r="B6636" t="s">
        <v>1214</v>
      </c>
      <c r="C6636" s="4">
        <v>4767.8185000000003</v>
      </c>
    </row>
    <row r="6637" spans="2:3" x14ac:dyDescent="0.3">
      <c r="B6637" t="s">
        <v>16309</v>
      </c>
      <c r="C6637" s="4">
        <v>4767.4339999999993</v>
      </c>
    </row>
    <row r="6638" spans="2:3" x14ac:dyDescent="0.3">
      <c r="B6638" t="s">
        <v>9479</v>
      </c>
      <c r="C6638" s="4">
        <v>4764.8257000000003</v>
      </c>
    </row>
    <row r="6639" spans="2:3" x14ac:dyDescent="0.3">
      <c r="B6639" t="s">
        <v>11985</v>
      </c>
      <c r="C6639" s="4">
        <v>4763.8144000000002</v>
      </c>
    </row>
    <row r="6640" spans="2:3" x14ac:dyDescent="0.3">
      <c r="B6640" t="s">
        <v>13254</v>
      </c>
      <c r="C6640" s="4">
        <v>4759.4912000000004</v>
      </c>
    </row>
    <row r="6641" spans="2:3" x14ac:dyDescent="0.3">
      <c r="B6641" t="s">
        <v>15691</v>
      </c>
      <c r="C6641" s="4">
        <v>4759.3857000000007</v>
      </c>
    </row>
    <row r="6642" spans="2:3" x14ac:dyDescent="0.3">
      <c r="B6642" t="s">
        <v>15062</v>
      </c>
      <c r="C6642" s="4">
        <v>4749.8996999999999</v>
      </c>
    </row>
    <row r="6643" spans="2:3" x14ac:dyDescent="0.3">
      <c r="B6643" t="s">
        <v>8521</v>
      </c>
      <c r="C6643" s="4">
        <v>4745.5302999999994</v>
      </c>
    </row>
    <row r="6644" spans="2:3" x14ac:dyDescent="0.3">
      <c r="B6644" t="s">
        <v>17274</v>
      </c>
      <c r="C6644" s="4">
        <v>4740.5343999999996</v>
      </c>
    </row>
    <row r="6645" spans="2:3" x14ac:dyDescent="0.3">
      <c r="B6645" t="s">
        <v>18479</v>
      </c>
      <c r="C6645" s="4">
        <v>4740.5343999999996</v>
      </c>
    </row>
    <row r="6646" spans="2:3" x14ac:dyDescent="0.3">
      <c r="B6646" t="s">
        <v>12281</v>
      </c>
      <c r="C6646" s="4">
        <v>4740.4231</v>
      </c>
    </row>
    <row r="6647" spans="2:3" x14ac:dyDescent="0.3">
      <c r="B6647" t="s">
        <v>16848</v>
      </c>
      <c r="C6647" s="4">
        <v>4738.3325999999997</v>
      </c>
    </row>
    <row r="6648" spans="2:3" x14ac:dyDescent="0.3">
      <c r="B6648" t="s">
        <v>14863</v>
      </c>
      <c r="C6648" s="4">
        <v>4733.1452999999992</v>
      </c>
    </row>
    <row r="6649" spans="2:3" x14ac:dyDescent="0.3">
      <c r="B6649" t="s">
        <v>9073</v>
      </c>
      <c r="C6649" s="4">
        <v>4729.8662000000004</v>
      </c>
    </row>
    <row r="6650" spans="2:3" x14ac:dyDescent="0.3">
      <c r="B6650" t="s">
        <v>11464</v>
      </c>
      <c r="C6650" s="4">
        <v>4728.8242</v>
      </c>
    </row>
    <row r="6651" spans="2:3" x14ac:dyDescent="0.3">
      <c r="B6651" t="s">
        <v>9294</v>
      </c>
      <c r="C6651" s="4">
        <v>4722.4529000000002</v>
      </c>
    </row>
    <row r="6652" spans="2:3" x14ac:dyDescent="0.3">
      <c r="B6652" t="s">
        <v>13849</v>
      </c>
      <c r="C6652" s="4">
        <v>4718.6414999999997</v>
      </c>
    </row>
    <row r="6653" spans="2:3" x14ac:dyDescent="0.3">
      <c r="B6653" t="s">
        <v>17825</v>
      </c>
      <c r="C6653" s="4">
        <v>4716.4409999999998</v>
      </c>
    </row>
    <row r="6654" spans="2:3" x14ac:dyDescent="0.3">
      <c r="B6654" t="s">
        <v>12571</v>
      </c>
      <c r="C6654" s="4">
        <v>4716.4409999999998</v>
      </c>
    </row>
    <row r="6655" spans="2:3" x14ac:dyDescent="0.3">
      <c r="B6655" t="s">
        <v>3465</v>
      </c>
      <c r="C6655" s="4">
        <v>4716.4409999999998</v>
      </c>
    </row>
    <row r="6656" spans="2:3" x14ac:dyDescent="0.3">
      <c r="B6656" t="s">
        <v>6589</v>
      </c>
      <c r="C6656" s="4">
        <v>4711.4661999999998</v>
      </c>
    </row>
    <row r="6657" spans="2:3" x14ac:dyDescent="0.3">
      <c r="B6657" t="s">
        <v>6508</v>
      </c>
      <c r="C6657" s="4">
        <v>4711.4661999999998</v>
      </c>
    </row>
    <row r="6658" spans="2:3" x14ac:dyDescent="0.3">
      <c r="B6658" t="s">
        <v>2968</v>
      </c>
      <c r="C6658" s="4">
        <v>4709.3069000000005</v>
      </c>
    </row>
    <row r="6659" spans="2:3" x14ac:dyDescent="0.3">
      <c r="B6659" t="s">
        <v>3505</v>
      </c>
      <c r="C6659" s="4">
        <v>4706.8342999999995</v>
      </c>
    </row>
    <row r="6660" spans="2:3" x14ac:dyDescent="0.3">
      <c r="B6660" t="s">
        <v>12750</v>
      </c>
      <c r="C6660" s="4">
        <v>4704.9160000000002</v>
      </c>
    </row>
    <row r="6661" spans="2:3" x14ac:dyDescent="0.3">
      <c r="B6661" t="s">
        <v>14058</v>
      </c>
      <c r="C6661" s="4">
        <v>4704.2115000000003</v>
      </c>
    </row>
    <row r="6662" spans="2:3" x14ac:dyDescent="0.3">
      <c r="B6662" t="s">
        <v>12874</v>
      </c>
      <c r="C6662" s="4">
        <v>4699.3406999999997</v>
      </c>
    </row>
    <row r="6663" spans="2:3" x14ac:dyDescent="0.3">
      <c r="B6663" t="s">
        <v>14778</v>
      </c>
      <c r="C6663" s="4">
        <v>4696.6242000000002</v>
      </c>
    </row>
    <row r="6664" spans="2:3" x14ac:dyDescent="0.3">
      <c r="B6664" t="s">
        <v>3119</v>
      </c>
      <c r="C6664" s="4">
        <v>4692.4489000000003</v>
      </c>
    </row>
    <row r="6665" spans="2:3" x14ac:dyDescent="0.3">
      <c r="B6665" t="s">
        <v>3666</v>
      </c>
      <c r="C6665" s="4">
        <v>4680.4872000000005</v>
      </c>
    </row>
    <row r="6666" spans="2:3" x14ac:dyDescent="0.3">
      <c r="B6666" t="s">
        <v>15205</v>
      </c>
      <c r="C6666" s="4">
        <v>4676.9911999999986</v>
      </c>
    </row>
    <row r="6667" spans="2:3" x14ac:dyDescent="0.3">
      <c r="B6667" t="s">
        <v>8782</v>
      </c>
      <c r="C6667" s="4">
        <v>4670.2024000000001</v>
      </c>
    </row>
    <row r="6668" spans="2:3" x14ac:dyDescent="0.3">
      <c r="B6668" t="s">
        <v>3565</v>
      </c>
      <c r="C6668" s="4">
        <v>4668.3825999999999</v>
      </c>
    </row>
    <row r="6669" spans="2:3" x14ac:dyDescent="0.3">
      <c r="B6669" t="s">
        <v>8396</v>
      </c>
      <c r="C6669" s="4">
        <v>4662.7956999999997</v>
      </c>
    </row>
    <row r="6670" spans="2:3" x14ac:dyDescent="0.3">
      <c r="B6670" t="s">
        <v>11323</v>
      </c>
      <c r="C6670" s="4">
        <v>4655.6036000000004</v>
      </c>
    </row>
    <row r="6671" spans="2:3" x14ac:dyDescent="0.3">
      <c r="B6671" t="s">
        <v>11588</v>
      </c>
      <c r="C6671" s="4">
        <v>4653.8697000000002</v>
      </c>
    </row>
    <row r="6672" spans="2:3" x14ac:dyDescent="0.3">
      <c r="B6672" t="s">
        <v>15002</v>
      </c>
      <c r="C6672" s="4">
        <v>4653.4744000000001</v>
      </c>
    </row>
    <row r="6673" spans="2:3" x14ac:dyDescent="0.3">
      <c r="B6673" t="s">
        <v>8873</v>
      </c>
      <c r="C6673" s="4">
        <v>4647.2551999999996</v>
      </c>
    </row>
    <row r="6674" spans="2:3" x14ac:dyDescent="0.3">
      <c r="B6674" t="s">
        <v>8594</v>
      </c>
      <c r="C6674" s="4">
        <v>4647.1011999999992</v>
      </c>
    </row>
    <row r="6675" spans="2:3" x14ac:dyDescent="0.3">
      <c r="B6675" t="s">
        <v>6472</v>
      </c>
      <c r="C6675" s="4">
        <v>4644.1358999999984</v>
      </c>
    </row>
    <row r="6676" spans="2:3" x14ac:dyDescent="0.3">
      <c r="B6676" t="s">
        <v>18636</v>
      </c>
      <c r="C6676" s="4">
        <v>4640.2794999999996</v>
      </c>
    </row>
    <row r="6677" spans="2:3" x14ac:dyDescent="0.3">
      <c r="B6677" t="s">
        <v>10674</v>
      </c>
      <c r="C6677" s="4">
        <v>4636.8878000000004</v>
      </c>
    </row>
    <row r="6678" spans="2:3" x14ac:dyDescent="0.3">
      <c r="B6678" t="s">
        <v>18738</v>
      </c>
      <c r="C6678" s="4">
        <v>4636.4041999999999</v>
      </c>
    </row>
    <row r="6679" spans="2:3" x14ac:dyDescent="0.3">
      <c r="B6679" t="s">
        <v>7568</v>
      </c>
      <c r="C6679" s="4">
        <v>4633.7817000000005</v>
      </c>
    </row>
    <row r="6680" spans="2:3" x14ac:dyDescent="0.3">
      <c r="B6680" t="s">
        <v>16120</v>
      </c>
      <c r="C6680" s="4">
        <v>4632.4737999999998</v>
      </c>
    </row>
    <row r="6681" spans="2:3" x14ac:dyDescent="0.3">
      <c r="B6681" t="s">
        <v>16855</v>
      </c>
      <c r="C6681" s="4">
        <v>4630.1162000000004</v>
      </c>
    </row>
    <row r="6682" spans="2:3" x14ac:dyDescent="0.3">
      <c r="B6682" t="s">
        <v>17643</v>
      </c>
      <c r="C6682" s="4">
        <v>4629.8746000000001</v>
      </c>
    </row>
    <row r="6683" spans="2:3" x14ac:dyDescent="0.3">
      <c r="B6683" t="s">
        <v>1612</v>
      </c>
      <c r="C6683" s="4">
        <v>4629.1513000000004</v>
      </c>
    </row>
    <row r="6684" spans="2:3" x14ac:dyDescent="0.3">
      <c r="B6684" t="s">
        <v>17993</v>
      </c>
      <c r="C6684" s="4">
        <v>4622.8180000000002</v>
      </c>
    </row>
    <row r="6685" spans="2:3" x14ac:dyDescent="0.3">
      <c r="B6685" t="s">
        <v>15191</v>
      </c>
      <c r="C6685" s="4">
        <v>4621.5572000000002</v>
      </c>
    </row>
    <row r="6686" spans="2:3" x14ac:dyDescent="0.3">
      <c r="B6686" t="s">
        <v>10251</v>
      </c>
      <c r="C6686" s="4">
        <v>4620.7458999999999</v>
      </c>
    </row>
    <row r="6687" spans="2:3" x14ac:dyDescent="0.3">
      <c r="B6687" t="s">
        <v>15655</v>
      </c>
      <c r="C6687" s="4">
        <v>4620.1790000000001</v>
      </c>
    </row>
    <row r="6688" spans="2:3" x14ac:dyDescent="0.3">
      <c r="B6688" t="s">
        <v>9812</v>
      </c>
      <c r="C6688" s="4">
        <v>4617.5364</v>
      </c>
    </row>
    <row r="6689" spans="2:3" x14ac:dyDescent="0.3">
      <c r="B6689" t="s">
        <v>7018</v>
      </c>
      <c r="C6689" s="4">
        <v>4612.9344000000001</v>
      </c>
    </row>
    <row r="6690" spans="2:3" x14ac:dyDescent="0.3">
      <c r="B6690" t="s">
        <v>14475</v>
      </c>
      <c r="C6690" s="4">
        <v>4609.4651999999996</v>
      </c>
    </row>
    <row r="6691" spans="2:3" x14ac:dyDescent="0.3">
      <c r="B6691" t="s">
        <v>12674</v>
      </c>
      <c r="C6691" s="4">
        <v>4608.0769999999993</v>
      </c>
    </row>
    <row r="6692" spans="2:3" x14ac:dyDescent="0.3">
      <c r="B6692" t="s">
        <v>8764</v>
      </c>
      <c r="C6692" s="4">
        <v>4606.1318000000001</v>
      </c>
    </row>
    <row r="6693" spans="2:3" x14ac:dyDescent="0.3">
      <c r="B6693" t="s">
        <v>5908</v>
      </c>
      <c r="C6693" s="4">
        <v>4604.0016999999998</v>
      </c>
    </row>
    <row r="6694" spans="2:3" x14ac:dyDescent="0.3">
      <c r="B6694" t="s">
        <v>17962</v>
      </c>
      <c r="C6694" s="4">
        <v>4600.7732999999998</v>
      </c>
    </row>
    <row r="6695" spans="2:3" x14ac:dyDescent="0.3">
      <c r="B6695" t="s">
        <v>10442</v>
      </c>
      <c r="C6695" s="4">
        <v>4599.5347999999994</v>
      </c>
    </row>
    <row r="6696" spans="2:3" x14ac:dyDescent="0.3">
      <c r="B6696" t="s">
        <v>14819</v>
      </c>
      <c r="C6696" s="4">
        <v>4598.2753000000002</v>
      </c>
    </row>
    <row r="6697" spans="2:3" x14ac:dyDescent="0.3">
      <c r="B6697" t="s">
        <v>7273</v>
      </c>
      <c r="C6697" s="4">
        <v>4598.2753000000002</v>
      </c>
    </row>
    <row r="6698" spans="2:3" x14ac:dyDescent="0.3">
      <c r="B6698" t="s">
        <v>6958</v>
      </c>
      <c r="C6698" s="4">
        <v>4598.2753000000002</v>
      </c>
    </row>
    <row r="6699" spans="2:3" x14ac:dyDescent="0.3">
      <c r="B6699" t="s">
        <v>4707</v>
      </c>
      <c r="C6699" s="4">
        <v>4597.3096999999998</v>
      </c>
    </row>
    <row r="6700" spans="2:3" x14ac:dyDescent="0.3">
      <c r="B6700" t="s">
        <v>14911</v>
      </c>
      <c r="C6700" s="4">
        <v>4596.9920000000002</v>
      </c>
    </row>
    <row r="6701" spans="2:3" x14ac:dyDescent="0.3">
      <c r="B6701" t="s">
        <v>13870</v>
      </c>
      <c r="C6701" s="4">
        <v>4596.9920000000002</v>
      </c>
    </row>
    <row r="6702" spans="2:3" x14ac:dyDescent="0.3">
      <c r="B6702" t="s">
        <v>6505</v>
      </c>
      <c r="C6702" s="4">
        <v>4594.2731000000003</v>
      </c>
    </row>
    <row r="6703" spans="2:3" x14ac:dyDescent="0.3">
      <c r="B6703" t="s">
        <v>9567</v>
      </c>
      <c r="C6703" s="4">
        <v>4592.2367000000004</v>
      </c>
    </row>
    <row r="6704" spans="2:3" x14ac:dyDescent="0.3">
      <c r="B6704" t="s">
        <v>12101</v>
      </c>
      <c r="C6704" s="4">
        <v>4591.3073999999997</v>
      </c>
    </row>
    <row r="6705" spans="2:3" x14ac:dyDescent="0.3">
      <c r="B6705" t="s">
        <v>3051</v>
      </c>
      <c r="C6705" s="4">
        <v>4590.7557999999999</v>
      </c>
    </row>
    <row r="6706" spans="2:3" x14ac:dyDescent="0.3">
      <c r="B6706" t="s">
        <v>8951</v>
      </c>
      <c r="C6706" s="4">
        <v>4588.1710000000003</v>
      </c>
    </row>
    <row r="6707" spans="2:3" x14ac:dyDescent="0.3">
      <c r="B6707" t="s">
        <v>5107</v>
      </c>
      <c r="C6707" s="4">
        <v>4587.6606000000002</v>
      </c>
    </row>
    <row r="6708" spans="2:3" x14ac:dyDescent="0.3">
      <c r="B6708" t="s">
        <v>18668</v>
      </c>
      <c r="C6708" s="4">
        <v>4587.4861000000001</v>
      </c>
    </row>
    <row r="6709" spans="2:3" x14ac:dyDescent="0.3">
      <c r="B6709" t="s">
        <v>7489</v>
      </c>
      <c r="C6709" s="4">
        <v>4585.3798999999999</v>
      </c>
    </row>
    <row r="6710" spans="2:3" x14ac:dyDescent="0.3">
      <c r="B6710" t="s">
        <v>6904</v>
      </c>
      <c r="C6710" s="4">
        <v>4580.9851999999992</v>
      </c>
    </row>
    <row r="6711" spans="2:3" x14ac:dyDescent="0.3">
      <c r="B6711" t="s">
        <v>15557</v>
      </c>
      <c r="C6711" s="4">
        <v>4579.3662999999997</v>
      </c>
    </row>
    <row r="6712" spans="2:3" x14ac:dyDescent="0.3">
      <c r="B6712" t="s">
        <v>6747</v>
      </c>
      <c r="C6712" s="4">
        <v>4578.3973000000005</v>
      </c>
    </row>
    <row r="6713" spans="2:3" x14ac:dyDescent="0.3">
      <c r="B6713" t="s">
        <v>1554</v>
      </c>
      <c r="C6713" s="4">
        <v>4576.3716000000004</v>
      </c>
    </row>
    <row r="6714" spans="2:3" x14ac:dyDescent="0.3">
      <c r="B6714" t="s">
        <v>8893</v>
      </c>
      <c r="C6714" s="4">
        <v>4569.5951999999997</v>
      </c>
    </row>
    <row r="6715" spans="2:3" x14ac:dyDescent="0.3">
      <c r="B6715" t="s">
        <v>17845</v>
      </c>
      <c r="C6715" s="4">
        <v>4569.1270000000004</v>
      </c>
    </row>
    <row r="6716" spans="2:3" x14ac:dyDescent="0.3">
      <c r="B6716" t="s">
        <v>10835</v>
      </c>
      <c r="C6716" s="4">
        <v>4565.2618000000002</v>
      </c>
    </row>
    <row r="6717" spans="2:3" x14ac:dyDescent="0.3">
      <c r="B6717" t="s">
        <v>14858</v>
      </c>
      <c r="C6717" s="4">
        <v>4560.3669999999993</v>
      </c>
    </row>
    <row r="6718" spans="2:3" x14ac:dyDescent="0.3">
      <c r="B6718" t="s">
        <v>3962</v>
      </c>
      <c r="C6718" s="4">
        <v>4557.1133</v>
      </c>
    </row>
    <row r="6719" spans="2:3" x14ac:dyDescent="0.3">
      <c r="B6719" t="s">
        <v>13204</v>
      </c>
      <c r="C6719" s="4">
        <v>4552.3726999999999</v>
      </c>
    </row>
    <row r="6720" spans="2:3" x14ac:dyDescent="0.3">
      <c r="B6720" t="s">
        <v>12814</v>
      </c>
      <c r="C6720" s="4">
        <v>4550.9538999999995</v>
      </c>
    </row>
    <row r="6721" spans="2:3" x14ac:dyDescent="0.3">
      <c r="B6721" t="s">
        <v>15517</v>
      </c>
      <c r="C6721" s="4">
        <v>4550.4984000000004</v>
      </c>
    </row>
    <row r="6722" spans="2:3" x14ac:dyDescent="0.3">
      <c r="B6722" t="s">
        <v>17935</v>
      </c>
      <c r="C6722" s="4">
        <v>4547.8468000000003</v>
      </c>
    </row>
    <row r="6723" spans="2:3" x14ac:dyDescent="0.3">
      <c r="B6723" t="s">
        <v>4066</v>
      </c>
      <c r="C6723" s="4">
        <v>4547.8162999999995</v>
      </c>
    </row>
    <row r="6724" spans="2:3" x14ac:dyDescent="0.3">
      <c r="B6724" t="s">
        <v>3722</v>
      </c>
      <c r="C6724" s="4">
        <v>4547.6517999999996</v>
      </c>
    </row>
    <row r="6725" spans="2:3" x14ac:dyDescent="0.3">
      <c r="B6725" t="s">
        <v>5365</v>
      </c>
      <c r="C6725" s="4">
        <v>4547.2233000000006</v>
      </c>
    </row>
    <row r="6726" spans="2:3" x14ac:dyDescent="0.3">
      <c r="B6726" t="s">
        <v>7190</v>
      </c>
      <c r="C6726" s="4">
        <v>4545.7921999999999</v>
      </c>
    </row>
    <row r="6727" spans="2:3" x14ac:dyDescent="0.3">
      <c r="B6727" t="s">
        <v>6690</v>
      </c>
      <c r="C6727" s="4">
        <v>4545.4890999999998</v>
      </c>
    </row>
    <row r="6728" spans="2:3" x14ac:dyDescent="0.3">
      <c r="B6728" t="s">
        <v>4145</v>
      </c>
      <c r="C6728" s="4">
        <v>4543.7437</v>
      </c>
    </row>
    <row r="6729" spans="2:3" x14ac:dyDescent="0.3">
      <c r="B6729" t="s">
        <v>6477</v>
      </c>
      <c r="C6729" s="4">
        <v>4542.6783999999998</v>
      </c>
    </row>
    <row r="6730" spans="2:3" x14ac:dyDescent="0.3">
      <c r="B6730" t="s">
        <v>9814</v>
      </c>
      <c r="C6730" s="4">
        <v>4541.3338000000003</v>
      </c>
    </row>
    <row r="6731" spans="2:3" x14ac:dyDescent="0.3">
      <c r="B6731" t="s">
        <v>11518</v>
      </c>
      <c r="C6731" s="4">
        <v>4539.4523999999992</v>
      </c>
    </row>
    <row r="6732" spans="2:3" x14ac:dyDescent="0.3">
      <c r="B6732" t="s">
        <v>5182</v>
      </c>
      <c r="C6732" s="4">
        <v>4534.9206999999997</v>
      </c>
    </row>
    <row r="6733" spans="2:3" x14ac:dyDescent="0.3">
      <c r="B6733" t="s">
        <v>5169</v>
      </c>
      <c r="C6733" s="4">
        <v>4534.1166000000003</v>
      </c>
    </row>
    <row r="6734" spans="2:3" x14ac:dyDescent="0.3">
      <c r="B6734" t="s">
        <v>10534</v>
      </c>
      <c r="C6734" s="4">
        <v>4524.2518999999993</v>
      </c>
    </row>
    <row r="6735" spans="2:3" x14ac:dyDescent="0.3">
      <c r="B6735" t="s">
        <v>1760</v>
      </c>
      <c r="C6735" s="4">
        <v>4520.9061000000002</v>
      </c>
    </row>
    <row r="6736" spans="2:3" x14ac:dyDescent="0.3">
      <c r="B6736" t="s">
        <v>2180</v>
      </c>
      <c r="C6736" s="4">
        <v>4517.3258999999998</v>
      </c>
    </row>
    <row r="6737" spans="2:3" x14ac:dyDescent="0.3">
      <c r="B6737" t="s">
        <v>9044</v>
      </c>
      <c r="C6737" s="4">
        <v>4517.2278999999999</v>
      </c>
    </row>
    <row r="6738" spans="2:3" x14ac:dyDescent="0.3">
      <c r="B6738" t="s">
        <v>13857</v>
      </c>
      <c r="C6738" s="4">
        <v>4516.0052999999998</v>
      </c>
    </row>
    <row r="6739" spans="2:3" x14ac:dyDescent="0.3">
      <c r="B6739" t="s">
        <v>17639</v>
      </c>
      <c r="C6739" s="4">
        <v>4513.0924999999997</v>
      </c>
    </row>
    <row r="6740" spans="2:3" x14ac:dyDescent="0.3">
      <c r="B6740" t="s">
        <v>7936</v>
      </c>
      <c r="C6740" s="4">
        <v>4512.6018999999997</v>
      </c>
    </row>
    <row r="6741" spans="2:3" x14ac:dyDescent="0.3">
      <c r="B6741" t="s">
        <v>11900</v>
      </c>
      <c r="C6741" s="4">
        <v>4511.2709000000004</v>
      </c>
    </row>
    <row r="6742" spans="2:3" x14ac:dyDescent="0.3">
      <c r="B6742" t="s">
        <v>15389</v>
      </c>
      <c r="C6742" s="4">
        <v>4510.6605</v>
      </c>
    </row>
    <row r="6743" spans="2:3" x14ac:dyDescent="0.3">
      <c r="B6743" t="s">
        <v>18324</v>
      </c>
      <c r="C6743" s="4">
        <v>4509.7070000000003</v>
      </c>
    </row>
    <row r="6744" spans="2:3" x14ac:dyDescent="0.3">
      <c r="B6744" t="s">
        <v>12659</v>
      </c>
      <c r="C6744" s="4">
        <v>4509.3837000000003</v>
      </c>
    </row>
    <row r="6745" spans="2:3" x14ac:dyDescent="0.3">
      <c r="B6745" t="s">
        <v>9089</v>
      </c>
      <c r="C6745" s="4">
        <v>4505.7581</v>
      </c>
    </row>
    <row r="6746" spans="2:3" x14ac:dyDescent="0.3">
      <c r="B6746" t="s">
        <v>9437</v>
      </c>
      <c r="C6746" s="4">
        <v>4503.4159</v>
      </c>
    </row>
    <row r="6747" spans="2:3" x14ac:dyDescent="0.3">
      <c r="B6747" t="s">
        <v>12142</v>
      </c>
      <c r="C6747" s="4">
        <v>4502.3119999999999</v>
      </c>
    </row>
    <row r="6748" spans="2:3" x14ac:dyDescent="0.3">
      <c r="B6748" t="s">
        <v>1647</v>
      </c>
      <c r="C6748" s="4">
        <v>4500.5022999999992</v>
      </c>
    </row>
    <row r="6749" spans="2:3" x14ac:dyDescent="0.3">
      <c r="B6749" t="s">
        <v>6777</v>
      </c>
      <c r="C6749" s="4">
        <v>4500.3217000000004</v>
      </c>
    </row>
    <row r="6750" spans="2:3" x14ac:dyDescent="0.3">
      <c r="B6750" t="s">
        <v>14428</v>
      </c>
      <c r="C6750" s="4">
        <v>4497.3110999999999</v>
      </c>
    </row>
    <row r="6751" spans="2:3" x14ac:dyDescent="0.3">
      <c r="B6751" t="s">
        <v>13817</v>
      </c>
      <c r="C6751" s="4">
        <v>4494.4831999999997</v>
      </c>
    </row>
    <row r="6752" spans="2:3" x14ac:dyDescent="0.3">
      <c r="B6752" t="s">
        <v>10766</v>
      </c>
      <c r="C6752" s="4">
        <v>4490.2722999999996</v>
      </c>
    </row>
    <row r="6753" spans="2:3" x14ac:dyDescent="0.3">
      <c r="B6753" t="s">
        <v>6811</v>
      </c>
      <c r="C6753" s="4">
        <v>4487.7520000000004</v>
      </c>
    </row>
    <row r="6754" spans="2:3" x14ac:dyDescent="0.3">
      <c r="B6754" t="s">
        <v>14770</v>
      </c>
      <c r="C6754" s="4">
        <v>4481.5122000000001</v>
      </c>
    </row>
    <row r="6755" spans="2:3" x14ac:dyDescent="0.3">
      <c r="B6755" t="s">
        <v>3024</v>
      </c>
      <c r="C6755" s="4">
        <v>4481.5122000000001</v>
      </c>
    </row>
    <row r="6756" spans="2:3" x14ac:dyDescent="0.3">
      <c r="B6756" t="s">
        <v>3546</v>
      </c>
      <c r="C6756" s="4">
        <v>4481.5122000000001</v>
      </c>
    </row>
    <row r="6757" spans="2:3" x14ac:dyDescent="0.3">
      <c r="B6757" t="s">
        <v>15180</v>
      </c>
      <c r="C6757" s="4">
        <v>4469.9403999999995</v>
      </c>
    </row>
    <row r="6758" spans="2:3" x14ac:dyDescent="0.3">
      <c r="B6758" t="s">
        <v>12507</v>
      </c>
      <c r="C6758" s="4">
        <v>4463.5068000000001</v>
      </c>
    </row>
    <row r="6759" spans="2:3" x14ac:dyDescent="0.3">
      <c r="B6759" t="s">
        <v>10747</v>
      </c>
      <c r="C6759" s="4">
        <v>4460.3440999999993</v>
      </c>
    </row>
    <row r="6760" spans="2:3" x14ac:dyDescent="0.3">
      <c r="B6760" t="s">
        <v>3717</v>
      </c>
      <c r="C6760" s="4">
        <v>4457.3985999999995</v>
      </c>
    </row>
    <row r="6761" spans="2:3" x14ac:dyDescent="0.3">
      <c r="B6761" t="s">
        <v>4915</v>
      </c>
      <c r="C6761" s="4">
        <v>4454.5187000000005</v>
      </c>
    </row>
    <row r="6762" spans="2:3" x14ac:dyDescent="0.3">
      <c r="B6762" t="s">
        <v>5087</v>
      </c>
      <c r="C6762" s="4">
        <v>4453.0009999999993</v>
      </c>
    </row>
    <row r="6763" spans="2:3" x14ac:dyDescent="0.3">
      <c r="B6763" t="s">
        <v>9977</v>
      </c>
      <c r="C6763" s="4">
        <v>4447.8615</v>
      </c>
    </row>
    <row r="6764" spans="2:3" x14ac:dyDescent="0.3">
      <c r="B6764" t="s">
        <v>18427</v>
      </c>
      <c r="C6764" s="4">
        <v>4447.4480999999996</v>
      </c>
    </row>
    <row r="6765" spans="2:3" x14ac:dyDescent="0.3">
      <c r="B6765" t="s">
        <v>7024</v>
      </c>
      <c r="C6765" s="4">
        <v>4447.1181999999999</v>
      </c>
    </row>
    <row r="6766" spans="2:3" x14ac:dyDescent="0.3">
      <c r="B6766" t="s">
        <v>4138</v>
      </c>
      <c r="C6766" s="4">
        <v>4446.9872000000005</v>
      </c>
    </row>
    <row r="6767" spans="2:3" x14ac:dyDescent="0.3">
      <c r="B6767" t="s">
        <v>16590</v>
      </c>
      <c r="C6767" s="4">
        <v>4446.4648999999999</v>
      </c>
    </row>
    <row r="6768" spans="2:3" x14ac:dyDescent="0.3">
      <c r="B6768" t="s">
        <v>10320</v>
      </c>
      <c r="C6768" s="4">
        <v>4444.2424000000001</v>
      </c>
    </row>
    <row r="6769" spans="2:3" x14ac:dyDescent="0.3">
      <c r="B6769" t="s">
        <v>13045</v>
      </c>
      <c r="C6769" s="4">
        <v>4441.3846000000003</v>
      </c>
    </row>
    <row r="6770" spans="2:3" x14ac:dyDescent="0.3">
      <c r="B6770" t="s">
        <v>14398</v>
      </c>
      <c r="C6770" s="4">
        <v>4439.4492</v>
      </c>
    </row>
    <row r="6771" spans="2:3" x14ac:dyDescent="0.3">
      <c r="B6771" t="s">
        <v>6355</v>
      </c>
      <c r="C6771" s="4">
        <v>4437.7825999999995</v>
      </c>
    </row>
    <row r="6772" spans="2:3" x14ac:dyDescent="0.3">
      <c r="B6772" t="s">
        <v>6995</v>
      </c>
      <c r="C6772" s="4">
        <v>4436.9896999999992</v>
      </c>
    </row>
    <row r="6773" spans="2:3" x14ac:dyDescent="0.3">
      <c r="B6773" t="s">
        <v>1063</v>
      </c>
      <c r="C6773" s="4">
        <v>4430.7485999999999</v>
      </c>
    </row>
    <row r="6774" spans="2:3" x14ac:dyDescent="0.3">
      <c r="B6774" t="s">
        <v>10198</v>
      </c>
      <c r="C6774" s="4">
        <v>4428.0433999999996</v>
      </c>
    </row>
    <row r="6775" spans="2:3" x14ac:dyDescent="0.3">
      <c r="B6775" t="s">
        <v>609</v>
      </c>
      <c r="C6775" s="4">
        <v>4425.4391000000005</v>
      </c>
    </row>
    <row r="6776" spans="2:3" x14ac:dyDescent="0.3">
      <c r="B6776" t="s">
        <v>15862</v>
      </c>
      <c r="C6776" s="4">
        <v>4424.5612000000001</v>
      </c>
    </row>
    <row r="6777" spans="2:3" x14ac:dyDescent="0.3">
      <c r="B6777" t="s">
        <v>848</v>
      </c>
      <c r="C6777" s="4">
        <v>4423.3455999999996</v>
      </c>
    </row>
    <row r="6778" spans="2:3" x14ac:dyDescent="0.3">
      <c r="B6778" t="s">
        <v>9817</v>
      </c>
      <c r="C6778" s="4">
        <v>4422.2883000000002</v>
      </c>
    </row>
    <row r="6779" spans="2:3" x14ac:dyDescent="0.3">
      <c r="B6779" t="s">
        <v>775</v>
      </c>
      <c r="C6779" s="4">
        <v>4419.4530999999997</v>
      </c>
    </row>
    <row r="6780" spans="2:3" x14ac:dyDescent="0.3">
      <c r="B6780" t="s">
        <v>14465</v>
      </c>
      <c r="C6780" s="4">
        <v>4413.7565999999997</v>
      </c>
    </row>
    <row r="6781" spans="2:3" x14ac:dyDescent="0.3">
      <c r="B6781" t="s">
        <v>14268</v>
      </c>
      <c r="C6781" s="4">
        <v>4409.8438999999998</v>
      </c>
    </row>
    <row r="6782" spans="2:3" x14ac:dyDescent="0.3">
      <c r="B6782" t="s">
        <v>6485</v>
      </c>
      <c r="C6782" s="4">
        <v>4405.5860000000002</v>
      </c>
    </row>
    <row r="6783" spans="2:3" x14ac:dyDescent="0.3">
      <c r="B6783" t="s">
        <v>894</v>
      </c>
      <c r="C6783" s="4">
        <v>4404.1383000000005</v>
      </c>
    </row>
    <row r="6784" spans="2:3" x14ac:dyDescent="0.3">
      <c r="B6784" t="s">
        <v>14067</v>
      </c>
      <c r="C6784" s="4">
        <v>4402.6575000000003</v>
      </c>
    </row>
    <row r="6785" spans="2:3" x14ac:dyDescent="0.3">
      <c r="B6785" t="s">
        <v>12752</v>
      </c>
      <c r="C6785" s="4">
        <v>4402.5595000000003</v>
      </c>
    </row>
    <row r="6786" spans="2:3" x14ac:dyDescent="0.3">
      <c r="B6786" t="s">
        <v>14182</v>
      </c>
      <c r="C6786" s="4">
        <v>4399.3113000000003</v>
      </c>
    </row>
    <row r="6787" spans="2:3" x14ac:dyDescent="0.3">
      <c r="B6787" t="s">
        <v>17518</v>
      </c>
      <c r="C6787" s="4">
        <v>4396.3041999999987</v>
      </c>
    </row>
    <row r="6788" spans="2:3" x14ac:dyDescent="0.3">
      <c r="B6788" t="s">
        <v>7370</v>
      </c>
      <c r="C6788" s="4">
        <v>4395.0711000000001</v>
      </c>
    </row>
    <row r="6789" spans="2:3" x14ac:dyDescent="0.3">
      <c r="B6789" t="s">
        <v>4852</v>
      </c>
      <c r="C6789" s="4">
        <v>4392.0443999999998</v>
      </c>
    </row>
    <row r="6790" spans="2:3" x14ac:dyDescent="0.3">
      <c r="B6790" t="s">
        <v>6473</v>
      </c>
      <c r="C6790" s="4">
        <v>4390.0807999999997</v>
      </c>
    </row>
    <row r="6791" spans="2:3" x14ac:dyDescent="0.3">
      <c r="B6791" t="s">
        <v>5305</v>
      </c>
      <c r="C6791" s="4">
        <v>4389.9402</v>
      </c>
    </row>
    <row r="6792" spans="2:3" x14ac:dyDescent="0.3">
      <c r="B6792" t="s">
        <v>2527</v>
      </c>
      <c r="C6792" s="4">
        <v>4387.9369000000006</v>
      </c>
    </row>
    <row r="6793" spans="2:3" x14ac:dyDescent="0.3">
      <c r="B6793" t="s">
        <v>10354</v>
      </c>
      <c r="C6793" s="4">
        <v>4386.3905999999997</v>
      </c>
    </row>
    <row r="6794" spans="2:3" x14ac:dyDescent="0.3">
      <c r="B6794" t="s">
        <v>4991</v>
      </c>
      <c r="C6794" s="4">
        <v>4385.1356999999998</v>
      </c>
    </row>
    <row r="6795" spans="2:3" x14ac:dyDescent="0.3">
      <c r="B6795" t="s">
        <v>2063</v>
      </c>
      <c r="C6795" s="4">
        <v>4382.2384000000002</v>
      </c>
    </row>
    <row r="6796" spans="2:3" x14ac:dyDescent="0.3">
      <c r="B6796" t="s">
        <v>16473</v>
      </c>
      <c r="C6796" s="4">
        <v>4376.1215000000002</v>
      </c>
    </row>
    <row r="6797" spans="2:3" x14ac:dyDescent="0.3">
      <c r="B6797" t="s">
        <v>10703</v>
      </c>
      <c r="C6797" s="4">
        <v>4375.3305999999993</v>
      </c>
    </row>
    <row r="6798" spans="2:3" x14ac:dyDescent="0.3">
      <c r="B6798" t="s">
        <v>6820</v>
      </c>
      <c r="C6798" s="4">
        <v>4375.0659999999998</v>
      </c>
    </row>
    <row r="6799" spans="2:3" x14ac:dyDescent="0.3">
      <c r="B6799" t="s">
        <v>16035</v>
      </c>
      <c r="C6799" s="4">
        <v>4374.8159999999998</v>
      </c>
    </row>
    <row r="6800" spans="2:3" x14ac:dyDescent="0.3">
      <c r="B6800" t="s">
        <v>17686</v>
      </c>
      <c r="C6800" s="4">
        <v>4373.0380999999998</v>
      </c>
    </row>
    <row r="6801" spans="2:3" x14ac:dyDescent="0.3">
      <c r="B6801" t="s">
        <v>17737</v>
      </c>
      <c r="C6801" s="4">
        <v>4364.8652999999995</v>
      </c>
    </row>
    <row r="6802" spans="2:3" x14ac:dyDescent="0.3">
      <c r="B6802" t="s">
        <v>10012</v>
      </c>
      <c r="C6802" s="4">
        <v>4363.0833000000002</v>
      </c>
    </row>
    <row r="6803" spans="2:3" x14ac:dyDescent="0.3">
      <c r="B6803" t="s">
        <v>4126</v>
      </c>
      <c r="C6803" s="4">
        <v>4360.6473999999998</v>
      </c>
    </row>
    <row r="6804" spans="2:3" x14ac:dyDescent="0.3">
      <c r="B6804" t="s">
        <v>17880</v>
      </c>
      <c r="C6804" s="4">
        <v>4351.2636999999995</v>
      </c>
    </row>
    <row r="6805" spans="2:3" x14ac:dyDescent="0.3">
      <c r="B6805" t="s">
        <v>15546</v>
      </c>
      <c r="C6805" s="4">
        <v>4350.4378000000006</v>
      </c>
    </row>
    <row r="6806" spans="2:3" x14ac:dyDescent="0.3">
      <c r="B6806" t="s">
        <v>18968</v>
      </c>
      <c r="C6806" s="4">
        <v>4342.7871999999998</v>
      </c>
    </row>
    <row r="6807" spans="2:3" x14ac:dyDescent="0.3">
      <c r="B6807" t="s">
        <v>18886</v>
      </c>
      <c r="C6807" s="4">
        <v>4340.4782999999998</v>
      </c>
    </row>
    <row r="6808" spans="2:3" x14ac:dyDescent="0.3">
      <c r="B6808" t="s">
        <v>1930</v>
      </c>
      <c r="C6808" s="4">
        <v>4334.8526000000002</v>
      </c>
    </row>
    <row r="6809" spans="2:3" x14ac:dyDescent="0.3">
      <c r="B6809" t="s">
        <v>17234</v>
      </c>
      <c r="C6809" s="4">
        <v>4329.3599999999997</v>
      </c>
    </row>
    <row r="6810" spans="2:3" x14ac:dyDescent="0.3">
      <c r="B6810" t="s">
        <v>906</v>
      </c>
      <c r="C6810" s="4">
        <v>4329.3599999999997</v>
      </c>
    </row>
    <row r="6811" spans="2:3" x14ac:dyDescent="0.3">
      <c r="B6811" t="s">
        <v>1222</v>
      </c>
      <c r="C6811" s="4">
        <v>4329.3599999999997</v>
      </c>
    </row>
    <row r="6812" spans="2:3" x14ac:dyDescent="0.3">
      <c r="B6812" t="s">
        <v>1481</v>
      </c>
      <c r="C6812" s="4">
        <v>4325.5901999999996</v>
      </c>
    </row>
    <row r="6813" spans="2:3" x14ac:dyDescent="0.3">
      <c r="B6813" t="s">
        <v>5237</v>
      </c>
      <c r="C6813" s="4">
        <v>4324.3022999999994</v>
      </c>
    </row>
    <row r="6814" spans="2:3" x14ac:dyDescent="0.3">
      <c r="B6814" t="s">
        <v>2516</v>
      </c>
      <c r="C6814" s="4">
        <v>4318.0950999999995</v>
      </c>
    </row>
    <row r="6815" spans="2:3" x14ac:dyDescent="0.3">
      <c r="B6815" t="s">
        <v>18587</v>
      </c>
      <c r="C6815" s="4">
        <v>4316.0897999999997</v>
      </c>
    </row>
    <row r="6816" spans="2:3" x14ac:dyDescent="0.3">
      <c r="B6816" t="s">
        <v>8603</v>
      </c>
      <c r="C6816" s="4">
        <v>4315.8539000000001</v>
      </c>
    </row>
    <row r="6817" spans="2:3" x14ac:dyDescent="0.3">
      <c r="B6817" t="s">
        <v>17632</v>
      </c>
      <c r="C6817" s="4">
        <v>4315.6779999999999</v>
      </c>
    </row>
    <row r="6818" spans="2:3" x14ac:dyDescent="0.3">
      <c r="B6818" t="s">
        <v>17195</v>
      </c>
      <c r="C6818" s="4">
        <v>4315.0427</v>
      </c>
    </row>
    <row r="6819" spans="2:3" x14ac:dyDescent="0.3">
      <c r="B6819" t="s">
        <v>12510</v>
      </c>
      <c r="C6819" s="4">
        <v>4312.7439999999997</v>
      </c>
    </row>
    <row r="6820" spans="2:3" x14ac:dyDescent="0.3">
      <c r="B6820" t="s">
        <v>6573</v>
      </c>
      <c r="C6820" s="4">
        <v>4309.5155999999997</v>
      </c>
    </row>
    <row r="6821" spans="2:3" x14ac:dyDescent="0.3">
      <c r="B6821" t="s">
        <v>2080</v>
      </c>
      <c r="C6821" s="4">
        <v>4308.7520000000004</v>
      </c>
    </row>
    <row r="6822" spans="2:3" x14ac:dyDescent="0.3">
      <c r="B6822" t="s">
        <v>1226</v>
      </c>
      <c r="C6822" s="4">
        <v>4304.3935000000001</v>
      </c>
    </row>
    <row r="6823" spans="2:3" x14ac:dyDescent="0.3">
      <c r="B6823" t="s">
        <v>11025</v>
      </c>
      <c r="C6823" s="4">
        <v>4300.2725000000009</v>
      </c>
    </row>
    <row r="6824" spans="2:3" x14ac:dyDescent="0.3">
      <c r="B6824" t="s">
        <v>5036</v>
      </c>
      <c r="C6824" s="4">
        <v>4299.6642000000002</v>
      </c>
    </row>
    <row r="6825" spans="2:3" x14ac:dyDescent="0.3">
      <c r="B6825" t="s">
        <v>17363</v>
      </c>
      <c r="C6825" s="4">
        <v>4296.9193000000005</v>
      </c>
    </row>
    <row r="6826" spans="2:3" x14ac:dyDescent="0.3">
      <c r="B6826" t="s">
        <v>9022</v>
      </c>
      <c r="C6826" s="4">
        <v>4293.6786000000002</v>
      </c>
    </row>
    <row r="6827" spans="2:3" x14ac:dyDescent="0.3">
      <c r="B6827" t="s">
        <v>1741</v>
      </c>
      <c r="C6827" s="4">
        <v>4293.1390000000001</v>
      </c>
    </row>
    <row r="6828" spans="2:3" x14ac:dyDescent="0.3">
      <c r="B6828" t="s">
        <v>18186</v>
      </c>
      <c r="C6828" s="4">
        <v>4293.1035999999995</v>
      </c>
    </row>
    <row r="6829" spans="2:3" x14ac:dyDescent="0.3">
      <c r="B6829" t="s">
        <v>13871</v>
      </c>
      <c r="C6829" s="4">
        <v>4291.8207000000002</v>
      </c>
    </row>
    <row r="6830" spans="2:3" x14ac:dyDescent="0.3">
      <c r="B6830" t="s">
        <v>12175</v>
      </c>
      <c r="C6830" s="4">
        <v>4289.4784</v>
      </c>
    </row>
    <row r="6831" spans="2:3" x14ac:dyDescent="0.3">
      <c r="B6831" t="s">
        <v>4191</v>
      </c>
      <c r="C6831" s="4">
        <v>4289.2785000000003</v>
      </c>
    </row>
    <row r="6832" spans="2:3" x14ac:dyDescent="0.3">
      <c r="B6832" t="s">
        <v>12482</v>
      </c>
      <c r="C6832" s="4">
        <v>4287.6459000000004</v>
      </c>
    </row>
    <row r="6833" spans="2:3" x14ac:dyDescent="0.3">
      <c r="B6833" t="s">
        <v>14490</v>
      </c>
      <c r="C6833" s="4">
        <v>4282.9466000000002</v>
      </c>
    </row>
    <row r="6834" spans="2:3" x14ac:dyDescent="0.3">
      <c r="B6834" t="s">
        <v>5373</v>
      </c>
      <c r="C6834" s="4">
        <v>4277.3127999999997</v>
      </c>
    </row>
    <row r="6835" spans="2:3" x14ac:dyDescent="0.3">
      <c r="B6835" t="s">
        <v>18063</v>
      </c>
      <c r="C6835" s="4">
        <v>4272.7852000000003</v>
      </c>
    </row>
    <row r="6836" spans="2:3" x14ac:dyDescent="0.3">
      <c r="B6836" t="s">
        <v>4817</v>
      </c>
      <c r="C6836" s="4">
        <v>4271.2353000000003</v>
      </c>
    </row>
    <row r="6837" spans="2:3" x14ac:dyDescent="0.3">
      <c r="B6837" t="s">
        <v>11672</v>
      </c>
      <c r="C6837" s="4">
        <v>4270.5987000000005</v>
      </c>
    </row>
    <row r="6838" spans="2:3" x14ac:dyDescent="0.3">
      <c r="B6838" t="s">
        <v>16912</v>
      </c>
      <c r="C6838" s="4">
        <v>4269.5628999999999</v>
      </c>
    </row>
    <row r="6839" spans="2:3" x14ac:dyDescent="0.3">
      <c r="B6839" t="s">
        <v>3223</v>
      </c>
      <c r="C6839" s="4">
        <v>4265.8606</v>
      </c>
    </row>
    <row r="6840" spans="2:3" x14ac:dyDescent="0.3">
      <c r="B6840" t="s">
        <v>9055</v>
      </c>
      <c r="C6840" s="4">
        <v>4265.209600000001</v>
      </c>
    </row>
    <row r="6841" spans="2:3" x14ac:dyDescent="0.3">
      <c r="B6841" t="s">
        <v>14566</v>
      </c>
      <c r="C6841" s="4">
        <v>4264.4519</v>
      </c>
    </row>
    <row r="6842" spans="2:3" x14ac:dyDescent="0.3">
      <c r="B6842" t="s">
        <v>13122</v>
      </c>
      <c r="C6842" s="4">
        <v>4264.4075999999995</v>
      </c>
    </row>
    <row r="6843" spans="2:3" x14ac:dyDescent="0.3">
      <c r="B6843" t="s">
        <v>4601</v>
      </c>
      <c r="C6843" s="4">
        <v>4263.7721000000001</v>
      </c>
    </row>
    <row r="6844" spans="2:3" x14ac:dyDescent="0.3">
      <c r="B6844" t="s">
        <v>623</v>
      </c>
      <c r="C6844" s="4">
        <v>4262.6788000000006</v>
      </c>
    </row>
    <row r="6845" spans="2:3" x14ac:dyDescent="0.3">
      <c r="B6845" t="s">
        <v>4523</v>
      </c>
      <c r="C6845" s="4">
        <v>4261.8943000000008</v>
      </c>
    </row>
    <row r="6846" spans="2:3" x14ac:dyDescent="0.3">
      <c r="B6846" t="s">
        <v>9112</v>
      </c>
      <c r="C6846" s="4">
        <v>4259.6426999999994</v>
      </c>
    </row>
    <row r="6847" spans="2:3" x14ac:dyDescent="0.3">
      <c r="B6847" t="s">
        <v>9531</v>
      </c>
      <c r="C6847" s="4">
        <v>4257.3854000000001</v>
      </c>
    </row>
    <row r="6848" spans="2:3" x14ac:dyDescent="0.3">
      <c r="B6848" t="s">
        <v>12091</v>
      </c>
      <c r="C6848" s="4">
        <v>4247.4423999999999</v>
      </c>
    </row>
    <row r="6849" spans="2:3" x14ac:dyDescent="0.3">
      <c r="B6849" t="s">
        <v>16343</v>
      </c>
      <c r="C6849" s="4">
        <v>4246.4223000000011</v>
      </c>
    </row>
    <row r="6850" spans="2:3" x14ac:dyDescent="0.3">
      <c r="B6850" t="s">
        <v>12863</v>
      </c>
      <c r="C6850" s="4">
        <v>4246.1184999999996</v>
      </c>
    </row>
    <row r="6851" spans="2:3" x14ac:dyDescent="0.3">
      <c r="B6851" t="s">
        <v>6722</v>
      </c>
      <c r="C6851" s="4">
        <v>4243.5663000000004</v>
      </c>
    </row>
    <row r="6852" spans="2:3" x14ac:dyDescent="0.3">
      <c r="B6852" t="s">
        <v>5476</v>
      </c>
      <c r="C6852" s="4">
        <v>4241.8514999999998</v>
      </c>
    </row>
    <row r="6853" spans="2:3" x14ac:dyDescent="0.3">
      <c r="B6853" t="s">
        <v>6393</v>
      </c>
      <c r="C6853" s="4">
        <v>4241.6283999999996</v>
      </c>
    </row>
    <row r="6854" spans="2:3" x14ac:dyDescent="0.3">
      <c r="B6854" t="s">
        <v>17423</v>
      </c>
      <c r="C6854" s="4">
        <v>4239.1545999999998</v>
      </c>
    </row>
    <row r="6855" spans="2:3" x14ac:dyDescent="0.3">
      <c r="B6855" t="s">
        <v>5146</v>
      </c>
      <c r="C6855" s="4">
        <v>4237.8266000000003</v>
      </c>
    </row>
    <row r="6856" spans="2:3" x14ac:dyDescent="0.3">
      <c r="B6856" t="s">
        <v>13082</v>
      </c>
      <c r="C6856" s="4">
        <v>4235.7465999999995</v>
      </c>
    </row>
    <row r="6857" spans="2:3" x14ac:dyDescent="0.3">
      <c r="B6857" t="s">
        <v>983</v>
      </c>
      <c r="C6857" s="4">
        <v>4235.5320999999994</v>
      </c>
    </row>
    <row r="6858" spans="2:3" x14ac:dyDescent="0.3">
      <c r="B6858" t="s">
        <v>8739</v>
      </c>
      <c r="C6858" s="4">
        <v>4231.9915999999985</v>
      </c>
    </row>
    <row r="6859" spans="2:3" x14ac:dyDescent="0.3">
      <c r="B6859" t="s">
        <v>13883</v>
      </c>
      <c r="C6859" s="4">
        <v>4230.1826000000001</v>
      </c>
    </row>
    <row r="6860" spans="2:3" x14ac:dyDescent="0.3">
      <c r="B6860" t="s">
        <v>6067</v>
      </c>
      <c r="C6860" s="4">
        <v>4227.4278999999997</v>
      </c>
    </row>
    <row r="6861" spans="2:3" x14ac:dyDescent="0.3">
      <c r="B6861" t="s">
        <v>6098</v>
      </c>
      <c r="C6861" s="4">
        <v>4220.9678999999996</v>
      </c>
    </row>
    <row r="6862" spans="2:3" x14ac:dyDescent="0.3">
      <c r="B6862" t="s">
        <v>18791</v>
      </c>
      <c r="C6862" s="4">
        <v>4220.9273999999996</v>
      </c>
    </row>
    <row r="6863" spans="2:3" x14ac:dyDescent="0.3">
      <c r="B6863" t="s">
        <v>18853</v>
      </c>
      <c r="C6863" s="4">
        <v>4220.9273999999996</v>
      </c>
    </row>
    <row r="6864" spans="2:3" x14ac:dyDescent="0.3">
      <c r="B6864" t="s">
        <v>15831</v>
      </c>
      <c r="C6864" s="4">
        <v>4220.9273999999996</v>
      </c>
    </row>
    <row r="6865" spans="2:3" x14ac:dyDescent="0.3">
      <c r="B6865" t="s">
        <v>12457</v>
      </c>
      <c r="C6865" s="4">
        <v>4220.9273999999996</v>
      </c>
    </row>
    <row r="6866" spans="2:3" x14ac:dyDescent="0.3">
      <c r="B6866" t="s">
        <v>12499</v>
      </c>
      <c r="C6866" s="4">
        <v>4220.9273999999996</v>
      </c>
    </row>
    <row r="6867" spans="2:3" x14ac:dyDescent="0.3">
      <c r="B6867" t="s">
        <v>11274</v>
      </c>
      <c r="C6867" s="4">
        <v>4220.9273999999996</v>
      </c>
    </row>
    <row r="6868" spans="2:3" x14ac:dyDescent="0.3">
      <c r="B6868" t="s">
        <v>9240</v>
      </c>
      <c r="C6868" s="4">
        <v>4220.9273999999996</v>
      </c>
    </row>
    <row r="6869" spans="2:3" x14ac:dyDescent="0.3">
      <c r="B6869" t="s">
        <v>8183</v>
      </c>
      <c r="C6869" s="4">
        <v>4220.9273999999996</v>
      </c>
    </row>
    <row r="6870" spans="2:3" x14ac:dyDescent="0.3">
      <c r="B6870" t="s">
        <v>6646</v>
      </c>
      <c r="C6870" s="4">
        <v>4220.9273999999996</v>
      </c>
    </row>
    <row r="6871" spans="2:3" x14ac:dyDescent="0.3">
      <c r="B6871" t="s">
        <v>7336</v>
      </c>
      <c r="C6871" s="4">
        <v>4220.9273999999996</v>
      </c>
    </row>
    <row r="6872" spans="2:3" x14ac:dyDescent="0.3">
      <c r="B6872" t="s">
        <v>3967</v>
      </c>
      <c r="C6872" s="4">
        <v>4220.9273999999996</v>
      </c>
    </row>
    <row r="6873" spans="2:3" x14ac:dyDescent="0.3">
      <c r="B6873" t="s">
        <v>3788</v>
      </c>
      <c r="C6873" s="4">
        <v>4220.9273999999996</v>
      </c>
    </row>
    <row r="6874" spans="2:3" x14ac:dyDescent="0.3">
      <c r="B6874" t="s">
        <v>3798</v>
      </c>
      <c r="C6874" s="4">
        <v>4220.9273999999996</v>
      </c>
    </row>
    <row r="6875" spans="2:3" x14ac:dyDescent="0.3">
      <c r="B6875" t="s">
        <v>1187</v>
      </c>
      <c r="C6875" s="4">
        <v>4220.9273999999996</v>
      </c>
    </row>
    <row r="6876" spans="2:3" x14ac:dyDescent="0.3">
      <c r="B6876" t="s">
        <v>2351</v>
      </c>
      <c r="C6876" s="4">
        <v>4220.9273999999996</v>
      </c>
    </row>
    <row r="6877" spans="2:3" x14ac:dyDescent="0.3">
      <c r="B6877" t="s">
        <v>2725</v>
      </c>
      <c r="C6877" s="4">
        <v>4220.9273999999996</v>
      </c>
    </row>
    <row r="6878" spans="2:3" x14ac:dyDescent="0.3">
      <c r="B6878" t="s">
        <v>15295</v>
      </c>
      <c r="C6878" s="4">
        <v>4220.3546999999999</v>
      </c>
    </row>
    <row r="6879" spans="2:3" x14ac:dyDescent="0.3">
      <c r="B6879" t="s">
        <v>13462</v>
      </c>
      <c r="C6879" s="4">
        <v>4219.4508999999998</v>
      </c>
    </row>
    <row r="6880" spans="2:3" x14ac:dyDescent="0.3">
      <c r="B6880" t="s">
        <v>5955</v>
      </c>
      <c r="C6880" s="4">
        <v>4219.1242000000002</v>
      </c>
    </row>
    <row r="6881" spans="2:3" x14ac:dyDescent="0.3">
      <c r="B6881" t="s">
        <v>10422</v>
      </c>
      <c r="C6881" s="4">
        <v>4217.482</v>
      </c>
    </row>
    <row r="6882" spans="2:3" x14ac:dyDescent="0.3">
      <c r="B6882" t="s">
        <v>15070</v>
      </c>
      <c r="C6882" s="4">
        <v>4217.4209000000001</v>
      </c>
    </row>
    <row r="6883" spans="2:3" x14ac:dyDescent="0.3">
      <c r="B6883" t="s">
        <v>17269</v>
      </c>
      <c r="C6883" s="4">
        <v>4215.8548000000001</v>
      </c>
    </row>
    <row r="6884" spans="2:3" x14ac:dyDescent="0.3">
      <c r="B6884" t="s">
        <v>1615</v>
      </c>
      <c r="C6884" s="4">
        <v>4214.1243999999997</v>
      </c>
    </row>
    <row r="6885" spans="2:3" x14ac:dyDescent="0.3">
      <c r="B6885" t="s">
        <v>16850</v>
      </c>
      <c r="C6885" s="4">
        <v>4213.5780000000004</v>
      </c>
    </row>
    <row r="6886" spans="2:3" x14ac:dyDescent="0.3">
      <c r="B6886" t="s">
        <v>16671</v>
      </c>
      <c r="C6886" s="4">
        <v>4211.5560999999998</v>
      </c>
    </row>
    <row r="6887" spans="2:3" x14ac:dyDescent="0.3">
      <c r="B6887" t="s">
        <v>2236</v>
      </c>
      <c r="C6887" s="4">
        <v>4211.1513000000004</v>
      </c>
    </row>
    <row r="6888" spans="2:3" x14ac:dyDescent="0.3">
      <c r="B6888" t="s">
        <v>16586</v>
      </c>
      <c r="C6888" s="4">
        <v>4205.5241999999998</v>
      </c>
    </row>
    <row r="6889" spans="2:3" x14ac:dyDescent="0.3">
      <c r="B6889" t="s">
        <v>2104</v>
      </c>
      <c r="C6889" s="4">
        <v>4205.2694000000001</v>
      </c>
    </row>
    <row r="6890" spans="2:3" x14ac:dyDescent="0.3">
      <c r="B6890" t="s">
        <v>10737</v>
      </c>
      <c r="C6890" s="4">
        <v>4203.1085999999996</v>
      </c>
    </row>
    <row r="6891" spans="2:3" x14ac:dyDescent="0.3">
      <c r="B6891" t="s">
        <v>17934</v>
      </c>
      <c r="C6891" s="4">
        <v>4199.4321</v>
      </c>
    </row>
    <row r="6892" spans="2:3" x14ac:dyDescent="0.3">
      <c r="B6892" t="s">
        <v>16879</v>
      </c>
      <c r="C6892" s="4">
        <v>4197.5554000000002</v>
      </c>
    </row>
    <row r="6893" spans="2:3" x14ac:dyDescent="0.3">
      <c r="B6893" t="s">
        <v>18646</v>
      </c>
      <c r="C6893" s="4">
        <v>4194.8247000000001</v>
      </c>
    </row>
    <row r="6894" spans="2:3" x14ac:dyDescent="0.3">
      <c r="B6894" t="s">
        <v>11166</v>
      </c>
      <c r="C6894" s="4">
        <v>4189.3414000000002</v>
      </c>
    </row>
    <row r="6895" spans="2:3" x14ac:dyDescent="0.3">
      <c r="B6895" t="s">
        <v>12389</v>
      </c>
      <c r="C6895" s="4">
        <v>4189.0789999999997</v>
      </c>
    </row>
    <row r="6896" spans="2:3" x14ac:dyDescent="0.3">
      <c r="B6896" t="s">
        <v>17304</v>
      </c>
      <c r="C6896" s="4">
        <v>4186.8233</v>
      </c>
    </row>
    <row r="6897" spans="2:3" x14ac:dyDescent="0.3">
      <c r="B6897" t="s">
        <v>1489</v>
      </c>
      <c r="C6897" s="4">
        <v>4185.6881999999996</v>
      </c>
    </row>
    <row r="6898" spans="2:3" x14ac:dyDescent="0.3">
      <c r="B6898" t="s">
        <v>9266</v>
      </c>
      <c r="C6898" s="4">
        <v>4182.5623999999998</v>
      </c>
    </row>
    <row r="6899" spans="2:3" x14ac:dyDescent="0.3">
      <c r="B6899" t="s">
        <v>9651</v>
      </c>
      <c r="C6899" s="4">
        <v>4182.4093000000003</v>
      </c>
    </row>
    <row r="6900" spans="2:3" x14ac:dyDescent="0.3">
      <c r="B6900" t="s">
        <v>16699</v>
      </c>
      <c r="C6900" s="4">
        <v>4182.0693000000001</v>
      </c>
    </row>
    <row r="6901" spans="2:3" x14ac:dyDescent="0.3">
      <c r="B6901" t="s">
        <v>6814</v>
      </c>
      <c r="C6901" s="4">
        <v>4175.6812</v>
      </c>
    </row>
    <row r="6902" spans="2:3" x14ac:dyDescent="0.3">
      <c r="B6902" t="s">
        <v>1613</v>
      </c>
      <c r="C6902" s="4">
        <v>4174.2358000000004</v>
      </c>
    </row>
    <row r="6903" spans="2:3" x14ac:dyDescent="0.3">
      <c r="B6903" t="s">
        <v>12509</v>
      </c>
      <c r="C6903" s="4">
        <v>4172.0348000000004</v>
      </c>
    </row>
    <row r="6904" spans="2:3" x14ac:dyDescent="0.3">
      <c r="B6904" t="s">
        <v>14092</v>
      </c>
      <c r="C6904" s="4">
        <v>4172.0348000000004</v>
      </c>
    </row>
    <row r="6905" spans="2:3" x14ac:dyDescent="0.3">
      <c r="B6905" t="s">
        <v>8916</v>
      </c>
      <c r="C6905" s="4">
        <v>4172.0348000000004</v>
      </c>
    </row>
    <row r="6906" spans="2:3" x14ac:dyDescent="0.3">
      <c r="B6906" t="s">
        <v>3081</v>
      </c>
      <c r="C6906" s="4">
        <v>4171.4652999999998</v>
      </c>
    </row>
    <row r="6907" spans="2:3" x14ac:dyDescent="0.3">
      <c r="B6907" t="s">
        <v>11592</v>
      </c>
      <c r="C6907" s="4">
        <v>4168.5415999999996</v>
      </c>
    </row>
    <row r="6908" spans="2:3" x14ac:dyDescent="0.3">
      <c r="B6908" t="s">
        <v>795</v>
      </c>
      <c r="C6908" s="4">
        <v>4157.9697999999999</v>
      </c>
    </row>
    <row r="6909" spans="2:3" x14ac:dyDescent="0.3">
      <c r="B6909" t="s">
        <v>13322</v>
      </c>
      <c r="C6909" s="4">
        <v>4156.1443999999992</v>
      </c>
    </row>
    <row r="6910" spans="2:3" x14ac:dyDescent="0.3">
      <c r="B6910" t="s">
        <v>18319</v>
      </c>
      <c r="C6910" s="4">
        <v>4151.4102000000003</v>
      </c>
    </row>
    <row r="6911" spans="2:3" x14ac:dyDescent="0.3">
      <c r="B6911" t="s">
        <v>18940</v>
      </c>
      <c r="C6911" s="4">
        <v>4147.9675999999999</v>
      </c>
    </row>
    <row r="6912" spans="2:3" x14ac:dyDescent="0.3">
      <c r="B6912" t="s">
        <v>18877</v>
      </c>
      <c r="C6912" s="4">
        <v>4146.6517000000003</v>
      </c>
    </row>
    <row r="6913" spans="2:3" x14ac:dyDescent="0.3">
      <c r="B6913" t="s">
        <v>5739</v>
      </c>
      <c r="C6913" s="4">
        <v>4146.6378999999997</v>
      </c>
    </row>
    <row r="6914" spans="2:3" x14ac:dyDescent="0.3">
      <c r="B6914" t="s">
        <v>16974</v>
      </c>
      <c r="C6914" s="4">
        <v>4146.0820000000003</v>
      </c>
    </row>
    <row r="6915" spans="2:3" x14ac:dyDescent="0.3">
      <c r="B6915" t="s">
        <v>1294</v>
      </c>
      <c r="C6915" s="4">
        <v>4145.8915999999999</v>
      </c>
    </row>
    <row r="6916" spans="2:3" x14ac:dyDescent="0.3">
      <c r="B6916" t="s">
        <v>13025</v>
      </c>
      <c r="C6916" s="4">
        <v>4145.8450000000003</v>
      </c>
    </row>
    <row r="6917" spans="2:3" x14ac:dyDescent="0.3">
      <c r="B6917" t="s">
        <v>1027</v>
      </c>
      <c r="C6917" s="4">
        <v>4145.4269999999997</v>
      </c>
    </row>
    <row r="6918" spans="2:3" x14ac:dyDescent="0.3">
      <c r="B6918" t="s">
        <v>11225</v>
      </c>
      <c r="C6918" s="4">
        <v>4143.1109999999999</v>
      </c>
    </row>
    <row r="6919" spans="2:3" x14ac:dyDescent="0.3">
      <c r="B6919" t="s">
        <v>9130</v>
      </c>
      <c r="C6919" s="4">
        <v>4140.7457000000004</v>
      </c>
    </row>
    <row r="6920" spans="2:3" x14ac:dyDescent="0.3">
      <c r="B6920" t="s">
        <v>11023</v>
      </c>
      <c r="C6920" s="4">
        <v>4139.6715000000004</v>
      </c>
    </row>
    <row r="6921" spans="2:3" x14ac:dyDescent="0.3">
      <c r="B6921" t="s">
        <v>3877</v>
      </c>
      <c r="C6921" s="4">
        <v>4139.3604999999998</v>
      </c>
    </row>
    <row r="6922" spans="2:3" x14ac:dyDescent="0.3">
      <c r="B6922" t="s">
        <v>11703</v>
      </c>
      <c r="C6922" s="4">
        <v>4131.04</v>
      </c>
    </row>
    <row r="6923" spans="2:3" x14ac:dyDescent="0.3">
      <c r="B6923" t="s">
        <v>6118</v>
      </c>
      <c r="C6923" s="4">
        <v>4130.3922000000002</v>
      </c>
    </row>
    <row r="6924" spans="2:3" x14ac:dyDescent="0.3">
      <c r="B6924" t="s">
        <v>5748</v>
      </c>
      <c r="C6924" s="4">
        <v>4128.2645000000002</v>
      </c>
    </row>
    <row r="6925" spans="2:3" x14ac:dyDescent="0.3">
      <c r="B6925" t="s">
        <v>5286</v>
      </c>
      <c r="C6925" s="4">
        <v>4127.0502999999999</v>
      </c>
    </row>
    <row r="6926" spans="2:3" x14ac:dyDescent="0.3">
      <c r="B6926" t="s">
        <v>15687</v>
      </c>
      <c r="C6926" s="4">
        <v>4124.2410999999993</v>
      </c>
    </row>
    <row r="6927" spans="2:3" x14ac:dyDescent="0.3">
      <c r="B6927" t="s">
        <v>2932</v>
      </c>
      <c r="C6927" s="4">
        <v>4123.7727999999997</v>
      </c>
    </row>
    <row r="6928" spans="2:3" x14ac:dyDescent="0.3">
      <c r="B6928" t="s">
        <v>14180</v>
      </c>
      <c r="C6928" s="4">
        <v>4121.9350000000004</v>
      </c>
    </row>
    <row r="6929" spans="2:3" x14ac:dyDescent="0.3">
      <c r="B6929" t="s">
        <v>3614</v>
      </c>
      <c r="C6929" s="4">
        <v>4118.9176000000007</v>
      </c>
    </row>
    <row r="6930" spans="2:3" x14ac:dyDescent="0.3">
      <c r="B6930" t="s">
        <v>9424</v>
      </c>
      <c r="C6930" s="4">
        <v>4117.9093999999996</v>
      </c>
    </row>
    <row r="6931" spans="2:3" x14ac:dyDescent="0.3">
      <c r="B6931" t="s">
        <v>3590</v>
      </c>
      <c r="C6931" s="4">
        <v>4114.0267999999996</v>
      </c>
    </row>
    <row r="6932" spans="2:3" x14ac:dyDescent="0.3">
      <c r="B6932" t="s">
        <v>8004</v>
      </c>
      <c r="C6932" s="4">
        <v>4106.8657999999996</v>
      </c>
    </row>
    <row r="6933" spans="2:3" x14ac:dyDescent="0.3">
      <c r="B6933" t="s">
        <v>12616</v>
      </c>
      <c r="C6933" s="4">
        <v>4103.2725</v>
      </c>
    </row>
    <row r="6934" spans="2:3" x14ac:dyDescent="0.3">
      <c r="B6934" t="s">
        <v>9477</v>
      </c>
      <c r="C6934" s="4">
        <v>4100.7583000000004</v>
      </c>
    </row>
    <row r="6935" spans="2:3" x14ac:dyDescent="0.3">
      <c r="B6935" t="s">
        <v>1444</v>
      </c>
      <c r="C6935" s="4">
        <v>4098.9373999999998</v>
      </c>
    </row>
    <row r="6936" spans="2:3" x14ac:dyDescent="0.3">
      <c r="B6936" t="s">
        <v>4745</v>
      </c>
      <c r="C6936" s="4">
        <v>4098.6755000000003</v>
      </c>
    </row>
    <row r="6937" spans="2:3" x14ac:dyDescent="0.3">
      <c r="B6937" t="s">
        <v>607</v>
      </c>
      <c r="C6937" s="4">
        <v>4093.9705999999996</v>
      </c>
    </row>
    <row r="6938" spans="2:3" x14ac:dyDescent="0.3">
      <c r="B6938" t="s">
        <v>13650</v>
      </c>
      <c r="C6938" s="4">
        <v>4093.7638999999999</v>
      </c>
    </row>
    <row r="6939" spans="2:3" x14ac:dyDescent="0.3">
      <c r="B6939" t="s">
        <v>17072</v>
      </c>
      <c r="C6939" s="4">
        <v>4092.6565999999998</v>
      </c>
    </row>
    <row r="6940" spans="2:3" x14ac:dyDescent="0.3">
      <c r="B6940" t="s">
        <v>8283</v>
      </c>
      <c r="C6940" s="4">
        <v>4092.5293999999999</v>
      </c>
    </row>
    <row r="6941" spans="2:3" x14ac:dyDescent="0.3">
      <c r="B6941" t="s">
        <v>9844</v>
      </c>
      <c r="C6941" s="4">
        <v>4091.1656999999996</v>
      </c>
    </row>
    <row r="6942" spans="2:3" x14ac:dyDescent="0.3">
      <c r="B6942" t="s">
        <v>6293</v>
      </c>
      <c r="C6942" s="4">
        <v>4086.5848000000001</v>
      </c>
    </row>
    <row r="6943" spans="2:3" x14ac:dyDescent="0.3">
      <c r="B6943" t="s">
        <v>4454</v>
      </c>
      <c r="C6943" s="4">
        <v>4085.9986999999996</v>
      </c>
    </row>
    <row r="6944" spans="2:3" x14ac:dyDescent="0.3">
      <c r="B6944" t="s">
        <v>10178</v>
      </c>
      <c r="C6944" s="4">
        <v>4084.1846000000005</v>
      </c>
    </row>
    <row r="6945" spans="2:3" x14ac:dyDescent="0.3">
      <c r="B6945" t="s">
        <v>7294</v>
      </c>
      <c r="C6945" s="4">
        <v>4082.8621000000003</v>
      </c>
    </row>
    <row r="6946" spans="2:3" x14ac:dyDescent="0.3">
      <c r="B6946" t="s">
        <v>16624</v>
      </c>
      <c r="C6946" s="4">
        <v>4081.2347</v>
      </c>
    </row>
    <row r="6947" spans="2:3" x14ac:dyDescent="0.3">
      <c r="B6947" t="s">
        <v>707</v>
      </c>
      <c r="C6947" s="4">
        <v>4077.1731000000004</v>
      </c>
    </row>
    <row r="6948" spans="2:3" x14ac:dyDescent="0.3">
      <c r="B6948" t="s">
        <v>10831</v>
      </c>
      <c r="C6948" s="4">
        <v>4074.4242999999997</v>
      </c>
    </row>
    <row r="6949" spans="2:3" x14ac:dyDescent="0.3">
      <c r="B6949" t="s">
        <v>15894</v>
      </c>
      <c r="C6949" s="4">
        <v>4074.1019999999999</v>
      </c>
    </row>
    <row r="6950" spans="2:3" x14ac:dyDescent="0.3">
      <c r="B6950" t="s">
        <v>11266</v>
      </c>
      <c r="C6950" s="4">
        <v>4074.1019999999999</v>
      </c>
    </row>
    <row r="6951" spans="2:3" x14ac:dyDescent="0.3">
      <c r="B6951" t="s">
        <v>9253</v>
      </c>
      <c r="C6951" s="4">
        <v>4074.1019999999999</v>
      </c>
    </row>
    <row r="6952" spans="2:3" x14ac:dyDescent="0.3">
      <c r="B6952" t="s">
        <v>3536</v>
      </c>
      <c r="C6952" s="4">
        <v>4074.1019999999999</v>
      </c>
    </row>
    <row r="6953" spans="2:3" x14ac:dyDescent="0.3">
      <c r="B6953" t="s">
        <v>1210</v>
      </c>
      <c r="C6953" s="4">
        <v>4074.1019999999999</v>
      </c>
    </row>
    <row r="6954" spans="2:3" x14ac:dyDescent="0.3">
      <c r="B6954" t="s">
        <v>1302</v>
      </c>
      <c r="C6954" s="4">
        <v>4070.1902999999998</v>
      </c>
    </row>
    <row r="6955" spans="2:3" x14ac:dyDescent="0.3">
      <c r="B6955" t="s">
        <v>11713</v>
      </c>
      <c r="C6955" s="4">
        <v>4065.2838999999999</v>
      </c>
    </row>
    <row r="6956" spans="2:3" x14ac:dyDescent="0.3">
      <c r="B6956" t="s">
        <v>17995</v>
      </c>
      <c r="C6956" s="4">
        <v>4063.2225000000003</v>
      </c>
    </row>
    <row r="6957" spans="2:3" x14ac:dyDescent="0.3">
      <c r="B6957" t="s">
        <v>13250</v>
      </c>
      <c r="C6957" s="4">
        <v>4061.7993999999999</v>
      </c>
    </row>
    <row r="6958" spans="2:3" x14ac:dyDescent="0.3">
      <c r="B6958" t="s">
        <v>2360</v>
      </c>
      <c r="C6958" s="4">
        <v>4061.3392000000003</v>
      </c>
    </row>
    <row r="6959" spans="2:3" x14ac:dyDescent="0.3">
      <c r="B6959" t="s">
        <v>9030</v>
      </c>
      <c r="C6959" s="4">
        <v>4060.9584</v>
      </c>
    </row>
    <row r="6960" spans="2:3" x14ac:dyDescent="0.3">
      <c r="B6960" t="s">
        <v>599</v>
      </c>
      <c r="C6960" s="4">
        <v>4060.9584</v>
      </c>
    </row>
    <row r="6961" spans="2:3" x14ac:dyDescent="0.3">
      <c r="B6961" t="s">
        <v>6425</v>
      </c>
      <c r="C6961" s="4">
        <v>4059.9589000000001</v>
      </c>
    </row>
    <row r="6962" spans="2:3" x14ac:dyDescent="0.3">
      <c r="B6962" t="s">
        <v>17200</v>
      </c>
      <c r="C6962" s="4">
        <v>4059.5293999999999</v>
      </c>
    </row>
    <row r="6963" spans="2:3" x14ac:dyDescent="0.3">
      <c r="B6963" t="s">
        <v>14621</v>
      </c>
      <c r="C6963" s="4">
        <v>4057.6358</v>
      </c>
    </row>
    <row r="6964" spans="2:3" x14ac:dyDescent="0.3">
      <c r="B6964" t="s">
        <v>9558</v>
      </c>
      <c r="C6964" s="4">
        <v>4054.5728999999997</v>
      </c>
    </row>
    <row r="6965" spans="2:3" x14ac:dyDescent="0.3">
      <c r="B6965" t="s">
        <v>18508</v>
      </c>
      <c r="C6965" s="4">
        <v>4053.0493999999999</v>
      </c>
    </row>
    <row r="6966" spans="2:3" x14ac:dyDescent="0.3">
      <c r="B6966" t="s">
        <v>7966</v>
      </c>
      <c r="C6966" s="4">
        <v>4052.1115</v>
      </c>
    </row>
    <row r="6967" spans="2:3" x14ac:dyDescent="0.3">
      <c r="B6967" t="s">
        <v>13415</v>
      </c>
      <c r="C6967" s="4">
        <v>4051.7406000000001</v>
      </c>
    </row>
    <row r="6968" spans="2:3" x14ac:dyDescent="0.3">
      <c r="B6968" t="s">
        <v>16152</v>
      </c>
      <c r="C6968" s="4">
        <v>4048.8581999999997</v>
      </c>
    </row>
    <row r="6969" spans="2:3" x14ac:dyDescent="0.3">
      <c r="B6969" t="s">
        <v>7614</v>
      </c>
      <c r="C6969" s="4">
        <v>4048.5703000000003</v>
      </c>
    </row>
    <row r="6970" spans="2:3" x14ac:dyDescent="0.3">
      <c r="B6970" t="s">
        <v>4080</v>
      </c>
      <c r="C6970" s="4">
        <v>4048.4755999999998</v>
      </c>
    </row>
    <row r="6971" spans="2:3" x14ac:dyDescent="0.3">
      <c r="B6971" t="s">
        <v>13579</v>
      </c>
      <c r="C6971" s="4">
        <v>4045.6176</v>
      </c>
    </row>
    <row r="6972" spans="2:3" x14ac:dyDescent="0.3">
      <c r="B6972" t="s">
        <v>651</v>
      </c>
      <c r="C6972" s="4">
        <v>4045.2267999999999</v>
      </c>
    </row>
    <row r="6973" spans="2:3" x14ac:dyDescent="0.3">
      <c r="B6973" t="s">
        <v>13749</v>
      </c>
      <c r="C6973" s="4">
        <v>4043.6408000000001</v>
      </c>
    </row>
    <row r="6974" spans="2:3" x14ac:dyDescent="0.3">
      <c r="B6974" t="s">
        <v>15176</v>
      </c>
      <c r="C6974" s="4">
        <v>4040.4786000000004</v>
      </c>
    </row>
    <row r="6975" spans="2:3" x14ac:dyDescent="0.3">
      <c r="B6975" t="s">
        <v>13154</v>
      </c>
      <c r="C6975" s="4">
        <v>4039.3620000000001</v>
      </c>
    </row>
    <row r="6976" spans="2:3" x14ac:dyDescent="0.3">
      <c r="B6976" t="s">
        <v>2615</v>
      </c>
      <c r="C6976" s="4">
        <v>4039.3620000000001</v>
      </c>
    </row>
    <row r="6977" spans="2:3" x14ac:dyDescent="0.3">
      <c r="B6977" t="s">
        <v>10675</v>
      </c>
      <c r="C6977" s="4">
        <v>4038.0974000000001</v>
      </c>
    </row>
    <row r="6978" spans="2:3" x14ac:dyDescent="0.3">
      <c r="B6978" t="s">
        <v>17624</v>
      </c>
      <c r="C6978" s="4">
        <v>4035.2168000000001</v>
      </c>
    </row>
    <row r="6979" spans="2:3" x14ac:dyDescent="0.3">
      <c r="B6979" t="s">
        <v>11429</v>
      </c>
      <c r="C6979" s="4">
        <v>4034.9485</v>
      </c>
    </row>
    <row r="6980" spans="2:3" x14ac:dyDescent="0.3">
      <c r="B6980" t="s">
        <v>15992</v>
      </c>
      <c r="C6980" s="4">
        <v>4034.3539999999998</v>
      </c>
    </row>
    <row r="6981" spans="2:3" x14ac:dyDescent="0.3">
      <c r="B6981" t="s">
        <v>3225</v>
      </c>
      <c r="C6981" s="4">
        <v>4031.5369999999998</v>
      </c>
    </row>
    <row r="6982" spans="2:3" x14ac:dyDescent="0.3">
      <c r="B6982" t="s">
        <v>3532</v>
      </c>
      <c r="C6982" s="4">
        <v>4028.913</v>
      </c>
    </row>
    <row r="6983" spans="2:3" x14ac:dyDescent="0.3">
      <c r="B6983" t="s">
        <v>6214</v>
      </c>
      <c r="C6983" s="4">
        <v>4027.5893999999998</v>
      </c>
    </row>
    <row r="6984" spans="2:3" x14ac:dyDescent="0.3">
      <c r="B6984" t="s">
        <v>11967</v>
      </c>
      <c r="C6984" s="4">
        <v>4027.4470000000001</v>
      </c>
    </row>
    <row r="6985" spans="2:3" x14ac:dyDescent="0.3">
      <c r="B6985" t="s">
        <v>18653</v>
      </c>
      <c r="C6985" s="4">
        <v>4026.8829999999998</v>
      </c>
    </row>
    <row r="6986" spans="2:3" x14ac:dyDescent="0.3">
      <c r="B6986" t="s">
        <v>4364</v>
      </c>
      <c r="C6986" s="4">
        <v>4025.0857999999998</v>
      </c>
    </row>
    <row r="6987" spans="2:3" x14ac:dyDescent="0.3">
      <c r="B6987" t="s">
        <v>15561</v>
      </c>
      <c r="C6987" s="4">
        <v>4024.7433999999994</v>
      </c>
    </row>
    <row r="6988" spans="2:3" x14ac:dyDescent="0.3">
      <c r="B6988" t="s">
        <v>8145</v>
      </c>
      <c r="C6988" s="4">
        <v>4021.6325999999999</v>
      </c>
    </row>
    <row r="6989" spans="2:3" x14ac:dyDescent="0.3">
      <c r="B6989" t="s">
        <v>8232</v>
      </c>
      <c r="C6989" s="4">
        <v>4018.5754000000002</v>
      </c>
    </row>
    <row r="6990" spans="2:3" x14ac:dyDescent="0.3">
      <c r="B6990" t="s">
        <v>17458</v>
      </c>
      <c r="C6990" s="4">
        <v>4017.7483999999999</v>
      </c>
    </row>
    <row r="6991" spans="2:3" x14ac:dyDescent="0.3">
      <c r="B6991" t="s">
        <v>11756</v>
      </c>
      <c r="C6991" s="4">
        <v>4017.5318000000002</v>
      </c>
    </row>
    <row r="6992" spans="2:3" x14ac:dyDescent="0.3">
      <c r="B6992" t="s">
        <v>2330</v>
      </c>
      <c r="C6992" s="4">
        <v>4017.0249000000003</v>
      </c>
    </row>
    <row r="6993" spans="2:3" x14ac:dyDescent="0.3">
      <c r="B6993" t="s">
        <v>4766</v>
      </c>
      <c r="C6993" s="4">
        <v>4014.4227999999998</v>
      </c>
    </row>
    <row r="6994" spans="2:3" x14ac:dyDescent="0.3">
      <c r="B6994" t="s">
        <v>1145</v>
      </c>
      <c r="C6994" s="4">
        <v>4014.4227999999998</v>
      </c>
    </row>
    <row r="6995" spans="2:3" x14ac:dyDescent="0.3">
      <c r="B6995" t="s">
        <v>3656</v>
      </c>
      <c r="C6995" s="4">
        <v>4013.9874</v>
      </c>
    </row>
    <row r="6996" spans="2:3" x14ac:dyDescent="0.3">
      <c r="B6996" t="s">
        <v>16694</v>
      </c>
      <c r="C6996" s="4">
        <v>4011.7485000000001</v>
      </c>
    </row>
    <row r="6997" spans="2:3" x14ac:dyDescent="0.3">
      <c r="B6997" t="s">
        <v>9493</v>
      </c>
      <c r="C6997" s="4">
        <v>4011.2488000000003</v>
      </c>
    </row>
    <row r="6998" spans="2:3" x14ac:dyDescent="0.3">
      <c r="B6998" t="s">
        <v>9780</v>
      </c>
      <c r="C6998" s="4">
        <v>4011.2235000000001</v>
      </c>
    </row>
    <row r="6999" spans="2:3" x14ac:dyDescent="0.3">
      <c r="B6999" t="s">
        <v>7874</v>
      </c>
      <c r="C6999" s="4">
        <v>4010.5912000000003</v>
      </c>
    </row>
    <row r="7000" spans="2:3" x14ac:dyDescent="0.3">
      <c r="B7000" t="s">
        <v>16691</v>
      </c>
      <c r="C7000" s="4">
        <v>4005.1086</v>
      </c>
    </row>
    <row r="7001" spans="2:3" x14ac:dyDescent="0.3">
      <c r="B7001" t="s">
        <v>10679</v>
      </c>
      <c r="C7001" s="4">
        <v>4004.4666000000002</v>
      </c>
    </row>
    <row r="7002" spans="2:3" x14ac:dyDescent="0.3">
      <c r="B7002" t="s">
        <v>5290</v>
      </c>
      <c r="C7002" s="4">
        <v>4003.9911000000002</v>
      </c>
    </row>
    <row r="7003" spans="2:3" x14ac:dyDescent="0.3">
      <c r="B7003" t="s">
        <v>18359</v>
      </c>
      <c r="C7003" s="4">
        <v>4003.3265999999999</v>
      </c>
    </row>
    <row r="7004" spans="2:3" x14ac:dyDescent="0.3">
      <c r="B7004" t="s">
        <v>13855</v>
      </c>
      <c r="C7004" s="4">
        <v>3999.9611</v>
      </c>
    </row>
    <row r="7005" spans="2:3" x14ac:dyDescent="0.3">
      <c r="B7005" t="s">
        <v>6948</v>
      </c>
      <c r="C7005" s="4">
        <v>3998.2069000000001</v>
      </c>
    </row>
    <row r="7006" spans="2:3" x14ac:dyDescent="0.3">
      <c r="B7006" t="s">
        <v>4539</v>
      </c>
      <c r="C7006" s="4">
        <v>3997.0310999999997</v>
      </c>
    </row>
    <row r="7007" spans="2:3" x14ac:dyDescent="0.3">
      <c r="B7007" t="s">
        <v>17985</v>
      </c>
      <c r="C7007" s="4">
        <v>3994.0715</v>
      </c>
    </row>
    <row r="7008" spans="2:3" x14ac:dyDescent="0.3">
      <c r="B7008" t="s">
        <v>11290</v>
      </c>
      <c r="C7008" s="4">
        <v>3993.8348000000001</v>
      </c>
    </row>
    <row r="7009" spans="2:3" x14ac:dyDescent="0.3">
      <c r="B7009" t="s">
        <v>8411</v>
      </c>
      <c r="C7009" s="4">
        <v>3993.5230000000001</v>
      </c>
    </row>
    <row r="7010" spans="2:3" x14ac:dyDescent="0.3">
      <c r="B7010" t="s">
        <v>12451</v>
      </c>
      <c r="C7010" s="4">
        <v>3992.5191</v>
      </c>
    </row>
    <row r="7011" spans="2:3" x14ac:dyDescent="0.3">
      <c r="B7011" t="s">
        <v>748</v>
      </c>
      <c r="C7011" s="4">
        <v>3991.2209000000003</v>
      </c>
    </row>
    <row r="7012" spans="2:3" x14ac:dyDescent="0.3">
      <c r="B7012" t="s">
        <v>7102</v>
      </c>
      <c r="C7012" s="4">
        <v>3989.5982000000004</v>
      </c>
    </row>
    <row r="7013" spans="2:3" x14ac:dyDescent="0.3">
      <c r="B7013" t="s">
        <v>18806</v>
      </c>
      <c r="C7013" s="4">
        <v>3985.1125999999999</v>
      </c>
    </row>
    <row r="7014" spans="2:3" x14ac:dyDescent="0.3">
      <c r="B7014" t="s">
        <v>7633</v>
      </c>
      <c r="C7014" s="4">
        <v>3984.9441000000002</v>
      </c>
    </row>
    <row r="7015" spans="2:3" x14ac:dyDescent="0.3">
      <c r="B7015" t="s">
        <v>7159</v>
      </c>
      <c r="C7015" s="4">
        <v>3984.6637999999998</v>
      </c>
    </row>
    <row r="7016" spans="2:3" x14ac:dyDescent="0.3">
      <c r="B7016" t="s">
        <v>17531</v>
      </c>
      <c r="C7016" s="4">
        <v>3984.5362999999998</v>
      </c>
    </row>
    <row r="7017" spans="2:3" x14ac:dyDescent="0.3">
      <c r="B7017" t="s">
        <v>7171</v>
      </c>
      <c r="C7017" s="4">
        <v>3984.2397000000001</v>
      </c>
    </row>
    <row r="7018" spans="2:3" x14ac:dyDescent="0.3">
      <c r="B7018" t="s">
        <v>13514</v>
      </c>
      <c r="C7018" s="4">
        <v>3982.9879000000001</v>
      </c>
    </row>
    <row r="7019" spans="2:3" x14ac:dyDescent="0.3">
      <c r="B7019" t="s">
        <v>7050</v>
      </c>
      <c r="C7019" s="4">
        <v>3980.2143000000001</v>
      </c>
    </row>
    <row r="7020" spans="2:3" x14ac:dyDescent="0.3">
      <c r="B7020" t="s">
        <v>3899</v>
      </c>
      <c r="C7020" s="4">
        <v>3976.2012</v>
      </c>
    </row>
    <row r="7021" spans="2:3" x14ac:dyDescent="0.3">
      <c r="B7021" t="s">
        <v>5485</v>
      </c>
      <c r="C7021" s="4">
        <v>3971.9591</v>
      </c>
    </row>
    <row r="7022" spans="2:3" x14ac:dyDescent="0.3">
      <c r="B7022" t="s">
        <v>2903</v>
      </c>
      <c r="C7022" s="4">
        <v>3970.0492000000004</v>
      </c>
    </row>
    <row r="7023" spans="2:3" x14ac:dyDescent="0.3">
      <c r="B7023" t="s">
        <v>15474</v>
      </c>
      <c r="C7023" s="4">
        <v>3968.5920999999998</v>
      </c>
    </row>
    <row r="7024" spans="2:3" x14ac:dyDescent="0.3">
      <c r="B7024" t="s">
        <v>1801</v>
      </c>
      <c r="C7024" s="4">
        <v>3968.1279999999997</v>
      </c>
    </row>
    <row r="7025" spans="2:3" x14ac:dyDescent="0.3">
      <c r="B7025" t="s">
        <v>11294</v>
      </c>
      <c r="C7025" s="4">
        <v>3968.0610000000001</v>
      </c>
    </row>
    <row r="7026" spans="2:3" x14ac:dyDescent="0.3">
      <c r="B7026" t="s">
        <v>2509</v>
      </c>
      <c r="C7026" s="4">
        <v>3967.9018000000001</v>
      </c>
    </row>
    <row r="7027" spans="2:3" x14ac:dyDescent="0.3">
      <c r="B7027" t="s">
        <v>9517</v>
      </c>
      <c r="C7027" s="4">
        <v>3965.2509999999997</v>
      </c>
    </row>
    <row r="7028" spans="2:3" x14ac:dyDescent="0.3">
      <c r="B7028" t="s">
        <v>8803</v>
      </c>
      <c r="C7028" s="4">
        <v>3962.7442000000001</v>
      </c>
    </row>
    <row r="7029" spans="2:3" x14ac:dyDescent="0.3">
      <c r="B7029" t="s">
        <v>2578</v>
      </c>
      <c r="C7029" s="4">
        <v>3956.9121</v>
      </c>
    </row>
    <row r="7030" spans="2:3" x14ac:dyDescent="0.3">
      <c r="B7030" t="s">
        <v>12942</v>
      </c>
      <c r="C7030" s="4">
        <v>3955.2507999999998</v>
      </c>
    </row>
    <row r="7031" spans="2:3" x14ac:dyDescent="0.3">
      <c r="B7031" t="s">
        <v>2166</v>
      </c>
      <c r="C7031" s="4">
        <v>3955.1835999999998</v>
      </c>
    </row>
    <row r="7032" spans="2:3" x14ac:dyDescent="0.3">
      <c r="B7032" t="s">
        <v>4218</v>
      </c>
      <c r="C7032" s="4">
        <v>3954.7265999999995</v>
      </c>
    </row>
    <row r="7033" spans="2:3" x14ac:dyDescent="0.3">
      <c r="B7033" t="s">
        <v>5070</v>
      </c>
      <c r="C7033" s="4">
        <v>3954.3665000000001</v>
      </c>
    </row>
    <row r="7034" spans="2:3" x14ac:dyDescent="0.3">
      <c r="B7034" t="s">
        <v>12494</v>
      </c>
      <c r="C7034" s="4">
        <v>3952.0094999999997</v>
      </c>
    </row>
    <row r="7035" spans="2:3" x14ac:dyDescent="0.3">
      <c r="B7035" t="s">
        <v>16301</v>
      </c>
      <c r="C7035" s="4">
        <v>3951.3391000000001</v>
      </c>
    </row>
    <row r="7036" spans="2:3" x14ac:dyDescent="0.3">
      <c r="B7036" t="s">
        <v>10259</v>
      </c>
      <c r="C7036" s="4">
        <v>3950.9231</v>
      </c>
    </row>
    <row r="7037" spans="2:3" x14ac:dyDescent="0.3">
      <c r="B7037" t="s">
        <v>16403</v>
      </c>
      <c r="C7037" s="4">
        <v>3950.1486000000009</v>
      </c>
    </row>
    <row r="7038" spans="2:3" x14ac:dyDescent="0.3">
      <c r="B7038" t="s">
        <v>10338</v>
      </c>
      <c r="C7038" s="4">
        <v>3948.9157</v>
      </c>
    </row>
    <row r="7039" spans="2:3" x14ac:dyDescent="0.3">
      <c r="B7039" t="s">
        <v>11040</v>
      </c>
      <c r="C7039" s="4">
        <v>3948.8368</v>
      </c>
    </row>
    <row r="7040" spans="2:3" x14ac:dyDescent="0.3">
      <c r="B7040" t="s">
        <v>7064</v>
      </c>
      <c r="C7040" s="4">
        <v>3947.4850000000001</v>
      </c>
    </row>
    <row r="7041" spans="2:3" x14ac:dyDescent="0.3">
      <c r="B7041" t="s">
        <v>17074</v>
      </c>
      <c r="C7041" s="4">
        <v>3941.9381000000008</v>
      </c>
    </row>
    <row r="7042" spans="2:3" x14ac:dyDescent="0.3">
      <c r="B7042" t="s">
        <v>3579</v>
      </c>
      <c r="C7042" s="4">
        <v>3940.4557</v>
      </c>
    </row>
    <row r="7043" spans="2:3" x14ac:dyDescent="0.3">
      <c r="B7043" t="s">
        <v>9557</v>
      </c>
      <c r="C7043" s="4">
        <v>3940.3790999999997</v>
      </c>
    </row>
    <row r="7044" spans="2:3" x14ac:dyDescent="0.3">
      <c r="B7044" t="s">
        <v>3759</v>
      </c>
      <c r="C7044" s="4">
        <v>3937.0839000000001</v>
      </c>
    </row>
    <row r="7045" spans="2:3" x14ac:dyDescent="0.3">
      <c r="B7045" t="s">
        <v>9883</v>
      </c>
      <c r="C7045" s="4">
        <v>3936.8498</v>
      </c>
    </row>
    <row r="7046" spans="2:3" x14ac:dyDescent="0.3">
      <c r="B7046" t="s">
        <v>7459</v>
      </c>
      <c r="C7046" s="4">
        <v>3936.4750999999997</v>
      </c>
    </row>
    <row r="7047" spans="2:3" x14ac:dyDescent="0.3">
      <c r="B7047" t="s">
        <v>7477</v>
      </c>
      <c r="C7047" s="4">
        <v>3936.3344999999999</v>
      </c>
    </row>
    <row r="7048" spans="2:3" x14ac:dyDescent="0.3">
      <c r="B7048" t="s">
        <v>5104</v>
      </c>
      <c r="C7048" s="4">
        <v>3935.9969999999998</v>
      </c>
    </row>
    <row r="7049" spans="2:3" x14ac:dyDescent="0.3">
      <c r="B7049" t="s">
        <v>11906</v>
      </c>
      <c r="C7049" s="4">
        <v>3932.6727999999998</v>
      </c>
    </row>
    <row r="7050" spans="2:3" x14ac:dyDescent="0.3">
      <c r="B7050" t="s">
        <v>2818</v>
      </c>
      <c r="C7050" s="4">
        <v>3930.3535999999999</v>
      </c>
    </row>
    <row r="7051" spans="2:3" x14ac:dyDescent="0.3">
      <c r="B7051" t="s">
        <v>11382</v>
      </c>
      <c r="C7051" s="4">
        <v>3928.0965999999999</v>
      </c>
    </row>
    <row r="7052" spans="2:3" x14ac:dyDescent="0.3">
      <c r="B7052" t="s">
        <v>13738</v>
      </c>
      <c r="C7052" s="4">
        <v>3927.6008999999999</v>
      </c>
    </row>
    <row r="7053" spans="2:3" x14ac:dyDescent="0.3">
      <c r="B7053" t="s">
        <v>14983</v>
      </c>
      <c r="C7053" s="4">
        <v>3926.808</v>
      </c>
    </row>
    <row r="7054" spans="2:3" x14ac:dyDescent="0.3">
      <c r="B7054" t="s">
        <v>10131</v>
      </c>
      <c r="C7054" s="4">
        <v>3926.808</v>
      </c>
    </row>
    <row r="7055" spans="2:3" x14ac:dyDescent="0.3">
      <c r="B7055" t="s">
        <v>9770</v>
      </c>
      <c r="C7055" s="4">
        <v>3926.808</v>
      </c>
    </row>
    <row r="7056" spans="2:3" x14ac:dyDescent="0.3">
      <c r="B7056" t="s">
        <v>4249</v>
      </c>
      <c r="C7056" s="4">
        <v>3926.808</v>
      </c>
    </row>
    <row r="7057" spans="2:3" x14ac:dyDescent="0.3">
      <c r="B7057" t="s">
        <v>2472</v>
      </c>
      <c r="C7057" s="4">
        <v>3922.6648</v>
      </c>
    </row>
    <row r="7058" spans="2:3" x14ac:dyDescent="0.3">
      <c r="B7058" t="s">
        <v>9298</v>
      </c>
      <c r="C7058" s="4">
        <v>3922.5407</v>
      </c>
    </row>
    <row r="7059" spans="2:3" x14ac:dyDescent="0.3">
      <c r="B7059" t="s">
        <v>6875</v>
      </c>
      <c r="C7059" s="4">
        <v>3914.3114999999998</v>
      </c>
    </row>
    <row r="7060" spans="2:3" x14ac:dyDescent="0.3">
      <c r="B7060" t="s">
        <v>13246</v>
      </c>
      <c r="C7060" s="4">
        <v>3913.1057000000001</v>
      </c>
    </row>
    <row r="7061" spans="2:3" x14ac:dyDescent="0.3">
      <c r="B7061" t="s">
        <v>15906</v>
      </c>
      <c r="C7061" s="4">
        <v>3907.1172999999999</v>
      </c>
    </row>
    <row r="7062" spans="2:3" x14ac:dyDescent="0.3">
      <c r="B7062" t="s">
        <v>12666</v>
      </c>
      <c r="C7062" s="4">
        <v>3902.6280999999999</v>
      </c>
    </row>
    <row r="7063" spans="2:3" x14ac:dyDescent="0.3">
      <c r="B7063" t="s">
        <v>5803</v>
      </c>
      <c r="C7063" s="4">
        <v>3899.2343999999998</v>
      </c>
    </row>
    <row r="7064" spans="2:3" x14ac:dyDescent="0.3">
      <c r="B7064" t="s">
        <v>4272</v>
      </c>
      <c r="C7064" s="4">
        <v>3897.3991000000001</v>
      </c>
    </row>
    <row r="7065" spans="2:3" x14ac:dyDescent="0.3">
      <c r="B7065" t="s">
        <v>7175</v>
      </c>
      <c r="C7065" s="4">
        <v>3896.3635000000004</v>
      </c>
    </row>
    <row r="7066" spans="2:3" x14ac:dyDescent="0.3">
      <c r="B7066" t="s">
        <v>5148</v>
      </c>
      <c r="C7066" s="4">
        <v>3894.8887999999997</v>
      </c>
    </row>
    <row r="7067" spans="2:3" x14ac:dyDescent="0.3">
      <c r="B7067" t="s">
        <v>14237</v>
      </c>
      <c r="C7067" s="4">
        <v>3891.9</v>
      </c>
    </row>
    <row r="7068" spans="2:3" x14ac:dyDescent="0.3">
      <c r="B7068" t="s">
        <v>12672</v>
      </c>
      <c r="C7068" s="4">
        <v>3891.1473999999998</v>
      </c>
    </row>
    <row r="7069" spans="2:3" x14ac:dyDescent="0.3">
      <c r="B7069" t="s">
        <v>15922</v>
      </c>
      <c r="C7069" s="4">
        <v>3890.2838000000002</v>
      </c>
    </row>
    <row r="7070" spans="2:3" x14ac:dyDescent="0.3">
      <c r="B7070" t="s">
        <v>10452</v>
      </c>
      <c r="C7070" s="4">
        <v>3887.0800000000004</v>
      </c>
    </row>
    <row r="7071" spans="2:3" x14ac:dyDescent="0.3">
      <c r="B7071" t="s">
        <v>11002</v>
      </c>
      <c r="C7071" s="4">
        <v>3885.7287999999999</v>
      </c>
    </row>
    <row r="7072" spans="2:3" x14ac:dyDescent="0.3">
      <c r="B7072" t="s">
        <v>17435</v>
      </c>
      <c r="C7072" s="4">
        <v>3885.7035999999998</v>
      </c>
    </row>
    <row r="7073" spans="2:3" x14ac:dyDescent="0.3">
      <c r="B7073" t="s">
        <v>4953</v>
      </c>
      <c r="C7073" s="4">
        <v>3880.2126000000003</v>
      </c>
    </row>
    <row r="7074" spans="2:3" x14ac:dyDescent="0.3">
      <c r="B7074" t="s">
        <v>12485</v>
      </c>
      <c r="C7074" s="4">
        <v>3876.9756000000002</v>
      </c>
    </row>
    <row r="7075" spans="2:3" x14ac:dyDescent="0.3">
      <c r="B7075" t="s">
        <v>6285</v>
      </c>
      <c r="C7075" s="4">
        <v>3876.2737999999995</v>
      </c>
    </row>
    <row r="7076" spans="2:3" x14ac:dyDescent="0.3">
      <c r="B7076" t="s">
        <v>18336</v>
      </c>
      <c r="C7076" s="4">
        <v>3871.3728000000001</v>
      </c>
    </row>
    <row r="7077" spans="2:3" x14ac:dyDescent="0.3">
      <c r="B7077" t="s">
        <v>15376</v>
      </c>
      <c r="C7077" s="4">
        <v>3871.2489999999993</v>
      </c>
    </row>
    <row r="7078" spans="2:3" x14ac:dyDescent="0.3">
      <c r="B7078" t="s">
        <v>1888</v>
      </c>
      <c r="C7078" s="4">
        <v>3868.6309000000001</v>
      </c>
    </row>
    <row r="7079" spans="2:3" x14ac:dyDescent="0.3">
      <c r="B7079" t="s">
        <v>12473</v>
      </c>
      <c r="C7079" s="4">
        <v>3867.317</v>
      </c>
    </row>
    <row r="7080" spans="2:3" x14ac:dyDescent="0.3">
      <c r="B7080" t="s">
        <v>8652</v>
      </c>
      <c r="C7080" s="4">
        <v>3861.8897999999999</v>
      </c>
    </row>
    <row r="7081" spans="2:3" x14ac:dyDescent="0.3">
      <c r="B7081" t="s">
        <v>7109</v>
      </c>
      <c r="C7081" s="4">
        <v>3859.8795</v>
      </c>
    </row>
    <row r="7082" spans="2:3" x14ac:dyDescent="0.3">
      <c r="B7082" t="s">
        <v>7328</v>
      </c>
      <c r="C7082" s="4">
        <v>3859.6886999999997</v>
      </c>
    </row>
    <row r="7083" spans="2:3" x14ac:dyDescent="0.3">
      <c r="B7083" t="s">
        <v>3065</v>
      </c>
      <c r="C7083" s="4">
        <v>3858.8318000000004</v>
      </c>
    </row>
    <row r="7084" spans="2:3" x14ac:dyDescent="0.3">
      <c r="B7084" t="s">
        <v>17802</v>
      </c>
      <c r="C7084" s="4">
        <v>3858.4144000000001</v>
      </c>
    </row>
    <row r="7085" spans="2:3" x14ac:dyDescent="0.3">
      <c r="B7085" t="s">
        <v>8068</v>
      </c>
      <c r="C7085" s="4">
        <v>3856.7809999999999</v>
      </c>
    </row>
    <row r="7086" spans="2:3" x14ac:dyDescent="0.3">
      <c r="B7086" t="s">
        <v>5667</v>
      </c>
      <c r="C7086" s="4">
        <v>3853.0879999999997</v>
      </c>
    </row>
    <row r="7087" spans="2:3" x14ac:dyDescent="0.3">
      <c r="B7087" t="s">
        <v>1344</v>
      </c>
      <c r="C7087" s="4">
        <v>3852.9573</v>
      </c>
    </row>
    <row r="7088" spans="2:3" x14ac:dyDescent="0.3">
      <c r="B7088" t="s">
        <v>15787</v>
      </c>
      <c r="C7088" s="4">
        <v>3851.6842000000001</v>
      </c>
    </row>
    <row r="7089" spans="2:3" x14ac:dyDescent="0.3">
      <c r="B7089" t="s">
        <v>6517</v>
      </c>
      <c r="C7089" s="4">
        <v>3851.6842000000001</v>
      </c>
    </row>
    <row r="7090" spans="2:3" x14ac:dyDescent="0.3">
      <c r="B7090" t="s">
        <v>7782</v>
      </c>
      <c r="C7090" s="4">
        <v>3851.5814999999998</v>
      </c>
    </row>
    <row r="7091" spans="2:3" x14ac:dyDescent="0.3">
      <c r="B7091" t="s">
        <v>5735</v>
      </c>
      <c r="C7091" s="4">
        <v>3851.5814999999998</v>
      </c>
    </row>
    <row r="7092" spans="2:3" x14ac:dyDescent="0.3">
      <c r="B7092" t="s">
        <v>18454</v>
      </c>
      <c r="C7092" s="4">
        <v>3851.5419000000002</v>
      </c>
    </row>
    <row r="7093" spans="2:3" x14ac:dyDescent="0.3">
      <c r="B7093" t="s">
        <v>2899</v>
      </c>
      <c r="C7093" s="4">
        <v>3851.4369999999999</v>
      </c>
    </row>
    <row r="7094" spans="2:3" x14ac:dyDescent="0.3">
      <c r="B7094" t="s">
        <v>2822</v>
      </c>
      <c r="C7094" s="4">
        <v>3851.3773000000001</v>
      </c>
    </row>
    <row r="7095" spans="2:3" x14ac:dyDescent="0.3">
      <c r="B7095" t="s">
        <v>9722</v>
      </c>
      <c r="C7095" s="4">
        <v>3850.4508000000001</v>
      </c>
    </row>
    <row r="7096" spans="2:3" x14ac:dyDescent="0.3">
      <c r="B7096" t="s">
        <v>8379</v>
      </c>
      <c r="C7096" s="4">
        <v>3844.1110000000003</v>
      </c>
    </row>
    <row r="7097" spans="2:3" x14ac:dyDescent="0.3">
      <c r="B7097" t="s">
        <v>12304</v>
      </c>
      <c r="C7097" s="4">
        <v>3843.2714000000001</v>
      </c>
    </row>
    <row r="7098" spans="2:3" x14ac:dyDescent="0.3">
      <c r="B7098" t="s">
        <v>15881</v>
      </c>
      <c r="C7098" s="4">
        <v>3842.7385999999997</v>
      </c>
    </row>
    <row r="7099" spans="2:3" x14ac:dyDescent="0.3">
      <c r="B7099" t="s">
        <v>17772</v>
      </c>
      <c r="C7099" s="4">
        <v>3840.779</v>
      </c>
    </row>
    <row r="7100" spans="2:3" x14ac:dyDescent="0.3">
      <c r="B7100" t="s">
        <v>6753</v>
      </c>
      <c r="C7100" s="4">
        <v>3840.7411999999999</v>
      </c>
    </row>
    <row r="7101" spans="2:3" x14ac:dyDescent="0.3">
      <c r="B7101" t="s">
        <v>785</v>
      </c>
      <c r="C7101" s="4">
        <v>3837.8361</v>
      </c>
    </row>
    <row r="7102" spans="2:3" x14ac:dyDescent="0.3">
      <c r="B7102" t="s">
        <v>5003</v>
      </c>
      <c r="C7102" s="4">
        <v>3837.2377999999999</v>
      </c>
    </row>
    <row r="7103" spans="2:3" x14ac:dyDescent="0.3">
      <c r="B7103" t="s">
        <v>2413</v>
      </c>
      <c r="C7103" s="4">
        <v>3836.8635999999997</v>
      </c>
    </row>
    <row r="7104" spans="2:3" x14ac:dyDescent="0.3">
      <c r="B7104" t="s">
        <v>11011</v>
      </c>
      <c r="C7104" s="4">
        <v>3836.2919999999999</v>
      </c>
    </row>
    <row r="7105" spans="2:3" x14ac:dyDescent="0.3">
      <c r="B7105" t="s">
        <v>1130</v>
      </c>
      <c r="C7105" s="4">
        <v>3834.3458999999989</v>
      </c>
    </row>
    <row r="7106" spans="2:3" x14ac:dyDescent="0.3">
      <c r="B7106" t="s">
        <v>15263</v>
      </c>
      <c r="C7106" s="4">
        <v>3833.7858999999999</v>
      </c>
    </row>
    <row r="7107" spans="2:3" x14ac:dyDescent="0.3">
      <c r="B7107" t="s">
        <v>2898</v>
      </c>
      <c r="C7107" s="4">
        <v>3833.2668000000003</v>
      </c>
    </row>
    <row r="7108" spans="2:3" x14ac:dyDescent="0.3">
      <c r="B7108" t="s">
        <v>6713</v>
      </c>
      <c r="C7108" s="4">
        <v>3832.6173999999996</v>
      </c>
    </row>
    <row r="7109" spans="2:3" x14ac:dyDescent="0.3">
      <c r="B7109" t="s">
        <v>15462</v>
      </c>
      <c r="C7109" s="4">
        <v>3830.8497999999995</v>
      </c>
    </row>
    <row r="7110" spans="2:3" x14ac:dyDescent="0.3">
      <c r="B7110" t="s">
        <v>12120</v>
      </c>
      <c r="C7110" s="4">
        <v>3826.9972000000002</v>
      </c>
    </row>
    <row r="7111" spans="2:3" x14ac:dyDescent="0.3">
      <c r="B7111" t="s">
        <v>16559</v>
      </c>
      <c r="C7111" s="4">
        <v>3826.5553</v>
      </c>
    </row>
    <row r="7112" spans="2:3" x14ac:dyDescent="0.3">
      <c r="B7112" t="s">
        <v>5721</v>
      </c>
      <c r="C7112" s="4">
        <v>3822.7752</v>
      </c>
    </row>
    <row r="7113" spans="2:3" x14ac:dyDescent="0.3">
      <c r="B7113" t="s">
        <v>8050</v>
      </c>
      <c r="C7113" s="4">
        <v>3820.0176999999999</v>
      </c>
    </row>
    <row r="7114" spans="2:3" x14ac:dyDescent="0.3">
      <c r="B7114" t="s">
        <v>13220</v>
      </c>
      <c r="C7114" s="4">
        <v>3814.2548000000002</v>
      </c>
    </row>
    <row r="7115" spans="2:3" x14ac:dyDescent="0.3">
      <c r="B7115" t="s">
        <v>8112</v>
      </c>
      <c r="C7115" s="4">
        <v>3814.2548000000002</v>
      </c>
    </row>
    <row r="7116" spans="2:3" x14ac:dyDescent="0.3">
      <c r="B7116" t="s">
        <v>8860</v>
      </c>
      <c r="C7116" s="4">
        <v>3814.2548000000002</v>
      </c>
    </row>
    <row r="7117" spans="2:3" x14ac:dyDescent="0.3">
      <c r="B7117" t="s">
        <v>11824</v>
      </c>
      <c r="C7117" s="4">
        <v>3811.1837999999998</v>
      </c>
    </row>
    <row r="7118" spans="2:3" x14ac:dyDescent="0.3">
      <c r="B7118" t="s">
        <v>2114</v>
      </c>
      <c r="C7118" s="4">
        <v>3808.9330999999997</v>
      </c>
    </row>
    <row r="7119" spans="2:3" x14ac:dyDescent="0.3">
      <c r="B7119" t="s">
        <v>10088</v>
      </c>
      <c r="C7119" s="4">
        <v>3806.5171999999998</v>
      </c>
    </row>
    <row r="7120" spans="2:3" x14ac:dyDescent="0.3">
      <c r="B7120" t="s">
        <v>4842</v>
      </c>
      <c r="C7120" s="4">
        <v>3806.2191000000003</v>
      </c>
    </row>
    <row r="7121" spans="2:3" x14ac:dyDescent="0.3">
      <c r="B7121" t="s">
        <v>8743</v>
      </c>
      <c r="C7121" s="4">
        <v>3805.4616000000001</v>
      </c>
    </row>
    <row r="7122" spans="2:3" x14ac:dyDescent="0.3">
      <c r="B7122" t="s">
        <v>11313</v>
      </c>
      <c r="C7122" s="4">
        <v>3799.8591000000001</v>
      </c>
    </row>
    <row r="7123" spans="2:3" x14ac:dyDescent="0.3">
      <c r="B7123" t="s">
        <v>11881</v>
      </c>
      <c r="C7123" s="4">
        <v>3799.5126</v>
      </c>
    </row>
    <row r="7124" spans="2:3" x14ac:dyDescent="0.3">
      <c r="B7124" t="s">
        <v>13005</v>
      </c>
      <c r="C7124" s="4">
        <v>3799.0113999999999</v>
      </c>
    </row>
    <row r="7125" spans="2:3" x14ac:dyDescent="0.3">
      <c r="B7125" t="s">
        <v>1035</v>
      </c>
      <c r="C7125" s="4">
        <v>3798.9263999999998</v>
      </c>
    </row>
    <row r="7126" spans="2:3" x14ac:dyDescent="0.3">
      <c r="B7126" t="s">
        <v>6774</v>
      </c>
      <c r="C7126" s="4">
        <v>3798.114</v>
      </c>
    </row>
    <row r="7127" spans="2:3" x14ac:dyDescent="0.3">
      <c r="B7127" t="s">
        <v>7708</v>
      </c>
      <c r="C7127" s="4">
        <v>3796.9715999999999</v>
      </c>
    </row>
    <row r="7128" spans="2:3" x14ac:dyDescent="0.3">
      <c r="B7128" t="s">
        <v>2508</v>
      </c>
      <c r="C7128" s="4">
        <v>3795.8900000000003</v>
      </c>
    </row>
    <row r="7129" spans="2:3" x14ac:dyDescent="0.3">
      <c r="B7129" t="s">
        <v>6535</v>
      </c>
      <c r="C7129" s="4">
        <v>3791.3639000000003</v>
      </c>
    </row>
    <row r="7130" spans="2:3" x14ac:dyDescent="0.3">
      <c r="B7130" t="s">
        <v>16985</v>
      </c>
      <c r="C7130" s="4">
        <v>3790.9498000000003</v>
      </c>
    </row>
    <row r="7131" spans="2:3" x14ac:dyDescent="0.3">
      <c r="B7131" t="s">
        <v>2930</v>
      </c>
      <c r="C7131" s="4">
        <v>3789.7284999999997</v>
      </c>
    </row>
    <row r="7132" spans="2:3" x14ac:dyDescent="0.3">
      <c r="B7132" t="s">
        <v>9362</v>
      </c>
      <c r="C7132" s="4">
        <v>3787.8586999999998</v>
      </c>
    </row>
    <row r="7133" spans="2:3" x14ac:dyDescent="0.3">
      <c r="B7133" t="s">
        <v>2404</v>
      </c>
      <c r="C7133" s="4">
        <v>3787.0326999999997</v>
      </c>
    </row>
    <row r="7134" spans="2:3" x14ac:dyDescent="0.3">
      <c r="B7134" t="s">
        <v>6250</v>
      </c>
      <c r="C7134" s="4">
        <v>3786.7219</v>
      </c>
    </row>
    <row r="7135" spans="2:3" x14ac:dyDescent="0.3">
      <c r="B7135" t="s">
        <v>4235</v>
      </c>
      <c r="C7135" s="4">
        <v>3784.6779999999999</v>
      </c>
    </row>
    <row r="7136" spans="2:3" x14ac:dyDescent="0.3">
      <c r="B7136" t="s">
        <v>4591</v>
      </c>
      <c r="C7136" s="4">
        <v>3781.2278000000001</v>
      </c>
    </row>
    <row r="7137" spans="2:3" x14ac:dyDescent="0.3">
      <c r="B7137" t="s">
        <v>7452</v>
      </c>
      <c r="C7137" s="4">
        <v>3779.9727000000003</v>
      </c>
    </row>
    <row r="7138" spans="2:3" x14ac:dyDescent="0.3">
      <c r="B7138" t="s">
        <v>13604</v>
      </c>
      <c r="C7138" s="4">
        <v>3779.9027000000001</v>
      </c>
    </row>
    <row r="7139" spans="2:3" x14ac:dyDescent="0.3">
      <c r="B7139" t="s">
        <v>1384</v>
      </c>
      <c r="C7139" s="4">
        <v>3778.9679000000006</v>
      </c>
    </row>
    <row r="7140" spans="2:3" x14ac:dyDescent="0.3">
      <c r="B7140" t="s">
        <v>6613</v>
      </c>
      <c r="C7140" s="4">
        <v>3778.7734999999998</v>
      </c>
    </row>
    <row r="7141" spans="2:3" x14ac:dyDescent="0.3">
      <c r="B7141" t="s">
        <v>17241</v>
      </c>
      <c r="C7141" s="4">
        <v>3778.5757000000003</v>
      </c>
    </row>
    <row r="7142" spans="2:3" x14ac:dyDescent="0.3">
      <c r="B7142" t="s">
        <v>15282</v>
      </c>
      <c r="C7142" s="4">
        <v>3777.0216999999998</v>
      </c>
    </row>
    <row r="7143" spans="2:3" x14ac:dyDescent="0.3">
      <c r="B7143" t="s">
        <v>16078</v>
      </c>
      <c r="C7143" s="4">
        <v>3776.5911000000001</v>
      </c>
    </row>
    <row r="7144" spans="2:3" x14ac:dyDescent="0.3">
      <c r="B7144" t="s">
        <v>5055</v>
      </c>
      <c r="C7144" s="4">
        <v>3776.5632000000001</v>
      </c>
    </row>
    <row r="7145" spans="2:3" x14ac:dyDescent="0.3">
      <c r="B7145" t="s">
        <v>17681</v>
      </c>
      <c r="C7145" s="4">
        <v>3775.8607999999999</v>
      </c>
    </row>
    <row r="7146" spans="2:3" x14ac:dyDescent="0.3">
      <c r="B7146" t="s">
        <v>12696</v>
      </c>
      <c r="C7146" s="4">
        <v>3774.6592000000005</v>
      </c>
    </row>
    <row r="7147" spans="2:3" x14ac:dyDescent="0.3">
      <c r="B7147" t="s">
        <v>3268</v>
      </c>
      <c r="C7147" s="4">
        <v>3774.2750000000001</v>
      </c>
    </row>
    <row r="7148" spans="2:3" x14ac:dyDescent="0.3">
      <c r="B7148" t="s">
        <v>6795</v>
      </c>
      <c r="C7148" s="4">
        <v>3773.1527999999998</v>
      </c>
    </row>
    <row r="7149" spans="2:3" x14ac:dyDescent="0.3">
      <c r="B7149" t="s">
        <v>4872</v>
      </c>
      <c r="C7149" s="4">
        <v>3773.1527999999998</v>
      </c>
    </row>
    <row r="7150" spans="2:3" x14ac:dyDescent="0.3">
      <c r="B7150" t="s">
        <v>5017</v>
      </c>
      <c r="C7150" s="4">
        <v>3771.1019999999999</v>
      </c>
    </row>
    <row r="7151" spans="2:3" x14ac:dyDescent="0.3">
      <c r="B7151" t="s">
        <v>2043</v>
      </c>
      <c r="C7151" s="4">
        <v>3770.9115000000002</v>
      </c>
    </row>
    <row r="7152" spans="2:3" x14ac:dyDescent="0.3">
      <c r="B7152" t="s">
        <v>18489</v>
      </c>
      <c r="C7152" s="4">
        <v>3765.1388999999999</v>
      </c>
    </row>
    <row r="7153" spans="2:3" x14ac:dyDescent="0.3">
      <c r="B7153" t="s">
        <v>7576</v>
      </c>
      <c r="C7153" s="4">
        <v>3764.1371999999997</v>
      </c>
    </row>
    <row r="7154" spans="2:3" x14ac:dyDescent="0.3">
      <c r="B7154" t="s">
        <v>15031</v>
      </c>
      <c r="C7154" s="4">
        <v>3762.8707000000004</v>
      </c>
    </row>
    <row r="7155" spans="2:3" x14ac:dyDescent="0.3">
      <c r="B7155" t="s">
        <v>1634</v>
      </c>
      <c r="C7155" s="4">
        <v>3762.1291999999999</v>
      </c>
    </row>
    <row r="7156" spans="2:3" x14ac:dyDescent="0.3">
      <c r="B7156" t="s">
        <v>2048</v>
      </c>
      <c r="C7156" s="4">
        <v>3761.5036999999998</v>
      </c>
    </row>
    <row r="7157" spans="2:3" x14ac:dyDescent="0.3">
      <c r="B7157" t="s">
        <v>7533</v>
      </c>
      <c r="C7157" s="4">
        <v>3757.6992</v>
      </c>
    </row>
    <row r="7158" spans="2:3" x14ac:dyDescent="0.3">
      <c r="B7158" t="s">
        <v>1905</v>
      </c>
      <c r="C7158" s="4">
        <v>3757.5142000000001</v>
      </c>
    </row>
    <row r="7159" spans="2:3" x14ac:dyDescent="0.3">
      <c r="B7159" t="s">
        <v>18247</v>
      </c>
      <c r="C7159" s="4">
        <v>3752.5672000000004</v>
      </c>
    </row>
    <row r="7160" spans="2:3" x14ac:dyDescent="0.3">
      <c r="B7160" t="s">
        <v>2022</v>
      </c>
      <c r="C7160" s="4">
        <v>3749.2629999999999</v>
      </c>
    </row>
    <row r="7161" spans="2:3" x14ac:dyDescent="0.3">
      <c r="B7161" t="s">
        <v>6863</v>
      </c>
      <c r="C7161" s="4">
        <v>3747.3507</v>
      </c>
    </row>
    <row r="7162" spans="2:3" x14ac:dyDescent="0.3">
      <c r="B7162" t="s">
        <v>12228</v>
      </c>
      <c r="C7162" s="4">
        <v>3743.1188999999999</v>
      </c>
    </row>
    <row r="7163" spans="2:3" x14ac:dyDescent="0.3">
      <c r="B7163" t="s">
        <v>16880</v>
      </c>
      <c r="C7163" s="4">
        <v>3742.4902999999999</v>
      </c>
    </row>
    <row r="7164" spans="2:3" x14ac:dyDescent="0.3">
      <c r="B7164" t="s">
        <v>17552</v>
      </c>
      <c r="C7164" s="4">
        <v>3741.1979999999999</v>
      </c>
    </row>
    <row r="7165" spans="2:3" x14ac:dyDescent="0.3">
      <c r="B7165" t="s">
        <v>6615</v>
      </c>
      <c r="C7165" s="4">
        <v>3740.8353999999999</v>
      </c>
    </row>
    <row r="7166" spans="2:3" x14ac:dyDescent="0.3">
      <c r="B7166" t="s">
        <v>2032</v>
      </c>
      <c r="C7166" s="4">
        <v>3739.9506000000001</v>
      </c>
    </row>
    <row r="7167" spans="2:3" x14ac:dyDescent="0.3">
      <c r="B7167" t="s">
        <v>1008</v>
      </c>
      <c r="C7167" s="4">
        <v>3739.4472000000001</v>
      </c>
    </row>
    <row r="7168" spans="2:3" x14ac:dyDescent="0.3">
      <c r="B7168" t="s">
        <v>17358</v>
      </c>
      <c r="C7168" s="4">
        <v>3739.3824</v>
      </c>
    </row>
    <row r="7169" spans="2:3" x14ac:dyDescent="0.3">
      <c r="B7169" t="s">
        <v>5651</v>
      </c>
      <c r="C7169" s="4">
        <v>3736.3671999999997</v>
      </c>
    </row>
    <row r="7170" spans="2:3" x14ac:dyDescent="0.3">
      <c r="B7170" t="s">
        <v>13071</v>
      </c>
      <c r="C7170" s="4">
        <v>3735.4447</v>
      </c>
    </row>
    <row r="7171" spans="2:3" x14ac:dyDescent="0.3">
      <c r="B7171" t="s">
        <v>11045</v>
      </c>
      <c r="C7171" s="4">
        <v>3734.1969999999997</v>
      </c>
    </row>
    <row r="7172" spans="2:3" x14ac:dyDescent="0.3">
      <c r="B7172" t="s">
        <v>13163</v>
      </c>
      <c r="C7172" s="4">
        <v>3732.8822</v>
      </c>
    </row>
    <row r="7173" spans="2:3" x14ac:dyDescent="0.3">
      <c r="B7173" t="s">
        <v>11092</v>
      </c>
      <c r="C7173" s="4">
        <v>3732.4029</v>
      </c>
    </row>
    <row r="7174" spans="2:3" x14ac:dyDescent="0.3">
      <c r="B7174" t="s">
        <v>6380</v>
      </c>
      <c r="C7174" s="4">
        <v>3732.221</v>
      </c>
    </row>
    <row r="7175" spans="2:3" x14ac:dyDescent="0.3">
      <c r="B7175" t="s">
        <v>3908</v>
      </c>
      <c r="C7175" s="4">
        <v>3731.8993999999998</v>
      </c>
    </row>
    <row r="7176" spans="2:3" x14ac:dyDescent="0.3">
      <c r="B7176" t="s">
        <v>18296</v>
      </c>
      <c r="C7176" s="4">
        <v>3730.4675999999999</v>
      </c>
    </row>
    <row r="7177" spans="2:3" x14ac:dyDescent="0.3">
      <c r="B7177" t="s">
        <v>14727</v>
      </c>
      <c r="C7177" s="4">
        <v>3730.4675999999999</v>
      </c>
    </row>
    <row r="7178" spans="2:3" x14ac:dyDescent="0.3">
      <c r="B7178" t="s">
        <v>14533</v>
      </c>
      <c r="C7178" s="4">
        <v>3730.4675999999999</v>
      </c>
    </row>
    <row r="7179" spans="2:3" x14ac:dyDescent="0.3">
      <c r="B7179" t="s">
        <v>4253</v>
      </c>
      <c r="C7179" s="4">
        <v>3730.4675999999999</v>
      </c>
    </row>
    <row r="7180" spans="2:3" x14ac:dyDescent="0.3">
      <c r="B7180" t="s">
        <v>5139</v>
      </c>
      <c r="C7180" s="4">
        <v>3730.0387000000001</v>
      </c>
    </row>
    <row r="7181" spans="2:3" x14ac:dyDescent="0.3">
      <c r="B7181" t="s">
        <v>1248</v>
      </c>
      <c r="C7181" s="4">
        <v>3729.2665999999999</v>
      </c>
    </row>
    <row r="7182" spans="2:3" x14ac:dyDescent="0.3">
      <c r="B7182" t="s">
        <v>16209</v>
      </c>
      <c r="C7182" s="4">
        <v>3727.6949</v>
      </c>
    </row>
    <row r="7183" spans="2:3" x14ac:dyDescent="0.3">
      <c r="B7183" t="s">
        <v>4675</v>
      </c>
      <c r="C7183" s="4">
        <v>3724.2543000000001</v>
      </c>
    </row>
    <row r="7184" spans="2:3" x14ac:dyDescent="0.3">
      <c r="B7184" t="s">
        <v>5442</v>
      </c>
      <c r="C7184" s="4">
        <v>3723.5633000000003</v>
      </c>
    </row>
    <row r="7185" spans="2:3" x14ac:dyDescent="0.3">
      <c r="B7185" t="s">
        <v>706</v>
      </c>
      <c r="C7185" s="4">
        <v>3721.4010000000003</v>
      </c>
    </row>
    <row r="7186" spans="2:3" x14ac:dyDescent="0.3">
      <c r="B7186" t="s">
        <v>5292</v>
      </c>
      <c r="C7186" s="4">
        <v>3720.0191999999997</v>
      </c>
    </row>
    <row r="7187" spans="2:3" x14ac:dyDescent="0.3">
      <c r="B7187" t="s">
        <v>3414</v>
      </c>
      <c r="C7187" s="4">
        <v>3719.5613000000003</v>
      </c>
    </row>
    <row r="7188" spans="2:3" x14ac:dyDescent="0.3">
      <c r="B7188" t="s">
        <v>17872</v>
      </c>
      <c r="C7188" s="4">
        <v>3719.3593000000001</v>
      </c>
    </row>
    <row r="7189" spans="2:3" x14ac:dyDescent="0.3">
      <c r="B7189" t="s">
        <v>11522</v>
      </c>
      <c r="C7189" s="4">
        <v>3717.9053999999996</v>
      </c>
    </row>
    <row r="7190" spans="2:3" x14ac:dyDescent="0.3">
      <c r="B7190" t="s">
        <v>16340</v>
      </c>
      <c r="C7190" s="4">
        <v>3717.0831000000003</v>
      </c>
    </row>
    <row r="7191" spans="2:3" x14ac:dyDescent="0.3">
      <c r="B7191" t="s">
        <v>18811</v>
      </c>
      <c r="C7191" s="4">
        <v>3716.2364000000002</v>
      </c>
    </row>
    <row r="7192" spans="2:3" x14ac:dyDescent="0.3">
      <c r="B7192" t="s">
        <v>10237</v>
      </c>
      <c r="C7192" s="4">
        <v>3714.6293000000001</v>
      </c>
    </row>
    <row r="7193" spans="2:3" x14ac:dyDescent="0.3">
      <c r="B7193" t="s">
        <v>11886</v>
      </c>
      <c r="C7193" s="4">
        <v>3712.9977999999996</v>
      </c>
    </row>
    <row r="7194" spans="2:3" x14ac:dyDescent="0.3">
      <c r="B7194" t="s">
        <v>13174</v>
      </c>
      <c r="C7194" s="4">
        <v>3712.2548000000006</v>
      </c>
    </row>
    <row r="7195" spans="2:3" x14ac:dyDescent="0.3">
      <c r="B7195" t="s">
        <v>11891</v>
      </c>
      <c r="C7195" s="4">
        <v>3711.7644999999998</v>
      </c>
    </row>
    <row r="7196" spans="2:3" x14ac:dyDescent="0.3">
      <c r="B7196" t="s">
        <v>13730</v>
      </c>
      <c r="C7196" s="4">
        <v>3710.88</v>
      </c>
    </row>
    <row r="7197" spans="2:3" x14ac:dyDescent="0.3">
      <c r="B7197" t="s">
        <v>14090</v>
      </c>
      <c r="C7197" s="4">
        <v>3710.88</v>
      </c>
    </row>
    <row r="7198" spans="2:3" x14ac:dyDescent="0.3">
      <c r="B7198" t="s">
        <v>4006</v>
      </c>
      <c r="C7198" s="4">
        <v>3710.88</v>
      </c>
    </row>
    <row r="7199" spans="2:3" x14ac:dyDescent="0.3">
      <c r="B7199" t="s">
        <v>5082</v>
      </c>
      <c r="C7199" s="4">
        <v>3710.88</v>
      </c>
    </row>
    <row r="7200" spans="2:3" x14ac:dyDescent="0.3">
      <c r="B7200" t="s">
        <v>5324</v>
      </c>
      <c r="C7200" s="4">
        <v>3707.1688999999997</v>
      </c>
    </row>
    <row r="7201" spans="2:3" x14ac:dyDescent="0.3">
      <c r="B7201" t="s">
        <v>17242</v>
      </c>
      <c r="C7201" s="4">
        <v>3704.8854000000001</v>
      </c>
    </row>
    <row r="7202" spans="2:3" x14ac:dyDescent="0.3">
      <c r="B7202" t="s">
        <v>5345</v>
      </c>
      <c r="C7202" s="4">
        <v>3704.5672</v>
      </c>
    </row>
    <row r="7203" spans="2:3" x14ac:dyDescent="0.3">
      <c r="B7203" t="s">
        <v>17259</v>
      </c>
      <c r="C7203" s="4">
        <v>3698.2543999999998</v>
      </c>
    </row>
    <row r="7204" spans="2:3" x14ac:dyDescent="0.3">
      <c r="B7204" t="s">
        <v>14606</v>
      </c>
      <c r="C7204" s="4">
        <v>3698.2543999999998</v>
      </c>
    </row>
    <row r="7205" spans="2:3" x14ac:dyDescent="0.3">
      <c r="B7205" t="s">
        <v>9398</v>
      </c>
      <c r="C7205" s="4">
        <v>3697.9792000000002</v>
      </c>
    </row>
    <row r="7206" spans="2:3" x14ac:dyDescent="0.3">
      <c r="B7206" t="s">
        <v>12539</v>
      </c>
      <c r="C7206" s="4">
        <v>3697.1028999999999</v>
      </c>
    </row>
    <row r="7207" spans="2:3" x14ac:dyDescent="0.3">
      <c r="B7207" t="s">
        <v>1471</v>
      </c>
      <c r="C7207" s="4">
        <v>3696.0697</v>
      </c>
    </row>
    <row r="7208" spans="2:3" x14ac:dyDescent="0.3">
      <c r="B7208" t="s">
        <v>14820</v>
      </c>
      <c r="C7208" s="4">
        <v>3695.5750000000003</v>
      </c>
    </row>
    <row r="7209" spans="2:3" x14ac:dyDescent="0.3">
      <c r="B7209" t="s">
        <v>13241</v>
      </c>
      <c r="C7209" s="4">
        <v>3695.5457999999999</v>
      </c>
    </row>
    <row r="7210" spans="2:3" x14ac:dyDescent="0.3">
      <c r="B7210" t="s">
        <v>16237</v>
      </c>
      <c r="C7210" s="4">
        <v>3694.0611999999996</v>
      </c>
    </row>
    <row r="7211" spans="2:3" x14ac:dyDescent="0.3">
      <c r="B7211" t="s">
        <v>8013</v>
      </c>
      <c r="C7211" s="4">
        <v>3692.3476999999998</v>
      </c>
    </row>
    <row r="7212" spans="2:3" x14ac:dyDescent="0.3">
      <c r="B7212" t="s">
        <v>4677</v>
      </c>
      <c r="C7212" s="4">
        <v>3691.6523999999999</v>
      </c>
    </row>
    <row r="7213" spans="2:3" x14ac:dyDescent="0.3">
      <c r="B7213" t="s">
        <v>4051</v>
      </c>
      <c r="C7213" s="4">
        <v>3688.5954999999999</v>
      </c>
    </row>
    <row r="7214" spans="2:3" x14ac:dyDescent="0.3">
      <c r="B7214" t="s">
        <v>4216</v>
      </c>
      <c r="C7214" s="4">
        <v>3684.8231000000001</v>
      </c>
    </row>
    <row r="7215" spans="2:3" x14ac:dyDescent="0.3">
      <c r="B7215" t="s">
        <v>1541</v>
      </c>
      <c r="C7215" s="4">
        <v>3681.5126999999998</v>
      </c>
    </row>
    <row r="7216" spans="2:3" x14ac:dyDescent="0.3">
      <c r="B7216" t="s">
        <v>6105</v>
      </c>
      <c r="C7216" s="4">
        <v>3681.1545000000001</v>
      </c>
    </row>
    <row r="7217" spans="2:3" x14ac:dyDescent="0.3">
      <c r="B7217" t="s">
        <v>3117</v>
      </c>
      <c r="C7217" s="4">
        <v>3681.1545000000001</v>
      </c>
    </row>
    <row r="7218" spans="2:3" x14ac:dyDescent="0.3">
      <c r="B7218" t="s">
        <v>17199</v>
      </c>
      <c r="C7218" s="4">
        <v>3679.4895000000001</v>
      </c>
    </row>
    <row r="7219" spans="2:3" x14ac:dyDescent="0.3">
      <c r="B7219" t="s">
        <v>5623</v>
      </c>
      <c r="C7219" s="4">
        <v>3675.4519</v>
      </c>
    </row>
    <row r="7220" spans="2:3" x14ac:dyDescent="0.3">
      <c r="B7220" t="s">
        <v>3971</v>
      </c>
      <c r="C7220" s="4">
        <v>3675.3890000000001</v>
      </c>
    </row>
    <row r="7221" spans="2:3" x14ac:dyDescent="0.3">
      <c r="B7221" t="s">
        <v>18385</v>
      </c>
      <c r="C7221" s="4">
        <v>3673.6713</v>
      </c>
    </row>
    <row r="7222" spans="2:3" x14ac:dyDescent="0.3">
      <c r="B7222" t="s">
        <v>12770</v>
      </c>
      <c r="C7222" s="4">
        <v>3668.7013999999999</v>
      </c>
    </row>
    <row r="7223" spans="2:3" x14ac:dyDescent="0.3">
      <c r="B7223" t="s">
        <v>680</v>
      </c>
      <c r="C7223" s="4">
        <v>3668.0378999999998</v>
      </c>
    </row>
    <row r="7224" spans="2:3" x14ac:dyDescent="0.3">
      <c r="B7224" t="s">
        <v>16978</v>
      </c>
      <c r="C7224" s="4">
        <v>3666.9382000000001</v>
      </c>
    </row>
    <row r="7225" spans="2:3" x14ac:dyDescent="0.3">
      <c r="B7225" t="s">
        <v>13769</v>
      </c>
      <c r="C7225" s="4">
        <v>3666.6918000000001</v>
      </c>
    </row>
    <row r="7226" spans="2:3" x14ac:dyDescent="0.3">
      <c r="B7226" t="s">
        <v>6857</v>
      </c>
      <c r="C7226" s="4">
        <v>3664.6846</v>
      </c>
    </row>
    <row r="7227" spans="2:3" x14ac:dyDescent="0.3">
      <c r="B7227" t="s">
        <v>4650</v>
      </c>
      <c r="C7227" s="4">
        <v>3664.5740999999998</v>
      </c>
    </row>
    <row r="7228" spans="2:3" x14ac:dyDescent="0.3">
      <c r="B7228" t="s">
        <v>3441</v>
      </c>
      <c r="C7228" s="4">
        <v>3662.7480999999993</v>
      </c>
    </row>
    <row r="7229" spans="2:3" x14ac:dyDescent="0.3">
      <c r="B7229" t="s">
        <v>9796</v>
      </c>
      <c r="C7229" s="4">
        <v>3659.0536000000002</v>
      </c>
    </row>
    <row r="7230" spans="2:3" x14ac:dyDescent="0.3">
      <c r="B7230" t="s">
        <v>13969</v>
      </c>
      <c r="C7230" s="4">
        <v>3656.9661000000001</v>
      </c>
    </row>
    <row r="7231" spans="2:3" x14ac:dyDescent="0.3">
      <c r="B7231" t="s">
        <v>7302</v>
      </c>
      <c r="C7231" s="4">
        <v>3655.8044</v>
      </c>
    </row>
    <row r="7232" spans="2:3" x14ac:dyDescent="0.3">
      <c r="B7232" t="s">
        <v>16456</v>
      </c>
      <c r="C7232" s="4">
        <v>3654.0441999999998</v>
      </c>
    </row>
    <row r="7233" spans="2:3" x14ac:dyDescent="0.3">
      <c r="B7233" t="s">
        <v>10280</v>
      </c>
      <c r="C7233" s="4">
        <v>3653.55</v>
      </c>
    </row>
    <row r="7234" spans="2:3" x14ac:dyDescent="0.3">
      <c r="B7234" t="s">
        <v>14293</v>
      </c>
      <c r="C7234" s="4">
        <v>3653.3002000000001</v>
      </c>
    </row>
    <row r="7235" spans="2:3" x14ac:dyDescent="0.3">
      <c r="B7235" t="s">
        <v>4835</v>
      </c>
      <c r="C7235" s="4">
        <v>3653.2167999999997</v>
      </c>
    </row>
    <row r="7236" spans="2:3" x14ac:dyDescent="0.3">
      <c r="B7236" t="s">
        <v>3353</v>
      </c>
      <c r="C7236" s="4">
        <v>3652.4443000000001</v>
      </c>
    </row>
    <row r="7237" spans="2:3" x14ac:dyDescent="0.3">
      <c r="B7237" t="s">
        <v>9027</v>
      </c>
      <c r="C7237" s="4">
        <v>3650.0882999999994</v>
      </c>
    </row>
    <row r="7238" spans="2:3" x14ac:dyDescent="0.3">
      <c r="B7238" t="s">
        <v>7688</v>
      </c>
      <c r="C7238" s="4">
        <v>3649.5099999999998</v>
      </c>
    </row>
    <row r="7239" spans="2:3" x14ac:dyDescent="0.3">
      <c r="B7239" t="s">
        <v>17156</v>
      </c>
      <c r="C7239" s="4">
        <v>3646.6559999999999</v>
      </c>
    </row>
    <row r="7240" spans="2:3" x14ac:dyDescent="0.3">
      <c r="B7240" t="s">
        <v>13645</v>
      </c>
      <c r="C7240" s="4">
        <v>3646.1271000000002</v>
      </c>
    </row>
    <row r="7241" spans="2:3" x14ac:dyDescent="0.3">
      <c r="B7241" t="s">
        <v>7574</v>
      </c>
      <c r="C7241" s="4">
        <v>3642.2928999999999</v>
      </c>
    </row>
    <row r="7242" spans="2:3" x14ac:dyDescent="0.3">
      <c r="B7242" t="s">
        <v>15989</v>
      </c>
      <c r="C7242" s="4">
        <v>3641.7487999999998</v>
      </c>
    </row>
    <row r="7243" spans="2:3" x14ac:dyDescent="0.3">
      <c r="B7243" t="s">
        <v>17387</v>
      </c>
      <c r="C7243" s="4">
        <v>3640.5827999999997</v>
      </c>
    </row>
    <row r="7244" spans="2:3" x14ac:dyDescent="0.3">
      <c r="B7244" t="s">
        <v>9763</v>
      </c>
      <c r="C7244" s="4">
        <v>3635.4258</v>
      </c>
    </row>
    <row r="7245" spans="2:3" x14ac:dyDescent="0.3">
      <c r="B7245" t="s">
        <v>5481</v>
      </c>
      <c r="C7245" s="4">
        <v>3634.0646999999999</v>
      </c>
    </row>
    <row r="7246" spans="2:3" x14ac:dyDescent="0.3">
      <c r="B7246" t="s">
        <v>18733</v>
      </c>
      <c r="C7246" s="4">
        <v>3631.2577000000001</v>
      </c>
    </row>
    <row r="7247" spans="2:3" x14ac:dyDescent="0.3">
      <c r="B7247" t="s">
        <v>3512</v>
      </c>
      <c r="C7247" s="4">
        <v>3631.0374999999999</v>
      </c>
    </row>
    <row r="7248" spans="2:3" x14ac:dyDescent="0.3">
      <c r="B7248" t="s">
        <v>13244</v>
      </c>
      <c r="C7248" s="4">
        <v>3630.8598000000002</v>
      </c>
    </row>
    <row r="7249" spans="2:3" x14ac:dyDescent="0.3">
      <c r="B7249" t="s">
        <v>13183</v>
      </c>
      <c r="C7249" s="4">
        <v>3630.4321</v>
      </c>
    </row>
    <row r="7250" spans="2:3" x14ac:dyDescent="0.3">
      <c r="B7250" t="s">
        <v>8656</v>
      </c>
      <c r="C7250" s="4">
        <v>3629.6763999999998</v>
      </c>
    </row>
    <row r="7251" spans="2:3" x14ac:dyDescent="0.3">
      <c r="B7251" t="s">
        <v>1785</v>
      </c>
      <c r="C7251" s="4">
        <v>3629.2054000000003</v>
      </c>
    </row>
    <row r="7252" spans="2:3" x14ac:dyDescent="0.3">
      <c r="B7252" t="s">
        <v>5951</v>
      </c>
      <c r="C7252" s="4">
        <v>3628.4283</v>
      </c>
    </row>
    <row r="7253" spans="2:3" x14ac:dyDescent="0.3">
      <c r="B7253" t="s">
        <v>16055</v>
      </c>
      <c r="C7253" s="4">
        <v>3624.9337000000005</v>
      </c>
    </row>
    <row r="7254" spans="2:3" x14ac:dyDescent="0.3">
      <c r="B7254" t="s">
        <v>8061</v>
      </c>
      <c r="C7254" s="4">
        <v>3624.7649000000001</v>
      </c>
    </row>
    <row r="7255" spans="2:3" x14ac:dyDescent="0.3">
      <c r="B7255" t="s">
        <v>15938</v>
      </c>
      <c r="C7255" s="4">
        <v>3609.7407999999996</v>
      </c>
    </row>
    <row r="7256" spans="2:3" x14ac:dyDescent="0.3">
      <c r="B7256" t="s">
        <v>16073</v>
      </c>
      <c r="C7256" s="4">
        <v>3608.5284000000001</v>
      </c>
    </row>
    <row r="7257" spans="2:3" x14ac:dyDescent="0.3">
      <c r="B7257" t="s">
        <v>14034</v>
      </c>
      <c r="C7257" s="4">
        <v>3608.5284000000001</v>
      </c>
    </row>
    <row r="7258" spans="2:3" x14ac:dyDescent="0.3">
      <c r="B7258" t="s">
        <v>3348</v>
      </c>
      <c r="C7258" s="4">
        <v>3608.5284000000001</v>
      </c>
    </row>
    <row r="7259" spans="2:3" x14ac:dyDescent="0.3">
      <c r="B7259" t="s">
        <v>1515</v>
      </c>
      <c r="C7259" s="4">
        <v>3608.5284000000001</v>
      </c>
    </row>
    <row r="7260" spans="2:3" x14ac:dyDescent="0.3">
      <c r="B7260" t="s">
        <v>3016</v>
      </c>
      <c r="C7260" s="4">
        <v>3606.8407999999999</v>
      </c>
    </row>
    <row r="7261" spans="2:3" x14ac:dyDescent="0.3">
      <c r="B7261" t="s">
        <v>17511</v>
      </c>
      <c r="C7261" s="4">
        <v>3605.6075999999998</v>
      </c>
    </row>
    <row r="7262" spans="2:3" x14ac:dyDescent="0.3">
      <c r="B7262" t="s">
        <v>15032</v>
      </c>
      <c r="C7262" s="4">
        <v>3601.5237999999999</v>
      </c>
    </row>
    <row r="7263" spans="2:3" x14ac:dyDescent="0.3">
      <c r="B7263" t="s">
        <v>14499</v>
      </c>
      <c r="C7263" s="4">
        <v>3600.7608000000005</v>
      </c>
    </row>
    <row r="7264" spans="2:3" x14ac:dyDescent="0.3">
      <c r="B7264" t="s">
        <v>18839</v>
      </c>
      <c r="C7264" s="4">
        <v>3598.63</v>
      </c>
    </row>
    <row r="7265" spans="2:3" x14ac:dyDescent="0.3">
      <c r="B7265" t="s">
        <v>4648</v>
      </c>
      <c r="C7265" s="4">
        <v>3597.8658</v>
      </c>
    </row>
    <row r="7266" spans="2:3" x14ac:dyDescent="0.3">
      <c r="B7266" t="s">
        <v>14227</v>
      </c>
      <c r="C7266" s="4">
        <v>3595.4557999999997</v>
      </c>
    </row>
    <row r="7267" spans="2:3" x14ac:dyDescent="0.3">
      <c r="B7267" t="s">
        <v>6635</v>
      </c>
      <c r="C7267" s="4">
        <v>3594.4258</v>
      </c>
    </row>
    <row r="7268" spans="2:3" x14ac:dyDescent="0.3">
      <c r="B7268" t="s">
        <v>15667</v>
      </c>
      <c r="C7268" s="4">
        <v>3594.4236000000001</v>
      </c>
    </row>
    <row r="7269" spans="2:3" x14ac:dyDescent="0.3">
      <c r="B7269" t="s">
        <v>17520</v>
      </c>
      <c r="C7269" s="4">
        <v>3593.9010999999996</v>
      </c>
    </row>
    <row r="7270" spans="2:3" x14ac:dyDescent="0.3">
      <c r="B7270" t="s">
        <v>17975</v>
      </c>
      <c r="C7270" s="4">
        <v>3592.8829999999998</v>
      </c>
    </row>
    <row r="7271" spans="2:3" x14ac:dyDescent="0.3">
      <c r="B7271" t="s">
        <v>5443</v>
      </c>
      <c r="C7271" s="4">
        <v>3592.0178999999998</v>
      </c>
    </row>
    <row r="7272" spans="2:3" x14ac:dyDescent="0.3">
      <c r="B7272" t="s">
        <v>14347</v>
      </c>
      <c r="C7272" s="4">
        <v>3590.6998999999996</v>
      </c>
    </row>
    <row r="7273" spans="2:3" x14ac:dyDescent="0.3">
      <c r="B7273" t="s">
        <v>13993</v>
      </c>
      <c r="C7273" s="4">
        <v>3588.4174000000003</v>
      </c>
    </row>
    <row r="7274" spans="2:3" x14ac:dyDescent="0.3">
      <c r="B7274" t="s">
        <v>13348</v>
      </c>
      <c r="C7274" s="4">
        <v>3587.8370999999997</v>
      </c>
    </row>
    <row r="7275" spans="2:3" x14ac:dyDescent="0.3">
      <c r="B7275" t="s">
        <v>13375</v>
      </c>
      <c r="C7275" s="4">
        <v>3586.9432999999999</v>
      </c>
    </row>
    <row r="7276" spans="2:3" x14ac:dyDescent="0.3">
      <c r="B7276" t="s">
        <v>3428</v>
      </c>
      <c r="C7276" s="4">
        <v>3586.3393999999998</v>
      </c>
    </row>
    <row r="7277" spans="2:3" x14ac:dyDescent="0.3">
      <c r="B7277" t="s">
        <v>14319</v>
      </c>
      <c r="C7277" s="4">
        <v>3580.7566000000002</v>
      </c>
    </row>
    <row r="7278" spans="2:3" x14ac:dyDescent="0.3">
      <c r="B7278" t="s">
        <v>8561</v>
      </c>
      <c r="C7278" s="4">
        <v>3579.7433000000001</v>
      </c>
    </row>
    <row r="7279" spans="2:3" x14ac:dyDescent="0.3">
      <c r="B7279" t="s">
        <v>10769</v>
      </c>
      <c r="C7279" s="4">
        <v>3579.5405000000001</v>
      </c>
    </row>
    <row r="7280" spans="2:3" x14ac:dyDescent="0.3">
      <c r="B7280" t="s">
        <v>736</v>
      </c>
      <c r="C7280" s="4">
        <v>3577.9346</v>
      </c>
    </row>
    <row r="7281" spans="2:3" x14ac:dyDescent="0.3">
      <c r="B7281" t="s">
        <v>2963</v>
      </c>
      <c r="C7281" s="4">
        <v>3576.8305999999998</v>
      </c>
    </row>
    <row r="7282" spans="2:3" x14ac:dyDescent="0.3">
      <c r="B7282" t="s">
        <v>8913</v>
      </c>
      <c r="C7282" s="4">
        <v>3573.5210999999999</v>
      </c>
    </row>
    <row r="7283" spans="2:3" x14ac:dyDescent="0.3">
      <c r="B7283" t="s">
        <v>3030</v>
      </c>
      <c r="C7283" s="4">
        <v>3571.8292999999999</v>
      </c>
    </row>
    <row r="7284" spans="2:3" x14ac:dyDescent="0.3">
      <c r="B7284" t="s">
        <v>18374</v>
      </c>
      <c r="C7284" s="4">
        <v>3569.1859999999997</v>
      </c>
    </row>
    <row r="7285" spans="2:3" x14ac:dyDescent="0.3">
      <c r="B7285" t="s">
        <v>15071</v>
      </c>
      <c r="C7285" s="4">
        <v>3566.4827</v>
      </c>
    </row>
    <row r="7286" spans="2:3" x14ac:dyDescent="0.3">
      <c r="B7286" t="s">
        <v>13771</v>
      </c>
      <c r="C7286" s="4">
        <v>3566.4821000000002</v>
      </c>
    </row>
    <row r="7287" spans="2:3" x14ac:dyDescent="0.3">
      <c r="B7287" t="s">
        <v>14176</v>
      </c>
      <c r="C7287" s="4">
        <v>3565.9333999999999</v>
      </c>
    </row>
    <row r="7288" spans="2:3" x14ac:dyDescent="0.3">
      <c r="B7288" t="s">
        <v>13557</v>
      </c>
      <c r="C7288" s="4">
        <v>3562.2656999999999</v>
      </c>
    </row>
    <row r="7289" spans="2:3" x14ac:dyDescent="0.3">
      <c r="B7289" t="s">
        <v>7727</v>
      </c>
      <c r="C7289" s="4">
        <v>3561.0072999999998</v>
      </c>
    </row>
    <row r="7290" spans="2:3" x14ac:dyDescent="0.3">
      <c r="B7290" t="s">
        <v>15104</v>
      </c>
      <c r="C7290" s="4">
        <v>3560.4645</v>
      </c>
    </row>
    <row r="7291" spans="2:3" x14ac:dyDescent="0.3">
      <c r="B7291" t="s">
        <v>14670</v>
      </c>
      <c r="C7291" s="4">
        <v>3560.4262000000003</v>
      </c>
    </row>
    <row r="7292" spans="2:3" x14ac:dyDescent="0.3">
      <c r="B7292" t="s">
        <v>6706</v>
      </c>
      <c r="C7292" s="4">
        <v>3557.6166999999996</v>
      </c>
    </row>
    <row r="7293" spans="2:3" x14ac:dyDescent="0.3">
      <c r="B7293" t="s">
        <v>4011</v>
      </c>
      <c r="C7293" s="4">
        <v>3557.6166999999996</v>
      </c>
    </row>
    <row r="7294" spans="2:3" x14ac:dyDescent="0.3">
      <c r="B7294" t="s">
        <v>17549</v>
      </c>
      <c r="C7294" s="4">
        <v>3555.5599000000002</v>
      </c>
    </row>
    <row r="7295" spans="2:3" x14ac:dyDescent="0.3">
      <c r="B7295" t="s">
        <v>17305</v>
      </c>
      <c r="C7295" s="4">
        <v>3555.4007999999999</v>
      </c>
    </row>
    <row r="7296" spans="2:3" x14ac:dyDescent="0.3">
      <c r="B7296" t="s">
        <v>4387</v>
      </c>
      <c r="C7296" s="4">
        <v>3555.4007999999999</v>
      </c>
    </row>
    <row r="7297" spans="2:3" x14ac:dyDescent="0.3">
      <c r="B7297" t="s">
        <v>11456</v>
      </c>
      <c r="C7297" s="4">
        <v>3553.6084000000001</v>
      </c>
    </row>
    <row r="7298" spans="2:3" x14ac:dyDescent="0.3">
      <c r="B7298" t="s">
        <v>9105</v>
      </c>
      <c r="C7298" s="4">
        <v>3553.0299999999997</v>
      </c>
    </row>
    <row r="7299" spans="2:3" x14ac:dyDescent="0.3">
      <c r="B7299" t="s">
        <v>652</v>
      </c>
      <c r="C7299" s="4">
        <v>3552.8208999999997</v>
      </c>
    </row>
    <row r="7300" spans="2:3" x14ac:dyDescent="0.3">
      <c r="B7300" t="s">
        <v>3920</v>
      </c>
      <c r="C7300" s="4">
        <v>3546.5709999999999</v>
      </c>
    </row>
    <row r="7301" spans="2:3" x14ac:dyDescent="0.3">
      <c r="B7301" t="s">
        <v>14415</v>
      </c>
      <c r="C7301" s="4">
        <v>3545.3825999999999</v>
      </c>
    </row>
    <row r="7302" spans="2:3" x14ac:dyDescent="0.3">
      <c r="B7302" t="s">
        <v>13521</v>
      </c>
      <c r="C7302" s="4">
        <v>3545.2627000000002</v>
      </c>
    </row>
    <row r="7303" spans="2:3" x14ac:dyDescent="0.3">
      <c r="B7303" t="s">
        <v>1947</v>
      </c>
      <c r="C7303" s="4">
        <v>3540.2364999999995</v>
      </c>
    </row>
    <row r="7304" spans="2:3" x14ac:dyDescent="0.3">
      <c r="B7304" t="s">
        <v>11687</v>
      </c>
      <c r="C7304" s="4">
        <v>3539.9879000000001</v>
      </c>
    </row>
    <row r="7305" spans="2:3" x14ac:dyDescent="0.3">
      <c r="B7305" t="s">
        <v>5414</v>
      </c>
      <c r="C7305" s="4">
        <v>3539.9879000000001</v>
      </c>
    </row>
    <row r="7306" spans="2:3" x14ac:dyDescent="0.3">
      <c r="B7306" t="s">
        <v>5227</v>
      </c>
      <c r="C7306" s="4">
        <v>3539.5772999999999</v>
      </c>
    </row>
    <row r="7307" spans="2:3" x14ac:dyDescent="0.3">
      <c r="B7307" t="s">
        <v>16361</v>
      </c>
      <c r="C7307" s="4">
        <v>3538.9564</v>
      </c>
    </row>
    <row r="7308" spans="2:3" x14ac:dyDescent="0.3">
      <c r="B7308" t="s">
        <v>11074</v>
      </c>
      <c r="C7308" s="4">
        <v>3534.9200999999998</v>
      </c>
    </row>
    <row r="7309" spans="2:3" x14ac:dyDescent="0.3">
      <c r="B7309" t="s">
        <v>18555</v>
      </c>
      <c r="C7309" s="4">
        <v>3534.1271999999999</v>
      </c>
    </row>
    <row r="7310" spans="2:3" x14ac:dyDescent="0.3">
      <c r="B7310" t="s">
        <v>16246</v>
      </c>
      <c r="C7310" s="4">
        <v>3534.1271999999999</v>
      </c>
    </row>
    <row r="7311" spans="2:3" x14ac:dyDescent="0.3">
      <c r="B7311" t="s">
        <v>14725</v>
      </c>
      <c r="C7311" s="4">
        <v>3534.1271999999999</v>
      </c>
    </row>
    <row r="7312" spans="2:3" x14ac:dyDescent="0.3">
      <c r="B7312" t="s">
        <v>15135</v>
      </c>
      <c r="C7312" s="4">
        <v>3534.1271999999999</v>
      </c>
    </row>
    <row r="7313" spans="2:3" x14ac:dyDescent="0.3">
      <c r="B7313" t="s">
        <v>15051</v>
      </c>
      <c r="C7313" s="4">
        <v>3534.1271999999999</v>
      </c>
    </row>
    <row r="7314" spans="2:3" x14ac:dyDescent="0.3">
      <c r="B7314" t="s">
        <v>15480</v>
      </c>
      <c r="C7314" s="4">
        <v>3534.1271999999999</v>
      </c>
    </row>
    <row r="7315" spans="2:3" x14ac:dyDescent="0.3">
      <c r="B7315" t="s">
        <v>13563</v>
      </c>
      <c r="C7315" s="4">
        <v>3534.1271999999999</v>
      </c>
    </row>
    <row r="7316" spans="2:3" x14ac:dyDescent="0.3">
      <c r="B7316" t="s">
        <v>11763</v>
      </c>
      <c r="C7316" s="4">
        <v>3532.6471999999994</v>
      </c>
    </row>
    <row r="7317" spans="2:3" x14ac:dyDescent="0.3">
      <c r="B7317" t="s">
        <v>13094</v>
      </c>
      <c r="C7317" s="4">
        <v>3530.4740000000002</v>
      </c>
    </row>
    <row r="7318" spans="2:3" x14ac:dyDescent="0.3">
      <c r="B7318" t="s">
        <v>2269</v>
      </c>
      <c r="C7318" s="4">
        <v>3530.4740000000002</v>
      </c>
    </row>
    <row r="7319" spans="2:3" x14ac:dyDescent="0.3">
      <c r="B7319" t="s">
        <v>12149</v>
      </c>
      <c r="C7319" s="4">
        <v>3529.9299000000001</v>
      </c>
    </row>
    <row r="7320" spans="2:3" x14ac:dyDescent="0.3">
      <c r="B7320" t="s">
        <v>6221</v>
      </c>
      <c r="C7320" s="4">
        <v>3523.4061000000002</v>
      </c>
    </row>
    <row r="7321" spans="2:3" x14ac:dyDescent="0.3">
      <c r="B7321" t="s">
        <v>16358</v>
      </c>
      <c r="C7321" s="4">
        <v>3522.1259999999997</v>
      </c>
    </row>
    <row r="7322" spans="2:3" x14ac:dyDescent="0.3">
      <c r="B7322" t="s">
        <v>9731</v>
      </c>
      <c r="C7322" s="4">
        <v>3522.1259999999997</v>
      </c>
    </row>
    <row r="7323" spans="2:3" x14ac:dyDescent="0.3">
      <c r="B7323" t="s">
        <v>5666</v>
      </c>
      <c r="C7323" s="4">
        <v>3521.1736999999998</v>
      </c>
    </row>
    <row r="7324" spans="2:3" x14ac:dyDescent="0.3">
      <c r="B7324" t="s">
        <v>15489</v>
      </c>
      <c r="C7324" s="4">
        <v>3520.1784000000002</v>
      </c>
    </row>
    <row r="7325" spans="2:3" x14ac:dyDescent="0.3">
      <c r="B7325" t="s">
        <v>7726</v>
      </c>
      <c r="C7325" s="4">
        <v>3517.8858</v>
      </c>
    </row>
    <row r="7326" spans="2:3" x14ac:dyDescent="0.3">
      <c r="B7326" t="s">
        <v>15802</v>
      </c>
      <c r="C7326" s="4">
        <v>3513.0164</v>
      </c>
    </row>
    <row r="7327" spans="2:3" x14ac:dyDescent="0.3">
      <c r="B7327" t="s">
        <v>16076</v>
      </c>
      <c r="C7327" s="4">
        <v>3505.9889000000003</v>
      </c>
    </row>
    <row r="7328" spans="2:3" x14ac:dyDescent="0.3">
      <c r="B7328" t="s">
        <v>6042</v>
      </c>
      <c r="C7328" s="4">
        <v>3501.5593999999996</v>
      </c>
    </row>
    <row r="7329" spans="2:3" x14ac:dyDescent="0.3">
      <c r="B7329" t="s">
        <v>10852</v>
      </c>
      <c r="C7329" s="4">
        <v>3501.1736000000001</v>
      </c>
    </row>
    <row r="7330" spans="2:3" x14ac:dyDescent="0.3">
      <c r="B7330" t="s">
        <v>16282</v>
      </c>
      <c r="C7330" s="4">
        <v>3497.9315999999999</v>
      </c>
    </row>
    <row r="7331" spans="2:3" x14ac:dyDescent="0.3">
      <c r="B7331" t="s">
        <v>5629</v>
      </c>
      <c r="C7331" s="4">
        <v>3497.2855999999997</v>
      </c>
    </row>
    <row r="7332" spans="2:3" x14ac:dyDescent="0.3">
      <c r="B7332" t="s">
        <v>13210</v>
      </c>
      <c r="C7332" s="4">
        <v>3497.2467000000001</v>
      </c>
    </row>
    <row r="7333" spans="2:3" x14ac:dyDescent="0.3">
      <c r="B7333" t="s">
        <v>9699</v>
      </c>
      <c r="C7333" s="4">
        <v>3491.1126999999997</v>
      </c>
    </row>
    <row r="7334" spans="2:3" x14ac:dyDescent="0.3">
      <c r="B7334" t="s">
        <v>9907</v>
      </c>
      <c r="C7334" s="4">
        <v>3486.864</v>
      </c>
    </row>
    <row r="7335" spans="2:3" x14ac:dyDescent="0.3">
      <c r="B7335" t="s">
        <v>5806</v>
      </c>
      <c r="C7335" s="4">
        <v>3481.3096</v>
      </c>
    </row>
    <row r="7336" spans="2:3" x14ac:dyDescent="0.3">
      <c r="B7336" t="s">
        <v>13793</v>
      </c>
      <c r="C7336" s="4">
        <v>3480.7388000000001</v>
      </c>
    </row>
    <row r="7337" spans="2:3" x14ac:dyDescent="0.3">
      <c r="B7337" t="s">
        <v>15128</v>
      </c>
      <c r="C7337" s="4">
        <v>3476.9043999999999</v>
      </c>
    </row>
    <row r="7338" spans="2:3" x14ac:dyDescent="0.3">
      <c r="B7338" t="s">
        <v>17043</v>
      </c>
      <c r="C7338" s="4">
        <v>3474.9623000000001</v>
      </c>
    </row>
    <row r="7339" spans="2:3" x14ac:dyDescent="0.3">
      <c r="B7339" t="s">
        <v>13765</v>
      </c>
      <c r="C7339" s="4">
        <v>3473.4209000000001</v>
      </c>
    </row>
    <row r="7340" spans="2:3" x14ac:dyDescent="0.3">
      <c r="B7340" t="s">
        <v>8766</v>
      </c>
      <c r="C7340" s="4">
        <v>3471.0533</v>
      </c>
    </row>
    <row r="7341" spans="2:3" x14ac:dyDescent="0.3">
      <c r="B7341" t="s">
        <v>3143</v>
      </c>
      <c r="C7341" s="4">
        <v>3470.3824999999997</v>
      </c>
    </row>
    <row r="7342" spans="2:3" x14ac:dyDescent="0.3">
      <c r="B7342" t="s">
        <v>18340</v>
      </c>
      <c r="C7342" s="4">
        <v>3470.1410999999998</v>
      </c>
    </row>
    <row r="7343" spans="2:3" x14ac:dyDescent="0.3">
      <c r="B7343" t="s">
        <v>14463</v>
      </c>
      <c r="C7343" s="4">
        <v>3468.67</v>
      </c>
    </row>
    <row r="7344" spans="2:3" x14ac:dyDescent="0.3">
      <c r="B7344" t="s">
        <v>8626</v>
      </c>
      <c r="C7344" s="4">
        <v>3462.3200999999999</v>
      </c>
    </row>
    <row r="7345" spans="2:3" x14ac:dyDescent="0.3">
      <c r="B7345" t="s">
        <v>7364</v>
      </c>
      <c r="C7345" s="4">
        <v>3458.8611000000001</v>
      </c>
    </row>
    <row r="7346" spans="2:3" x14ac:dyDescent="0.3">
      <c r="B7346" t="s">
        <v>5915</v>
      </c>
      <c r="C7346" s="4">
        <v>3458.4771999999998</v>
      </c>
    </row>
    <row r="7347" spans="2:3" x14ac:dyDescent="0.3">
      <c r="B7347" t="s">
        <v>5827</v>
      </c>
      <c r="C7347" s="4">
        <v>3457.7696000000005</v>
      </c>
    </row>
    <row r="7348" spans="2:3" x14ac:dyDescent="0.3">
      <c r="B7348" t="s">
        <v>16251</v>
      </c>
      <c r="C7348" s="4">
        <v>3454.8801000000003</v>
      </c>
    </row>
    <row r="7349" spans="2:3" x14ac:dyDescent="0.3">
      <c r="B7349" t="s">
        <v>7288</v>
      </c>
      <c r="C7349" s="4">
        <v>3454.5116000000003</v>
      </c>
    </row>
    <row r="7350" spans="2:3" x14ac:dyDescent="0.3">
      <c r="B7350" t="s">
        <v>7665</v>
      </c>
      <c r="C7350" s="4">
        <v>3450.3407999999999</v>
      </c>
    </row>
    <row r="7351" spans="2:3" x14ac:dyDescent="0.3">
      <c r="B7351" t="s">
        <v>12495</v>
      </c>
      <c r="C7351" s="4">
        <v>3449.4158000000002</v>
      </c>
    </row>
    <row r="7352" spans="2:3" x14ac:dyDescent="0.3">
      <c r="B7352" t="s">
        <v>6903</v>
      </c>
      <c r="C7352" s="4">
        <v>3448.3040999999998</v>
      </c>
    </row>
    <row r="7353" spans="2:3" x14ac:dyDescent="0.3">
      <c r="B7353" t="s">
        <v>17535</v>
      </c>
      <c r="C7353" s="4">
        <v>3448.0981999999999</v>
      </c>
    </row>
    <row r="7354" spans="2:3" x14ac:dyDescent="0.3">
      <c r="B7354" t="s">
        <v>15826</v>
      </c>
      <c r="C7354" s="4">
        <v>3447.1088</v>
      </c>
    </row>
    <row r="7355" spans="2:3" x14ac:dyDescent="0.3">
      <c r="B7355" t="s">
        <v>9173</v>
      </c>
      <c r="C7355" s="4">
        <v>3446.8552999999997</v>
      </c>
    </row>
    <row r="7356" spans="2:3" x14ac:dyDescent="0.3">
      <c r="B7356" t="s">
        <v>11047</v>
      </c>
      <c r="C7356" s="4">
        <v>3445.9082999999996</v>
      </c>
    </row>
    <row r="7357" spans="2:3" x14ac:dyDescent="0.3">
      <c r="B7357" t="s">
        <v>16843</v>
      </c>
      <c r="C7357" s="4">
        <v>3445.5129000000002</v>
      </c>
    </row>
    <row r="7358" spans="2:3" x14ac:dyDescent="0.3">
      <c r="B7358" t="s">
        <v>11633</v>
      </c>
      <c r="C7358" s="4">
        <v>3444.7130999999999</v>
      </c>
    </row>
    <row r="7359" spans="2:3" x14ac:dyDescent="0.3">
      <c r="B7359" t="s">
        <v>12985</v>
      </c>
      <c r="C7359" s="4">
        <v>3444.4382000000001</v>
      </c>
    </row>
    <row r="7360" spans="2:3" x14ac:dyDescent="0.3">
      <c r="B7360" t="s">
        <v>11138</v>
      </c>
      <c r="C7360" s="4">
        <v>3443.7429999999999</v>
      </c>
    </row>
    <row r="7361" spans="2:3" x14ac:dyDescent="0.3">
      <c r="B7361" t="s">
        <v>17981</v>
      </c>
      <c r="C7361" s="4">
        <v>3443.5938000000001</v>
      </c>
    </row>
    <row r="7362" spans="2:3" x14ac:dyDescent="0.3">
      <c r="B7362" t="s">
        <v>18458</v>
      </c>
      <c r="C7362" s="4">
        <v>3443.5147999999999</v>
      </c>
    </row>
    <row r="7363" spans="2:3" x14ac:dyDescent="0.3">
      <c r="B7363" t="s">
        <v>15074</v>
      </c>
      <c r="C7363" s="4">
        <v>3443.2682</v>
      </c>
    </row>
    <row r="7364" spans="2:3" x14ac:dyDescent="0.3">
      <c r="B7364" t="s">
        <v>15103</v>
      </c>
      <c r="C7364" s="4">
        <v>3440.5541999999996</v>
      </c>
    </row>
    <row r="7365" spans="2:3" x14ac:dyDescent="0.3">
      <c r="B7365" t="s">
        <v>1435</v>
      </c>
      <c r="C7365" s="4">
        <v>3439.0601999999999</v>
      </c>
    </row>
    <row r="7366" spans="2:3" x14ac:dyDescent="0.3">
      <c r="B7366" t="s">
        <v>3603</v>
      </c>
      <c r="C7366" s="4">
        <v>3436.8901999999998</v>
      </c>
    </row>
    <row r="7367" spans="2:3" x14ac:dyDescent="0.3">
      <c r="B7367" t="s">
        <v>9899</v>
      </c>
      <c r="C7367" s="4">
        <v>3435.7442000000001</v>
      </c>
    </row>
    <row r="7368" spans="2:3" x14ac:dyDescent="0.3">
      <c r="B7368" t="s">
        <v>10485</v>
      </c>
      <c r="C7368" s="4">
        <v>3434.5111999999999</v>
      </c>
    </row>
    <row r="7369" spans="2:3" x14ac:dyDescent="0.3">
      <c r="B7369" t="s">
        <v>6242</v>
      </c>
      <c r="C7369" s="4">
        <v>3434.0556000000001</v>
      </c>
    </row>
    <row r="7370" spans="2:3" x14ac:dyDescent="0.3">
      <c r="B7370" t="s">
        <v>16892</v>
      </c>
      <c r="C7370" s="4">
        <v>3433.4324999999999</v>
      </c>
    </row>
    <row r="7371" spans="2:3" x14ac:dyDescent="0.3">
      <c r="B7371" t="s">
        <v>3746</v>
      </c>
      <c r="C7371" s="4">
        <v>3433.1293999999998</v>
      </c>
    </row>
    <row r="7372" spans="2:3" x14ac:dyDescent="0.3">
      <c r="B7372" t="s">
        <v>16790</v>
      </c>
      <c r="C7372" s="4">
        <v>3431.4227999999998</v>
      </c>
    </row>
    <row r="7373" spans="2:3" x14ac:dyDescent="0.3">
      <c r="B7373" t="s">
        <v>8338</v>
      </c>
      <c r="C7373" s="4">
        <v>3431.4227999999998</v>
      </c>
    </row>
    <row r="7374" spans="2:3" x14ac:dyDescent="0.3">
      <c r="B7374" t="s">
        <v>2633</v>
      </c>
      <c r="C7374" s="4">
        <v>3431.4227999999998</v>
      </c>
    </row>
    <row r="7375" spans="2:3" x14ac:dyDescent="0.3">
      <c r="B7375" t="s">
        <v>18452</v>
      </c>
      <c r="C7375" s="4">
        <v>3430.8827999999999</v>
      </c>
    </row>
    <row r="7376" spans="2:3" x14ac:dyDescent="0.3">
      <c r="B7376" t="s">
        <v>14366</v>
      </c>
      <c r="C7376" s="4">
        <v>3425.8705</v>
      </c>
    </row>
    <row r="7377" spans="2:3" x14ac:dyDescent="0.3">
      <c r="B7377" t="s">
        <v>14612</v>
      </c>
      <c r="C7377" s="4">
        <v>3425.4015999999997</v>
      </c>
    </row>
    <row r="7378" spans="2:3" x14ac:dyDescent="0.3">
      <c r="B7378" t="s">
        <v>11963</v>
      </c>
      <c r="C7378" s="4">
        <v>3420.2241000000004</v>
      </c>
    </row>
    <row r="7379" spans="2:3" x14ac:dyDescent="0.3">
      <c r="B7379" t="s">
        <v>14341</v>
      </c>
      <c r="C7379" s="4">
        <v>3417.3989999999999</v>
      </c>
    </row>
    <row r="7380" spans="2:3" x14ac:dyDescent="0.3">
      <c r="B7380" t="s">
        <v>16663</v>
      </c>
      <c r="C7380" s="4">
        <v>3413.8225000000002</v>
      </c>
    </row>
    <row r="7381" spans="2:3" x14ac:dyDescent="0.3">
      <c r="B7381" t="s">
        <v>2553</v>
      </c>
      <c r="C7381" s="4">
        <v>3411.7918</v>
      </c>
    </row>
    <row r="7382" spans="2:3" x14ac:dyDescent="0.3">
      <c r="B7382" t="s">
        <v>8771</v>
      </c>
      <c r="C7382" s="4">
        <v>3408.2939999999999</v>
      </c>
    </row>
    <row r="7383" spans="2:3" x14ac:dyDescent="0.3">
      <c r="B7383" t="s">
        <v>7616</v>
      </c>
      <c r="C7383" s="4">
        <v>3399.8152999999998</v>
      </c>
    </row>
    <row r="7384" spans="2:3" x14ac:dyDescent="0.3">
      <c r="B7384" t="s">
        <v>12950</v>
      </c>
      <c r="C7384" s="4">
        <v>3399.1095999999998</v>
      </c>
    </row>
    <row r="7385" spans="2:3" x14ac:dyDescent="0.3">
      <c r="B7385" t="s">
        <v>2747</v>
      </c>
      <c r="C7385" s="4">
        <v>3399.0518000000002</v>
      </c>
    </row>
    <row r="7386" spans="2:3" x14ac:dyDescent="0.3">
      <c r="B7386" t="s">
        <v>11834</v>
      </c>
      <c r="C7386" s="4">
        <v>3397.2539999999999</v>
      </c>
    </row>
    <row r="7387" spans="2:3" x14ac:dyDescent="0.3">
      <c r="B7387" t="s">
        <v>18421</v>
      </c>
      <c r="C7387" s="4">
        <v>3395.5007000000001</v>
      </c>
    </row>
    <row r="7388" spans="2:3" x14ac:dyDescent="0.3">
      <c r="B7388" t="s">
        <v>13381</v>
      </c>
      <c r="C7388" s="4">
        <v>3394.0637999999999</v>
      </c>
    </row>
    <row r="7389" spans="2:3" x14ac:dyDescent="0.3">
      <c r="B7389" t="s">
        <v>10363</v>
      </c>
      <c r="C7389" s="4">
        <v>3394.0637999999999</v>
      </c>
    </row>
    <row r="7390" spans="2:3" x14ac:dyDescent="0.3">
      <c r="B7390" t="s">
        <v>3438</v>
      </c>
      <c r="C7390" s="4">
        <v>3391.3185000000003</v>
      </c>
    </row>
    <row r="7391" spans="2:3" x14ac:dyDescent="0.3">
      <c r="B7391" t="s">
        <v>9900</v>
      </c>
      <c r="C7391" s="4">
        <v>3390.3349000000003</v>
      </c>
    </row>
    <row r="7392" spans="2:3" x14ac:dyDescent="0.3">
      <c r="B7392" t="s">
        <v>5781</v>
      </c>
      <c r="C7392" s="4">
        <v>3388.971</v>
      </c>
    </row>
    <row r="7393" spans="2:3" x14ac:dyDescent="0.3">
      <c r="B7393" t="s">
        <v>2380</v>
      </c>
      <c r="C7393" s="4">
        <v>3383.2635</v>
      </c>
    </row>
    <row r="7394" spans="2:3" x14ac:dyDescent="0.3">
      <c r="B7394" t="s">
        <v>7542</v>
      </c>
      <c r="C7394" s="4">
        <v>3382.8083999999999</v>
      </c>
    </row>
    <row r="7395" spans="2:3" x14ac:dyDescent="0.3">
      <c r="B7395" t="s">
        <v>17579</v>
      </c>
      <c r="C7395" s="4">
        <v>3381.8524000000002</v>
      </c>
    </row>
    <row r="7396" spans="2:3" x14ac:dyDescent="0.3">
      <c r="B7396" t="s">
        <v>7780</v>
      </c>
      <c r="C7396" s="4">
        <v>3380.0001999999999</v>
      </c>
    </row>
    <row r="7397" spans="2:3" x14ac:dyDescent="0.3">
      <c r="B7397" t="s">
        <v>3367</v>
      </c>
      <c r="C7397" s="4">
        <v>3379.5657000000001</v>
      </c>
    </row>
    <row r="7398" spans="2:3" x14ac:dyDescent="0.3">
      <c r="B7398" t="s">
        <v>11302</v>
      </c>
      <c r="C7398" s="4">
        <v>3370.7205999999996</v>
      </c>
    </row>
    <row r="7399" spans="2:3" x14ac:dyDescent="0.3">
      <c r="B7399" t="s">
        <v>10728</v>
      </c>
      <c r="C7399" s="4">
        <v>3370.1423</v>
      </c>
    </row>
    <row r="7400" spans="2:3" x14ac:dyDescent="0.3">
      <c r="B7400" t="s">
        <v>15584</v>
      </c>
      <c r="C7400" s="4">
        <v>3369.6090999999997</v>
      </c>
    </row>
    <row r="7401" spans="2:3" x14ac:dyDescent="0.3">
      <c r="B7401" t="s">
        <v>15555</v>
      </c>
      <c r="C7401" s="4">
        <v>3368.9247</v>
      </c>
    </row>
    <row r="7402" spans="2:3" x14ac:dyDescent="0.3">
      <c r="B7402" t="s">
        <v>13704</v>
      </c>
      <c r="C7402" s="4">
        <v>3368.8000999999999</v>
      </c>
    </row>
    <row r="7403" spans="2:3" x14ac:dyDescent="0.3">
      <c r="B7403" t="s">
        <v>11879</v>
      </c>
      <c r="C7403" s="4">
        <v>3368.8000999999999</v>
      </c>
    </row>
    <row r="7404" spans="2:3" x14ac:dyDescent="0.3">
      <c r="B7404" t="s">
        <v>10723</v>
      </c>
      <c r="C7404" s="4">
        <v>3365.7874999999995</v>
      </c>
    </row>
    <row r="7405" spans="2:3" x14ac:dyDescent="0.3">
      <c r="B7405" t="s">
        <v>5162</v>
      </c>
      <c r="C7405" s="4">
        <v>3362.8726999999999</v>
      </c>
    </row>
    <row r="7406" spans="2:3" x14ac:dyDescent="0.3">
      <c r="B7406" t="s">
        <v>2174</v>
      </c>
      <c r="C7406" s="4">
        <v>3362.7608999999998</v>
      </c>
    </row>
    <row r="7407" spans="2:3" x14ac:dyDescent="0.3">
      <c r="B7407" t="s">
        <v>7220</v>
      </c>
      <c r="C7407" s="4">
        <v>3361.2763000000004</v>
      </c>
    </row>
    <row r="7408" spans="2:3" x14ac:dyDescent="0.3">
      <c r="B7408" t="s">
        <v>5008</v>
      </c>
      <c r="C7408" s="4">
        <v>3360.4833999999996</v>
      </c>
    </row>
    <row r="7409" spans="2:3" x14ac:dyDescent="0.3">
      <c r="B7409" t="s">
        <v>13667</v>
      </c>
      <c r="C7409" s="4">
        <v>3359.6904999999997</v>
      </c>
    </row>
    <row r="7410" spans="2:3" x14ac:dyDescent="0.3">
      <c r="B7410" t="s">
        <v>2313</v>
      </c>
      <c r="C7410" s="4">
        <v>3357.6324999999993</v>
      </c>
    </row>
    <row r="7411" spans="2:3" x14ac:dyDescent="0.3">
      <c r="B7411" t="s">
        <v>6346</v>
      </c>
      <c r="C7411" s="4">
        <v>3356.6895999999997</v>
      </c>
    </row>
    <row r="7412" spans="2:3" x14ac:dyDescent="0.3">
      <c r="B7412" t="s">
        <v>5712</v>
      </c>
      <c r="C7412" s="4">
        <v>3356.3126999999999</v>
      </c>
    </row>
    <row r="7413" spans="2:3" x14ac:dyDescent="0.3">
      <c r="B7413" t="s">
        <v>10368</v>
      </c>
      <c r="C7413" s="4">
        <v>3353.1068000000005</v>
      </c>
    </row>
    <row r="7414" spans="2:3" x14ac:dyDescent="0.3">
      <c r="B7414" t="s">
        <v>893</v>
      </c>
      <c r="C7414" s="4">
        <v>3352.8015999999998</v>
      </c>
    </row>
    <row r="7415" spans="2:3" x14ac:dyDescent="0.3">
      <c r="B7415" t="s">
        <v>11357</v>
      </c>
      <c r="C7415" s="4">
        <v>3349.3166000000001</v>
      </c>
    </row>
    <row r="7416" spans="2:3" x14ac:dyDescent="0.3">
      <c r="B7416" t="s">
        <v>9688</v>
      </c>
      <c r="C7416" s="4">
        <v>3349.0421999999999</v>
      </c>
    </row>
    <row r="7417" spans="2:3" x14ac:dyDescent="0.3">
      <c r="B7417" t="s">
        <v>4319</v>
      </c>
      <c r="C7417" s="4">
        <v>3348.4794000000002</v>
      </c>
    </row>
    <row r="7418" spans="2:3" x14ac:dyDescent="0.3">
      <c r="B7418" t="s">
        <v>14972</v>
      </c>
      <c r="C7418" s="4">
        <v>3345.3521999999998</v>
      </c>
    </row>
    <row r="7419" spans="2:3" x14ac:dyDescent="0.3">
      <c r="B7419" t="s">
        <v>684</v>
      </c>
      <c r="C7419" s="4">
        <v>3339.7159999999999</v>
      </c>
    </row>
    <row r="7420" spans="2:3" x14ac:dyDescent="0.3">
      <c r="B7420" t="s">
        <v>18328</v>
      </c>
      <c r="C7420" s="4">
        <v>3337.7867999999999</v>
      </c>
    </row>
    <row r="7421" spans="2:3" x14ac:dyDescent="0.3">
      <c r="B7421" t="s">
        <v>18900</v>
      </c>
      <c r="C7421" s="4">
        <v>3337.7867999999999</v>
      </c>
    </row>
    <row r="7422" spans="2:3" x14ac:dyDescent="0.3">
      <c r="B7422" t="s">
        <v>9053</v>
      </c>
      <c r="C7422" s="4">
        <v>3337.7867999999999</v>
      </c>
    </row>
    <row r="7423" spans="2:3" x14ac:dyDescent="0.3">
      <c r="B7423" t="s">
        <v>6416</v>
      </c>
      <c r="C7423" s="4">
        <v>3337.7867999999999</v>
      </c>
    </row>
    <row r="7424" spans="2:3" x14ac:dyDescent="0.3">
      <c r="B7424" t="s">
        <v>1922</v>
      </c>
      <c r="C7424" s="4">
        <v>3337.7867999999999</v>
      </c>
    </row>
    <row r="7425" spans="2:3" x14ac:dyDescent="0.3">
      <c r="B7425" t="s">
        <v>5987</v>
      </c>
      <c r="C7425" s="4">
        <v>3335.8629999999998</v>
      </c>
    </row>
    <row r="7426" spans="2:3" x14ac:dyDescent="0.3">
      <c r="B7426" t="s">
        <v>9302</v>
      </c>
      <c r="C7426" s="4">
        <v>3330.0570000000002</v>
      </c>
    </row>
    <row r="7427" spans="2:3" x14ac:dyDescent="0.3">
      <c r="B7427" t="s">
        <v>5301</v>
      </c>
      <c r="C7427" s="4">
        <v>3329.4583000000002</v>
      </c>
    </row>
    <row r="7428" spans="2:3" x14ac:dyDescent="0.3">
      <c r="B7428" t="s">
        <v>7194</v>
      </c>
      <c r="C7428" s="4">
        <v>3326.7591000000002</v>
      </c>
    </row>
    <row r="7429" spans="2:3" x14ac:dyDescent="0.3">
      <c r="B7429" t="s">
        <v>18526</v>
      </c>
      <c r="C7429" s="4">
        <v>3323.4296999999997</v>
      </c>
    </row>
    <row r="7430" spans="2:3" x14ac:dyDescent="0.3">
      <c r="B7430" t="s">
        <v>7672</v>
      </c>
      <c r="C7430" s="4">
        <v>3321.3700999999996</v>
      </c>
    </row>
    <row r="7431" spans="2:3" x14ac:dyDescent="0.3">
      <c r="B7431" t="s">
        <v>4053</v>
      </c>
      <c r="C7431" s="4">
        <v>3320.6851999999999</v>
      </c>
    </row>
    <row r="7432" spans="2:3" x14ac:dyDescent="0.3">
      <c r="B7432" t="s">
        <v>927</v>
      </c>
      <c r="C7432" s="4">
        <v>3319.5794999999998</v>
      </c>
    </row>
    <row r="7433" spans="2:3" x14ac:dyDescent="0.3">
      <c r="B7433" t="s">
        <v>15674</v>
      </c>
      <c r="C7433" s="4">
        <v>3312.5716000000002</v>
      </c>
    </row>
    <row r="7434" spans="2:3" x14ac:dyDescent="0.3">
      <c r="B7434" t="s">
        <v>1189</v>
      </c>
      <c r="C7434" s="4">
        <v>3312.4746999999998</v>
      </c>
    </row>
    <row r="7435" spans="2:3" x14ac:dyDescent="0.3">
      <c r="B7435" t="s">
        <v>18812</v>
      </c>
      <c r="C7435" s="4">
        <v>3311.7152000000006</v>
      </c>
    </row>
    <row r="7436" spans="2:3" x14ac:dyDescent="0.3">
      <c r="B7436" t="s">
        <v>4004</v>
      </c>
      <c r="C7436" s="4">
        <v>3310.5173</v>
      </c>
    </row>
    <row r="7437" spans="2:3" x14ac:dyDescent="0.3">
      <c r="B7437" t="s">
        <v>4844</v>
      </c>
      <c r="C7437" s="4">
        <v>3307.8996000000002</v>
      </c>
    </row>
    <row r="7438" spans="2:3" x14ac:dyDescent="0.3">
      <c r="B7438" t="s">
        <v>9241</v>
      </c>
      <c r="C7438" s="4">
        <v>3303.0468999999998</v>
      </c>
    </row>
    <row r="7439" spans="2:3" x14ac:dyDescent="0.3">
      <c r="B7439" t="s">
        <v>1177</v>
      </c>
      <c r="C7439" s="4">
        <v>3302.5539000000003</v>
      </c>
    </row>
    <row r="7440" spans="2:3" x14ac:dyDescent="0.3">
      <c r="B7440" t="s">
        <v>4181</v>
      </c>
      <c r="C7440" s="4">
        <v>3299.3586</v>
      </c>
    </row>
    <row r="7441" spans="2:3" x14ac:dyDescent="0.3">
      <c r="B7441" t="s">
        <v>5497</v>
      </c>
      <c r="C7441" s="4">
        <v>3292.0025000000001</v>
      </c>
    </row>
    <row r="7442" spans="2:3" x14ac:dyDescent="0.3">
      <c r="B7442" t="s">
        <v>10895</v>
      </c>
      <c r="C7442" s="4">
        <v>3291.4847999999997</v>
      </c>
    </row>
    <row r="7443" spans="2:3" x14ac:dyDescent="0.3">
      <c r="B7443" t="s">
        <v>3485</v>
      </c>
      <c r="C7443" s="4">
        <v>3289.6778999999997</v>
      </c>
    </row>
    <row r="7444" spans="2:3" x14ac:dyDescent="0.3">
      <c r="B7444" t="s">
        <v>15105</v>
      </c>
      <c r="C7444" s="4">
        <v>3289.4260999999997</v>
      </c>
    </row>
    <row r="7445" spans="2:3" x14ac:dyDescent="0.3">
      <c r="B7445" t="s">
        <v>2680</v>
      </c>
      <c r="C7445" s="4">
        <v>3286.4767999999999</v>
      </c>
    </row>
    <row r="7446" spans="2:3" x14ac:dyDescent="0.3">
      <c r="B7446" t="s">
        <v>758</v>
      </c>
      <c r="C7446" s="4">
        <v>3281.4070999999999</v>
      </c>
    </row>
    <row r="7447" spans="2:3" x14ac:dyDescent="0.3">
      <c r="B7447" t="s">
        <v>15869</v>
      </c>
      <c r="C7447" s="4">
        <v>3280.3806</v>
      </c>
    </row>
    <row r="7448" spans="2:3" x14ac:dyDescent="0.3">
      <c r="B7448" t="s">
        <v>10554</v>
      </c>
      <c r="C7448" s="4">
        <v>3276.7680000000005</v>
      </c>
    </row>
    <row r="7449" spans="2:3" x14ac:dyDescent="0.3">
      <c r="B7449" t="s">
        <v>8851</v>
      </c>
      <c r="C7449" s="4">
        <v>3275.9733999999999</v>
      </c>
    </row>
    <row r="7450" spans="2:3" x14ac:dyDescent="0.3">
      <c r="B7450" t="s">
        <v>18914</v>
      </c>
      <c r="C7450" s="4">
        <v>3275.4342999999994</v>
      </c>
    </row>
    <row r="7451" spans="2:3" x14ac:dyDescent="0.3">
      <c r="B7451" t="s">
        <v>2547</v>
      </c>
      <c r="C7451" s="4">
        <v>3273.6615000000002</v>
      </c>
    </row>
    <row r="7452" spans="2:3" x14ac:dyDescent="0.3">
      <c r="B7452" t="s">
        <v>1007</v>
      </c>
      <c r="C7452" s="4">
        <v>3272.9358999999999</v>
      </c>
    </row>
    <row r="7453" spans="2:3" x14ac:dyDescent="0.3">
      <c r="B7453" t="s">
        <v>9691</v>
      </c>
      <c r="C7453" s="4">
        <v>3271.5942</v>
      </c>
    </row>
    <row r="7454" spans="2:3" x14ac:dyDescent="0.3">
      <c r="B7454" t="s">
        <v>17709</v>
      </c>
      <c r="C7454" s="4">
        <v>3270.5369999999998</v>
      </c>
    </row>
    <row r="7455" spans="2:3" x14ac:dyDescent="0.3">
      <c r="B7455" t="s">
        <v>9559</v>
      </c>
      <c r="C7455" s="4">
        <v>3270.1332999999991</v>
      </c>
    </row>
    <row r="7456" spans="2:3" x14ac:dyDescent="0.3">
      <c r="B7456" t="s">
        <v>5725</v>
      </c>
      <c r="C7456" s="4">
        <v>3269.4571999999998</v>
      </c>
    </row>
    <row r="7457" spans="2:3" x14ac:dyDescent="0.3">
      <c r="B7457" t="s">
        <v>9581</v>
      </c>
      <c r="C7457" s="4">
        <v>3268.5437000000002</v>
      </c>
    </row>
    <row r="7458" spans="2:3" x14ac:dyDescent="0.3">
      <c r="B7458" t="s">
        <v>13110</v>
      </c>
      <c r="C7458" s="4">
        <v>3268.0416999999998</v>
      </c>
    </row>
    <row r="7459" spans="2:3" x14ac:dyDescent="0.3">
      <c r="B7459" t="s">
        <v>7053</v>
      </c>
      <c r="C7459" s="4">
        <v>3267.5652</v>
      </c>
    </row>
    <row r="7460" spans="2:3" x14ac:dyDescent="0.3">
      <c r="B7460" t="s">
        <v>13149</v>
      </c>
      <c r="C7460" s="4">
        <v>3264.5682000000002</v>
      </c>
    </row>
    <row r="7461" spans="2:3" x14ac:dyDescent="0.3">
      <c r="B7461" t="s">
        <v>17487</v>
      </c>
      <c r="C7461" s="4">
        <v>3261.1671000000001</v>
      </c>
    </row>
    <row r="7462" spans="2:3" x14ac:dyDescent="0.3">
      <c r="B7462" t="s">
        <v>17100</v>
      </c>
      <c r="C7462" s="4">
        <v>3259.2815999999998</v>
      </c>
    </row>
    <row r="7463" spans="2:3" x14ac:dyDescent="0.3">
      <c r="B7463" t="s">
        <v>14106</v>
      </c>
      <c r="C7463" s="4">
        <v>3259.2815999999998</v>
      </c>
    </row>
    <row r="7464" spans="2:3" x14ac:dyDescent="0.3">
      <c r="B7464" t="s">
        <v>3421</v>
      </c>
      <c r="C7464" s="4">
        <v>3259.2815999999998</v>
      </c>
    </row>
    <row r="7465" spans="2:3" x14ac:dyDescent="0.3">
      <c r="B7465" t="s">
        <v>3275</v>
      </c>
      <c r="C7465" s="4">
        <v>3259.2815999999998</v>
      </c>
    </row>
    <row r="7466" spans="2:3" x14ac:dyDescent="0.3">
      <c r="B7466" t="s">
        <v>8387</v>
      </c>
      <c r="C7466" s="4">
        <v>3259.1174000000001</v>
      </c>
    </row>
    <row r="7467" spans="2:3" x14ac:dyDescent="0.3">
      <c r="B7467" t="s">
        <v>2395</v>
      </c>
      <c r="C7467" s="4">
        <v>3255.2144000000003</v>
      </c>
    </row>
    <row r="7468" spans="2:3" x14ac:dyDescent="0.3">
      <c r="B7468" t="s">
        <v>6496</v>
      </c>
      <c r="C7468" s="4">
        <v>3254.3348000000001</v>
      </c>
    </row>
    <row r="7469" spans="2:3" x14ac:dyDescent="0.3">
      <c r="B7469" t="s">
        <v>6093</v>
      </c>
      <c r="C7469" s="4">
        <v>3254.1394</v>
      </c>
    </row>
    <row r="7470" spans="2:3" x14ac:dyDescent="0.3">
      <c r="B7470" t="s">
        <v>6673</v>
      </c>
      <c r="C7470" s="4">
        <v>3253.3678</v>
      </c>
    </row>
    <row r="7471" spans="2:3" x14ac:dyDescent="0.3">
      <c r="B7471" t="s">
        <v>1150</v>
      </c>
      <c r="C7471" s="4">
        <v>3253.3678</v>
      </c>
    </row>
    <row r="7472" spans="2:3" x14ac:dyDescent="0.3">
      <c r="B7472" t="s">
        <v>7911</v>
      </c>
      <c r="C7472" s="4">
        <v>3251.7200000000003</v>
      </c>
    </row>
    <row r="7473" spans="2:3" x14ac:dyDescent="0.3">
      <c r="B7473" t="s">
        <v>5928</v>
      </c>
      <c r="C7473" s="4">
        <v>3249.7932000000001</v>
      </c>
    </row>
    <row r="7474" spans="2:3" x14ac:dyDescent="0.3">
      <c r="B7474" t="s">
        <v>9504</v>
      </c>
      <c r="C7474" s="4">
        <v>3248.2786000000001</v>
      </c>
    </row>
    <row r="7475" spans="2:3" x14ac:dyDescent="0.3">
      <c r="B7475" t="s">
        <v>724</v>
      </c>
      <c r="C7475" s="4">
        <v>3247.6040000000003</v>
      </c>
    </row>
    <row r="7476" spans="2:3" x14ac:dyDescent="0.3">
      <c r="B7476" t="s">
        <v>18950</v>
      </c>
      <c r="C7476" s="4">
        <v>3246.1379999999999</v>
      </c>
    </row>
    <row r="7477" spans="2:3" x14ac:dyDescent="0.3">
      <c r="B7477" t="s">
        <v>15933</v>
      </c>
      <c r="C7477" s="4">
        <v>3244.9705000000004</v>
      </c>
    </row>
    <row r="7478" spans="2:3" x14ac:dyDescent="0.3">
      <c r="B7478" t="s">
        <v>4726</v>
      </c>
      <c r="C7478" s="4">
        <v>3242.0436</v>
      </c>
    </row>
    <row r="7479" spans="2:3" x14ac:dyDescent="0.3">
      <c r="B7479" t="s">
        <v>1152</v>
      </c>
      <c r="C7479" s="4">
        <v>3241.2532000000006</v>
      </c>
    </row>
    <row r="7480" spans="2:3" x14ac:dyDescent="0.3">
      <c r="B7480" t="s">
        <v>3901</v>
      </c>
      <c r="C7480" s="4">
        <v>3240.8236000000002</v>
      </c>
    </row>
    <row r="7481" spans="2:3" x14ac:dyDescent="0.3">
      <c r="B7481" t="s">
        <v>3819</v>
      </c>
      <c r="C7481" s="4">
        <v>3239.6601000000001</v>
      </c>
    </row>
    <row r="7482" spans="2:3" x14ac:dyDescent="0.3">
      <c r="B7482" t="s">
        <v>12405</v>
      </c>
      <c r="C7482" s="4">
        <v>3237.8877000000002</v>
      </c>
    </row>
    <row r="7483" spans="2:3" x14ac:dyDescent="0.3">
      <c r="B7483" t="s">
        <v>5668</v>
      </c>
      <c r="C7483" s="4">
        <v>3237.1172999999999</v>
      </c>
    </row>
    <row r="7484" spans="2:3" x14ac:dyDescent="0.3">
      <c r="B7484" t="s">
        <v>18681</v>
      </c>
      <c r="C7484" s="4">
        <v>3230.7635999999998</v>
      </c>
    </row>
    <row r="7485" spans="2:3" x14ac:dyDescent="0.3">
      <c r="B7485" t="s">
        <v>18707</v>
      </c>
      <c r="C7485" s="4">
        <v>3229.0611999999996</v>
      </c>
    </row>
    <row r="7486" spans="2:3" x14ac:dyDescent="0.3">
      <c r="B7486" t="s">
        <v>16001</v>
      </c>
      <c r="C7486" s="4">
        <v>3228.9625000000001</v>
      </c>
    </row>
    <row r="7487" spans="2:3" x14ac:dyDescent="0.3">
      <c r="B7487" t="s">
        <v>7550</v>
      </c>
      <c r="C7487" s="4">
        <v>3226.1651999999999</v>
      </c>
    </row>
    <row r="7488" spans="2:3" x14ac:dyDescent="0.3">
      <c r="B7488" t="s">
        <v>6457</v>
      </c>
      <c r="C7488" s="4">
        <v>3224.2343000000001</v>
      </c>
    </row>
    <row r="7489" spans="2:3" x14ac:dyDescent="0.3">
      <c r="B7489" t="s">
        <v>1926</v>
      </c>
      <c r="C7489" s="4">
        <v>3223.2622000000001</v>
      </c>
    </row>
    <row r="7490" spans="2:3" x14ac:dyDescent="0.3">
      <c r="B7490" t="s">
        <v>11484</v>
      </c>
      <c r="C7490" s="4">
        <v>3222.7610000000004</v>
      </c>
    </row>
    <row r="7491" spans="2:3" x14ac:dyDescent="0.3">
      <c r="B7491" t="s">
        <v>4486</v>
      </c>
      <c r="C7491" s="4">
        <v>3222.6045999999997</v>
      </c>
    </row>
    <row r="7492" spans="2:3" x14ac:dyDescent="0.3">
      <c r="B7492" t="s">
        <v>3180</v>
      </c>
      <c r="C7492" s="4">
        <v>3220.9481000000005</v>
      </c>
    </row>
    <row r="7493" spans="2:3" x14ac:dyDescent="0.3">
      <c r="B7493" t="s">
        <v>12160</v>
      </c>
      <c r="C7493" s="4">
        <v>3219.7326000000003</v>
      </c>
    </row>
    <row r="7494" spans="2:3" x14ac:dyDescent="0.3">
      <c r="B7494" t="s">
        <v>18790</v>
      </c>
      <c r="C7494" s="4">
        <v>3218.1495</v>
      </c>
    </row>
    <row r="7495" spans="2:3" x14ac:dyDescent="0.3">
      <c r="B7495" t="s">
        <v>5730</v>
      </c>
      <c r="C7495" s="4">
        <v>3216.5770000000002</v>
      </c>
    </row>
    <row r="7496" spans="2:3" x14ac:dyDescent="0.3">
      <c r="B7496" t="s">
        <v>14246</v>
      </c>
      <c r="C7496" s="4">
        <v>3206.4151999999995</v>
      </c>
    </row>
    <row r="7497" spans="2:3" x14ac:dyDescent="0.3">
      <c r="B7497" t="s">
        <v>5709</v>
      </c>
      <c r="C7497" s="4">
        <v>3205.0077999999999</v>
      </c>
    </row>
    <row r="7498" spans="2:3" x14ac:dyDescent="0.3">
      <c r="B7498" t="s">
        <v>3894</v>
      </c>
      <c r="C7498" s="4">
        <v>3204.6176</v>
      </c>
    </row>
    <row r="7499" spans="2:3" x14ac:dyDescent="0.3">
      <c r="B7499" t="s">
        <v>18431</v>
      </c>
      <c r="C7499" s="4">
        <v>3203.8190999999997</v>
      </c>
    </row>
    <row r="7500" spans="2:3" x14ac:dyDescent="0.3">
      <c r="B7500" t="s">
        <v>4120</v>
      </c>
      <c r="C7500" s="4">
        <v>3203.3656000000001</v>
      </c>
    </row>
    <row r="7501" spans="2:3" x14ac:dyDescent="0.3">
      <c r="B7501" t="s">
        <v>4716</v>
      </c>
      <c r="C7501" s="4">
        <v>3201.9185000000002</v>
      </c>
    </row>
    <row r="7502" spans="2:3" x14ac:dyDescent="0.3">
      <c r="B7502" t="s">
        <v>7511</v>
      </c>
      <c r="C7502" s="4">
        <v>3194.8034000000002</v>
      </c>
    </row>
    <row r="7503" spans="2:3" x14ac:dyDescent="0.3">
      <c r="B7503" t="s">
        <v>10184</v>
      </c>
      <c r="C7503" s="4">
        <v>3194.6122999999998</v>
      </c>
    </row>
    <row r="7504" spans="2:3" x14ac:dyDescent="0.3">
      <c r="B7504" t="s">
        <v>16766</v>
      </c>
      <c r="C7504" s="4">
        <v>3192.1210000000001</v>
      </c>
    </row>
    <row r="7505" spans="2:3" x14ac:dyDescent="0.3">
      <c r="B7505" t="s">
        <v>738</v>
      </c>
      <c r="C7505" s="4">
        <v>3192.0956999999999</v>
      </c>
    </row>
    <row r="7506" spans="2:3" x14ac:dyDescent="0.3">
      <c r="B7506" t="s">
        <v>1116</v>
      </c>
      <c r="C7506" s="4">
        <v>3188.7033999999999</v>
      </c>
    </row>
    <row r="7507" spans="2:3" x14ac:dyDescent="0.3">
      <c r="B7507" t="s">
        <v>10784</v>
      </c>
      <c r="C7507" s="4">
        <v>3187.4809999999998</v>
      </c>
    </row>
    <row r="7508" spans="2:3" x14ac:dyDescent="0.3">
      <c r="B7508" t="s">
        <v>5127</v>
      </c>
      <c r="C7508" s="4">
        <v>3186.2655999999997</v>
      </c>
    </row>
    <row r="7509" spans="2:3" x14ac:dyDescent="0.3">
      <c r="B7509" t="s">
        <v>15961</v>
      </c>
      <c r="C7509" s="4">
        <v>3183.7799999999997</v>
      </c>
    </row>
    <row r="7510" spans="2:3" x14ac:dyDescent="0.3">
      <c r="B7510" t="s">
        <v>14838</v>
      </c>
      <c r="C7510" s="4">
        <v>3182.2172</v>
      </c>
    </row>
    <row r="7511" spans="2:3" x14ac:dyDescent="0.3">
      <c r="B7511" t="s">
        <v>4029</v>
      </c>
      <c r="C7511" s="4">
        <v>3181.4149000000002</v>
      </c>
    </row>
    <row r="7512" spans="2:3" x14ac:dyDescent="0.3">
      <c r="B7512" t="s">
        <v>8642</v>
      </c>
      <c r="C7512" s="4">
        <v>3179.5756999999999</v>
      </c>
    </row>
    <row r="7513" spans="2:3" x14ac:dyDescent="0.3">
      <c r="B7513" t="s">
        <v>5729</v>
      </c>
      <c r="C7513" s="4">
        <v>3174.3654999999999</v>
      </c>
    </row>
    <row r="7514" spans="2:3" x14ac:dyDescent="0.3">
      <c r="B7514" t="s">
        <v>12436</v>
      </c>
      <c r="C7514" s="4">
        <v>3172.4556000000002</v>
      </c>
    </row>
    <row r="7515" spans="2:3" x14ac:dyDescent="0.3">
      <c r="B7515" t="s">
        <v>7759</v>
      </c>
      <c r="C7515" s="4">
        <v>3168.8454999999999</v>
      </c>
    </row>
    <row r="7516" spans="2:3" x14ac:dyDescent="0.3">
      <c r="B7516" t="s">
        <v>3102</v>
      </c>
      <c r="C7516" s="4">
        <v>3168.7449999999999</v>
      </c>
    </row>
    <row r="7517" spans="2:3" x14ac:dyDescent="0.3">
      <c r="B7517" t="s">
        <v>8303</v>
      </c>
      <c r="C7517" s="4">
        <v>3167.6881000000003</v>
      </c>
    </row>
    <row r="7518" spans="2:3" x14ac:dyDescent="0.3">
      <c r="B7518" t="s">
        <v>17980</v>
      </c>
      <c r="C7518" s="4">
        <v>3164.9359000000004</v>
      </c>
    </row>
    <row r="7519" spans="2:3" x14ac:dyDescent="0.3">
      <c r="B7519" t="s">
        <v>13662</v>
      </c>
      <c r="C7519" s="4">
        <v>3164.143</v>
      </c>
    </row>
    <row r="7520" spans="2:3" x14ac:dyDescent="0.3">
      <c r="B7520" t="s">
        <v>2687</v>
      </c>
      <c r="C7520" s="4">
        <v>3163.9571999999998</v>
      </c>
    </row>
    <row r="7521" spans="2:3" x14ac:dyDescent="0.3">
      <c r="B7521" t="s">
        <v>13359</v>
      </c>
      <c r="C7521" s="4">
        <v>3163.1115</v>
      </c>
    </row>
    <row r="7522" spans="2:3" x14ac:dyDescent="0.3">
      <c r="B7522" t="s">
        <v>6060</v>
      </c>
      <c r="C7522" s="4">
        <v>3158.3645000000001</v>
      </c>
    </row>
    <row r="7523" spans="2:3" x14ac:dyDescent="0.3">
      <c r="B7523" t="s">
        <v>1818</v>
      </c>
      <c r="C7523" s="4">
        <v>3158.1419999999989</v>
      </c>
    </row>
    <row r="7524" spans="2:3" x14ac:dyDescent="0.3">
      <c r="B7524" t="s">
        <v>2478</v>
      </c>
      <c r="C7524" s="4">
        <v>3154.8990999999996</v>
      </c>
    </row>
    <row r="7525" spans="2:3" x14ac:dyDescent="0.3">
      <c r="B7525" t="s">
        <v>18510</v>
      </c>
      <c r="C7525" s="4">
        <v>3154.4884999999999</v>
      </c>
    </row>
    <row r="7526" spans="2:3" x14ac:dyDescent="0.3">
      <c r="B7526" t="s">
        <v>13991</v>
      </c>
      <c r="C7526" s="4">
        <v>3153.1356000000005</v>
      </c>
    </row>
    <row r="7527" spans="2:3" x14ac:dyDescent="0.3">
      <c r="B7527" t="s">
        <v>4517</v>
      </c>
      <c r="C7527" s="4">
        <v>3148.152</v>
      </c>
    </row>
    <row r="7528" spans="2:3" x14ac:dyDescent="0.3">
      <c r="B7528" t="s">
        <v>5897</v>
      </c>
      <c r="C7528" s="4">
        <v>3144.4703</v>
      </c>
    </row>
    <row r="7529" spans="2:3" x14ac:dyDescent="0.3">
      <c r="B7529" t="s">
        <v>2168</v>
      </c>
      <c r="C7529" s="4">
        <v>3141.9276</v>
      </c>
    </row>
    <row r="7530" spans="2:3" x14ac:dyDescent="0.3">
      <c r="B7530" t="s">
        <v>17692</v>
      </c>
      <c r="C7530" s="4">
        <v>3141.4463999999998</v>
      </c>
    </row>
    <row r="7531" spans="2:3" x14ac:dyDescent="0.3">
      <c r="B7531" t="s">
        <v>15481</v>
      </c>
      <c r="C7531" s="4">
        <v>3141.4463999999998</v>
      </c>
    </row>
    <row r="7532" spans="2:3" x14ac:dyDescent="0.3">
      <c r="B7532" t="s">
        <v>13439</v>
      </c>
      <c r="C7532" s="4">
        <v>3141.4463999999998</v>
      </c>
    </row>
    <row r="7533" spans="2:3" x14ac:dyDescent="0.3">
      <c r="B7533" t="s">
        <v>9769</v>
      </c>
      <c r="C7533" s="4">
        <v>3141.4463999999998</v>
      </c>
    </row>
    <row r="7534" spans="2:3" x14ac:dyDescent="0.3">
      <c r="B7534" t="s">
        <v>6441</v>
      </c>
      <c r="C7534" s="4">
        <v>3141.4463999999998</v>
      </c>
    </row>
    <row r="7535" spans="2:3" x14ac:dyDescent="0.3">
      <c r="B7535" t="s">
        <v>4168</v>
      </c>
      <c r="C7535" s="4">
        <v>3141.4463999999998</v>
      </c>
    </row>
    <row r="7536" spans="2:3" x14ac:dyDescent="0.3">
      <c r="B7536" t="s">
        <v>3020</v>
      </c>
      <c r="C7536" s="4">
        <v>3141.4463999999998</v>
      </c>
    </row>
    <row r="7537" spans="2:3" x14ac:dyDescent="0.3">
      <c r="B7537" t="s">
        <v>713</v>
      </c>
      <c r="C7537" s="4">
        <v>3141.4463999999998</v>
      </c>
    </row>
    <row r="7538" spans="2:3" x14ac:dyDescent="0.3">
      <c r="B7538" t="s">
        <v>16593</v>
      </c>
      <c r="C7538" s="4">
        <v>3141.0114999999996</v>
      </c>
    </row>
    <row r="7539" spans="2:3" x14ac:dyDescent="0.3">
      <c r="B7539" t="s">
        <v>5142</v>
      </c>
      <c r="C7539" s="4">
        <v>3138.9392000000003</v>
      </c>
    </row>
    <row r="7540" spans="2:3" x14ac:dyDescent="0.3">
      <c r="B7540" t="s">
        <v>4290</v>
      </c>
      <c r="C7540" s="4">
        <v>3136.2074000000002</v>
      </c>
    </row>
    <row r="7541" spans="2:3" x14ac:dyDescent="0.3">
      <c r="B7541" t="s">
        <v>17392</v>
      </c>
      <c r="C7541" s="4">
        <v>3131.0285000000003</v>
      </c>
    </row>
    <row r="7542" spans="2:3" x14ac:dyDescent="0.3">
      <c r="B7542" t="s">
        <v>6364</v>
      </c>
      <c r="C7542" s="4">
        <v>3129.0261</v>
      </c>
    </row>
    <row r="7543" spans="2:3" x14ac:dyDescent="0.3">
      <c r="B7543" t="s">
        <v>16794</v>
      </c>
      <c r="C7543" s="4">
        <v>3128.2069000000001</v>
      </c>
    </row>
    <row r="7544" spans="2:3" x14ac:dyDescent="0.3">
      <c r="B7544" t="s">
        <v>1658</v>
      </c>
      <c r="C7544" s="4">
        <v>3128.1962999999996</v>
      </c>
    </row>
    <row r="7545" spans="2:3" x14ac:dyDescent="0.3">
      <c r="B7545" t="s">
        <v>2407</v>
      </c>
      <c r="C7545" s="4">
        <v>3123.7233999999999</v>
      </c>
    </row>
    <row r="7546" spans="2:3" x14ac:dyDescent="0.3">
      <c r="B7546" t="s">
        <v>3288</v>
      </c>
      <c r="C7546" s="4">
        <v>3123.4479999999999</v>
      </c>
    </row>
    <row r="7547" spans="2:3" x14ac:dyDescent="0.3">
      <c r="B7547" t="s">
        <v>4670</v>
      </c>
      <c r="C7547" s="4">
        <v>3123.0403999999999</v>
      </c>
    </row>
    <row r="7548" spans="2:3" x14ac:dyDescent="0.3">
      <c r="B7548" t="s">
        <v>17542</v>
      </c>
      <c r="C7548" s="4">
        <v>3122.5666000000001</v>
      </c>
    </row>
    <row r="7549" spans="2:3" x14ac:dyDescent="0.3">
      <c r="B7549" t="s">
        <v>8470</v>
      </c>
      <c r="C7549" s="4">
        <v>3119.9911000000002</v>
      </c>
    </row>
    <row r="7550" spans="2:3" x14ac:dyDescent="0.3">
      <c r="B7550" t="s">
        <v>16750</v>
      </c>
      <c r="C7550" s="4">
        <v>3118.8193999999999</v>
      </c>
    </row>
    <row r="7551" spans="2:3" x14ac:dyDescent="0.3">
      <c r="B7551" t="s">
        <v>8386</v>
      </c>
      <c r="C7551" s="4">
        <v>3117.8143</v>
      </c>
    </row>
    <row r="7552" spans="2:3" x14ac:dyDescent="0.3">
      <c r="B7552" t="s">
        <v>12707</v>
      </c>
      <c r="C7552" s="4">
        <v>3117.2354</v>
      </c>
    </row>
    <row r="7553" spans="2:3" x14ac:dyDescent="0.3">
      <c r="B7553" t="s">
        <v>7516</v>
      </c>
      <c r="C7553" s="4">
        <v>3116.8602999999998</v>
      </c>
    </row>
    <row r="7554" spans="2:3" x14ac:dyDescent="0.3">
      <c r="B7554" t="s">
        <v>4892</v>
      </c>
      <c r="C7554" s="4">
        <v>3116.5729000000006</v>
      </c>
    </row>
    <row r="7555" spans="2:3" x14ac:dyDescent="0.3">
      <c r="B7555" t="s">
        <v>7403</v>
      </c>
      <c r="C7555" s="4">
        <v>3115.3953999999999</v>
      </c>
    </row>
    <row r="7556" spans="2:3" x14ac:dyDescent="0.3">
      <c r="B7556" t="s">
        <v>8746</v>
      </c>
      <c r="C7556" s="4">
        <v>3115.1394000000005</v>
      </c>
    </row>
    <row r="7557" spans="2:3" x14ac:dyDescent="0.3">
      <c r="B7557" t="s">
        <v>8044</v>
      </c>
      <c r="C7557" s="4">
        <v>3111.8608999999997</v>
      </c>
    </row>
    <row r="7558" spans="2:3" x14ac:dyDescent="0.3">
      <c r="B7558" t="s">
        <v>14557</v>
      </c>
      <c r="C7558" s="4">
        <v>3108.9416000000001</v>
      </c>
    </row>
    <row r="7559" spans="2:3" x14ac:dyDescent="0.3">
      <c r="B7559" t="s">
        <v>7354</v>
      </c>
      <c r="C7559" s="4">
        <v>3106.636</v>
      </c>
    </row>
    <row r="7560" spans="2:3" x14ac:dyDescent="0.3">
      <c r="B7560" t="s">
        <v>12705</v>
      </c>
      <c r="C7560" s="4">
        <v>3105.4666000000002</v>
      </c>
    </row>
    <row r="7561" spans="2:3" x14ac:dyDescent="0.3">
      <c r="B7561" t="s">
        <v>16143</v>
      </c>
      <c r="C7561" s="4">
        <v>3102.3633999999997</v>
      </c>
    </row>
    <row r="7562" spans="2:3" x14ac:dyDescent="0.3">
      <c r="B7562" t="s">
        <v>12133</v>
      </c>
      <c r="C7562" s="4">
        <v>3100.2253999999998</v>
      </c>
    </row>
    <row r="7563" spans="2:3" x14ac:dyDescent="0.3">
      <c r="B7563" t="s">
        <v>11514</v>
      </c>
      <c r="C7563" s="4">
        <v>3099.2248</v>
      </c>
    </row>
    <row r="7564" spans="2:3" x14ac:dyDescent="0.3">
      <c r="B7564" t="s">
        <v>14730</v>
      </c>
      <c r="C7564" s="4">
        <v>3092.4</v>
      </c>
    </row>
    <row r="7565" spans="2:3" x14ac:dyDescent="0.3">
      <c r="B7565" t="s">
        <v>16625</v>
      </c>
      <c r="C7565" s="4">
        <v>3089.9571999999998</v>
      </c>
    </row>
    <row r="7566" spans="2:3" x14ac:dyDescent="0.3">
      <c r="B7566" t="s">
        <v>12062</v>
      </c>
      <c r="C7566" s="4">
        <v>3089.1895</v>
      </c>
    </row>
    <row r="7567" spans="2:3" x14ac:dyDescent="0.3">
      <c r="B7567" t="s">
        <v>15658</v>
      </c>
      <c r="C7567" s="4">
        <v>3087.0481000000004</v>
      </c>
    </row>
    <row r="7568" spans="2:3" x14ac:dyDescent="0.3">
      <c r="B7568" t="s">
        <v>18536</v>
      </c>
      <c r="C7568" s="4">
        <v>3083.1097</v>
      </c>
    </row>
    <row r="7569" spans="2:3" x14ac:dyDescent="0.3">
      <c r="B7569" t="s">
        <v>763</v>
      </c>
      <c r="C7569" s="4">
        <v>3077.5021999999999</v>
      </c>
    </row>
    <row r="7570" spans="2:3" x14ac:dyDescent="0.3">
      <c r="B7570" t="s">
        <v>17763</v>
      </c>
      <c r="C7570" s="4">
        <v>3076.5282000000002</v>
      </c>
    </row>
    <row r="7571" spans="2:3" x14ac:dyDescent="0.3">
      <c r="B7571" t="s">
        <v>13339</v>
      </c>
      <c r="C7571" s="4">
        <v>3069.1882000000001</v>
      </c>
    </row>
    <row r="7572" spans="2:3" x14ac:dyDescent="0.3">
      <c r="B7572" t="s">
        <v>9693</v>
      </c>
      <c r="C7572" s="4">
        <v>3066.7736</v>
      </c>
    </row>
    <row r="7573" spans="2:3" x14ac:dyDescent="0.3">
      <c r="B7573" t="s">
        <v>11034</v>
      </c>
      <c r="C7573" s="4">
        <v>3066.6570000000002</v>
      </c>
    </row>
    <row r="7574" spans="2:3" x14ac:dyDescent="0.3">
      <c r="B7574" t="s">
        <v>14081</v>
      </c>
      <c r="C7574" s="4">
        <v>3066.5114000000003</v>
      </c>
    </row>
    <row r="7575" spans="2:3" x14ac:dyDescent="0.3">
      <c r="B7575" t="s">
        <v>1359</v>
      </c>
      <c r="C7575" s="4">
        <v>3061.6212999999998</v>
      </c>
    </row>
    <row r="7576" spans="2:3" x14ac:dyDescent="0.3">
      <c r="B7576" t="s">
        <v>18557</v>
      </c>
      <c r="C7576" s="4">
        <v>3061.5604999999996</v>
      </c>
    </row>
    <row r="7577" spans="2:3" x14ac:dyDescent="0.3">
      <c r="B7577" t="s">
        <v>7993</v>
      </c>
      <c r="C7577" s="4">
        <v>3061.2842000000001</v>
      </c>
    </row>
    <row r="7578" spans="2:3" x14ac:dyDescent="0.3">
      <c r="B7578" t="s">
        <v>9694</v>
      </c>
      <c r="C7578" s="4">
        <v>3059.4002999999998</v>
      </c>
    </row>
    <row r="7579" spans="2:3" x14ac:dyDescent="0.3">
      <c r="B7579" t="s">
        <v>10604</v>
      </c>
      <c r="C7579" s="4">
        <v>3056.8554999999997</v>
      </c>
    </row>
    <row r="7580" spans="2:3" x14ac:dyDescent="0.3">
      <c r="B7580" t="s">
        <v>12093</v>
      </c>
      <c r="C7580" s="4">
        <v>3056.1745000000001</v>
      </c>
    </row>
    <row r="7581" spans="2:3" x14ac:dyDescent="0.3">
      <c r="B7581" t="s">
        <v>7841</v>
      </c>
      <c r="C7581" s="4">
        <v>3055.8954000000003</v>
      </c>
    </row>
    <row r="7582" spans="2:3" x14ac:dyDescent="0.3">
      <c r="B7582" t="s">
        <v>773</v>
      </c>
      <c r="C7582" s="4">
        <v>3055.5182</v>
      </c>
    </row>
    <row r="7583" spans="2:3" x14ac:dyDescent="0.3">
      <c r="B7583" t="s">
        <v>15943</v>
      </c>
      <c r="C7583" s="4">
        <v>3054.4008999999996</v>
      </c>
    </row>
    <row r="7584" spans="2:3" x14ac:dyDescent="0.3">
      <c r="B7584" t="s">
        <v>4086</v>
      </c>
      <c r="C7584" s="4">
        <v>3053.5354000000002</v>
      </c>
    </row>
    <row r="7585" spans="2:3" x14ac:dyDescent="0.3">
      <c r="B7585" t="s">
        <v>18559</v>
      </c>
      <c r="C7585" s="4">
        <v>3050.1916999999999</v>
      </c>
    </row>
    <row r="7586" spans="2:3" x14ac:dyDescent="0.3">
      <c r="B7586" t="s">
        <v>8496</v>
      </c>
      <c r="C7586" s="4">
        <v>3047.0243000000005</v>
      </c>
    </row>
    <row r="7587" spans="2:3" x14ac:dyDescent="0.3">
      <c r="B7587" t="s">
        <v>3384</v>
      </c>
      <c r="C7587" s="4">
        <v>3046.4629</v>
      </c>
    </row>
    <row r="7588" spans="2:3" x14ac:dyDescent="0.3">
      <c r="B7588" t="s">
        <v>6878</v>
      </c>
      <c r="C7588" s="4">
        <v>3044.5840000000003</v>
      </c>
    </row>
    <row r="7589" spans="2:3" x14ac:dyDescent="0.3">
      <c r="B7589" t="s">
        <v>8689</v>
      </c>
      <c r="C7589" s="4">
        <v>3040.7769000000003</v>
      </c>
    </row>
    <row r="7590" spans="2:3" x14ac:dyDescent="0.3">
      <c r="B7590" t="s">
        <v>15301</v>
      </c>
      <c r="C7590" s="4">
        <v>3038.2062000000001</v>
      </c>
    </row>
    <row r="7591" spans="2:3" x14ac:dyDescent="0.3">
      <c r="B7591" t="s">
        <v>4320</v>
      </c>
      <c r="C7591" s="4">
        <v>3035.7043999999996</v>
      </c>
    </row>
    <row r="7592" spans="2:3" x14ac:dyDescent="0.3">
      <c r="B7592" t="s">
        <v>12562</v>
      </c>
      <c r="C7592" s="4">
        <v>3034.1691000000001</v>
      </c>
    </row>
    <row r="7593" spans="2:3" x14ac:dyDescent="0.3">
      <c r="B7593" t="s">
        <v>12954</v>
      </c>
      <c r="C7593" s="4">
        <v>3031.3869000000004</v>
      </c>
    </row>
    <row r="7594" spans="2:3" x14ac:dyDescent="0.3">
      <c r="B7594" t="s">
        <v>14764</v>
      </c>
      <c r="C7594" s="4">
        <v>3030.7187000000004</v>
      </c>
    </row>
    <row r="7595" spans="2:3" x14ac:dyDescent="0.3">
      <c r="B7595" t="s">
        <v>6898</v>
      </c>
      <c r="C7595" s="4">
        <v>3029.4372000000003</v>
      </c>
    </row>
    <row r="7596" spans="2:3" x14ac:dyDescent="0.3">
      <c r="B7596" t="s">
        <v>16987</v>
      </c>
      <c r="C7596" s="4">
        <v>3027.1010000000001</v>
      </c>
    </row>
    <row r="7597" spans="2:3" x14ac:dyDescent="0.3">
      <c r="B7597" t="s">
        <v>7297</v>
      </c>
      <c r="C7597" s="4">
        <v>3027.1010000000001</v>
      </c>
    </row>
    <row r="7598" spans="2:3" x14ac:dyDescent="0.3">
      <c r="B7598" t="s">
        <v>13833</v>
      </c>
      <c r="C7598" s="4">
        <v>3021.4160000000002</v>
      </c>
    </row>
    <row r="7599" spans="2:3" x14ac:dyDescent="0.3">
      <c r="B7599" t="s">
        <v>17388</v>
      </c>
      <c r="C7599" s="4">
        <v>3021.0944</v>
      </c>
    </row>
    <row r="7600" spans="2:3" x14ac:dyDescent="0.3">
      <c r="B7600" t="s">
        <v>2689</v>
      </c>
      <c r="C7600" s="4">
        <v>3018.2661000000003</v>
      </c>
    </row>
    <row r="7601" spans="2:3" x14ac:dyDescent="0.3">
      <c r="B7601" t="s">
        <v>7871</v>
      </c>
      <c r="C7601" s="4">
        <v>3015.0929999999998</v>
      </c>
    </row>
    <row r="7602" spans="2:3" x14ac:dyDescent="0.3">
      <c r="B7602" t="s">
        <v>16963</v>
      </c>
      <c r="C7602" s="4">
        <v>3010.8171000000002</v>
      </c>
    </row>
    <row r="7603" spans="2:3" x14ac:dyDescent="0.3">
      <c r="B7603" t="s">
        <v>16452</v>
      </c>
      <c r="C7603" s="4">
        <v>3010.0840000000003</v>
      </c>
    </row>
    <row r="7604" spans="2:3" x14ac:dyDescent="0.3">
      <c r="B7604" t="s">
        <v>2281</v>
      </c>
      <c r="C7604" s="4">
        <v>3005.7617</v>
      </c>
    </row>
    <row r="7605" spans="2:3" x14ac:dyDescent="0.3">
      <c r="B7605" t="s">
        <v>10327</v>
      </c>
      <c r="C7605" s="4">
        <v>3005.7534000000001</v>
      </c>
    </row>
    <row r="7606" spans="2:3" x14ac:dyDescent="0.3">
      <c r="B7606" t="s">
        <v>8665</v>
      </c>
      <c r="C7606" s="4">
        <v>3005.5748000000003</v>
      </c>
    </row>
    <row r="7607" spans="2:3" x14ac:dyDescent="0.3">
      <c r="B7607" t="s">
        <v>4917</v>
      </c>
      <c r="C7607" s="4">
        <v>3005.1972999999998</v>
      </c>
    </row>
    <row r="7608" spans="2:3" x14ac:dyDescent="0.3">
      <c r="B7608" t="s">
        <v>10224</v>
      </c>
      <c r="C7608" s="4">
        <v>3005.1368000000002</v>
      </c>
    </row>
    <row r="7609" spans="2:3" x14ac:dyDescent="0.3">
      <c r="B7609" t="s">
        <v>18170</v>
      </c>
      <c r="C7609" s="4">
        <v>3004.5024000000003</v>
      </c>
    </row>
    <row r="7610" spans="2:3" x14ac:dyDescent="0.3">
      <c r="B7610" t="s">
        <v>10334</v>
      </c>
      <c r="C7610" s="4">
        <v>3004.3669</v>
      </c>
    </row>
    <row r="7611" spans="2:3" x14ac:dyDescent="0.3">
      <c r="B7611" t="s">
        <v>3201</v>
      </c>
      <c r="C7611" s="4">
        <v>3002.7141000000001</v>
      </c>
    </row>
    <row r="7612" spans="2:3" x14ac:dyDescent="0.3">
      <c r="B7612" t="s">
        <v>1562</v>
      </c>
      <c r="C7612" s="4">
        <v>3001.3415</v>
      </c>
    </row>
    <row r="7613" spans="2:3" x14ac:dyDescent="0.3">
      <c r="B7613" t="s">
        <v>8950</v>
      </c>
      <c r="C7613" s="4">
        <v>2999.4735000000001</v>
      </c>
    </row>
    <row r="7614" spans="2:3" x14ac:dyDescent="0.3">
      <c r="B7614" t="s">
        <v>14129</v>
      </c>
      <c r="C7614" s="4">
        <v>2998.0438000000004</v>
      </c>
    </row>
    <row r="7615" spans="2:3" x14ac:dyDescent="0.3">
      <c r="B7615" t="s">
        <v>4444</v>
      </c>
      <c r="C7615" s="4">
        <v>2995.1374999999998</v>
      </c>
    </row>
    <row r="7616" spans="2:3" x14ac:dyDescent="0.3">
      <c r="B7616" t="s">
        <v>2204</v>
      </c>
      <c r="C7616" s="4">
        <v>2992.4054000000001</v>
      </c>
    </row>
    <row r="7617" spans="2:3" x14ac:dyDescent="0.3">
      <c r="B7617" t="s">
        <v>1662</v>
      </c>
      <c r="C7617" s="4">
        <v>2992.2887000000001</v>
      </c>
    </row>
    <row r="7618" spans="2:3" x14ac:dyDescent="0.3">
      <c r="B7618" t="s">
        <v>12556</v>
      </c>
      <c r="C7618" s="4">
        <v>2989.7063000000003</v>
      </c>
    </row>
    <row r="7619" spans="2:3" x14ac:dyDescent="0.3">
      <c r="B7619" t="s">
        <v>10377</v>
      </c>
      <c r="C7619" s="4">
        <v>2988.9134000000004</v>
      </c>
    </row>
    <row r="7620" spans="2:3" x14ac:dyDescent="0.3">
      <c r="B7620" t="s">
        <v>5058</v>
      </c>
      <c r="C7620" s="4">
        <v>2985.4641000000001</v>
      </c>
    </row>
    <row r="7621" spans="2:3" x14ac:dyDescent="0.3">
      <c r="B7621" t="s">
        <v>8728</v>
      </c>
      <c r="C7621" s="4">
        <v>2977.2725</v>
      </c>
    </row>
    <row r="7622" spans="2:3" x14ac:dyDescent="0.3">
      <c r="B7622" t="s">
        <v>13402</v>
      </c>
      <c r="C7622" s="4">
        <v>2976.0484000000001</v>
      </c>
    </row>
    <row r="7623" spans="2:3" x14ac:dyDescent="0.3">
      <c r="B7623" t="s">
        <v>15199</v>
      </c>
      <c r="C7623" s="4">
        <v>2975.9391000000001</v>
      </c>
    </row>
    <row r="7624" spans="2:3" x14ac:dyDescent="0.3">
      <c r="B7624" t="s">
        <v>1185</v>
      </c>
      <c r="C7624" s="4">
        <v>2971.5629000000004</v>
      </c>
    </row>
    <row r="7625" spans="2:3" x14ac:dyDescent="0.3">
      <c r="B7625" t="s">
        <v>15688</v>
      </c>
      <c r="C7625" s="4">
        <v>2971.1326000000004</v>
      </c>
    </row>
    <row r="7626" spans="2:3" x14ac:dyDescent="0.3">
      <c r="B7626" t="s">
        <v>5356</v>
      </c>
      <c r="C7626" s="4">
        <v>2969.7406999999998</v>
      </c>
    </row>
    <row r="7627" spans="2:3" x14ac:dyDescent="0.3">
      <c r="B7627" t="s">
        <v>12453</v>
      </c>
      <c r="C7627" s="4">
        <v>2968.3622</v>
      </c>
    </row>
    <row r="7628" spans="2:3" x14ac:dyDescent="0.3">
      <c r="B7628" t="s">
        <v>12852</v>
      </c>
      <c r="C7628" s="4">
        <v>2967.6168000000002</v>
      </c>
    </row>
    <row r="7629" spans="2:3" x14ac:dyDescent="0.3">
      <c r="B7629" t="s">
        <v>4775</v>
      </c>
      <c r="C7629" s="4">
        <v>2966.8483999999999</v>
      </c>
    </row>
    <row r="7630" spans="2:3" x14ac:dyDescent="0.3">
      <c r="B7630" t="s">
        <v>6210</v>
      </c>
      <c r="C7630" s="4">
        <v>2965.9792000000002</v>
      </c>
    </row>
    <row r="7631" spans="2:3" x14ac:dyDescent="0.3">
      <c r="B7631" t="s">
        <v>9385</v>
      </c>
      <c r="C7631" s="4">
        <v>2962.8339999999998</v>
      </c>
    </row>
    <row r="7632" spans="2:3" x14ac:dyDescent="0.3">
      <c r="B7632" t="s">
        <v>3155</v>
      </c>
      <c r="C7632" s="4">
        <v>2962.0556000000001</v>
      </c>
    </row>
    <row r="7633" spans="2:3" x14ac:dyDescent="0.3">
      <c r="B7633" t="s">
        <v>11594</v>
      </c>
      <c r="C7633" s="4">
        <v>2961.7511</v>
      </c>
    </row>
    <row r="7634" spans="2:3" x14ac:dyDescent="0.3">
      <c r="B7634" t="s">
        <v>9306</v>
      </c>
      <c r="C7634" s="4">
        <v>2959.3872999999999</v>
      </c>
    </row>
    <row r="7635" spans="2:3" x14ac:dyDescent="0.3">
      <c r="B7635" t="s">
        <v>1548</v>
      </c>
      <c r="C7635" s="4">
        <v>2956.3614000000002</v>
      </c>
    </row>
    <row r="7636" spans="2:3" x14ac:dyDescent="0.3">
      <c r="B7636" t="s">
        <v>3993</v>
      </c>
      <c r="C7636" s="4">
        <v>2953.7912000000001</v>
      </c>
    </row>
    <row r="7637" spans="2:3" x14ac:dyDescent="0.3">
      <c r="B7637" t="s">
        <v>11107</v>
      </c>
      <c r="C7637" s="4">
        <v>2953.7105000000001</v>
      </c>
    </row>
    <row r="7638" spans="2:3" x14ac:dyDescent="0.3">
      <c r="B7638" t="s">
        <v>11762</v>
      </c>
      <c r="C7638" s="4">
        <v>2948.1434000000004</v>
      </c>
    </row>
    <row r="7639" spans="2:3" x14ac:dyDescent="0.3">
      <c r="B7639" t="s">
        <v>16397</v>
      </c>
      <c r="C7639" s="4">
        <v>2947.337</v>
      </c>
    </row>
    <row r="7640" spans="2:3" x14ac:dyDescent="0.3">
      <c r="B7640" t="s">
        <v>10438</v>
      </c>
      <c r="C7640" s="4">
        <v>2945.8989000000001</v>
      </c>
    </row>
    <row r="7641" spans="2:3" x14ac:dyDescent="0.3">
      <c r="B7641" t="s">
        <v>10624</v>
      </c>
      <c r="C7641" s="4">
        <v>2945.8989000000001</v>
      </c>
    </row>
    <row r="7642" spans="2:3" x14ac:dyDescent="0.3">
      <c r="B7642" t="s">
        <v>14229</v>
      </c>
      <c r="C7642" s="4">
        <v>2945.7336</v>
      </c>
    </row>
    <row r="7643" spans="2:3" x14ac:dyDescent="0.3">
      <c r="B7643" t="s">
        <v>12627</v>
      </c>
      <c r="C7643" s="4">
        <v>2945.5481</v>
      </c>
    </row>
    <row r="7644" spans="2:3" x14ac:dyDescent="0.3">
      <c r="B7644" t="s">
        <v>16258</v>
      </c>
      <c r="C7644" s="4">
        <v>2945.1060000000002</v>
      </c>
    </row>
    <row r="7645" spans="2:3" x14ac:dyDescent="0.3">
      <c r="B7645" t="s">
        <v>15240</v>
      </c>
      <c r="C7645" s="4">
        <v>2945.1060000000002</v>
      </c>
    </row>
    <row r="7646" spans="2:3" x14ac:dyDescent="0.3">
      <c r="B7646" t="s">
        <v>4885</v>
      </c>
      <c r="C7646" s="4">
        <v>2945.1060000000002</v>
      </c>
    </row>
    <row r="7647" spans="2:3" x14ac:dyDescent="0.3">
      <c r="B7647" t="s">
        <v>729</v>
      </c>
      <c r="C7647" s="4">
        <v>2945.1060000000002</v>
      </c>
    </row>
    <row r="7648" spans="2:3" x14ac:dyDescent="0.3">
      <c r="B7648" t="s">
        <v>12723</v>
      </c>
      <c r="C7648" s="4">
        <v>2944.9236000000001</v>
      </c>
    </row>
    <row r="7649" spans="2:3" x14ac:dyDescent="0.3">
      <c r="B7649" t="s">
        <v>9940</v>
      </c>
      <c r="C7649" s="4">
        <v>2944.4607000000001</v>
      </c>
    </row>
    <row r="7650" spans="2:3" x14ac:dyDescent="0.3">
      <c r="B7650" t="s">
        <v>15755</v>
      </c>
      <c r="C7650" s="4">
        <v>2942.8602000000001</v>
      </c>
    </row>
    <row r="7651" spans="2:3" x14ac:dyDescent="0.3">
      <c r="B7651" t="s">
        <v>14674</v>
      </c>
      <c r="C7651" s="4">
        <v>2939.4861999999998</v>
      </c>
    </row>
    <row r="7652" spans="2:3" x14ac:dyDescent="0.3">
      <c r="B7652" t="s">
        <v>7873</v>
      </c>
      <c r="C7652" s="4">
        <v>2934.4545000000003</v>
      </c>
    </row>
    <row r="7653" spans="2:3" x14ac:dyDescent="0.3">
      <c r="B7653" t="s">
        <v>13471</v>
      </c>
      <c r="C7653" s="4">
        <v>2931.86</v>
      </c>
    </row>
    <row r="7654" spans="2:3" x14ac:dyDescent="0.3">
      <c r="B7654" t="s">
        <v>18015</v>
      </c>
      <c r="C7654" s="4">
        <v>2925.4332999999997</v>
      </c>
    </row>
    <row r="7655" spans="2:3" x14ac:dyDescent="0.3">
      <c r="B7655" t="s">
        <v>4133</v>
      </c>
      <c r="C7655" s="4">
        <v>2924.9321</v>
      </c>
    </row>
    <row r="7656" spans="2:3" x14ac:dyDescent="0.3">
      <c r="B7656" t="s">
        <v>11134</v>
      </c>
      <c r="C7656" s="4">
        <v>2924.7983999999997</v>
      </c>
    </row>
    <row r="7657" spans="2:3" x14ac:dyDescent="0.3">
      <c r="B7657" t="s">
        <v>3047</v>
      </c>
      <c r="C7657" s="4">
        <v>2924.7881000000002</v>
      </c>
    </row>
    <row r="7658" spans="2:3" x14ac:dyDescent="0.3">
      <c r="B7658" t="s">
        <v>10557</v>
      </c>
      <c r="C7658" s="4">
        <v>2923.9952000000003</v>
      </c>
    </row>
    <row r="7659" spans="2:3" x14ac:dyDescent="0.3">
      <c r="B7659" t="s">
        <v>18082</v>
      </c>
      <c r="C7659" s="4">
        <v>2922.4133999999999</v>
      </c>
    </row>
    <row r="7660" spans="2:3" x14ac:dyDescent="0.3">
      <c r="B7660" t="s">
        <v>11656</v>
      </c>
      <c r="C7660" s="4">
        <v>2922.4133999999999</v>
      </c>
    </row>
    <row r="7661" spans="2:3" x14ac:dyDescent="0.3">
      <c r="B7661" t="s">
        <v>3002</v>
      </c>
      <c r="C7661" s="4">
        <v>2921.8930000000005</v>
      </c>
    </row>
    <row r="7662" spans="2:3" x14ac:dyDescent="0.3">
      <c r="B7662" t="s">
        <v>16182</v>
      </c>
      <c r="C7662" s="4">
        <v>2917.5825</v>
      </c>
    </row>
    <row r="7663" spans="2:3" x14ac:dyDescent="0.3">
      <c r="B7663" t="s">
        <v>5723</v>
      </c>
      <c r="C7663" s="4">
        <v>2916.2116000000001</v>
      </c>
    </row>
    <row r="7664" spans="2:3" x14ac:dyDescent="0.3">
      <c r="B7664" t="s">
        <v>14104</v>
      </c>
      <c r="C7664" s="4">
        <v>2915.9783000000002</v>
      </c>
    </row>
    <row r="7665" spans="2:3" x14ac:dyDescent="0.3">
      <c r="B7665" t="s">
        <v>10420</v>
      </c>
      <c r="C7665" s="4">
        <v>2914.3850000000002</v>
      </c>
    </row>
    <row r="7666" spans="2:3" x14ac:dyDescent="0.3">
      <c r="B7666" t="s">
        <v>6736</v>
      </c>
      <c r="C7666" s="4">
        <v>2913.9598999999998</v>
      </c>
    </row>
    <row r="7667" spans="2:3" x14ac:dyDescent="0.3">
      <c r="B7667" t="s">
        <v>12538</v>
      </c>
      <c r="C7667" s="4">
        <v>2913.2650000000003</v>
      </c>
    </row>
    <row r="7668" spans="2:3" x14ac:dyDescent="0.3">
      <c r="B7668" t="s">
        <v>12259</v>
      </c>
      <c r="C7668" s="4">
        <v>2912.9304000000002</v>
      </c>
    </row>
    <row r="7669" spans="2:3" x14ac:dyDescent="0.3">
      <c r="B7669" t="s">
        <v>16900</v>
      </c>
      <c r="C7669" s="4">
        <v>2910.4686999999999</v>
      </c>
    </row>
    <row r="7670" spans="2:3" x14ac:dyDescent="0.3">
      <c r="B7670" t="s">
        <v>13941</v>
      </c>
      <c r="C7670" s="4">
        <v>2910.1842000000001</v>
      </c>
    </row>
    <row r="7671" spans="2:3" x14ac:dyDescent="0.3">
      <c r="B7671" t="s">
        <v>17278</v>
      </c>
      <c r="C7671" s="4">
        <v>2908.8756999999996</v>
      </c>
    </row>
    <row r="7672" spans="2:3" x14ac:dyDescent="0.3">
      <c r="B7672" t="s">
        <v>14096</v>
      </c>
      <c r="C7672" s="4">
        <v>2908.2444</v>
      </c>
    </row>
    <row r="7673" spans="2:3" x14ac:dyDescent="0.3">
      <c r="B7673" t="s">
        <v>11070</v>
      </c>
      <c r="C7673" s="4">
        <v>2904.1898000000001</v>
      </c>
    </row>
    <row r="7674" spans="2:3" x14ac:dyDescent="0.3">
      <c r="B7674" t="s">
        <v>10145</v>
      </c>
      <c r="C7674" s="4">
        <v>2902.0915</v>
      </c>
    </row>
    <row r="7675" spans="2:3" x14ac:dyDescent="0.3">
      <c r="B7675" t="s">
        <v>17675</v>
      </c>
      <c r="C7675" s="4">
        <v>2901.5421999999999</v>
      </c>
    </row>
    <row r="7676" spans="2:3" x14ac:dyDescent="0.3">
      <c r="B7676" t="s">
        <v>16385</v>
      </c>
      <c r="C7676" s="4">
        <v>2900.4822000000004</v>
      </c>
    </row>
    <row r="7677" spans="2:3" x14ac:dyDescent="0.3">
      <c r="B7677" t="s">
        <v>1395</v>
      </c>
      <c r="C7677" s="4">
        <v>2897.8622</v>
      </c>
    </row>
    <row r="7678" spans="2:3" x14ac:dyDescent="0.3">
      <c r="B7678" t="s">
        <v>1559</v>
      </c>
      <c r="C7678" s="4">
        <v>2892.6971000000003</v>
      </c>
    </row>
    <row r="7679" spans="2:3" x14ac:dyDescent="0.3">
      <c r="B7679" t="s">
        <v>9666</v>
      </c>
      <c r="C7679" s="4">
        <v>2886.7419</v>
      </c>
    </row>
    <row r="7680" spans="2:3" x14ac:dyDescent="0.3">
      <c r="B7680" t="s">
        <v>18249</v>
      </c>
      <c r="C7680" s="4">
        <v>2886.3548000000001</v>
      </c>
    </row>
    <row r="7681" spans="2:3" x14ac:dyDescent="0.3">
      <c r="B7681" t="s">
        <v>14151</v>
      </c>
      <c r="C7681" s="4">
        <v>2886.0801999999999</v>
      </c>
    </row>
    <row r="7682" spans="2:3" x14ac:dyDescent="0.3">
      <c r="B7682" t="s">
        <v>14876</v>
      </c>
      <c r="C7682" s="4">
        <v>2883.7743999999998</v>
      </c>
    </row>
    <row r="7683" spans="2:3" x14ac:dyDescent="0.3">
      <c r="B7683" t="s">
        <v>12662</v>
      </c>
      <c r="C7683" s="4">
        <v>2883.4094</v>
      </c>
    </row>
    <row r="7684" spans="2:3" x14ac:dyDescent="0.3">
      <c r="B7684" t="s">
        <v>14544</v>
      </c>
      <c r="C7684" s="4">
        <v>2882.5991000000004</v>
      </c>
    </row>
    <row r="7685" spans="2:3" x14ac:dyDescent="0.3">
      <c r="B7685" t="s">
        <v>9736</v>
      </c>
      <c r="C7685" s="4">
        <v>2881.6259</v>
      </c>
    </row>
    <row r="7686" spans="2:3" x14ac:dyDescent="0.3">
      <c r="B7686" t="s">
        <v>9652</v>
      </c>
      <c r="C7686" s="4">
        <v>2880.9807000000001</v>
      </c>
    </row>
    <row r="7687" spans="2:3" x14ac:dyDescent="0.3">
      <c r="B7687" t="s">
        <v>747</v>
      </c>
      <c r="C7687" s="4">
        <v>2880.0392000000002</v>
      </c>
    </row>
    <row r="7688" spans="2:3" x14ac:dyDescent="0.3">
      <c r="B7688" t="s">
        <v>4142</v>
      </c>
      <c r="C7688" s="4">
        <v>2879.8730999999998</v>
      </c>
    </row>
    <row r="7689" spans="2:3" x14ac:dyDescent="0.3">
      <c r="B7689" t="s">
        <v>17589</v>
      </c>
      <c r="C7689" s="4">
        <v>2878.7258000000002</v>
      </c>
    </row>
    <row r="7690" spans="2:3" x14ac:dyDescent="0.3">
      <c r="B7690" t="s">
        <v>8985</v>
      </c>
      <c r="C7690" s="4">
        <v>2874.8667999999998</v>
      </c>
    </row>
    <row r="7691" spans="2:3" x14ac:dyDescent="0.3">
      <c r="B7691" t="s">
        <v>1782</v>
      </c>
      <c r="C7691" s="4">
        <v>2874.2028000000005</v>
      </c>
    </row>
    <row r="7692" spans="2:3" x14ac:dyDescent="0.3">
      <c r="B7692" t="s">
        <v>2078</v>
      </c>
      <c r="C7692" s="4">
        <v>2873.8144000000002</v>
      </c>
    </row>
    <row r="7693" spans="2:3" x14ac:dyDescent="0.3">
      <c r="B7693" t="s">
        <v>1213</v>
      </c>
      <c r="C7693" s="4">
        <v>2873.7397000000001</v>
      </c>
    </row>
    <row r="7694" spans="2:3" x14ac:dyDescent="0.3">
      <c r="B7694" t="s">
        <v>9228</v>
      </c>
      <c r="C7694" s="4">
        <v>2872.9977999999996</v>
      </c>
    </row>
    <row r="7695" spans="2:3" x14ac:dyDescent="0.3">
      <c r="B7695" t="s">
        <v>14349</v>
      </c>
      <c r="C7695" s="4">
        <v>2870.5695999999998</v>
      </c>
    </row>
    <row r="7696" spans="2:3" x14ac:dyDescent="0.3">
      <c r="B7696" t="s">
        <v>7176</v>
      </c>
      <c r="C7696" s="4">
        <v>2870.3593999999998</v>
      </c>
    </row>
    <row r="7697" spans="2:3" x14ac:dyDescent="0.3">
      <c r="B7697" t="s">
        <v>7047</v>
      </c>
      <c r="C7697" s="4">
        <v>2869.5432999999998</v>
      </c>
    </row>
    <row r="7698" spans="2:3" x14ac:dyDescent="0.3">
      <c r="B7698" t="s">
        <v>3827</v>
      </c>
      <c r="C7698" s="4">
        <v>2868.0186000000003</v>
      </c>
    </row>
    <row r="7699" spans="2:3" x14ac:dyDescent="0.3">
      <c r="B7699" t="s">
        <v>678</v>
      </c>
      <c r="C7699" s="4">
        <v>2868.0186000000003</v>
      </c>
    </row>
    <row r="7700" spans="2:3" x14ac:dyDescent="0.3">
      <c r="B7700" t="s">
        <v>18272</v>
      </c>
      <c r="C7700" s="4">
        <v>2866.8434999999999</v>
      </c>
    </row>
    <row r="7701" spans="2:3" x14ac:dyDescent="0.3">
      <c r="B7701" t="s">
        <v>14532</v>
      </c>
      <c r="C7701" s="4">
        <v>2865.9661000000001</v>
      </c>
    </row>
    <row r="7702" spans="2:3" x14ac:dyDescent="0.3">
      <c r="B7702" t="s">
        <v>9627</v>
      </c>
      <c r="C7702" s="4">
        <v>2865.7716</v>
      </c>
    </row>
    <row r="7703" spans="2:3" x14ac:dyDescent="0.3">
      <c r="B7703" t="s">
        <v>6771</v>
      </c>
      <c r="C7703" s="4">
        <v>2865.7417</v>
      </c>
    </row>
    <row r="7704" spans="2:3" x14ac:dyDescent="0.3">
      <c r="B7704" t="s">
        <v>9025</v>
      </c>
      <c r="C7704" s="4">
        <v>2865.6071999999999</v>
      </c>
    </row>
    <row r="7705" spans="2:3" x14ac:dyDescent="0.3">
      <c r="B7705" t="s">
        <v>8924</v>
      </c>
      <c r="C7705" s="4">
        <v>2863.8614000000002</v>
      </c>
    </row>
    <row r="7706" spans="2:3" x14ac:dyDescent="0.3">
      <c r="B7706" t="s">
        <v>2445</v>
      </c>
      <c r="C7706" s="4">
        <v>2863.5417000000002</v>
      </c>
    </row>
    <row r="7707" spans="2:3" x14ac:dyDescent="0.3">
      <c r="B7707" t="s">
        <v>5053</v>
      </c>
      <c r="C7707" s="4">
        <v>2860.6911</v>
      </c>
    </row>
    <row r="7708" spans="2:3" x14ac:dyDescent="0.3">
      <c r="B7708" t="s">
        <v>2544</v>
      </c>
      <c r="C7708" s="4">
        <v>2860.6911</v>
      </c>
    </row>
    <row r="7709" spans="2:3" x14ac:dyDescent="0.3">
      <c r="B7709" t="s">
        <v>5376</v>
      </c>
      <c r="C7709" s="4">
        <v>2860.6315000000004</v>
      </c>
    </row>
    <row r="7710" spans="2:3" x14ac:dyDescent="0.3">
      <c r="B7710" t="s">
        <v>15416</v>
      </c>
      <c r="C7710" s="4">
        <v>2859.3561000000004</v>
      </c>
    </row>
    <row r="7711" spans="2:3" x14ac:dyDescent="0.3">
      <c r="B7711" t="s">
        <v>919</v>
      </c>
      <c r="C7711" s="4">
        <v>2858.2937999999999</v>
      </c>
    </row>
    <row r="7712" spans="2:3" x14ac:dyDescent="0.3">
      <c r="B7712" t="s">
        <v>6270</v>
      </c>
      <c r="C7712" s="4">
        <v>2858.1009000000004</v>
      </c>
    </row>
    <row r="7713" spans="2:3" x14ac:dyDescent="0.3">
      <c r="B7713" t="s">
        <v>4582</v>
      </c>
      <c r="C7713" s="4">
        <v>2854.6496999999999</v>
      </c>
    </row>
    <row r="7714" spans="2:3" x14ac:dyDescent="0.3">
      <c r="B7714" t="s">
        <v>16214</v>
      </c>
      <c r="C7714" s="4">
        <v>2854.2003999999997</v>
      </c>
    </row>
    <row r="7715" spans="2:3" x14ac:dyDescent="0.3">
      <c r="B7715" t="s">
        <v>14158</v>
      </c>
      <c r="C7715" s="4">
        <v>2853.2730000000001</v>
      </c>
    </row>
    <row r="7716" spans="2:3" x14ac:dyDescent="0.3">
      <c r="B7716" t="s">
        <v>11261</v>
      </c>
      <c r="C7716" s="4">
        <v>2851.8714</v>
      </c>
    </row>
    <row r="7717" spans="2:3" x14ac:dyDescent="0.3">
      <c r="B7717" t="s">
        <v>5483</v>
      </c>
      <c r="C7717" s="4">
        <v>2851.8714</v>
      </c>
    </row>
    <row r="7718" spans="2:3" x14ac:dyDescent="0.3">
      <c r="B7718" t="s">
        <v>4118</v>
      </c>
      <c r="C7718" s="4">
        <v>2851.8714</v>
      </c>
    </row>
    <row r="7719" spans="2:3" x14ac:dyDescent="0.3">
      <c r="B7719" t="s">
        <v>3237</v>
      </c>
      <c r="C7719" s="4">
        <v>2851.8714</v>
      </c>
    </row>
    <row r="7720" spans="2:3" x14ac:dyDescent="0.3">
      <c r="B7720" t="s">
        <v>4251</v>
      </c>
      <c r="C7720" s="4">
        <v>2851.8714</v>
      </c>
    </row>
    <row r="7721" spans="2:3" x14ac:dyDescent="0.3">
      <c r="B7721" t="s">
        <v>3088</v>
      </c>
      <c r="C7721" s="4">
        <v>2851.8714</v>
      </c>
    </row>
    <row r="7722" spans="2:3" x14ac:dyDescent="0.3">
      <c r="B7722" t="s">
        <v>8036</v>
      </c>
      <c r="C7722" s="4">
        <v>2847.2782000000007</v>
      </c>
    </row>
    <row r="7723" spans="2:3" x14ac:dyDescent="0.3">
      <c r="B7723" t="s">
        <v>6059</v>
      </c>
      <c r="C7723" s="4">
        <v>2845.0562</v>
      </c>
    </row>
    <row r="7724" spans="2:3" x14ac:dyDescent="0.3">
      <c r="B7724" t="s">
        <v>1687</v>
      </c>
      <c r="C7724" s="4">
        <v>2844.2960000000003</v>
      </c>
    </row>
    <row r="7725" spans="2:3" x14ac:dyDescent="0.3">
      <c r="B7725" t="s">
        <v>13695</v>
      </c>
      <c r="C7725" s="4">
        <v>2842.0304000000001</v>
      </c>
    </row>
    <row r="7726" spans="2:3" x14ac:dyDescent="0.3">
      <c r="B7726" t="s">
        <v>8005</v>
      </c>
      <c r="C7726" s="4">
        <v>2834.6431000000002</v>
      </c>
    </row>
    <row r="7727" spans="2:3" x14ac:dyDescent="0.3">
      <c r="B7727" t="s">
        <v>2900</v>
      </c>
      <c r="C7727" s="4">
        <v>2833.8998000000001</v>
      </c>
    </row>
    <row r="7728" spans="2:3" x14ac:dyDescent="0.3">
      <c r="B7728" t="s">
        <v>18433</v>
      </c>
      <c r="C7728" s="4">
        <v>2831.8163999999997</v>
      </c>
    </row>
    <row r="7729" spans="2:3" x14ac:dyDescent="0.3">
      <c r="B7729" t="s">
        <v>7804</v>
      </c>
      <c r="C7729" s="4">
        <v>2831.5137000000004</v>
      </c>
    </row>
    <row r="7730" spans="2:3" x14ac:dyDescent="0.3">
      <c r="B7730" t="s">
        <v>7552</v>
      </c>
      <c r="C7730" s="4">
        <v>2830.9557</v>
      </c>
    </row>
    <row r="7731" spans="2:3" x14ac:dyDescent="0.3">
      <c r="B7731" t="s">
        <v>3828</v>
      </c>
      <c r="C7731" s="4">
        <v>2830.9557</v>
      </c>
    </row>
    <row r="7732" spans="2:3" x14ac:dyDescent="0.3">
      <c r="B7732" t="s">
        <v>18908</v>
      </c>
      <c r="C7732" s="4">
        <v>2829.8645999999999</v>
      </c>
    </row>
    <row r="7733" spans="2:3" x14ac:dyDescent="0.3">
      <c r="B7733" t="s">
        <v>14059</v>
      </c>
      <c r="C7733" s="4">
        <v>2829.8645999999999</v>
      </c>
    </row>
    <row r="7734" spans="2:3" x14ac:dyDescent="0.3">
      <c r="B7734" t="s">
        <v>6464</v>
      </c>
      <c r="C7734" s="4">
        <v>2829.8645999999999</v>
      </c>
    </row>
    <row r="7735" spans="2:3" x14ac:dyDescent="0.3">
      <c r="B7735" t="s">
        <v>6975</v>
      </c>
      <c r="C7735" s="4">
        <v>2829.8645999999999</v>
      </c>
    </row>
    <row r="7736" spans="2:3" x14ac:dyDescent="0.3">
      <c r="B7736" t="s">
        <v>4318</v>
      </c>
      <c r="C7736" s="4">
        <v>2829.8645999999999</v>
      </c>
    </row>
    <row r="7737" spans="2:3" x14ac:dyDescent="0.3">
      <c r="B7737" t="s">
        <v>3766</v>
      </c>
      <c r="C7737" s="4">
        <v>2829.8645999999999</v>
      </c>
    </row>
    <row r="7738" spans="2:3" x14ac:dyDescent="0.3">
      <c r="B7738" t="s">
        <v>5741</v>
      </c>
      <c r="C7738" s="4">
        <v>2828.4670999999998</v>
      </c>
    </row>
    <row r="7739" spans="2:3" x14ac:dyDescent="0.3">
      <c r="B7739" t="s">
        <v>5890</v>
      </c>
      <c r="C7739" s="4">
        <v>2826.2692999999999</v>
      </c>
    </row>
    <row r="7740" spans="2:3" x14ac:dyDescent="0.3">
      <c r="B7740" t="s">
        <v>8964</v>
      </c>
      <c r="C7740" s="4">
        <v>2820.4767999999999</v>
      </c>
    </row>
    <row r="7741" spans="2:3" x14ac:dyDescent="0.3">
      <c r="B7741" t="s">
        <v>3626</v>
      </c>
      <c r="C7741" s="4">
        <v>2818.3449000000005</v>
      </c>
    </row>
    <row r="7742" spans="2:3" x14ac:dyDescent="0.3">
      <c r="B7742" t="s">
        <v>18590</v>
      </c>
      <c r="C7742" s="4">
        <v>2815.6475000000005</v>
      </c>
    </row>
    <row r="7743" spans="2:3" x14ac:dyDescent="0.3">
      <c r="B7743" t="s">
        <v>1470</v>
      </c>
      <c r="C7743" s="4">
        <v>2815.4779000000003</v>
      </c>
    </row>
    <row r="7744" spans="2:3" x14ac:dyDescent="0.3">
      <c r="B7744" t="s">
        <v>11437</v>
      </c>
      <c r="C7744" s="4">
        <v>2815.2824999999998</v>
      </c>
    </row>
    <row r="7745" spans="2:3" x14ac:dyDescent="0.3">
      <c r="B7745" t="s">
        <v>18569</v>
      </c>
      <c r="C7745" s="4">
        <v>2815.2508000000003</v>
      </c>
    </row>
    <row r="7746" spans="2:3" x14ac:dyDescent="0.3">
      <c r="B7746" t="s">
        <v>1215</v>
      </c>
      <c r="C7746" s="4">
        <v>2815.0231999999996</v>
      </c>
    </row>
    <row r="7747" spans="2:3" x14ac:dyDescent="0.3">
      <c r="B7747" t="s">
        <v>18301</v>
      </c>
      <c r="C7747" s="4">
        <v>2813.9515999999999</v>
      </c>
    </row>
    <row r="7748" spans="2:3" x14ac:dyDescent="0.3">
      <c r="B7748" t="s">
        <v>16667</v>
      </c>
      <c r="C7748" s="4">
        <v>2813.9515999999999</v>
      </c>
    </row>
    <row r="7749" spans="2:3" x14ac:dyDescent="0.3">
      <c r="B7749" t="s">
        <v>14023</v>
      </c>
      <c r="C7749" s="4">
        <v>2813.9515999999999</v>
      </c>
    </row>
    <row r="7750" spans="2:3" x14ac:dyDescent="0.3">
      <c r="B7750" t="s">
        <v>11608</v>
      </c>
      <c r="C7750" s="4">
        <v>2813.9515999999999</v>
      </c>
    </row>
    <row r="7751" spans="2:3" x14ac:dyDescent="0.3">
      <c r="B7751" t="s">
        <v>10643</v>
      </c>
      <c r="C7751" s="4">
        <v>2813.9515999999999</v>
      </c>
    </row>
    <row r="7752" spans="2:3" x14ac:dyDescent="0.3">
      <c r="B7752" t="s">
        <v>9079</v>
      </c>
      <c r="C7752" s="4">
        <v>2813.9515999999999</v>
      </c>
    </row>
    <row r="7753" spans="2:3" x14ac:dyDescent="0.3">
      <c r="B7753" t="s">
        <v>5810</v>
      </c>
      <c r="C7753" s="4">
        <v>2813.9515999999999</v>
      </c>
    </row>
    <row r="7754" spans="2:3" x14ac:dyDescent="0.3">
      <c r="B7754" t="s">
        <v>5161</v>
      </c>
      <c r="C7754" s="4">
        <v>2813.9515999999999</v>
      </c>
    </row>
    <row r="7755" spans="2:3" x14ac:dyDescent="0.3">
      <c r="B7755" t="s">
        <v>4342</v>
      </c>
      <c r="C7755" s="4">
        <v>2813.9515999999999</v>
      </c>
    </row>
    <row r="7756" spans="2:3" x14ac:dyDescent="0.3">
      <c r="B7756" t="s">
        <v>1178</v>
      </c>
      <c r="C7756" s="4">
        <v>2813.9515999999999</v>
      </c>
    </row>
    <row r="7757" spans="2:3" x14ac:dyDescent="0.3">
      <c r="B7757" t="s">
        <v>733</v>
      </c>
      <c r="C7757" s="4">
        <v>2813.6621</v>
      </c>
    </row>
    <row r="7758" spans="2:3" x14ac:dyDescent="0.3">
      <c r="B7758" t="s">
        <v>9367</v>
      </c>
      <c r="C7758" s="4">
        <v>2809.6517000000003</v>
      </c>
    </row>
    <row r="7759" spans="2:3" x14ac:dyDescent="0.3">
      <c r="B7759" t="s">
        <v>16360</v>
      </c>
      <c r="C7759" s="4">
        <v>2809.0520000000001</v>
      </c>
    </row>
    <row r="7760" spans="2:3" x14ac:dyDescent="0.3">
      <c r="B7760" t="s">
        <v>2666</v>
      </c>
      <c r="C7760" s="4">
        <v>2809.0520000000001</v>
      </c>
    </row>
    <row r="7761" spans="2:3" x14ac:dyDescent="0.3">
      <c r="B7761" t="s">
        <v>5061</v>
      </c>
      <c r="C7761" s="4">
        <v>2806.2568000000001</v>
      </c>
    </row>
    <row r="7762" spans="2:3" x14ac:dyDescent="0.3">
      <c r="B7762" t="s">
        <v>8089</v>
      </c>
      <c r="C7762" s="4">
        <v>2805.0426000000002</v>
      </c>
    </row>
    <row r="7763" spans="2:3" x14ac:dyDescent="0.3">
      <c r="B7763" t="s">
        <v>8544</v>
      </c>
      <c r="C7763" s="4">
        <v>2802.4755</v>
      </c>
    </row>
    <row r="7764" spans="2:3" x14ac:dyDescent="0.3">
      <c r="B7764" t="s">
        <v>6471</v>
      </c>
      <c r="C7764" s="4">
        <v>2802.4124999999999</v>
      </c>
    </row>
    <row r="7765" spans="2:3" x14ac:dyDescent="0.3">
      <c r="B7765" t="s">
        <v>6384</v>
      </c>
      <c r="C7765" s="4">
        <v>2797.3692000000001</v>
      </c>
    </row>
    <row r="7766" spans="2:3" x14ac:dyDescent="0.3">
      <c r="B7766" t="s">
        <v>3881</v>
      </c>
      <c r="C7766" s="4">
        <v>2796.1819</v>
      </c>
    </row>
    <row r="7767" spans="2:3" x14ac:dyDescent="0.3">
      <c r="B7767" t="s">
        <v>6886</v>
      </c>
      <c r="C7767" s="4">
        <v>2795.8838999999998</v>
      </c>
    </row>
    <row r="7768" spans="2:3" x14ac:dyDescent="0.3">
      <c r="B7768" t="s">
        <v>4790</v>
      </c>
      <c r="C7768" s="4">
        <v>2795.7604000000001</v>
      </c>
    </row>
    <row r="7769" spans="2:3" x14ac:dyDescent="0.3">
      <c r="B7769" t="s">
        <v>7155</v>
      </c>
      <c r="C7769" s="4">
        <v>2793.7764999999999</v>
      </c>
    </row>
    <row r="7770" spans="2:3" x14ac:dyDescent="0.3">
      <c r="B7770" t="s">
        <v>10175</v>
      </c>
      <c r="C7770" s="4">
        <v>2793.3458000000001</v>
      </c>
    </row>
    <row r="7771" spans="2:3" x14ac:dyDescent="0.3">
      <c r="B7771" t="s">
        <v>16652</v>
      </c>
      <c r="C7771" s="4">
        <v>2792.9481999999998</v>
      </c>
    </row>
    <row r="7772" spans="2:3" x14ac:dyDescent="0.3">
      <c r="B7772" t="s">
        <v>8801</v>
      </c>
      <c r="C7772" s="4">
        <v>2792.5730000000003</v>
      </c>
    </row>
    <row r="7773" spans="2:3" x14ac:dyDescent="0.3">
      <c r="B7773" t="s">
        <v>13105</v>
      </c>
      <c r="C7773" s="4">
        <v>2790.7236000000003</v>
      </c>
    </row>
    <row r="7774" spans="2:3" x14ac:dyDescent="0.3">
      <c r="B7774" t="s">
        <v>17877</v>
      </c>
      <c r="C7774" s="4">
        <v>2788.1595000000002</v>
      </c>
    </row>
    <row r="7775" spans="2:3" x14ac:dyDescent="0.3">
      <c r="B7775" t="s">
        <v>18111</v>
      </c>
      <c r="C7775" s="4">
        <v>2788.1595000000002</v>
      </c>
    </row>
    <row r="7776" spans="2:3" x14ac:dyDescent="0.3">
      <c r="B7776" t="s">
        <v>4784</v>
      </c>
      <c r="C7776" s="4">
        <v>2788.1595000000002</v>
      </c>
    </row>
    <row r="7777" spans="2:3" x14ac:dyDescent="0.3">
      <c r="B7777" t="s">
        <v>18967</v>
      </c>
      <c r="C7777" s="4">
        <v>2788.0959000000003</v>
      </c>
    </row>
    <row r="7778" spans="2:3" x14ac:dyDescent="0.3">
      <c r="B7778" t="s">
        <v>2282</v>
      </c>
      <c r="C7778" s="4">
        <v>2786.1165000000001</v>
      </c>
    </row>
    <row r="7779" spans="2:3" x14ac:dyDescent="0.3">
      <c r="B7779" t="s">
        <v>2861</v>
      </c>
      <c r="C7779" s="4">
        <v>2785.1432</v>
      </c>
    </row>
    <row r="7780" spans="2:3" x14ac:dyDescent="0.3">
      <c r="B7780" t="s">
        <v>3809</v>
      </c>
      <c r="C7780" s="4">
        <v>2783.8683999999998</v>
      </c>
    </row>
    <row r="7781" spans="2:3" x14ac:dyDescent="0.3">
      <c r="B7781" t="s">
        <v>7478</v>
      </c>
      <c r="C7781" s="4">
        <v>2778.9765000000002</v>
      </c>
    </row>
    <row r="7782" spans="2:3" x14ac:dyDescent="0.3">
      <c r="B7782" t="s">
        <v>15021</v>
      </c>
      <c r="C7782" s="4">
        <v>2778.0902999999998</v>
      </c>
    </row>
    <row r="7783" spans="2:3" x14ac:dyDescent="0.3">
      <c r="B7783" t="s">
        <v>11520</v>
      </c>
      <c r="C7783" s="4">
        <v>2774.5232000000001</v>
      </c>
    </row>
    <row r="7784" spans="2:3" x14ac:dyDescent="0.3">
      <c r="B7784" t="s">
        <v>10522</v>
      </c>
      <c r="C7784" s="4">
        <v>2773.6907999999999</v>
      </c>
    </row>
    <row r="7785" spans="2:3" x14ac:dyDescent="0.3">
      <c r="B7785" t="s">
        <v>4170</v>
      </c>
      <c r="C7785" s="4">
        <v>2773.6907999999999</v>
      </c>
    </row>
    <row r="7786" spans="2:3" x14ac:dyDescent="0.3">
      <c r="B7786" t="s">
        <v>9995</v>
      </c>
      <c r="C7786" s="4">
        <v>2773.4542999999999</v>
      </c>
    </row>
    <row r="7787" spans="2:3" x14ac:dyDescent="0.3">
      <c r="B7787" t="s">
        <v>18100</v>
      </c>
      <c r="C7787" s="4">
        <v>2772.2689</v>
      </c>
    </row>
    <row r="7788" spans="2:3" x14ac:dyDescent="0.3">
      <c r="B7788" t="s">
        <v>10779</v>
      </c>
      <c r="C7788" s="4">
        <v>2771.2764000000002</v>
      </c>
    </row>
    <row r="7789" spans="2:3" x14ac:dyDescent="0.3">
      <c r="B7789" t="s">
        <v>1186</v>
      </c>
      <c r="C7789" s="4">
        <v>2769.6477</v>
      </c>
    </row>
    <row r="7790" spans="2:3" x14ac:dyDescent="0.3">
      <c r="B7790" t="s">
        <v>9198</v>
      </c>
      <c r="C7790" s="4">
        <v>2768.9357</v>
      </c>
    </row>
    <row r="7791" spans="2:3" x14ac:dyDescent="0.3">
      <c r="B7791" t="s">
        <v>13612</v>
      </c>
      <c r="C7791" s="4">
        <v>2767.0550000000003</v>
      </c>
    </row>
    <row r="7792" spans="2:3" x14ac:dyDescent="0.3">
      <c r="B7792" t="s">
        <v>15277</v>
      </c>
      <c r="C7792" s="4">
        <v>2766.4164000000001</v>
      </c>
    </row>
    <row r="7793" spans="2:3" x14ac:dyDescent="0.3">
      <c r="B7793" t="s">
        <v>7589</v>
      </c>
      <c r="C7793" s="4">
        <v>2765.6487000000002</v>
      </c>
    </row>
    <row r="7794" spans="2:3" x14ac:dyDescent="0.3">
      <c r="B7794" t="s">
        <v>11598</v>
      </c>
      <c r="C7794" s="4">
        <v>2760.0210000000002</v>
      </c>
    </row>
    <row r="7795" spans="2:3" x14ac:dyDescent="0.3">
      <c r="B7795" t="s">
        <v>2839</v>
      </c>
      <c r="C7795" s="4">
        <v>2759.8751999999999</v>
      </c>
    </row>
    <row r="7796" spans="2:3" x14ac:dyDescent="0.3">
      <c r="B7796" t="s">
        <v>15360</v>
      </c>
      <c r="C7796" s="4">
        <v>2758.6680999999999</v>
      </c>
    </row>
    <row r="7797" spans="2:3" x14ac:dyDescent="0.3">
      <c r="B7797" t="s">
        <v>7847</v>
      </c>
      <c r="C7797" s="4">
        <v>2758.1952000000001</v>
      </c>
    </row>
    <row r="7798" spans="2:3" x14ac:dyDescent="0.3">
      <c r="B7798" t="s">
        <v>14107</v>
      </c>
      <c r="C7798" s="4">
        <v>2757.4419000000003</v>
      </c>
    </row>
    <row r="7799" spans="2:3" x14ac:dyDescent="0.3">
      <c r="B7799" t="s">
        <v>9983</v>
      </c>
      <c r="C7799" s="4">
        <v>2754.2157000000002</v>
      </c>
    </row>
    <row r="7800" spans="2:3" x14ac:dyDescent="0.3">
      <c r="B7800" t="s">
        <v>15577</v>
      </c>
      <c r="C7800" s="4">
        <v>2751.1130000000003</v>
      </c>
    </row>
    <row r="7801" spans="2:3" x14ac:dyDescent="0.3">
      <c r="B7801" t="s">
        <v>3302</v>
      </c>
      <c r="C7801" s="4">
        <v>2749.7728000000002</v>
      </c>
    </row>
    <row r="7802" spans="2:3" x14ac:dyDescent="0.3">
      <c r="B7802" t="s">
        <v>16826</v>
      </c>
      <c r="C7802" s="4">
        <v>2748.7656000000002</v>
      </c>
    </row>
    <row r="7803" spans="2:3" x14ac:dyDescent="0.3">
      <c r="B7803" t="s">
        <v>5641</v>
      </c>
      <c r="C7803" s="4">
        <v>2748.7656000000002</v>
      </c>
    </row>
    <row r="7804" spans="2:3" x14ac:dyDescent="0.3">
      <c r="B7804" t="s">
        <v>5078</v>
      </c>
      <c r="C7804" s="4">
        <v>2748.7656000000002</v>
      </c>
    </row>
    <row r="7805" spans="2:3" x14ac:dyDescent="0.3">
      <c r="B7805" t="s">
        <v>2159</v>
      </c>
      <c r="C7805" s="4">
        <v>2748.7656000000002</v>
      </c>
    </row>
    <row r="7806" spans="2:3" x14ac:dyDescent="0.3">
      <c r="B7806" t="s">
        <v>11904</v>
      </c>
      <c r="C7806" s="4">
        <v>2744.7207000000003</v>
      </c>
    </row>
    <row r="7807" spans="2:3" x14ac:dyDescent="0.3">
      <c r="B7807" t="s">
        <v>7984</v>
      </c>
      <c r="C7807" s="4">
        <v>2743.1068</v>
      </c>
    </row>
    <row r="7808" spans="2:3" x14ac:dyDescent="0.3">
      <c r="B7808" t="s">
        <v>14952</v>
      </c>
      <c r="C7808" s="4">
        <v>2742.8343</v>
      </c>
    </row>
    <row r="7809" spans="2:3" x14ac:dyDescent="0.3">
      <c r="B7809" t="s">
        <v>5310</v>
      </c>
      <c r="C7809" s="4">
        <v>2738.7346000000002</v>
      </c>
    </row>
    <row r="7810" spans="2:3" x14ac:dyDescent="0.3">
      <c r="B7810" t="s">
        <v>1928</v>
      </c>
      <c r="C7810" s="4">
        <v>2736.7319000000002</v>
      </c>
    </row>
    <row r="7811" spans="2:3" x14ac:dyDescent="0.3">
      <c r="B7811" t="s">
        <v>5726</v>
      </c>
      <c r="C7811" s="4">
        <v>2728.0221000000001</v>
      </c>
    </row>
    <row r="7812" spans="2:3" x14ac:dyDescent="0.3">
      <c r="B7812" t="s">
        <v>3613</v>
      </c>
      <c r="C7812" s="4">
        <v>2726.0478000000003</v>
      </c>
    </row>
    <row r="7813" spans="2:3" x14ac:dyDescent="0.3">
      <c r="B7813" t="s">
        <v>12731</v>
      </c>
      <c r="C7813" s="4">
        <v>2718.6729999999998</v>
      </c>
    </row>
    <row r="7814" spans="2:3" x14ac:dyDescent="0.3">
      <c r="B7814" t="s">
        <v>6552</v>
      </c>
      <c r="C7814" s="4">
        <v>2718.6729999999998</v>
      </c>
    </row>
    <row r="7815" spans="2:3" x14ac:dyDescent="0.3">
      <c r="B7815" t="s">
        <v>18415</v>
      </c>
      <c r="C7815" s="4">
        <v>2717.6516999999999</v>
      </c>
    </row>
    <row r="7816" spans="2:3" x14ac:dyDescent="0.3">
      <c r="B7816" t="s">
        <v>17076</v>
      </c>
      <c r="C7816" s="4">
        <v>2714.9732999999997</v>
      </c>
    </row>
    <row r="7817" spans="2:3" x14ac:dyDescent="0.3">
      <c r="B7817" t="s">
        <v>4209</v>
      </c>
      <c r="C7817" s="4">
        <v>2714.8607000000002</v>
      </c>
    </row>
    <row r="7818" spans="2:3" x14ac:dyDescent="0.3">
      <c r="B7818" t="s">
        <v>16338</v>
      </c>
      <c r="C7818" s="4">
        <v>2714.6662999999999</v>
      </c>
    </row>
    <row r="7819" spans="2:3" x14ac:dyDescent="0.3">
      <c r="B7819" t="s">
        <v>1987</v>
      </c>
      <c r="C7819" s="4">
        <v>2714.6662999999999</v>
      </c>
    </row>
    <row r="7820" spans="2:3" x14ac:dyDescent="0.3">
      <c r="B7820" t="s">
        <v>6931</v>
      </c>
      <c r="C7820" s="4">
        <v>2713.0288</v>
      </c>
    </row>
    <row r="7821" spans="2:3" x14ac:dyDescent="0.3">
      <c r="B7821" t="s">
        <v>10153</v>
      </c>
      <c r="C7821" s="4">
        <v>2708.9971</v>
      </c>
    </row>
    <row r="7822" spans="2:3" x14ac:dyDescent="0.3">
      <c r="B7822" t="s">
        <v>15395</v>
      </c>
      <c r="C7822" s="4">
        <v>2707.3056000000001</v>
      </c>
    </row>
    <row r="7823" spans="2:3" x14ac:dyDescent="0.3">
      <c r="B7823" t="s">
        <v>13400</v>
      </c>
      <c r="C7823" s="4">
        <v>2707.3056000000001</v>
      </c>
    </row>
    <row r="7824" spans="2:3" x14ac:dyDescent="0.3">
      <c r="B7824" t="s">
        <v>9545</v>
      </c>
      <c r="C7824" s="4">
        <v>2705.6864</v>
      </c>
    </row>
    <row r="7825" spans="2:3" x14ac:dyDescent="0.3">
      <c r="B7825" t="s">
        <v>16199</v>
      </c>
      <c r="C7825" s="4">
        <v>2704.1239999999998</v>
      </c>
    </row>
    <row r="7826" spans="2:3" x14ac:dyDescent="0.3">
      <c r="B7826" t="s">
        <v>11761</v>
      </c>
      <c r="C7826" s="4">
        <v>2703.9471000000003</v>
      </c>
    </row>
    <row r="7827" spans="2:3" x14ac:dyDescent="0.3">
      <c r="B7827" t="s">
        <v>17048</v>
      </c>
      <c r="C7827" s="4">
        <v>2699.5133000000001</v>
      </c>
    </row>
    <row r="7828" spans="2:3" x14ac:dyDescent="0.3">
      <c r="B7828" t="s">
        <v>12958</v>
      </c>
      <c r="C7828" s="4">
        <v>2697.9913000000001</v>
      </c>
    </row>
    <row r="7829" spans="2:3" x14ac:dyDescent="0.3">
      <c r="B7829" t="s">
        <v>3022</v>
      </c>
      <c r="C7829" s="4">
        <v>2697.8150000000001</v>
      </c>
    </row>
    <row r="7830" spans="2:3" x14ac:dyDescent="0.3">
      <c r="B7830" t="s">
        <v>10290</v>
      </c>
      <c r="C7830" s="4">
        <v>2692.143</v>
      </c>
    </row>
    <row r="7831" spans="2:3" x14ac:dyDescent="0.3">
      <c r="B7831" t="s">
        <v>11402</v>
      </c>
      <c r="C7831" s="4">
        <v>2685.4019000000003</v>
      </c>
    </row>
    <row r="7832" spans="2:3" x14ac:dyDescent="0.3">
      <c r="B7832" t="s">
        <v>13387</v>
      </c>
      <c r="C7832" s="4">
        <v>2684.3411000000001</v>
      </c>
    </row>
    <row r="7833" spans="2:3" x14ac:dyDescent="0.3">
      <c r="B7833" t="s">
        <v>4122</v>
      </c>
      <c r="C7833" s="4">
        <v>2683.9248000000002</v>
      </c>
    </row>
    <row r="7834" spans="2:3" x14ac:dyDescent="0.3">
      <c r="B7834" t="s">
        <v>9151</v>
      </c>
      <c r="C7834" s="4">
        <v>2683.8474000000001</v>
      </c>
    </row>
    <row r="7835" spans="2:3" x14ac:dyDescent="0.3">
      <c r="B7835" t="s">
        <v>10836</v>
      </c>
      <c r="C7835" s="4">
        <v>2680.3630000000003</v>
      </c>
    </row>
    <row r="7836" spans="2:3" x14ac:dyDescent="0.3">
      <c r="B7836" t="s">
        <v>7811</v>
      </c>
      <c r="C7836" s="4">
        <v>2677.0482000000002</v>
      </c>
    </row>
    <row r="7837" spans="2:3" x14ac:dyDescent="0.3">
      <c r="B7837" t="s">
        <v>3696</v>
      </c>
      <c r="C7837" s="4">
        <v>2676.3745000000004</v>
      </c>
    </row>
    <row r="7838" spans="2:3" x14ac:dyDescent="0.3">
      <c r="B7838" t="s">
        <v>12041</v>
      </c>
      <c r="C7838" s="4">
        <v>2673.4994999999999</v>
      </c>
    </row>
    <row r="7839" spans="2:3" x14ac:dyDescent="0.3">
      <c r="B7839" t="s">
        <v>13440</v>
      </c>
      <c r="C7839" s="4">
        <v>2673.2357000000002</v>
      </c>
    </row>
    <row r="7840" spans="2:3" x14ac:dyDescent="0.3">
      <c r="B7840" t="s">
        <v>18485</v>
      </c>
      <c r="C7840" s="4">
        <v>2672.7269000000001</v>
      </c>
    </row>
    <row r="7841" spans="2:3" x14ac:dyDescent="0.3">
      <c r="B7841" t="s">
        <v>18758</v>
      </c>
      <c r="C7841" s="4">
        <v>2671.0533</v>
      </c>
    </row>
    <row r="7842" spans="2:3" x14ac:dyDescent="0.3">
      <c r="B7842" t="s">
        <v>16410</v>
      </c>
      <c r="C7842" s="4">
        <v>2671.0533</v>
      </c>
    </row>
    <row r="7843" spans="2:3" x14ac:dyDescent="0.3">
      <c r="B7843" t="s">
        <v>3241</v>
      </c>
      <c r="C7843" s="4">
        <v>2668.4333000000001</v>
      </c>
    </row>
    <row r="7844" spans="2:3" x14ac:dyDescent="0.3">
      <c r="B7844" t="s">
        <v>7000</v>
      </c>
      <c r="C7844" s="4">
        <v>2667.7458000000006</v>
      </c>
    </row>
    <row r="7845" spans="2:3" x14ac:dyDescent="0.3">
      <c r="B7845" t="s">
        <v>13072</v>
      </c>
      <c r="C7845" s="4">
        <v>2666.5506</v>
      </c>
    </row>
    <row r="7846" spans="2:3" x14ac:dyDescent="0.3">
      <c r="B7846" t="s">
        <v>7706</v>
      </c>
      <c r="C7846" s="4">
        <v>2666.5506</v>
      </c>
    </row>
    <row r="7847" spans="2:3" x14ac:dyDescent="0.3">
      <c r="B7847" t="s">
        <v>6251</v>
      </c>
      <c r="C7847" s="4">
        <v>2662.9138000000003</v>
      </c>
    </row>
    <row r="7848" spans="2:3" x14ac:dyDescent="0.3">
      <c r="B7848" t="s">
        <v>9123</v>
      </c>
      <c r="C7848" s="4">
        <v>2659.4956000000002</v>
      </c>
    </row>
    <row r="7849" spans="2:3" x14ac:dyDescent="0.3">
      <c r="B7849" t="s">
        <v>11674</v>
      </c>
      <c r="C7849" s="4">
        <v>2659.2094000000006</v>
      </c>
    </row>
    <row r="7850" spans="2:3" x14ac:dyDescent="0.3">
      <c r="B7850" t="s">
        <v>17741</v>
      </c>
      <c r="C7850" s="4">
        <v>2655.5621000000001</v>
      </c>
    </row>
    <row r="7851" spans="2:3" x14ac:dyDescent="0.3">
      <c r="B7851" t="s">
        <v>15283</v>
      </c>
      <c r="C7851" s="4">
        <v>2653.7238000000002</v>
      </c>
    </row>
    <row r="7852" spans="2:3" x14ac:dyDescent="0.3">
      <c r="B7852" t="s">
        <v>14307</v>
      </c>
      <c r="C7852" s="4">
        <v>2651.4995000000004</v>
      </c>
    </row>
    <row r="7853" spans="2:3" x14ac:dyDescent="0.3">
      <c r="B7853" t="s">
        <v>10718</v>
      </c>
      <c r="C7853" s="4">
        <v>2651.4198000000001</v>
      </c>
    </row>
    <row r="7854" spans="2:3" x14ac:dyDescent="0.3">
      <c r="B7854" t="s">
        <v>12645</v>
      </c>
      <c r="C7854" s="4">
        <v>2646.3854999999999</v>
      </c>
    </row>
    <row r="7855" spans="2:3" x14ac:dyDescent="0.3">
      <c r="B7855" t="s">
        <v>4493</v>
      </c>
      <c r="C7855" s="4">
        <v>2645.3775999999998</v>
      </c>
    </row>
    <row r="7856" spans="2:3" x14ac:dyDescent="0.3">
      <c r="B7856" t="s">
        <v>7432</v>
      </c>
      <c r="C7856" s="4">
        <v>2639.3679000000002</v>
      </c>
    </row>
    <row r="7857" spans="2:3" x14ac:dyDescent="0.3">
      <c r="B7857" t="s">
        <v>18246</v>
      </c>
      <c r="C7857" s="4">
        <v>2637.2768000000001</v>
      </c>
    </row>
    <row r="7858" spans="2:3" x14ac:dyDescent="0.3">
      <c r="B7858" t="s">
        <v>11624</v>
      </c>
      <c r="C7858" s="4">
        <v>2634.2192</v>
      </c>
    </row>
    <row r="7859" spans="2:3" x14ac:dyDescent="0.3">
      <c r="B7859" t="s">
        <v>6572</v>
      </c>
      <c r="C7859" s="4">
        <v>2630.0429000000004</v>
      </c>
    </row>
    <row r="7860" spans="2:3" x14ac:dyDescent="0.3">
      <c r="B7860" t="s">
        <v>12503</v>
      </c>
      <c r="C7860" s="4">
        <v>2630.0324999999998</v>
      </c>
    </row>
    <row r="7861" spans="2:3" x14ac:dyDescent="0.3">
      <c r="B7861" t="s">
        <v>1338</v>
      </c>
      <c r="C7861" s="4">
        <v>2629.9232000000002</v>
      </c>
    </row>
    <row r="7862" spans="2:3" x14ac:dyDescent="0.3">
      <c r="B7862" t="s">
        <v>8048</v>
      </c>
      <c r="C7862" s="4">
        <v>2629.3074000000001</v>
      </c>
    </row>
    <row r="7863" spans="2:3" x14ac:dyDescent="0.3">
      <c r="B7863" t="s">
        <v>10370</v>
      </c>
      <c r="C7863" s="4">
        <v>2629.1240000000003</v>
      </c>
    </row>
    <row r="7864" spans="2:3" x14ac:dyDescent="0.3">
      <c r="B7864" t="s">
        <v>12391</v>
      </c>
      <c r="C7864" s="4">
        <v>2625.5443</v>
      </c>
    </row>
    <row r="7865" spans="2:3" x14ac:dyDescent="0.3">
      <c r="B7865" t="s">
        <v>17126</v>
      </c>
      <c r="C7865" s="4">
        <v>2623.4943000000003</v>
      </c>
    </row>
    <row r="7866" spans="2:3" x14ac:dyDescent="0.3">
      <c r="B7866" t="s">
        <v>10475</v>
      </c>
      <c r="C7866" s="4">
        <v>2619.9576000000002</v>
      </c>
    </row>
    <row r="7867" spans="2:3" x14ac:dyDescent="0.3">
      <c r="B7867" t="s">
        <v>14185</v>
      </c>
      <c r="C7867" s="4">
        <v>2618.7907</v>
      </c>
    </row>
    <row r="7868" spans="2:3" x14ac:dyDescent="0.3">
      <c r="B7868" t="s">
        <v>8155</v>
      </c>
      <c r="C7868" s="4">
        <v>2617.8914999999997</v>
      </c>
    </row>
    <row r="7869" spans="2:3" x14ac:dyDescent="0.3">
      <c r="B7869" t="s">
        <v>8645</v>
      </c>
      <c r="C7869" s="4">
        <v>2617.5532000000003</v>
      </c>
    </row>
    <row r="7870" spans="2:3" x14ac:dyDescent="0.3">
      <c r="B7870" t="s">
        <v>6620</v>
      </c>
      <c r="C7870" s="4">
        <v>2616.9267</v>
      </c>
    </row>
    <row r="7871" spans="2:3" x14ac:dyDescent="0.3">
      <c r="B7871" t="s">
        <v>14625</v>
      </c>
      <c r="C7871" s="4">
        <v>2616.7067000000002</v>
      </c>
    </row>
    <row r="7872" spans="2:3" x14ac:dyDescent="0.3">
      <c r="B7872" t="s">
        <v>10603</v>
      </c>
      <c r="C7872" s="4">
        <v>2616.7067000000002</v>
      </c>
    </row>
    <row r="7873" spans="2:3" x14ac:dyDescent="0.3">
      <c r="B7873" t="s">
        <v>6528</v>
      </c>
      <c r="C7873" s="4">
        <v>2616.3338000000003</v>
      </c>
    </row>
    <row r="7874" spans="2:3" x14ac:dyDescent="0.3">
      <c r="B7874" t="s">
        <v>13751</v>
      </c>
      <c r="C7874" s="4">
        <v>2615.6903000000002</v>
      </c>
    </row>
    <row r="7875" spans="2:3" x14ac:dyDescent="0.3">
      <c r="B7875" t="s">
        <v>10671</v>
      </c>
      <c r="C7875" s="4">
        <v>2615.1078000000002</v>
      </c>
    </row>
    <row r="7876" spans="2:3" x14ac:dyDescent="0.3">
      <c r="B7876" t="s">
        <v>2815</v>
      </c>
      <c r="C7876" s="4">
        <v>2605.8913000000002</v>
      </c>
    </row>
    <row r="7877" spans="2:3" x14ac:dyDescent="0.3">
      <c r="B7877" t="s">
        <v>9845</v>
      </c>
      <c r="C7877" s="4">
        <v>2605.8240999999998</v>
      </c>
    </row>
    <row r="7878" spans="2:3" x14ac:dyDescent="0.3">
      <c r="B7878" t="s">
        <v>14777</v>
      </c>
      <c r="C7878" s="4">
        <v>2605.7201999999997</v>
      </c>
    </row>
    <row r="7879" spans="2:3" x14ac:dyDescent="0.3">
      <c r="B7879" t="s">
        <v>9034</v>
      </c>
      <c r="C7879" s="4">
        <v>2603.39</v>
      </c>
    </row>
    <row r="7880" spans="2:3" x14ac:dyDescent="0.3">
      <c r="B7880" t="s">
        <v>12883</v>
      </c>
      <c r="C7880" s="4">
        <v>2602.7973000000002</v>
      </c>
    </row>
    <row r="7881" spans="2:3" x14ac:dyDescent="0.3">
      <c r="B7881" t="s">
        <v>2480</v>
      </c>
      <c r="C7881" s="4">
        <v>2601.0221000000001</v>
      </c>
    </row>
    <row r="7882" spans="2:3" x14ac:dyDescent="0.3">
      <c r="B7882" t="s">
        <v>1927</v>
      </c>
      <c r="C7882" s="4">
        <v>2598.2119000000002</v>
      </c>
    </row>
    <row r="7883" spans="2:3" x14ac:dyDescent="0.3">
      <c r="B7883" t="s">
        <v>2643</v>
      </c>
      <c r="C7883" s="4">
        <v>2597.8206</v>
      </c>
    </row>
    <row r="7884" spans="2:3" x14ac:dyDescent="0.3">
      <c r="B7884" t="s">
        <v>3842</v>
      </c>
      <c r="C7884" s="4">
        <v>2596.4178999999999</v>
      </c>
    </row>
    <row r="7885" spans="2:3" x14ac:dyDescent="0.3">
      <c r="B7885" t="s">
        <v>17172</v>
      </c>
      <c r="C7885" s="4">
        <v>2596.1787999999997</v>
      </c>
    </row>
    <row r="7886" spans="2:3" x14ac:dyDescent="0.3">
      <c r="B7886" t="s">
        <v>16907</v>
      </c>
      <c r="C7886" s="4">
        <v>2593.4736000000003</v>
      </c>
    </row>
    <row r="7887" spans="2:3" x14ac:dyDescent="0.3">
      <c r="B7887" t="s">
        <v>18105</v>
      </c>
      <c r="C7887" s="4">
        <v>2593.1561000000002</v>
      </c>
    </row>
    <row r="7888" spans="2:3" x14ac:dyDescent="0.3">
      <c r="B7888" t="s">
        <v>2857</v>
      </c>
      <c r="C7888" s="4">
        <v>2592.1666999999998</v>
      </c>
    </row>
    <row r="7889" spans="2:3" x14ac:dyDescent="0.3">
      <c r="B7889" t="s">
        <v>8802</v>
      </c>
      <c r="C7889" s="4">
        <v>2589.6438000000003</v>
      </c>
    </row>
    <row r="7890" spans="2:3" x14ac:dyDescent="0.3">
      <c r="B7890" t="s">
        <v>12563</v>
      </c>
      <c r="C7890" s="4">
        <v>2588.9392000000003</v>
      </c>
    </row>
    <row r="7891" spans="2:3" x14ac:dyDescent="0.3">
      <c r="B7891" t="s">
        <v>16196</v>
      </c>
      <c r="C7891" s="4">
        <v>2586.4281000000001</v>
      </c>
    </row>
    <row r="7892" spans="2:3" x14ac:dyDescent="0.3">
      <c r="B7892" t="s">
        <v>7368</v>
      </c>
      <c r="C7892" s="4">
        <v>2586.3017999999997</v>
      </c>
    </row>
    <row r="7893" spans="2:3" x14ac:dyDescent="0.3">
      <c r="B7893" t="s">
        <v>14554</v>
      </c>
      <c r="C7893" s="4">
        <v>2582.6361000000002</v>
      </c>
    </row>
    <row r="7894" spans="2:3" x14ac:dyDescent="0.3">
      <c r="B7894" t="s">
        <v>4431</v>
      </c>
      <c r="C7894" s="4">
        <v>2581.0559000000003</v>
      </c>
    </row>
    <row r="7895" spans="2:3" x14ac:dyDescent="0.3">
      <c r="B7895" t="s">
        <v>1857</v>
      </c>
      <c r="C7895" s="4">
        <v>2581.0559000000003</v>
      </c>
    </row>
    <row r="7896" spans="2:3" x14ac:dyDescent="0.3">
      <c r="B7896" t="s">
        <v>18672</v>
      </c>
      <c r="C7896" s="4">
        <v>2580.9239000000002</v>
      </c>
    </row>
    <row r="7897" spans="2:3" x14ac:dyDescent="0.3">
      <c r="B7897" t="s">
        <v>10565</v>
      </c>
      <c r="C7897" s="4">
        <v>2576.3883000000001</v>
      </c>
    </row>
    <row r="7898" spans="2:3" x14ac:dyDescent="0.3">
      <c r="B7898" t="s">
        <v>18660</v>
      </c>
      <c r="C7898" s="4">
        <v>2575.8834000000002</v>
      </c>
    </row>
    <row r="7899" spans="2:3" x14ac:dyDescent="0.3">
      <c r="B7899" t="s">
        <v>7446</v>
      </c>
      <c r="C7899" s="4">
        <v>2575.8834000000002</v>
      </c>
    </row>
    <row r="7900" spans="2:3" x14ac:dyDescent="0.3">
      <c r="B7900" t="s">
        <v>13203</v>
      </c>
      <c r="C7900" s="4">
        <v>2574.3391999999999</v>
      </c>
    </row>
    <row r="7901" spans="2:3" x14ac:dyDescent="0.3">
      <c r="B7901" t="s">
        <v>6100</v>
      </c>
      <c r="C7901" s="4">
        <v>2570.2106000000003</v>
      </c>
    </row>
    <row r="7902" spans="2:3" x14ac:dyDescent="0.3">
      <c r="B7902" t="s">
        <v>18919</v>
      </c>
      <c r="C7902" s="4">
        <v>2568.9668000000001</v>
      </c>
    </row>
    <row r="7903" spans="2:3" x14ac:dyDescent="0.3">
      <c r="B7903" t="s">
        <v>2989</v>
      </c>
      <c r="C7903" s="4">
        <v>2568.6152000000002</v>
      </c>
    </row>
    <row r="7904" spans="2:3" x14ac:dyDescent="0.3">
      <c r="B7904" t="s">
        <v>13803</v>
      </c>
      <c r="C7904" s="4">
        <v>2567.7559000000001</v>
      </c>
    </row>
    <row r="7905" spans="2:3" x14ac:dyDescent="0.3">
      <c r="B7905" t="s">
        <v>4579</v>
      </c>
      <c r="C7905" s="4">
        <v>2567.721</v>
      </c>
    </row>
    <row r="7906" spans="2:3" x14ac:dyDescent="0.3">
      <c r="B7906" t="s">
        <v>15456</v>
      </c>
      <c r="C7906" s="4">
        <v>2565.7775000000001</v>
      </c>
    </row>
    <row r="7907" spans="2:3" x14ac:dyDescent="0.3">
      <c r="B7907" t="s">
        <v>14466</v>
      </c>
      <c r="C7907" s="4">
        <v>2564.4175999999998</v>
      </c>
    </row>
    <row r="7908" spans="2:3" x14ac:dyDescent="0.3">
      <c r="B7908" t="s">
        <v>12174</v>
      </c>
      <c r="C7908" s="4">
        <v>2558.9056000000005</v>
      </c>
    </row>
    <row r="7909" spans="2:3" x14ac:dyDescent="0.3">
      <c r="B7909" t="s">
        <v>12414</v>
      </c>
      <c r="C7909" s="4">
        <v>2558.2480999999998</v>
      </c>
    </row>
    <row r="7910" spans="2:3" x14ac:dyDescent="0.3">
      <c r="B7910" t="s">
        <v>7593</v>
      </c>
      <c r="C7910" s="4">
        <v>2558.0529000000001</v>
      </c>
    </row>
    <row r="7911" spans="2:3" x14ac:dyDescent="0.3">
      <c r="B7911" t="s">
        <v>8333</v>
      </c>
      <c r="C7911" s="4">
        <v>2556.9657999999999</v>
      </c>
    </row>
    <row r="7912" spans="2:3" x14ac:dyDescent="0.3">
      <c r="B7912" t="s">
        <v>7067</v>
      </c>
      <c r="C7912" s="4">
        <v>2556.3915999999999</v>
      </c>
    </row>
    <row r="7913" spans="2:3" x14ac:dyDescent="0.3">
      <c r="B7913" t="s">
        <v>12661</v>
      </c>
      <c r="C7913" s="4">
        <v>2556.1579999999999</v>
      </c>
    </row>
    <row r="7914" spans="2:3" x14ac:dyDescent="0.3">
      <c r="B7914" t="s">
        <v>1283</v>
      </c>
      <c r="C7914" s="4">
        <v>2555.0224000000003</v>
      </c>
    </row>
    <row r="7915" spans="2:3" x14ac:dyDescent="0.3">
      <c r="B7915" t="s">
        <v>1854</v>
      </c>
      <c r="C7915" s="4">
        <v>2554.5112000000004</v>
      </c>
    </row>
    <row r="7916" spans="2:3" x14ac:dyDescent="0.3">
      <c r="B7916" t="s">
        <v>5054</v>
      </c>
      <c r="C7916" s="4">
        <v>2554.3256000000001</v>
      </c>
    </row>
    <row r="7917" spans="2:3" x14ac:dyDescent="0.3">
      <c r="B7917" t="s">
        <v>7740</v>
      </c>
      <c r="C7917" s="4">
        <v>2552.7683999999999</v>
      </c>
    </row>
    <row r="7918" spans="2:3" x14ac:dyDescent="0.3">
      <c r="B7918" t="s">
        <v>15427</v>
      </c>
      <c r="C7918" s="4">
        <v>2552.4252000000001</v>
      </c>
    </row>
    <row r="7919" spans="2:3" x14ac:dyDescent="0.3">
      <c r="B7919" t="s">
        <v>11285</v>
      </c>
      <c r="C7919" s="4">
        <v>2552.4252000000001</v>
      </c>
    </row>
    <row r="7920" spans="2:3" x14ac:dyDescent="0.3">
      <c r="B7920" t="s">
        <v>5904</v>
      </c>
      <c r="C7920" s="4">
        <v>2552.4252000000001</v>
      </c>
    </row>
    <row r="7921" spans="2:3" x14ac:dyDescent="0.3">
      <c r="B7921" t="s">
        <v>673</v>
      </c>
      <c r="C7921" s="4">
        <v>2552.4252000000001</v>
      </c>
    </row>
    <row r="7922" spans="2:3" x14ac:dyDescent="0.3">
      <c r="B7922" t="s">
        <v>899</v>
      </c>
      <c r="C7922" s="4">
        <v>2552.4252000000001</v>
      </c>
    </row>
    <row r="7923" spans="2:3" x14ac:dyDescent="0.3">
      <c r="B7923" t="s">
        <v>2510</v>
      </c>
      <c r="C7923" s="4">
        <v>2550.6614</v>
      </c>
    </row>
    <row r="7924" spans="2:3" x14ac:dyDescent="0.3">
      <c r="B7924" t="s">
        <v>9400</v>
      </c>
      <c r="C7924" s="4">
        <v>2550.1607000000004</v>
      </c>
    </row>
    <row r="7925" spans="2:3" x14ac:dyDescent="0.3">
      <c r="B7925" t="s">
        <v>17594</v>
      </c>
      <c r="C7925" s="4">
        <v>2549.3487</v>
      </c>
    </row>
    <row r="7926" spans="2:3" x14ac:dyDescent="0.3">
      <c r="B7926" t="s">
        <v>4106</v>
      </c>
      <c r="C7926" s="4">
        <v>2548.2620000000002</v>
      </c>
    </row>
    <row r="7927" spans="2:3" x14ac:dyDescent="0.3">
      <c r="B7927" t="s">
        <v>1207</v>
      </c>
      <c r="C7927" s="4">
        <v>2548.0861</v>
      </c>
    </row>
    <row r="7928" spans="2:3" x14ac:dyDescent="0.3">
      <c r="B7928" t="s">
        <v>7863</v>
      </c>
      <c r="C7928" s="4">
        <v>2545.7598000000003</v>
      </c>
    </row>
    <row r="7929" spans="2:3" x14ac:dyDescent="0.3">
      <c r="B7929" t="s">
        <v>6797</v>
      </c>
      <c r="C7929" s="4">
        <v>2544.7599</v>
      </c>
    </row>
    <row r="7930" spans="2:3" x14ac:dyDescent="0.3">
      <c r="B7930" t="s">
        <v>14279</v>
      </c>
      <c r="C7930" s="4">
        <v>2542.5857000000001</v>
      </c>
    </row>
    <row r="7931" spans="2:3" x14ac:dyDescent="0.3">
      <c r="B7931" t="s">
        <v>4121</v>
      </c>
      <c r="C7931" s="4">
        <v>2540.0532000000003</v>
      </c>
    </row>
    <row r="7932" spans="2:3" x14ac:dyDescent="0.3">
      <c r="B7932" t="s">
        <v>2718</v>
      </c>
      <c r="C7932" s="4">
        <v>2538.4852999999998</v>
      </c>
    </row>
    <row r="7933" spans="2:3" x14ac:dyDescent="0.3">
      <c r="B7933" t="s">
        <v>787</v>
      </c>
      <c r="C7933" s="4">
        <v>2537.4015000000004</v>
      </c>
    </row>
    <row r="7934" spans="2:3" x14ac:dyDescent="0.3">
      <c r="B7934" t="s">
        <v>12811</v>
      </c>
      <c r="C7934" s="4">
        <v>2536.8982000000001</v>
      </c>
    </row>
    <row r="7935" spans="2:3" x14ac:dyDescent="0.3">
      <c r="B7935" t="s">
        <v>7820</v>
      </c>
      <c r="C7935" s="4">
        <v>2533.3026000000004</v>
      </c>
    </row>
    <row r="7936" spans="2:3" x14ac:dyDescent="0.3">
      <c r="B7936" t="s">
        <v>14904</v>
      </c>
      <c r="C7936" s="4">
        <v>2532.4470999999999</v>
      </c>
    </row>
    <row r="7937" spans="2:3" x14ac:dyDescent="0.3">
      <c r="B7937" t="s">
        <v>9527</v>
      </c>
      <c r="C7937" s="4">
        <v>2532.1073000000001</v>
      </c>
    </row>
    <row r="7938" spans="2:3" x14ac:dyDescent="0.3">
      <c r="B7938" t="s">
        <v>17377</v>
      </c>
      <c r="C7938" s="4">
        <v>2532.076</v>
      </c>
    </row>
    <row r="7939" spans="2:3" x14ac:dyDescent="0.3">
      <c r="B7939" t="s">
        <v>10949</v>
      </c>
      <c r="C7939" s="4">
        <v>2531.9897000000001</v>
      </c>
    </row>
    <row r="7940" spans="2:3" x14ac:dyDescent="0.3">
      <c r="B7940" t="s">
        <v>994</v>
      </c>
      <c r="C7940" s="4">
        <v>2531.8149000000003</v>
      </c>
    </row>
    <row r="7941" spans="2:3" x14ac:dyDescent="0.3">
      <c r="B7941" t="s">
        <v>15663</v>
      </c>
      <c r="C7941" s="4">
        <v>2528.1468</v>
      </c>
    </row>
    <row r="7942" spans="2:3" x14ac:dyDescent="0.3">
      <c r="B7942" t="s">
        <v>12859</v>
      </c>
      <c r="C7942" s="4">
        <v>2524.9451000000004</v>
      </c>
    </row>
    <row r="7943" spans="2:3" x14ac:dyDescent="0.3">
      <c r="B7943" t="s">
        <v>1883</v>
      </c>
      <c r="C7943" s="4">
        <v>2519.9108000000001</v>
      </c>
    </row>
    <row r="7944" spans="2:3" x14ac:dyDescent="0.3">
      <c r="B7944" t="s">
        <v>7570</v>
      </c>
      <c r="C7944" s="4">
        <v>2516.3901999999998</v>
      </c>
    </row>
    <row r="7945" spans="2:3" x14ac:dyDescent="0.3">
      <c r="B7945" t="s">
        <v>15343</v>
      </c>
      <c r="C7945" s="4">
        <v>2509.4106999999999</v>
      </c>
    </row>
    <row r="7946" spans="2:3" x14ac:dyDescent="0.3">
      <c r="B7946" t="s">
        <v>2046</v>
      </c>
      <c r="C7946" s="4">
        <v>2502.8954000000003</v>
      </c>
    </row>
    <row r="7947" spans="2:3" x14ac:dyDescent="0.3">
      <c r="B7947" t="s">
        <v>10901</v>
      </c>
      <c r="C7947" s="4">
        <v>2501.9497000000001</v>
      </c>
    </row>
    <row r="7948" spans="2:3" x14ac:dyDescent="0.3">
      <c r="B7948" t="s">
        <v>12058</v>
      </c>
      <c r="C7948" s="4">
        <v>2501.3453999999997</v>
      </c>
    </row>
    <row r="7949" spans="2:3" x14ac:dyDescent="0.3">
      <c r="B7949" t="s">
        <v>6575</v>
      </c>
      <c r="C7949" s="4">
        <v>2501.3262</v>
      </c>
    </row>
    <row r="7950" spans="2:3" x14ac:dyDescent="0.3">
      <c r="B7950" t="s">
        <v>3107</v>
      </c>
      <c r="C7950" s="4">
        <v>2499.7767999999996</v>
      </c>
    </row>
    <row r="7951" spans="2:3" x14ac:dyDescent="0.3">
      <c r="B7951" t="s">
        <v>8316</v>
      </c>
      <c r="C7951" s="4">
        <v>2497.1824999999999</v>
      </c>
    </row>
    <row r="7952" spans="2:3" x14ac:dyDescent="0.3">
      <c r="B7952" t="s">
        <v>10221</v>
      </c>
      <c r="C7952" s="4">
        <v>2495.9946</v>
      </c>
    </row>
    <row r="7953" spans="2:3" x14ac:dyDescent="0.3">
      <c r="B7953" t="s">
        <v>2591</v>
      </c>
      <c r="C7953" s="4">
        <v>2494.5174000000002</v>
      </c>
    </row>
    <row r="7954" spans="2:3" x14ac:dyDescent="0.3">
      <c r="B7954" t="s">
        <v>14998</v>
      </c>
      <c r="C7954" s="4">
        <v>2494.5030000000002</v>
      </c>
    </row>
    <row r="7955" spans="2:3" x14ac:dyDescent="0.3">
      <c r="B7955" t="s">
        <v>16567</v>
      </c>
      <c r="C7955" s="4">
        <v>2493.4905000000003</v>
      </c>
    </row>
    <row r="7956" spans="2:3" x14ac:dyDescent="0.3">
      <c r="B7956" t="s">
        <v>5992</v>
      </c>
      <c r="C7956" s="4">
        <v>2481.3939999999998</v>
      </c>
    </row>
    <row r="7957" spans="2:3" x14ac:dyDescent="0.3">
      <c r="B7957" t="s">
        <v>14441</v>
      </c>
      <c r="C7957" s="4">
        <v>2478.0554000000002</v>
      </c>
    </row>
    <row r="7958" spans="2:3" x14ac:dyDescent="0.3">
      <c r="B7958" t="s">
        <v>14374</v>
      </c>
      <c r="C7958" s="4">
        <v>2477.0374000000002</v>
      </c>
    </row>
    <row r="7959" spans="2:3" x14ac:dyDescent="0.3">
      <c r="B7959" t="s">
        <v>10302</v>
      </c>
      <c r="C7959" s="4">
        <v>2475.7043000000003</v>
      </c>
    </row>
    <row r="7960" spans="2:3" x14ac:dyDescent="0.3">
      <c r="B7960" t="s">
        <v>7554</v>
      </c>
      <c r="C7960" s="4">
        <v>2475.5537000000004</v>
      </c>
    </row>
    <row r="7961" spans="2:3" x14ac:dyDescent="0.3">
      <c r="B7961" t="s">
        <v>2344</v>
      </c>
      <c r="C7961" s="4">
        <v>2475.1059</v>
      </c>
    </row>
    <row r="7962" spans="2:3" x14ac:dyDescent="0.3">
      <c r="B7962" t="s">
        <v>12742</v>
      </c>
      <c r="C7962" s="4">
        <v>2473.3939999999998</v>
      </c>
    </row>
    <row r="7963" spans="2:3" x14ac:dyDescent="0.3">
      <c r="B7963" t="s">
        <v>1354</v>
      </c>
      <c r="C7963" s="4">
        <v>2472.7123000000001</v>
      </c>
    </row>
    <row r="7964" spans="2:3" x14ac:dyDescent="0.3">
      <c r="B7964" t="s">
        <v>1868</v>
      </c>
      <c r="C7964" s="4">
        <v>2466.3649</v>
      </c>
    </row>
    <row r="7965" spans="2:3" x14ac:dyDescent="0.3">
      <c r="B7965" t="s">
        <v>17117</v>
      </c>
      <c r="C7965" s="4">
        <v>2463.0122000000001</v>
      </c>
    </row>
    <row r="7966" spans="2:3" x14ac:dyDescent="0.3">
      <c r="B7966" t="s">
        <v>13405</v>
      </c>
      <c r="C7966" s="4">
        <v>2459.5744</v>
      </c>
    </row>
    <row r="7967" spans="2:3" x14ac:dyDescent="0.3">
      <c r="B7967" t="s">
        <v>2838</v>
      </c>
      <c r="C7967" s="4">
        <v>2457.3834000000002</v>
      </c>
    </row>
    <row r="7968" spans="2:3" x14ac:dyDescent="0.3">
      <c r="B7968" t="s">
        <v>2183</v>
      </c>
      <c r="C7968" s="4">
        <v>2456.9664000000002</v>
      </c>
    </row>
    <row r="7969" spans="2:3" x14ac:dyDescent="0.3">
      <c r="B7969" t="s">
        <v>10762</v>
      </c>
      <c r="C7969" s="4">
        <v>2455.7874000000002</v>
      </c>
    </row>
    <row r="7970" spans="2:3" x14ac:dyDescent="0.3">
      <c r="B7970" t="s">
        <v>17778</v>
      </c>
      <c r="C7970" s="4">
        <v>2451.7053000000001</v>
      </c>
    </row>
    <row r="7971" spans="2:3" x14ac:dyDescent="0.3">
      <c r="B7971" t="s">
        <v>13267</v>
      </c>
      <c r="C7971" s="4">
        <v>2449.9470000000001</v>
      </c>
    </row>
    <row r="7972" spans="2:3" x14ac:dyDescent="0.3">
      <c r="B7972" t="s">
        <v>2458</v>
      </c>
      <c r="C7972" s="4">
        <v>2448.7592000000004</v>
      </c>
    </row>
    <row r="7973" spans="2:3" x14ac:dyDescent="0.3">
      <c r="B7973" t="s">
        <v>12341</v>
      </c>
      <c r="C7973" s="4">
        <v>2447.9812000000002</v>
      </c>
    </row>
    <row r="7974" spans="2:3" x14ac:dyDescent="0.3">
      <c r="B7974" t="s">
        <v>15133</v>
      </c>
      <c r="C7974" s="4">
        <v>2445.3498999999997</v>
      </c>
    </row>
    <row r="7975" spans="2:3" x14ac:dyDescent="0.3">
      <c r="B7975" t="s">
        <v>9419</v>
      </c>
      <c r="C7975" s="4">
        <v>2444.4612000000002</v>
      </c>
    </row>
    <row r="7976" spans="2:3" x14ac:dyDescent="0.3">
      <c r="B7976" t="s">
        <v>2770</v>
      </c>
      <c r="C7976" s="4">
        <v>2443.6546999999996</v>
      </c>
    </row>
    <row r="7977" spans="2:3" x14ac:dyDescent="0.3">
      <c r="B7977" t="s">
        <v>1764</v>
      </c>
      <c r="C7977" s="4">
        <v>2442.27</v>
      </c>
    </row>
    <row r="7978" spans="2:3" x14ac:dyDescent="0.3">
      <c r="B7978" t="s">
        <v>16443</v>
      </c>
      <c r="C7978" s="4">
        <v>2441.9941000000003</v>
      </c>
    </row>
    <row r="7979" spans="2:3" x14ac:dyDescent="0.3">
      <c r="B7979" t="s">
        <v>13920</v>
      </c>
      <c r="C7979" s="4">
        <v>2439.3914</v>
      </c>
    </row>
    <row r="7980" spans="2:3" x14ac:dyDescent="0.3">
      <c r="B7980" t="s">
        <v>4731</v>
      </c>
      <c r="C7980" s="4">
        <v>2438.6463999999996</v>
      </c>
    </row>
    <row r="7981" spans="2:3" x14ac:dyDescent="0.3">
      <c r="B7981" t="s">
        <v>16512</v>
      </c>
      <c r="C7981" s="4">
        <v>2437.4981000000002</v>
      </c>
    </row>
    <row r="7982" spans="2:3" x14ac:dyDescent="0.3">
      <c r="B7982" t="s">
        <v>14978</v>
      </c>
      <c r="C7982" s="4">
        <v>2437.3994000000002</v>
      </c>
    </row>
    <row r="7983" spans="2:3" x14ac:dyDescent="0.3">
      <c r="B7983" t="s">
        <v>11056</v>
      </c>
      <c r="C7983" s="4">
        <v>2435.5868</v>
      </c>
    </row>
    <row r="7984" spans="2:3" x14ac:dyDescent="0.3">
      <c r="B7984" t="s">
        <v>2763</v>
      </c>
      <c r="C7984" s="4">
        <v>2434.8726000000001</v>
      </c>
    </row>
    <row r="7985" spans="2:3" x14ac:dyDescent="0.3">
      <c r="B7985" t="s">
        <v>8732</v>
      </c>
      <c r="C7985" s="4">
        <v>2431.3175999999999</v>
      </c>
    </row>
    <row r="7986" spans="2:3" x14ac:dyDescent="0.3">
      <c r="B7986" t="s">
        <v>1105</v>
      </c>
      <c r="C7986" s="4">
        <v>2431.3175999999999</v>
      </c>
    </row>
    <row r="7987" spans="2:3" x14ac:dyDescent="0.3">
      <c r="B7987" t="s">
        <v>12257</v>
      </c>
      <c r="C7987" s="4">
        <v>2429.3613999999998</v>
      </c>
    </row>
    <row r="7988" spans="2:3" x14ac:dyDescent="0.3">
      <c r="B7988" t="s">
        <v>18047</v>
      </c>
      <c r="C7988" s="4">
        <v>2429.2449000000001</v>
      </c>
    </row>
    <row r="7989" spans="2:3" x14ac:dyDescent="0.3">
      <c r="B7989" t="s">
        <v>12786</v>
      </c>
      <c r="C7989" s="4">
        <v>2427.6487999999999</v>
      </c>
    </row>
    <row r="7990" spans="2:3" x14ac:dyDescent="0.3">
      <c r="B7990" t="s">
        <v>10268</v>
      </c>
      <c r="C7990" s="4">
        <v>2424.0613000000003</v>
      </c>
    </row>
    <row r="7991" spans="2:3" x14ac:dyDescent="0.3">
      <c r="B7991" t="s">
        <v>4508</v>
      </c>
      <c r="C7991" s="4">
        <v>2423.8501999999999</v>
      </c>
    </row>
    <row r="7992" spans="2:3" x14ac:dyDescent="0.3">
      <c r="B7992" t="s">
        <v>16468</v>
      </c>
      <c r="C7992" s="4">
        <v>2422.5888</v>
      </c>
    </row>
    <row r="7993" spans="2:3" x14ac:dyDescent="0.3">
      <c r="B7993" t="s">
        <v>10102</v>
      </c>
      <c r="C7993" s="4">
        <v>2419.6048000000001</v>
      </c>
    </row>
    <row r="7994" spans="2:3" x14ac:dyDescent="0.3">
      <c r="B7994" t="s">
        <v>15069</v>
      </c>
      <c r="C7994" s="4">
        <v>2414.6923999999999</v>
      </c>
    </row>
    <row r="7995" spans="2:3" x14ac:dyDescent="0.3">
      <c r="B7995" t="s">
        <v>3838</v>
      </c>
      <c r="C7995" s="4">
        <v>2414.3815</v>
      </c>
    </row>
    <row r="7996" spans="2:3" x14ac:dyDescent="0.3">
      <c r="B7996" t="s">
        <v>3886</v>
      </c>
      <c r="C7996" s="4">
        <v>2412.3618000000001</v>
      </c>
    </row>
    <row r="7997" spans="2:3" x14ac:dyDescent="0.3">
      <c r="B7997" t="s">
        <v>11131</v>
      </c>
      <c r="C7997" s="4">
        <v>2411.6648</v>
      </c>
    </row>
    <row r="7998" spans="2:3" x14ac:dyDescent="0.3">
      <c r="B7998" t="s">
        <v>10195</v>
      </c>
      <c r="C7998" s="4">
        <v>2410.7583999999997</v>
      </c>
    </row>
    <row r="7999" spans="2:3" x14ac:dyDescent="0.3">
      <c r="B7999" t="s">
        <v>15651</v>
      </c>
      <c r="C7999" s="4">
        <v>2409.1247999999996</v>
      </c>
    </row>
    <row r="8000" spans="2:3" x14ac:dyDescent="0.3">
      <c r="B8000" t="s">
        <v>12732</v>
      </c>
      <c r="C8000" s="4">
        <v>2408.4909000000002</v>
      </c>
    </row>
    <row r="8001" spans="2:3" x14ac:dyDescent="0.3">
      <c r="B8001" t="s">
        <v>8668</v>
      </c>
      <c r="C8001" s="4">
        <v>2407.9735000000001</v>
      </c>
    </row>
    <row r="8002" spans="2:3" x14ac:dyDescent="0.3">
      <c r="B8002" t="s">
        <v>18013</v>
      </c>
      <c r="C8002" s="4">
        <v>2404.4103999999998</v>
      </c>
    </row>
    <row r="8003" spans="2:3" x14ac:dyDescent="0.3">
      <c r="B8003" t="s">
        <v>15526</v>
      </c>
      <c r="C8003" s="4">
        <v>2404.4103999999998</v>
      </c>
    </row>
    <row r="8004" spans="2:3" x14ac:dyDescent="0.3">
      <c r="B8004" t="s">
        <v>7956</v>
      </c>
      <c r="C8004" s="4">
        <v>2402.4052999999999</v>
      </c>
    </row>
    <row r="8005" spans="2:3" x14ac:dyDescent="0.3">
      <c r="B8005" t="s">
        <v>13389</v>
      </c>
      <c r="C8005" s="4">
        <v>2401.6696000000002</v>
      </c>
    </row>
    <row r="8006" spans="2:3" x14ac:dyDescent="0.3">
      <c r="B8006" t="s">
        <v>2461</v>
      </c>
      <c r="C8006" s="4">
        <v>2401.4780000000001</v>
      </c>
    </row>
    <row r="8007" spans="2:3" x14ac:dyDescent="0.3">
      <c r="B8007" t="s">
        <v>4830</v>
      </c>
      <c r="C8007" s="4">
        <v>2399.4332000000004</v>
      </c>
    </row>
    <row r="8008" spans="2:3" x14ac:dyDescent="0.3">
      <c r="B8008" t="s">
        <v>11950</v>
      </c>
      <c r="C8008" s="4">
        <v>2398.5772000000002</v>
      </c>
    </row>
    <row r="8009" spans="2:3" x14ac:dyDescent="0.3">
      <c r="B8009" t="s">
        <v>12209</v>
      </c>
      <c r="C8009" s="4">
        <v>2396.7181</v>
      </c>
    </row>
    <row r="8010" spans="2:3" x14ac:dyDescent="0.3">
      <c r="B8010" t="s">
        <v>3640</v>
      </c>
      <c r="C8010" s="4">
        <v>2395.4387999999999</v>
      </c>
    </row>
    <row r="8011" spans="2:3" x14ac:dyDescent="0.3">
      <c r="B8011" t="s">
        <v>3787</v>
      </c>
      <c r="C8011" s="4">
        <v>2390.7733000000003</v>
      </c>
    </row>
    <row r="8012" spans="2:3" x14ac:dyDescent="0.3">
      <c r="B8012" t="s">
        <v>7060</v>
      </c>
      <c r="C8012" s="4">
        <v>2390.6774999999998</v>
      </c>
    </row>
    <row r="8013" spans="2:3" x14ac:dyDescent="0.3">
      <c r="B8013" t="s">
        <v>3872</v>
      </c>
      <c r="C8013" s="4">
        <v>2389.3349000000003</v>
      </c>
    </row>
    <row r="8014" spans="2:3" x14ac:dyDescent="0.3">
      <c r="B8014" t="s">
        <v>5670</v>
      </c>
      <c r="C8014" s="4">
        <v>2388.8262</v>
      </c>
    </row>
    <row r="8015" spans="2:3" x14ac:dyDescent="0.3">
      <c r="B8015" t="s">
        <v>12500</v>
      </c>
      <c r="C8015" s="4">
        <v>2386.7767000000003</v>
      </c>
    </row>
    <row r="8016" spans="2:3" x14ac:dyDescent="0.3">
      <c r="B8016" t="s">
        <v>14596</v>
      </c>
      <c r="C8016" s="4">
        <v>2384.9092000000001</v>
      </c>
    </row>
    <row r="8017" spans="2:3" x14ac:dyDescent="0.3">
      <c r="B8017" t="s">
        <v>15794</v>
      </c>
      <c r="C8017" s="4">
        <v>2381.9616999999998</v>
      </c>
    </row>
    <row r="8018" spans="2:3" x14ac:dyDescent="0.3">
      <c r="B8018" t="s">
        <v>6883</v>
      </c>
      <c r="C8018" s="4">
        <v>2379.7772</v>
      </c>
    </row>
    <row r="8019" spans="2:3" x14ac:dyDescent="0.3">
      <c r="B8019" t="s">
        <v>8946</v>
      </c>
      <c r="C8019" s="4">
        <v>2378.7813999999998</v>
      </c>
    </row>
    <row r="8020" spans="2:3" x14ac:dyDescent="0.3">
      <c r="B8020" t="s">
        <v>11662</v>
      </c>
      <c r="C8020" s="4">
        <v>2378.4454999999998</v>
      </c>
    </row>
    <row r="8021" spans="2:3" x14ac:dyDescent="0.3">
      <c r="B8021" t="s">
        <v>9278</v>
      </c>
      <c r="C8021" s="4">
        <v>2377.9884999999999</v>
      </c>
    </row>
    <row r="8022" spans="2:3" x14ac:dyDescent="0.3">
      <c r="B8022" t="s">
        <v>18827</v>
      </c>
      <c r="C8022" s="4">
        <v>2377.5929999999998</v>
      </c>
    </row>
    <row r="8023" spans="2:3" x14ac:dyDescent="0.3">
      <c r="B8023" t="s">
        <v>13148</v>
      </c>
      <c r="C8023" s="4">
        <v>2376.7618000000002</v>
      </c>
    </row>
    <row r="8024" spans="2:3" x14ac:dyDescent="0.3">
      <c r="B8024" t="s">
        <v>5527</v>
      </c>
      <c r="C8024" s="4">
        <v>2375.5556999999999</v>
      </c>
    </row>
    <row r="8025" spans="2:3" x14ac:dyDescent="0.3">
      <c r="B8025" t="s">
        <v>2069</v>
      </c>
      <c r="C8025" s="4">
        <v>2372.0880000000002</v>
      </c>
    </row>
    <row r="8026" spans="2:3" x14ac:dyDescent="0.3">
      <c r="B8026" t="s">
        <v>4823</v>
      </c>
      <c r="C8026" s="4">
        <v>2370.2671999999998</v>
      </c>
    </row>
    <row r="8027" spans="2:3" x14ac:dyDescent="0.3">
      <c r="B8027" t="s">
        <v>1781</v>
      </c>
      <c r="C8027" s="4">
        <v>2370.2671999999998</v>
      </c>
    </row>
    <row r="8028" spans="2:3" x14ac:dyDescent="0.3">
      <c r="B8028" t="s">
        <v>9877</v>
      </c>
      <c r="C8028" s="4">
        <v>2369.4638</v>
      </c>
    </row>
    <row r="8029" spans="2:3" x14ac:dyDescent="0.3">
      <c r="B8029" t="s">
        <v>11260</v>
      </c>
      <c r="C8029" s="4">
        <v>2366.6891999999998</v>
      </c>
    </row>
    <row r="8030" spans="2:3" x14ac:dyDescent="0.3">
      <c r="B8030" t="s">
        <v>15130</v>
      </c>
      <c r="C8030" s="4">
        <v>2366.0382</v>
      </c>
    </row>
    <row r="8031" spans="2:3" x14ac:dyDescent="0.3">
      <c r="B8031" t="s">
        <v>16564</v>
      </c>
      <c r="C8031" s="4">
        <v>2365.7431999999999</v>
      </c>
    </row>
    <row r="8032" spans="2:3" x14ac:dyDescent="0.3">
      <c r="B8032" t="s">
        <v>16293</v>
      </c>
      <c r="C8032" s="4">
        <v>2365.6064999999999</v>
      </c>
    </row>
    <row r="8033" spans="2:3" x14ac:dyDescent="0.3">
      <c r="B8033" t="s">
        <v>14712</v>
      </c>
      <c r="C8033" s="4">
        <v>2360.5902999999998</v>
      </c>
    </row>
    <row r="8034" spans="2:3" x14ac:dyDescent="0.3">
      <c r="B8034" t="s">
        <v>4334</v>
      </c>
      <c r="C8034" s="4">
        <v>2359.8905999999997</v>
      </c>
    </row>
    <row r="8035" spans="2:3" x14ac:dyDescent="0.3">
      <c r="B8035" t="s">
        <v>6237</v>
      </c>
      <c r="C8035" s="4">
        <v>2359.2533999999996</v>
      </c>
    </row>
    <row r="8036" spans="2:3" x14ac:dyDescent="0.3">
      <c r="B8036" t="s">
        <v>679</v>
      </c>
      <c r="C8036" s="4">
        <v>2358.1117999999997</v>
      </c>
    </row>
    <row r="8037" spans="2:3" x14ac:dyDescent="0.3">
      <c r="B8037" t="s">
        <v>17746</v>
      </c>
      <c r="C8037" s="4">
        <v>2356.0848000000001</v>
      </c>
    </row>
    <row r="8038" spans="2:3" x14ac:dyDescent="0.3">
      <c r="B8038" t="s">
        <v>9949</v>
      </c>
      <c r="C8038" s="4">
        <v>2356.0848000000001</v>
      </c>
    </row>
    <row r="8039" spans="2:3" x14ac:dyDescent="0.3">
      <c r="B8039" t="s">
        <v>7557</v>
      </c>
      <c r="C8039" s="4">
        <v>2356.0848000000001</v>
      </c>
    </row>
    <row r="8040" spans="2:3" x14ac:dyDescent="0.3">
      <c r="B8040" t="s">
        <v>9011</v>
      </c>
      <c r="C8040" s="4">
        <v>2356.0848000000001</v>
      </c>
    </row>
    <row r="8041" spans="2:3" x14ac:dyDescent="0.3">
      <c r="B8041" t="s">
        <v>7326</v>
      </c>
      <c r="C8041" s="4">
        <v>2356.0848000000001</v>
      </c>
    </row>
    <row r="8042" spans="2:3" x14ac:dyDescent="0.3">
      <c r="B8042" t="s">
        <v>5358</v>
      </c>
      <c r="C8042" s="4">
        <v>2351.9924999999998</v>
      </c>
    </row>
    <row r="8043" spans="2:3" x14ac:dyDescent="0.3">
      <c r="B8043" t="s">
        <v>5010</v>
      </c>
      <c r="C8043" s="4">
        <v>2350.2469000000001</v>
      </c>
    </row>
    <row r="8044" spans="2:3" x14ac:dyDescent="0.3">
      <c r="B8044" t="s">
        <v>3937</v>
      </c>
      <c r="C8044" s="4">
        <v>2349.9625000000001</v>
      </c>
    </row>
    <row r="8045" spans="2:3" x14ac:dyDescent="0.3">
      <c r="B8045" t="s">
        <v>7283</v>
      </c>
      <c r="C8045" s="4">
        <v>2349.9250000000002</v>
      </c>
    </row>
    <row r="8046" spans="2:3" x14ac:dyDescent="0.3">
      <c r="B8046" t="s">
        <v>4742</v>
      </c>
      <c r="C8046" s="4">
        <v>2349.8090999999999</v>
      </c>
    </row>
    <row r="8047" spans="2:3" x14ac:dyDescent="0.3">
      <c r="B8047" t="s">
        <v>7082</v>
      </c>
      <c r="C8047" s="4">
        <v>2343.8607999999999</v>
      </c>
    </row>
    <row r="8048" spans="2:3" x14ac:dyDescent="0.3">
      <c r="B8048" t="s">
        <v>10079</v>
      </c>
      <c r="C8048" s="4">
        <v>2343.7028</v>
      </c>
    </row>
    <row r="8049" spans="2:3" x14ac:dyDescent="0.3">
      <c r="B8049" t="s">
        <v>12527</v>
      </c>
      <c r="C8049" s="4">
        <v>2342.2894000000001</v>
      </c>
    </row>
    <row r="8050" spans="2:3" x14ac:dyDescent="0.3">
      <c r="B8050" t="s">
        <v>11256</v>
      </c>
      <c r="C8050" s="4">
        <v>2340.8373999999999</v>
      </c>
    </row>
    <row r="8051" spans="2:3" x14ac:dyDescent="0.3">
      <c r="B8051" t="s">
        <v>16797</v>
      </c>
      <c r="C8051" s="4">
        <v>2340.1941999999999</v>
      </c>
    </row>
    <row r="8052" spans="2:3" x14ac:dyDescent="0.3">
      <c r="B8052" t="s">
        <v>18219</v>
      </c>
      <c r="C8052" s="4">
        <v>2339.7909999999997</v>
      </c>
    </row>
    <row r="8053" spans="2:3" x14ac:dyDescent="0.3">
      <c r="B8053" t="s">
        <v>10959</v>
      </c>
      <c r="C8053" s="4">
        <v>2339.7011000000002</v>
      </c>
    </row>
    <row r="8054" spans="2:3" x14ac:dyDescent="0.3">
      <c r="B8054" t="s">
        <v>18578</v>
      </c>
      <c r="C8054" s="4">
        <v>2338.2993999999999</v>
      </c>
    </row>
    <row r="8055" spans="2:3" x14ac:dyDescent="0.3">
      <c r="B8055" t="s">
        <v>16611</v>
      </c>
      <c r="C8055" s="4">
        <v>2333.7428</v>
      </c>
    </row>
    <row r="8056" spans="2:3" x14ac:dyDescent="0.3">
      <c r="B8056" t="s">
        <v>17541</v>
      </c>
      <c r="C8056" s="4">
        <v>2333.1655000000001</v>
      </c>
    </row>
    <row r="8057" spans="2:3" x14ac:dyDescent="0.3">
      <c r="B8057" t="s">
        <v>12513</v>
      </c>
      <c r="C8057" s="4">
        <v>2330.3589999999999</v>
      </c>
    </row>
    <row r="8058" spans="2:3" x14ac:dyDescent="0.3">
      <c r="B8058" t="s">
        <v>14590</v>
      </c>
      <c r="C8058" s="4">
        <v>2328.3820999999998</v>
      </c>
    </row>
    <row r="8059" spans="2:3" x14ac:dyDescent="0.3">
      <c r="B8059" t="s">
        <v>2803</v>
      </c>
      <c r="C8059" s="4">
        <v>2327.0273999999999</v>
      </c>
    </row>
    <row r="8060" spans="2:3" x14ac:dyDescent="0.3">
      <c r="B8060" t="s">
        <v>16796</v>
      </c>
      <c r="C8060" s="4">
        <v>2323.0075000000002</v>
      </c>
    </row>
    <row r="8061" spans="2:3" x14ac:dyDescent="0.3">
      <c r="B8061" t="s">
        <v>14412</v>
      </c>
      <c r="C8061" s="4">
        <v>2321.7991000000002</v>
      </c>
    </row>
    <row r="8062" spans="2:3" x14ac:dyDescent="0.3">
      <c r="B8062" t="s">
        <v>709</v>
      </c>
      <c r="C8062" s="4">
        <v>2321.7991000000002</v>
      </c>
    </row>
    <row r="8063" spans="2:3" x14ac:dyDescent="0.3">
      <c r="B8063" t="s">
        <v>1318</v>
      </c>
      <c r="C8063" s="4">
        <v>2321.7331000000004</v>
      </c>
    </row>
    <row r="8064" spans="2:3" x14ac:dyDescent="0.3">
      <c r="B8064" t="s">
        <v>15596</v>
      </c>
      <c r="C8064" s="4">
        <v>2319.7736</v>
      </c>
    </row>
    <row r="8065" spans="2:3" x14ac:dyDescent="0.3">
      <c r="B8065" t="s">
        <v>5019</v>
      </c>
      <c r="C8065" s="4">
        <v>2318.6376</v>
      </c>
    </row>
    <row r="8066" spans="2:3" x14ac:dyDescent="0.3">
      <c r="B8066" t="s">
        <v>3482</v>
      </c>
      <c r="C8066" s="4">
        <v>2318.2403999999997</v>
      </c>
    </row>
    <row r="8067" spans="2:3" x14ac:dyDescent="0.3">
      <c r="B8067" t="s">
        <v>9583</v>
      </c>
      <c r="C8067" s="4">
        <v>2310.9488999999999</v>
      </c>
    </row>
    <row r="8068" spans="2:3" x14ac:dyDescent="0.3">
      <c r="B8068" t="s">
        <v>8541</v>
      </c>
      <c r="C8068" s="4">
        <v>2308.2141000000001</v>
      </c>
    </row>
    <row r="8069" spans="2:3" x14ac:dyDescent="0.3">
      <c r="B8069" t="s">
        <v>6599</v>
      </c>
      <c r="C8069" s="4">
        <v>2302.6183000000001</v>
      </c>
    </row>
    <row r="8070" spans="2:3" x14ac:dyDescent="0.3">
      <c r="B8070" t="s">
        <v>10699</v>
      </c>
      <c r="C8070" s="4">
        <v>2301.7458999999999</v>
      </c>
    </row>
    <row r="8071" spans="2:3" x14ac:dyDescent="0.3">
      <c r="B8071" t="s">
        <v>1641</v>
      </c>
      <c r="C8071" s="4">
        <v>2299.5325000000003</v>
      </c>
    </row>
    <row r="8072" spans="2:3" x14ac:dyDescent="0.3">
      <c r="B8072" t="s">
        <v>771</v>
      </c>
      <c r="C8072" s="4">
        <v>2297.5423999999998</v>
      </c>
    </row>
    <row r="8073" spans="2:3" x14ac:dyDescent="0.3">
      <c r="B8073" t="s">
        <v>7797</v>
      </c>
      <c r="C8073" s="4">
        <v>2296.0946999999996</v>
      </c>
    </row>
    <row r="8074" spans="2:3" x14ac:dyDescent="0.3">
      <c r="B8074" t="s">
        <v>14301</v>
      </c>
      <c r="C8074" s="4">
        <v>2295.1536999999998</v>
      </c>
    </row>
    <row r="8075" spans="2:3" x14ac:dyDescent="0.3">
      <c r="B8075" t="s">
        <v>3964</v>
      </c>
      <c r="C8075" s="4">
        <v>2293.5140000000001</v>
      </c>
    </row>
    <row r="8076" spans="2:3" x14ac:dyDescent="0.3">
      <c r="B8076" t="s">
        <v>12603</v>
      </c>
      <c r="C8076" s="4">
        <v>2292.5773000000004</v>
      </c>
    </row>
    <row r="8077" spans="2:3" x14ac:dyDescent="0.3">
      <c r="B8077" t="s">
        <v>12688</v>
      </c>
      <c r="C8077" s="4">
        <v>2292.3888000000002</v>
      </c>
    </row>
    <row r="8078" spans="2:3" x14ac:dyDescent="0.3">
      <c r="B8078" t="s">
        <v>5769</v>
      </c>
      <c r="C8078" s="4">
        <v>2291.7370999999998</v>
      </c>
    </row>
    <row r="8079" spans="2:3" x14ac:dyDescent="0.3">
      <c r="B8079" t="s">
        <v>9759</v>
      </c>
      <c r="C8079" s="4">
        <v>2291.7085000000002</v>
      </c>
    </row>
    <row r="8080" spans="2:3" x14ac:dyDescent="0.3">
      <c r="B8080" t="s">
        <v>4543</v>
      </c>
      <c r="C8080" s="4">
        <v>2290.3978999999999</v>
      </c>
    </row>
    <row r="8081" spans="2:3" x14ac:dyDescent="0.3">
      <c r="B8081" t="s">
        <v>17345</v>
      </c>
      <c r="C8081" s="4">
        <v>2289.6540000000005</v>
      </c>
    </row>
    <row r="8082" spans="2:3" x14ac:dyDescent="0.3">
      <c r="B8082" t="s">
        <v>2571</v>
      </c>
      <c r="C8082" s="4">
        <v>2287.7480999999998</v>
      </c>
    </row>
    <row r="8083" spans="2:3" x14ac:dyDescent="0.3">
      <c r="B8083" t="s">
        <v>3583</v>
      </c>
      <c r="C8083" s="4">
        <v>2284.3317000000002</v>
      </c>
    </row>
    <row r="8084" spans="2:3" x14ac:dyDescent="0.3">
      <c r="B8084" t="s">
        <v>18185</v>
      </c>
      <c r="C8084" s="4">
        <v>2284.2112999999999</v>
      </c>
    </row>
    <row r="8085" spans="2:3" x14ac:dyDescent="0.3">
      <c r="B8085" t="s">
        <v>10297</v>
      </c>
      <c r="C8085" s="4">
        <v>2282.8836999999999</v>
      </c>
    </row>
    <row r="8086" spans="2:3" x14ac:dyDescent="0.3">
      <c r="B8086" t="s">
        <v>4064</v>
      </c>
      <c r="C8086" s="4">
        <v>2282.2892000000002</v>
      </c>
    </row>
    <row r="8087" spans="2:3" x14ac:dyDescent="0.3">
      <c r="B8087" t="s">
        <v>8606</v>
      </c>
      <c r="C8087" s="4">
        <v>2282.2042000000001</v>
      </c>
    </row>
    <row r="8088" spans="2:3" x14ac:dyDescent="0.3">
      <c r="B8088" t="s">
        <v>18788</v>
      </c>
      <c r="C8088" s="4">
        <v>2281.4830999999999</v>
      </c>
    </row>
    <row r="8089" spans="2:3" x14ac:dyDescent="0.3">
      <c r="B8089" t="s">
        <v>14886</v>
      </c>
      <c r="C8089" s="4">
        <v>2276.0165999999999</v>
      </c>
    </row>
    <row r="8090" spans="2:3" x14ac:dyDescent="0.3">
      <c r="B8090" t="s">
        <v>16726</v>
      </c>
      <c r="C8090" s="4">
        <v>2272.9881999999998</v>
      </c>
    </row>
    <row r="8091" spans="2:3" x14ac:dyDescent="0.3">
      <c r="B8091" t="s">
        <v>9536</v>
      </c>
      <c r="C8091" s="4">
        <v>2270.0558000000001</v>
      </c>
    </row>
    <row r="8092" spans="2:3" x14ac:dyDescent="0.3">
      <c r="B8092" t="s">
        <v>11224</v>
      </c>
      <c r="C8092" s="4">
        <v>2269.8761999999997</v>
      </c>
    </row>
    <row r="8093" spans="2:3" x14ac:dyDescent="0.3">
      <c r="B8093" t="s">
        <v>9602</v>
      </c>
      <c r="C8093" s="4">
        <v>2267.0050000000001</v>
      </c>
    </row>
    <row r="8094" spans="2:3" x14ac:dyDescent="0.3">
      <c r="B8094" t="s">
        <v>18504</v>
      </c>
      <c r="C8094" s="4">
        <v>2266.8182999999999</v>
      </c>
    </row>
    <row r="8095" spans="2:3" x14ac:dyDescent="0.3">
      <c r="B8095" t="s">
        <v>2491</v>
      </c>
      <c r="C8095" s="4">
        <v>2263.9653000000003</v>
      </c>
    </row>
    <row r="8096" spans="2:3" x14ac:dyDescent="0.3">
      <c r="B8096" t="s">
        <v>1056</v>
      </c>
      <c r="C8096" s="4">
        <v>2261.6123000000002</v>
      </c>
    </row>
    <row r="8097" spans="2:3" x14ac:dyDescent="0.3">
      <c r="B8097" t="s">
        <v>14865</v>
      </c>
      <c r="C8097" s="4">
        <v>2261.4373000000001</v>
      </c>
    </row>
    <row r="8098" spans="2:3" x14ac:dyDescent="0.3">
      <c r="B8098" t="s">
        <v>1979</v>
      </c>
      <c r="C8098" s="4">
        <v>2258.1210000000001</v>
      </c>
    </row>
    <row r="8099" spans="2:3" x14ac:dyDescent="0.3">
      <c r="B8099" t="s">
        <v>11381</v>
      </c>
      <c r="C8099" s="4">
        <v>2256.0879999999997</v>
      </c>
    </row>
    <row r="8100" spans="2:3" x14ac:dyDescent="0.3">
      <c r="B8100" t="s">
        <v>10415</v>
      </c>
      <c r="C8100" s="4">
        <v>2255.4153000000001</v>
      </c>
    </row>
    <row r="8101" spans="2:3" x14ac:dyDescent="0.3">
      <c r="B8101" t="s">
        <v>12557</v>
      </c>
      <c r="C8101" s="4">
        <v>2250.0083</v>
      </c>
    </row>
    <row r="8102" spans="2:3" x14ac:dyDescent="0.3">
      <c r="B8102" t="s">
        <v>7623</v>
      </c>
      <c r="C8102" s="4">
        <v>2249.2514999999999</v>
      </c>
    </row>
    <row r="8103" spans="2:3" x14ac:dyDescent="0.3">
      <c r="B8103" t="s">
        <v>2419</v>
      </c>
      <c r="C8103" s="4">
        <v>2248.4713000000002</v>
      </c>
    </row>
    <row r="8104" spans="2:3" x14ac:dyDescent="0.3">
      <c r="B8104" t="s">
        <v>15020</v>
      </c>
      <c r="C8104" s="4">
        <v>2247.9659000000001</v>
      </c>
    </row>
    <row r="8105" spans="2:3" x14ac:dyDescent="0.3">
      <c r="B8105" t="s">
        <v>3782</v>
      </c>
      <c r="C8105" s="4">
        <v>2247.6867999999999</v>
      </c>
    </row>
    <row r="8106" spans="2:3" x14ac:dyDescent="0.3">
      <c r="B8106" t="s">
        <v>6008</v>
      </c>
      <c r="C8106" s="4">
        <v>2247.3591999999999</v>
      </c>
    </row>
    <row r="8107" spans="2:3" x14ac:dyDescent="0.3">
      <c r="B8107" t="s">
        <v>2279</v>
      </c>
      <c r="C8107" s="4">
        <v>2247.2415999999998</v>
      </c>
    </row>
    <row r="8108" spans="2:3" x14ac:dyDescent="0.3">
      <c r="B8108" t="s">
        <v>629</v>
      </c>
      <c r="C8108" s="4">
        <v>2246.2060999999999</v>
      </c>
    </row>
    <row r="8109" spans="2:3" x14ac:dyDescent="0.3">
      <c r="B8109" t="s">
        <v>1528</v>
      </c>
      <c r="C8109" s="4">
        <v>2245.8508000000002</v>
      </c>
    </row>
    <row r="8110" spans="2:3" x14ac:dyDescent="0.3">
      <c r="B8110" t="s">
        <v>3454</v>
      </c>
      <c r="C8110" s="4">
        <v>2244.9053999999996</v>
      </c>
    </row>
    <row r="8111" spans="2:3" x14ac:dyDescent="0.3">
      <c r="B8111" t="s">
        <v>10465</v>
      </c>
      <c r="C8111" s="4">
        <v>2242.3382000000001</v>
      </c>
    </row>
    <row r="8112" spans="2:3" x14ac:dyDescent="0.3">
      <c r="B8112" t="s">
        <v>10217</v>
      </c>
      <c r="C8112" s="4">
        <v>2240.7494000000002</v>
      </c>
    </row>
    <row r="8113" spans="2:3" x14ac:dyDescent="0.3">
      <c r="B8113" t="s">
        <v>9832</v>
      </c>
      <c r="C8113" s="4">
        <v>2240.2159999999999</v>
      </c>
    </row>
    <row r="8114" spans="2:3" x14ac:dyDescent="0.3">
      <c r="B8114" t="s">
        <v>12138</v>
      </c>
      <c r="C8114" s="4">
        <v>2239.8056999999999</v>
      </c>
    </row>
    <row r="8115" spans="2:3" x14ac:dyDescent="0.3">
      <c r="B8115" t="s">
        <v>6238</v>
      </c>
      <c r="C8115" s="4">
        <v>2239.7260000000001</v>
      </c>
    </row>
    <row r="8116" spans="2:3" x14ac:dyDescent="0.3">
      <c r="B8116" t="s">
        <v>8084</v>
      </c>
      <c r="C8116" s="4">
        <v>2235.7449999999999</v>
      </c>
    </row>
    <row r="8117" spans="2:3" x14ac:dyDescent="0.3">
      <c r="B8117" t="s">
        <v>18126</v>
      </c>
      <c r="C8117" s="4">
        <v>2235.6673999999998</v>
      </c>
    </row>
    <row r="8118" spans="2:3" x14ac:dyDescent="0.3">
      <c r="B8118" t="s">
        <v>5728</v>
      </c>
      <c r="C8118" s="4">
        <v>2234.1842999999999</v>
      </c>
    </row>
    <row r="8119" spans="2:3" x14ac:dyDescent="0.3">
      <c r="B8119" t="s">
        <v>14537</v>
      </c>
      <c r="C8119" s="4">
        <v>2232.5119</v>
      </c>
    </row>
    <row r="8120" spans="2:3" x14ac:dyDescent="0.3">
      <c r="B8120" t="s">
        <v>3262</v>
      </c>
      <c r="C8120" s="4">
        <v>2232.3747000000003</v>
      </c>
    </row>
    <row r="8121" spans="2:3" x14ac:dyDescent="0.3">
      <c r="B8121" t="s">
        <v>15725</v>
      </c>
      <c r="C8121" s="4">
        <v>2228.3202000000001</v>
      </c>
    </row>
    <row r="8122" spans="2:3" x14ac:dyDescent="0.3">
      <c r="B8122" t="s">
        <v>14100</v>
      </c>
      <c r="C8122" s="4">
        <v>2228.1977000000006</v>
      </c>
    </row>
    <row r="8123" spans="2:3" x14ac:dyDescent="0.3">
      <c r="B8123" t="s">
        <v>9445</v>
      </c>
      <c r="C8123" s="4">
        <v>2227.8029000000001</v>
      </c>
    </row>
    <row r="8124" spans="2:3" x14ac:dyDescent="0.3">
      <c r="B8124" t="s">
        <v>5404</v>
      </c>
      <c r="C8124" s="4">
        <v>2226.2483999999999</v>
      </c>
    </row>
    <row r="8125" spans="2:3" x14ac:dyDescent="0.3">
      <c r="B8125" t="s">
        <v>1752</v>
      </c>
      <c r="C8125" s="4">
        <v>2225.904</v>
      </c>
    </row>
    <row r="8126" spans="2:3" x14ac:dyDescent="0.3">
      <c r="B8126" t="s">
        <v>14798</v>
      </c>
      <c r="C8126" s="4">
        <v>2224.3207000000002</v>
      </c>
    </row>
    <row r="8127" spans="2:3" x14ac:dyDescent="0.3">
      <c r="B8127" t="s">
        <v>14422</v>
      </c>
      <c r="C8127" s="4">
        <v>2219.6976999999997</v>
      </c>
    </row>
    <row r="8128" spans="2:3" x14ac:dyDescent="0.3">
      <c r="B8128" t="s">
        <v>17924</v>
      </c>
      <c r="C8128" s="4">
        <v>2216.0214000000001</v>
      </c>
    </row>
    <row r="8129" spans="2:3" x14ac:dyDescent="0.3">
      <c r="B8129" t="s">
        <v>14371</v>
      </c>
      <c r="C8129" s="4">
        <v>2213.826</v>
      </c>
    </row>
    <row r="8130" spans="2:3" x14ac:dyDescent="0.3">
      <c r="B8130" t="s">
        <v>16318</v>
      </c>
      <c r="C8130" s="4">
        <v>2212.2528000000002</v>
      </c>
    </row>
    <row r="8131" spans="2:3" x14ac:dyDescent="0.3">
      <c r="B8131" t="s">
        <v>16549</v>
      </c>
      <c r="C8131" s="4">
        <v>2211.5949999999998</v>
      </c>
    </row>
    <row r="8132" spans="2:3" x14ac:dyDescent="0.3">
      <c r="B8132" t="s">
        <v>10125</v>
      </c>
      <c r="C8132" s="4">
        <v>2210.8987999999999</v>
      </c>
    </row>
    <row r="8133" spans="2:3" x14ac:dyDescent="0.3">
      <c r="B8133" t="s">
        <v>12832</v>
      </c>
      <c r="C8133" s="4">
        <v>2210.2631999999999</v>
      </c>
    </row>
    <row r="8134" spans="2:3" x14ac:dyDescent="0.3">
      <c r="B8134" t="s">
        <v>7994</v>
      </c>
      <c r="C8134" s="4">
        <v>2209.1039000000001</v>
      </c>
    </row>
    <row r="8135" spans="2:3" x14ac:dyDescent="0.3">
      <c r="B8135" t="s">
        <v>8763</v>
      </c>
      <c r="C8135" s="4">
        <v>2207.8348999999998</v>
      </c>
    </row>
    <row r="8136" spans="2:3" x14ac:dyDescent="0.3">
      <c r="B8136" t="s">
        <v>7267</v>
      </c>
      <c r="C8136" s="4">
        <v>2204.7660000000001</v>
      </c>
    </row>
    <row r="8137" spans="2:3" x14ac:dyDescent="0.3">
      <c r="B8137" t="s">
        <v>4457</v>
      </c>
      <c r="C8137" s="4">
        <v>2204.7408</v>
      </c>
    </row>
    <row r="8138" spans="2:3" x14ac:dyDescent="0.3">
      <c r="B8138" t="s">
        <v>2956</v>
      </c>
      <c r="C8138" s="4">
        <v>2204.2435</v>
      </c>
    </row>
    <row r="8139" spans="2:3" x14ac:dyDescent="0.3">
      <c r="B8139" t="s">
        <v>4931</v>
      </c>
      <c r="C8139" s="4">
        <v>2203.6242000000002</v>
      </c>
    </row>
    <row r="8140" spans="2:3" x14ac:dyDescent="0.3">
      <c r="B8140" t="s">
        <v>3657</v>
      </c>
      <c r="C8140" s="4">
        <v>2201.0983999999999</v>
      </c>
    </row>
    <row r="8141" spans="2:3" x14ac:dyDescent="0.3">
      <c r="B8141" t="s">
        <v>1589</v>
      </c>
      <c r="C8141" s="4">
        <v>2199.1383000000001</v>
      </c>
    </row>
    <row r="8142" spans="2:3" x14ac:dyDescent="0.3">
      <c r="B8142" t="s">
        <v>9937</v>
      </c>
      <c r="C8142" s="4">
        <v>2199.0307000000003</v>
      </c>
    </row>
    <row r="8143" spans="2:3" x14ac:dyDescent="0.3">
      <c r="B8143" t="s">
        <v>11770</v>
      </c>
      <c r="C8143" s="4">
        <v>2198.2431000000001</v>
      </c>
    </row>
    <row r="8144" spans="2:3" x14ac:dyDescent="0.3">
      <c r="B8144" t="s">
        <v>3125</v>
      </c>
      <c r="C8144" s="4">
        <v>2195.1089999999999</v>
      </c>
    </row>
    <row r="8145" spans="2:3" x14ac:dyDescent="0.3">
      <c r="B8145" t="s">
        <v>4868</v>
      </c>
      <c r="C8145" s="4">
        <v>2193.7309999999998</v>
      </c>
    </row>
    <row r="8146" spans="2:3" x14ac:dyDescent="0.3">
      <c r="B8146" t="s">
        <v>13292</v>
      </c>
      <c r="C8146" s="4">
        <v>2190.7790999999997</v>
      </c>
    </row>
    <row r="8147" spans="2:3" x14ac:dyDescent="0.3">
      <c r="B8147" t="s">
        <v>2134</v>
      </c>
      <c r="C8147" s="4">
        <v>2190.2779999999998</v>
      </c>
    </row>
    <row r="8148" spans="2:3" x14ac:dyDescent="0.3">
      <c r="B8148" t="s">
        <v>10881</v>
      </c>
      <c r="C8148" s="4">
        <v>2188.1558</v>
      </c>
    </row>
    <row r="8149" spans="2:3" x14ac:dyDescent="0.3">
      <c r="B8149" t="s">
        <v>18978</v>
      </c>
      <c r="C8149" s="4">
        <v>2187.3926000000001</v>
      </c>
    </row>
    <row r="8150" spans="2:3" x14ac:dyDescent="0.3">
      <c r="B8150" t="s">
        <v>4604</v>
      </c>
      <c r="C8150" s="4">
        <v>2186.0634</v>
      </c>
    </row>
    <row r="8151" spans="2:3" x14ac:dyDescent="0.3">
      <c r="B8151" t="s">
        <v>1216</v>
      </c>
      <c r="C8151" s="4">
        <v>2185.7786000000001</v>
      </c>
    </row>
    <row r="8152" spans="2:3" x14ac:dyDescent="0.3">
      <c r="B8152" t="s">
        <v>14153</v>
      </c>
      <c r="C8152" s="4">
        <v>2183.2339000000002</v>
      </c>
    </row>
    <row r="8153" spans="2:3" x14ac:dyDescent="0.3">
      <c r="B8153" t="s">
        <v>9644</v>
      </c>
      <c r="C8153" s="4">
        <v>2182.4409999999998</v>
      </c>
    </row>
    <row r="8154" spans="2:3" x14ac:dyDescent="0.3">
      <c r="B8154" t="s">
        <v>619</v>
      </c>
      <c r="C8154" s="4">
        <v>2182.4409999999998</v>
      </c>
    </row>
    <row r="8155" spans="2:3" x14ac:dyDescent="0.3">
      <c r="B8155" t="s">
        <v>4465</v>
      </c>
      <c r="C8155" s="4">
        <v>2178.8455999999996</v>
      </c>
    </row>
    <row r="8156" spans="2:3" x14ac:dyDescent="0.3">
      <c r="B8156" t="s">
        <v>12955</v>
      </c>
      <c r="C8156" s="4">
        <v>2178.3538000000003</v>
      </c>
    </row>
    <row r="8157" spans="2:3" x14ac:dyDescent="0.3">
      <c r="B8157" t="s">
        <v>9641</v>
      </c>
      <c r="C8157" s="4">
        <v>2177.8311000000003</v>
      </c>
    </row>
    <row r="8158" spans="2:3" x14ac:dyDescent="0.3">
      <c r="B8158" t="s">
        <v>8436</v>
      </c>
      <c r="C8158" s="4">
        <v>2173.1170999999999</v>
      </c>
    </row>
    <row r="8159" spans="2:3" x14ac:dyDescent="0.3">
      <c r="B8159" t="s">
        <v>4502</v>
      </c>
      <c r="C8159" s="4">
        <v>2171.4300000000003</v>
      </c>
    </row>
    <row r="8160" spans="2:3" x14ac:dyDescent="0.3">
      <c r="B8160" t="s">
        <v>6353</v>
      </c>
      <c r="C8160" s="4">
        <v>2170.9996000000001</v>
      </c>
    </row>
    <row r="8161" spans="2:3" x14ac:dyDescent="0.3">
      <c r="B8161" t="s">
        <v>12710</v>
      </c>
      <c r="C8161" s="4">
        <v>2170.3397</v>
      </c>
    </row>
    <row r="8162" spans="2:3" x14ac:dyDescent="0.3">
      <c r="B8162" t="s">
        <v>4456</v>
      </c>
      <c r="C8162" s="4">
        <v>2169.5614</v>
      </c>
    </row>
    <row r="8163" spans="2:3" x14ac:dyDescent="0.3">
      <c r="B8163" t="s">
        <v>10367</v>
      </c>
      <c r="C8163" s="4">
        <v>2168.7773000000002</v>
      </c>
    </row>
    <row r="8164" spans="2:3" x14ac:dyDescent="0.3">
      <c r="B8164" t="s">
        <v>18805</v>
      </c>
      <c r="C8164" s="4">
        <v>2167.3523</v>
      </c>
    </row>
    <row r="8165" spans="2:3" x14ac:dyDescent="0.3">
      <c r="B8165" t="s">
        <v>6986</v>
      </c>
      <c r="C8165" s="4">
        <v>2163.779</v>
      </c>
    </row>
    <row r="8166" spans="2:3" x14ac:dyDescent="0.3">
      <c r="B8166" t="s">
        <v>7003</v>
      </c>
      <c r="C8166" s="4">
        <v>2160.9432000000002</v>
      </c>
    </row>
    <row r="8167" spans="2:3" x14ac:dyDescent="0.3">
      <c r="B8167" t="s">
        <v>5950</v>
      </c>
      <c r="C8167" s="4">
        <v>2160.5373</v>
      </c>
    </row>
    <row r="8168" spans="2:3" x14ac:dyDescent="0.3">
      <c r="B8168" t="s">
        <v>17017</v>
      </c>
      <c r="C8168" s="4">
        <v>2159.7444</v>
      </c>
    </row>
    <row r="8169" spans="2:3" x14ac:dyDescent="0.3">
      <c r="B8169" t="s">
        <v>17122</v>
      </c>
      <c r="C8169" s="4">
        <v>2159.7444</v>
      </c>
    </row>
    <row r="8170" spans="2:3" x14ac:dyDescent="0.3">
      <c r="B8170" t="s">
        <v>15045</v>
      </c>
      <c r="C8170" s="4">
        <v>2159.7444</v>
      </c>
    </row>
    <row r="8171" spans="2:3" x14ac:dyDescent="0.3">
      <c r="B8171" t="s">
        <v>11534</v>
      </c>
      <c r="C8171" s="4">
        <v>2159.7444</v>
      </c>
    </row>
    <row r="8172" spans="2:3" x14ac:dyDescent="0.3">
      <c r="B8172" t="s">
        <v>10061</v>
      </c>
      <c r="C8172" s="4">
        <v>2159.7444</v>
      </c>
    </row>
    <row r="8173" spans="2:3" x14ac:dyDescent="0.3">
      <c r="B8173" t="s">
        <v>1993</v>
      </c>
      <c r="C8173" s="4">
        <v>2159.7444</v>
      </c>
    </row>
    <row r="8174" spans="2:3" x14ac:dyDescent="0.3">
      <c r="B8174" t="s">
        <v>636</v>
      </c>
      <c r="C8174" s="4">
        <v>2151.5199000000002</v>
      </c>
    </row>
    <row r="8175" spans="2:3" x14ac:dyDescent="0.3">
      <c r="B8175" t="s">
        <v>18276</v>
      </c>
      <c r="C8175" s="4">
        <v>2150.3351000000002</v>
      </c>
    </row>
    <row r="8176" spans="2:3" x14ac:dyDescent="0.3">
      <c r="B8176" t="s">
        <v>2443</v>
      </c>
      <c r="C8176" s="4">
        <v>2149.5158000000001</v>
      </c>
    </row>
    <row r="8177" spans="2:3" x14ac:dyDescent="0.3">
      <c r="B8177" t="s">
        <v>10829</v>
      </c>
      <c r="C8177" s="4">
        <v>2149.2125999999998</v>
      </c>
    </row>
    <row r="8178" spans="2:3" x14ac:dyDescent="0.3">
      <c r="B8178" t="s">
        <v>11022</v>
      </c>
      <c r="C8178" s="4">
        <v>2147.8654999999999</v>
      </c>
    </row>
    <row r="8179" spans="2:3" x14ac:dyDescent="0.3">
      <c r="B8179" t="s">
        <v>15753</v>
      </c>
      <c r="C8179" s="4">
        <v>2146.5695000000001</v>
      </c>
    </row>
    <row r="8180" spans="2:3" x14ac:dyDescent="0.3">
      <c r="B8180" t="s">
        <v>11546</v>
      </c>
      <c r="C8180" s="4">
        <v>2145.4244000000003</v>
      </c>
    </row>
    <row r="8181" spans="2:3" x14ac:dyDescent="0.3">
      <c r="B8181" t="s">
        <v>15965</v>
      </c>
      <c r="C8181" s="4">
        <v>2144.2604000000001</v>
      </c>
    </row>
    <row r="8182" spans="2:3" x14ac:dyDescent="0.3">
      <c r="B8182" t="s">
        <v>14286</v>
      </c>
      <c r="C8182" s="4">
        <v>2144.1941000000002</v>
      </c>
    </row>
    <row r="8183" spans="2:3" x14ac:dyDescent="0.3">
      <c r="B8183" t="s">
        <v>18566</v>
      </c>
      <c r="C8183" s="4">
        <v>2140.1881000000003</v>
      </c>
    </row>
    <row r="8184" spans="2:3" x14ac:dyDescent="0.3">
      <c r="B8184" t="s">
        <v>2326</v>
      </c>
      <c r="C8184" s="4">
        <v>2139.4265</v>
      </c>
    </row>
    <row r="8185" spans="2:3" x14ac:dyDescent="0.3">
      <c r="B8185" t="s">
        <v>5528</v>
      </c>
      <c r="C8185" s="4">
        <v>2139.4076999999997</v>
      </c>
    </row>
    <row r="8186" spans="2:3" x14ac:dyDescent="0.3">
      <c r="B8186" t="s">
        <v>16594</v>
      </c>
      <c r="C8186" s="4">
        <v>2139.1714000000002</v>
      </c>
    </row>
    <row r="8187" spans="2:3" x14ac:dyDescent="0.3">
      <c r="B8187" t="s">
        <v>6759</v>
      </c>
      <c r="C8187" s="4">
        <v>2138.3906000000002</v>
      </c>
    </row>
    <row r="8188" spans="2:3" x14ac:dyDescent="0.3">
      <c r="B8188" t="s">
        <v>16571</v>
      </c>
      <c r="C8188" s="4">
        <v>2137.0266000000001</v>
      </c>
    </row>
    <row r="8189" spans="2:3" x14ac:dyDescent="0.3">
      <c r="B8189" t="s">
        <v>13221</v>
      </c>
      <c r="C8189" s="4">
        <v>2135.1048000000001</v>
      </c>
    </row>
    <row r="8190" spans="2:3" x14ac:dyDescent="0.3">
      <c r="B8190" t="s">
        <v>6359</v>
      </c>
      <c r="C8190" s="4">
        <v>2133.0799000000002</v>
      </c>
    </row>
    <row r="8191" spans="2:3" x14ac:dyDescent="0.3">
      <c r="B8191" t="s">
        <v>7649</v>
      </c>
      <c r="C8191" s="4">
        <v>2132.1846</v>
      </c>
    </row>
    <row r="8192" spans="2:3" x14ac:dyDescent="0.3">
      <c r="B8192" t="s">
        <v>16595</v>
      </c>
      <c r="C8192" s="4">
        <v>2129.6518000000001</v>
      </c>
    </row>
    <row r="8193" spans="2:3" x14ac:dyDescent="0.3">
      <c r="B8193" t="s">
        <v>17240</v>
      </c>
      <c r="C8193" s="4">
        <v>2129.5223999999998</v>
      </c>
    </row>
    <row r="8194" spans="2:3" x14ac:dyDescent="0.3">
      <c r="B8194" t="s">
        <v>5505</v>
      </c>
      <c r="C8194" s="4">
        <v>2125.9623999999999</v>
      </c>
    </row>
    <row r="8195" spans="2:3" x14ac:dyDescent="0.3">
      <c r="B8195" t="s">
        <v>2212</v>
      </c>
      <c r="C8195" s="4">
        <v>2125.8989000000001</v>
      </c>
    </row>
    <row r="8196" spans="2:3" x14ac:dyDescent="0.3">
      <c r="B8196" t="s">
        <v>9824</v>
      </c>
      <c r="C8196" s="4">
        <v>2123.7950000000001</v>
      </c>
    </row>
    <row r="8197" spans="2:3" x14ac:dyDescent="0.3">
      <c r="B8197" t="s">
        <v>7431</v>
      </c>
      <c r="C8197" s="4">
        <v>2123.0002000000004</v>
      </c>
    </row>
    <row r="8198" spans="2:3" x14ac:dyDescent="0.3">
      <c r="B8198" t="s">
        <v>18846</v>
      </c>
      <c r="C8198" s="4">
        <v>2121.6424999999999</v>
      </c>
    </row>
    <row r="8199" spans="2:3" x14ac:dyDescent="0.3">
      <c r="B8199" t="s">
        <v>16023</v>
      </c>
      <c r="C8199" s="4">
        <v>2121.2694999999999</v>
      </c>
    </row>
    <row r="8200" spans="2:3" x14ac:dyDescent="0.3">
      <c r="B8200" t="s">
        <v>7628</v>
      </c>
      <c r="C8200" s="4">
        <v>2117.4123000000004</v>
      </c>
    </row>
    <row r="8201" spans="2:3" x14ac:dyDescent="0.3">
      <c r="B8201" t="s">
        <v>18010</v>
      </c>
      <c r="C8201" s="4">
        <v>2117.2806</v>
      </c>
    </row>
    <row r="8202" spans="2:3" x14ac:dyDescent="0.3">
      <c r="B8202" t="s">
        <v>18787</v>
      </c>
      <c r="C8202" s="4">
        <v>2116.0525000000002</v>
      </c>
    </row>
    <row r="8203" spans="2:3" x14ac:dyDescent="0.3">
      <c r="B8203" t="s">
        <v>7394</v>
      </c>
      <c r="C8203" s="4">
        <v>2111.5571999999997</v>
      </c>
    </row>
    <row r="8204" spans="2:3" x14ac:dyDescent="0.3">
      <c r="B8204" t="s">
        <v>14599</v>
      </c>
      <c r="C8204" s="4">
        <v>2107.2485000000001</v>
      </c>
    </row>
    <row r="8205" spans="2:3" x14ac:dyDescent="0.3">
      <c r="B8205" t="s">
        <v>17983</v>
      </c>
      <c r="C8205" s="4">
        <v>2107.0545000000002</v>
      </c>
    </row>
    <row r="8206" spans="2:3" x14ac:dyDescent="0.3">
      <c r="B8206" t="s">
        <v>9177</v>
      </c>
      <c r="C8206" s="4">
        <v>2105.3107</v>
      </c>
    </row>
    <row r="8207" spans="2:3" x14ac:dyDescent="0.3">
      <c r="B8207" t="s">
        <v>10662</v>
      </c>
      <c r="C8207" s="4">
        <v>2103.7939999999999</v>
      </c>
    </row>
    <row r="8208" spans="2:3" x14ac:dyDescent="0.3">
      <c r="B8208" t="s">
        <v>10215</v>
      </c>
      <c r="C8208" s="4">
        <v>2101.4805000000001</v>
      </c>
    </row>
    <row r="8209" spans="2:3" x14ac:dyDescent="0.3">
      <c r="B8209" t="s">
        <v>2198</v>
      </c>
      <c r="C8209" s="4">
        <v>2100.1713999999997</v>
      </c>
    </row>
    <row r="8210" spans="2:3" x14ac:dyDescent="0.3">
      <c r="B8210" t="s">
        <v>14988</v>
      </c>
      <c r="C8210" s="4">
        <v>2098.8015</v>
      </c>
    </row>
    <row r="8211" spans="2:3" x14ac:dyDescent="0.3">
      <c r="B8211" t="s">
        <v>12268</v>
      </c>
      <c r="C8211" s="4">
        <v>2098.5003000000002</v>
      </c>
    </row>
    <row r="8212" spans="2:3" x14ac:dyDescent="0.3">
      <c r="B8212" t="s">
        <v>13629</v>
      </c>
      <c r="C8212" s="4">
        <v>2094.6559999999999</v>
      </c>
    </row>
    <row r="8213" spans="2:3" x14ac:dyDescent="0.3">
      <c r="B8213" t="s">
        <v>7807</v>
      </c>
      <c r="C8213" s="4">
        <v>2094.4690999999998</v>
      </c>
    </row>
    <row r="8214" spans="2:3" x14ac:dyDescent="0.3">
      <c r="B8214" t="s">
        <v>12242</v>
      </c>
      <c r="C8214" s="4">
        <v>2092.0679</v>
      </c>
    </row>
    <row r="8215" spans="2:3" x14ac:dyDescent="0.3">
      <c r="B8215" t="s">
        <v>8581</v>
      </c>
      <c r="C8215" s="4">
        <v>2091.4671999999996</v>
      </c>
    </row>
    <row r="8216" spans="2:3" x14ac:dyDescent="0.3">
      <c r="B8216" t="s">
        <v>15201</v>
      </c>
      <c r="C8216" s="4">
        <v>2090.3105</v>
      </c>
    </row>
    <row r="8217" spans="2:3" x14ac:dyDescent="0.3">
      <c r="B8217" t="s">
        <v>993</v>
      </c>
      <c r="C8217" s="4">
        <v>2089.9441000000002</v>
      </c>
    </row>
    <row r="8218" spans="2:3" x14ac:dyDescent="0.3">
      <c r="B8218" t="s">
        <v>13477</v>
      </c>
      <c r="C8218" s="4">
        <v>2088.1341000000002</v>
      </c>
    </row>
    <row r="8219" spans="2:3" x14ac:dyDescent="0.3">
      <c r="B8219" t="s">
        <v>11657</v>
      </c>
      <c r="C8219" s="4">
        <v>2087.5839999999998</v>
      </c>
    </row>
    <row r="8220" spans="2:3" x14ac:dyDescent="0.3">
      <c r="B8220" t="s">
        <v>18271</v>
      </c>
      <c r="C8220" s="4">
        <v>2087.0493000000001</v>
      </c>
    </row>
    <row r="8221" spans="2:3" x14ac:dyDescent="0.3">
      <c r="B8221" t="s">
        <v>10553</v>
      </c>
      <c r="C8221" s="4">
        <v>2086.0174000000002</v>
      </c>
    </row>
    <row r="8222" spans="2:3" x14ac:dyDescent="0.3">
      <c r="B8222" t="s">
        <v>1509</v>
      </c>
      <c r="C8222" s="4">
        <v>2083.2534999999998</v>
      </c>
    </row>
    <row r="8223" spans="2:3" x14ac:dyDescent="0.3">
      <c r="B8223" t="s">
        <v>2840</v>
      </c>
      <c r="C8223" s="4">
        <v>2082.6570000000002</v>
      </c>
    </row>
    <row r="8224" spans="2:3" x14ac:dyDescent="0.3">
      <c r="B8224" t="s">
        <v>3455</v>
      </c>
      <c r="C8224" s="4">
        <v>2081.2493999999997</v>
      </c>
    </row>
    <row r="8225" spans="2:3" x14ac:dyDescent="0.3">
      <c r="B8225" t="s">
        <v>15727</v>
      </c>
      <c r="C8225" s="4">
        <v>2079.1916000000001</v>
      </c>
    </row>
    <row r="8226" spans="2:3" x14ac:dyDescent="0.3">
      <c r="B8226" t="s">
        <v>10785</v>
      </c>
      <c r="C8226" s="4">
        <v>2077.4263000000001</v>
      </c>
    </row>
    <row r="8227" spans="2:3" x14ac:dyDescent="0.3">
      <c r="B8227" t="s">
        <v>16730</v>
      </c>
      <c r="C8227" s="4">
        <v>2074.4769000000001</v>
      </c>
    </row>
    <row r="8228" spans="2:3" x14ac:dyDescent="0.3">
      <c r="B8228" t="s">
        <v>7085</v>
      </c>
      <c r="C8228" s="4">
        <v>2073.9838</v>
      </c>
    </row>
    <row r="8229" spans="2:3" x14ac:dyDescent="0.3">
      <c r="B8229" t="s">
        <v>4982</v>
      </c>
      <c r="C8229" s="4">
        <v>2068.8355000000001</v>
      </c>
    </row>
    <row r="8230" spans="2:3" x14ac:dyDescent="0.3">
      <c r="B8230" t="s">
        <v>4569</v>
      </c>
      <c r="C8230" s="4">
        <v>2068.3716999999997</v>
      </c>
    </row>
    <row r="8231" spans="2:3" x14ac:dyDescent="0.3">
      <c r="B8231" t="s">
        <v>12068</v>
      </c>
      <c r="C8231" s="4">
        <v>2067.9878000000003</v>
      </c>
    </row>
    <row r="8232" spans="2:3" x14ac:dyDescent="0.3">
      <c r="B8232" t="s">
        <v>3285</v>
      </c>
      <c r="C8232" s="4">
        <v>2067.1086</v>
      </c>
    </row>
    <row r="8233" spans="2:3" x14ac:dyDescent="0.3">
      <c r="B8233" t="s">
        <v>12454</v>
      </c>
      <c r="C8233" s="4">
        <v>2063.5686000000001</v>
      </c>
    </row>
    <row r="8234" spans="2:3" x14ac:dyDescent="0.3">
      <c r="B8234" t="s">
        <v>6632</v>
      </c>
      <c r="C8234" s="4">
        <v>2062.7399999999998</v>
      </c>
    </row>
    <row r="8235" spans="2:3" x14ac:dyDescent="0.3">
      <c r="B8235" t="s">
        <v>4231</v>
      </c>
      <c r="C8235" s="4">
        <v>2062.6513</v>
      </c>
    </row>
    <row r="8236" spans="2:3" x14ac:dyDescent="0.3">
      <c r="B8236" t="s">
        <v>10388</v>
      </c>
      <c r="C8236" s="4">
        <v>2061.8863999999999</v>
      </c>
    </row>
    <row r="8237" spans="2:3" x14ac:dyDescent="0.3">
      <c r="B8237" t="s">
        <v>7092</v>
      </c>
      <c r="C8237" s="4">
        <v>2059.0497</v>
      </c>
    </row>
    <row r="8238" spans="2:3" x14ac:dyDescent="0.3">
      <c r="B8238" t="s">
        <v>12641</v>
      </c>
      <c r="C8238" s="4">
        <v>2058.9546999999998</v>
      </c>
    </row>
    <row r="8239" spans="2:3" x14ac:dyDescent="0.3">
      <c r="B8239" t="s">
        <v>6671</v>
      </c>
      <c r="C8239" s="4">
        <v>2058.9546999999998</v>
      </c>
    </row>
    <row r="8240" spans="2:3" x14ac:dyDescent="0.3">
      <c r="B8240" t="s">
        <v>1128</v>
      </c>
      <c r="C8240" s="4">
        <v>2058.9546999999998</v>
      </c>
    </row>
    <row r="8241" spans="2:3" x14ac:dyDescent="0.3">
      <c r="B8241" t="s">
        <v>17202</v>
      </c>
      <c r="C8241" s="4">
        <v>2057.7851000000001</v>
      </c>
    </row>
    <row r="8242" spans="2:3" x14ac:dyDescent="0.3">
      <c r="B8242" t="s">
        <v>9287</v>
      </c>
      <c r="C8242" s="4">
        <v>2054.1768000000002</v>
      </c>
    </row>
    <row r="8243" spans="2:3" x14ac:dyDescent="0.3">
      <c r="B8243" t="s">
        <v>12037</v>
      </c>
      <c r="C8243" s="4">
        <v>2053.0425</v>
      </c>
    </row>
    <row r="8244" spans="2:3" x14ac:dyDescent="0.3">
      <c r="B8244" t="s">
        <v>5206</v>
      </c>
      <c r="C8244" s="4">
        <v>2051.9237000000003</v>
      </c>
    </row>
    <row r="8245" spans="2:3" x14ac:dyDescent="0.3">
      <c r="B8245" t="s">
        <v>16372</v>
      </c>
      <c r="C8245" s="4">
        <v>2050.4267999999997</v>
      </c>
    </row>
    <row r="8246" spans="2:3" x14ac:dyDescent="0.3">
      <c r="B8246" t="s">
        <v>1676</v>
      </c>
      <c r="C8246" s="4">
        <v>2048.3063999999999</v>
      </c>
    </row>
    <row r="8247" spans="2:3" x14ac:dyDescent="0.3">
      <c r="B8247" t="s">
        <v>6188</v>
      </c>
      <c r="C8247" s="4">
        <v>2047.7351999999998</v>
      </c>
    </row>
    <row r="8248" spans="2:3" x14ac:dyDescent="0.3">
      <c r="B8248" t="s">
        <v>11586</v>
      </c>
      <c r="C8248" s="4">
        <v>2047.5843000000002</v>
      </c>
    </row>
    <row r="8249" spans="2:3" x14ac:dyDescent="0.3">
      <c r="B8249" t="s">
        <v>9469</v>
      </c>
      <c r="C8249" s="4">
        <v>2043.8703</v>
      </c>
    </row>
    <row r="8250" spans="2:3" x14ac:dyDescent="0.3">
      <c r="B8250" t="s">
        <v>8045</v>
      </c>
      <c r="C8250" s="4">
        <v>2042.8745999999999</v>
      </c>
    </row>
    <row r="8251" spans="2:3" x14ac:dyDescent="0.3">
      <c r="B8251" t="s">
        <v>14705</v>
      </c>
      <c r="C8251" s="4">
        <v>2041.8104000000001</v>
      </c>
    </row>
    <row r="8252" spans="2:3" x14ac:dyDescent="0.3">
      <c r="B8252" t="s">
        <v>10987</v>
      </c>
      <c r="C8252" s="4">
        <v>2041.6440999999998</v>
      </c>
    </row>
    <row r="8253" spans="2:3" x14ac:dyDescent="0.3">
      <c r="B8253" t="s">
        <v>5322</v>
      </c>
      <c r="C8253" s="4">
        <v>2040.1242</v>
      </c>
    </row>
    <row r="8254" spans="2:3" x14ac:dyDescent="0.3">
      <c r="B8254" t="s">
        <v>12774</v>
      </c>
      <c r="C8254" s="4">
        <v>2039.0823</v>
      </c>
    </row>
    <row r="8255" spans="2:3" x14ac:dyDescent="0.3">
      <c r="B8255" t="s">
        <v>5610</v>
      </c>
      <c r="C8255" s="4">
        <v>2037.48</v>
      </c>
    </row>
    <row r="8256" spans="2:3" x14ac:dyDescent="0.3">
      <c r="B8256" t="s">
        <v>17007</v>
      </c>
      <c r="C8256" s="4">
        <v>2037.0509999999999</v>
      </c>
    </row>
    <row r="8257" spans="2:3" x14ac:dyDescent="0.3">
      <c r="B8257" t="s">
        <v>8007</v>
      </c>
      <c r="C8257" s="4">
        <v>2037.0509999999999</v>
      </c>
    </row>
    <row r="8258" spans="2:3" x14ac:dyDescent="0.3">
      <c r="B8258" t="s">
        <v>921</v>
      </c>
      <c r="C8258" s="4">
        <v>2036.5641000000001</v>
      </c>
    </row>
    <row r="8259" spans="2:3" x14ac:dyDescent="0.3">
      <c r="B8259" t="s">
        <v>16058</v>
      </c>
      <c r="C8259" s="4">
        <v>2035.9301</v>
      </c>
    </row>
    <row r="8260" spans="2:3" x14ac:dyDescent="0.3">
      <c r="B8260" t="s">
        <v>8854</v>
      </c>
      <c r="C8260" s="4">
        <v>2035.5233000000001</v>
      </c>
    </row>
    <row r="8261" spans="2:3" x14ac:dyDescent="0.3">
      <c r="B8261" t="s">
        <v>15123</v>
      </c>
      <c r="C8261" s="4">
        <v>2034.4642000000001</v>
      </c>
    </row>
    <row r="8262" spans="2:3" x14ac:dyDescent="0.3">
      <c r="B8262" t="s">
        <v>5824</v>
      </c>
      <c r="C8262" s="4">
        <v>2030.6696000000002</v>
      </c>
    </row>
    <row r="8263" spans="2:3" x14ac:dyDescent="0.3">
      <c r="B8263" t="s">
        <v>14791</v>
      </c>
      <c r="C8263" s="4">
        <v>2030.5658000000001</v>
      </c>
    </row>
    <row r="8264" spans="2:3" x14ac:dyDescent="0.3">
      <c r="B8264" t="s">
        <v>10308</v>
      </c>
      <c r="C8264" s="4">
        <v>2030.4770000000001</v>
      </c>
    </row>
    <row r="8265" spans="2:3" x14ac:dyDescent="0.3">
      <c r="B8265" t="s">
        <v>5524</v>
      </c>
      <c r="C8265" s="4">
        <v>2029.2878000000001</v>
      </c>
    </row>
    <row r="8266" spans="2:3" x14ac:dyDescent="0.3">
      <c r="B8266" t="s">
        <v>8855</v>
      </c>
      <c r="C8266" s="4">
        <v>2028.0951</v>
      </c>
    </row>
    <row r="8267" spans="2:3" x14ac:dyDescent="0.3">
      <c r="B8267" t="s">
        <v>872</v>
      </c>
      <c r="C8267" s="4">
        <v>2026.6118000000001</v>
      </c>
    </row>
    <row r="8268" spans="2:3" x14ac:dyDescent="0.3">
      <c r="B8268" t="s">
        <v>16263</v>
      </c>
      <c r="C8268" s="4">
        <v>2026.4809</v>
      </c>
    </row>
    <row r="8269" spans="2:3" x14ac:dyDescent="0.3">
      <c r="B8269" t="s">
        <v>8270</v>
      </c>
      <c r="C8269" s="4">
        <v>2024.1668999999999</v>
      </c>
    </row>
    <row r="8270" spans="2:3" x14ac:dyDescent="0.3">
      <c r="B8270" t="s">
        <v>17809</v>
      </c>
      <c r="C8270" s="4">
        <v>2023.9073999999998</v>
      </c>
    </row>
    <row r="8271" spans="2:3" x14ac:dyDescent="0.3">
      <c r="B8271" t="s">
        <v>12680</v>
      </c>
      <c r="C8271" s="4">
        <v>2023.8375000000001</v>
      </c>
    </row>
    <row r="8272" spans="2:3" x14ac:dyDescent="0.3">
      <c r="B8272" t="s">
        <v>18792</v>
      </c>
      <c r="C8272" s="4">
        <v>2022.6649</v>
      </c>
    </row>
    <row r="8273" spans="2:3" x14ac:dyDescent="0.3">
      <c r="B8273" t="s">
        <v>3406</v>
      </c>
      <c r="C8273" s="4">
        <v>2022.0443999999998</v>
      </c>
    </row>
    <row r="8274" spans="2:3" x14ac:dyDescent="0.3">
      <c r="B8274" t="s">
        <v>15484</v>
      </c>
      <c r="C8274" s="4">
        <v>2014.0407999999998</v>
      </c>
    </row>
    <row r="8275" spans="2:3" x14ac:dyDescent="0.3">
      <c r="B8275" t="s">
        <v>16467</v>
      </c>
      <c r="C8275" s="4">
        <v>2013.2526999999998</v>
      </c>
    </row>
    <row r="8276" spans="2:3" x14ac:dyDescent="0.3">
      <c r="B8276" t="s">
        <v>5756</v>
      </c>
      <c r="C8276" s="4">
        <v>2011.8065000000001</v>
      </c>
    </row>
    <row r="8277" spans="2:3" x14ac:dyDescent="0.3">
      <c r="B8277" t="s">
        <v>2466</v>
      </c>
      <c r="C8277" s="4">
        <v>2011.1211999999998</v>
      </c>
    </row>
    <row r="8278" spans="2:3" x14ac:dyDescent="0.3">
      <c r="B8278" t="s">
        <v>13432</v>
      </c>
      <c r="C8278" s="4">
        <v>2010.3987999999999</v>
      </c>
    </row>
    <row r="8279" spans="2:3" x14ac:dyDescent="0.3">
      <c r="B8279" t="s">
        <v>10793</v>
      </c>
      <c r="C8279" s="4">
        <v>2008.8674000000001</v>
      </c>
    </row>
    <row r="8280" spans="2:3" x14ac:dyDescent="0.3">
      <c r="B8280" t="s">
        <v>18400</v>
      </c>
      <c r="C8280" s="4">
        <v>2008.7972</v>
      </c>
    </row>
    <row r="8281" spans="2:3" x14ac:dyDescent="0.3">
      <c r="B8281" t="s">
        <v>4656</v>
      </c>
      <c r="C8281" s="4">
        <v>2008.0043000000001</v>
      </c>
    </row>
    <row r="8282" spans="2:3" x14ac:dyDescent="0.3">
      <c r="B8282" t="s">
        <v>9094</v>
      </c>
      <c r="C8282" s="4">
        <v>2007.6535000000001</v>
      </c>
    </row>
    <row r="8283" spans="2:3" x14ac:dyDescent="0.3">
      <c r="B8283" t="s">
        <v>2042</v>
      </c>
      <c r="C8283" s="4">
        <v>2005.9705000000001</v>
      </c>
    </row>
    <row r="8284" spans="2:3" x14ac:dyDescent="0.3">
      <c r="B8284" t="s">
        <v>9172</v>
      </c>
      <c r="C8284" s="4">
        <v>2005.4393000000002</v>
      </c>
    </row>
    <row r="8285" spans="2:3" x14ac:dyDescent="0.3">
      <c r="B8285" t="s">
        <v>868</v>
      </c>
      <c r="C8285" s="4">
        <v>2005.3553999999999</v>
      </c>
    </row>
    <row r="8286" spans="2:3" x14ac:dyDescent="0.3">
      <c r="B8286" t="s">
        <v>8571</v>
      </c>
      <c r="C8286" s="4">
        <v>2001.3975</v>
      </c>
    </row>
    <row r="8287" spans="2:3" x14ac:dyDescent="0.3">
      <c r="B8287" t="s">
        <v>4310</v>
      </c>
      <c r="C8287" s="4">
        <v>1998.4476999999999</v>
      </c>
    </row>
    <row r="8288" spans="2:3" x14ac:dyDescent="0.3">
      <c r="B8288" t="s">
        <v>1712</v>
      </c>
      <c r="C8288" s="4">
        <v>1997.8169999999998</v>
      </c>
    </row>
    <row r="8289" spans="2:3" x14ac:dyDescent="0.3">
      <c r="B8289" t="s">
        <v>8703</v>
      </c>
      <c r="C8289" s="4">
        <v>1997.3518999999999</v>
      </c>
    </row>
    <row r="8290" spans="2:3" x14ac:dyDescent="0.3">
      <c r="B8290" t="s">
        <v>2561</v>
      </c>
      <c r="C8290" s="4">
        <v>1995.9263999999998</v>
      </c>
    </row>
    <row r="8291" spans="2:3" x14ac:dyDescent="0.3">
      <c r="B8291" t="s">
        <v>17085</v>
      </c>
      <c r="C8291" s="4">
        <v>1993.4124000000002</v>
      </c>
    </row>
    <row r="8292" spans="2:3" x14ac:dyDescent="0.3">
      <c r="B8292" t="s">
        <v>16568</v>
      </c>
      <c r="C8292" s="4">
        <v>1993.2236</v>
      </c>
    </row>
    <row r="8293" spans="2:3" x14ac:dyDescent="0.3">
      <c r="B8293" t="s">
        <v>6377</v>
      </c>
      <c r="C8293" s="4">
        <v>1992.0347000000002</v>
      </c>
    </row>
    <row r="8294" spans="2:3" x14ac:dyDescent="0.3">
      <c r="B8294" t="s">
        <v>12215</v>
      </c>
      <c r="C8294" s="4">
        <v>1991.1798000000001</v>
      </c>
    </row>
    <row r="8295" spans="2:3" x14ac:dyDescent="0.3">
      <c r="B8295" t="s">
        <v>13643</v>
      </c>
      <c r="C8295" s="4">
        <v>1988.816</v>
      </c>
    </row>
    <row r="8296" spans="2:3" x14ac:dyDescent="0.3">
      <c r="B8296" t="s">
        <v>4432</v>
      </c>
      <c r="C8296" s="4">
        <v>1988.4391000000001</v>
      </c>
    </row>
    <row r="8297" spans="2:3" x14ac:dyDescent="0.3">
      <c r="B8297" t="s">
        <v>18987</v>
      </c>
      <c r="C8297" s="4">
        <v>1986.9509</v>
      </c>
    </row>
    <row r="8298" spans="2:3" x14ac:dyDescent="0.3">
      <c r="B8298" t="s">
        <v>17257</v>
      </c>
      <c r="C8298" s="4">
        <v>1986.8934999999999</v>
      </c>
    </row>
    <row r="8299" spans="2:3" x14ac:dyDescent="0.3">
      <c r="B8299" t="s">
        <v>8162</v>
      </c>
      <c r="C8299" s="4">
        <v>1985.7477000000001</v>
      </c>
    </row>
    <row r="8300" spans="2:3" x14ac:dyDescent="0.3">
      <c r="B8300" t="s">
        <v>17629</v>
      </c>
      <c r="C8300" s="4">
        <v>1985.3364999999999</v>
      </c>
    </row>
    <row r="8301" spans="2:3" x14ac:dyDescent="0.3">
      <c r="B8301" t="s">
        <v>12783</v>
      </c>
      <c r="C8301" s="4">
        <v>1983.2194999999999</v>
      </c>
    </row>
    <row r="8302" spans="2:3" x14ac:dyDescent="0.3">
      <c r="B8302" t="s">
        <v>1894</v>
      </c>
      <c r="C8302" s="4">
        <v>1983.2194999999999</v>
      </c>
    </row>
    <row r="8303" spans="2:3" x14ac:dyDescent="0.3">
      <c r="B8303" t="s">
        <v>15260</v>
      </c>
      <c r="C8303" s="4">
        <v>1982.5656000000001</v>
      </c>
    </row>
    <row r="8304" spans="2:3" x14ac:dyDescent="0.3">
      <c r="B8304" t="s">
        <v>14173</v>
      </c>
      <c r="C8304" s="4">
        <v>1980.1070999999999</v>
      </c>
    </row>
    <row r="8305" spans="2:3" x14ac:dyDescent="0.3">
      <c r="B8305" t="s">
        <v>14225</v>
      </c>
      <c r="C8305" s="4">
        <v>1980.1</v>
      </c>
    </row>
    <row r="8306" spans="2:3" x14ac:dyDescent="0.3">
      <c r="B8306" t="s">
        <v>7456</v>
      </c>
      <c r="C8306" s="4">
        <v>1979.9226999999998</v>
      </c>
    </row>
    <row r="8307" spans="2:3" x14ac:dyDescent="0.3">
      <c r="B8307" t="s">
        <v>10708</v>
      </c>
      <c r="C8307" s="4">
        <v>1979.2848000000001</v>
      </c>
    </row>
    <row r="8308" spans="2:3" x14ac:dyDescent="0.3">
      <c r="B8308" t="s">
        <v>6900</v>
      </c>
      <c r="C8308" s="4">
        <v>1975.9838</v>
      </c>
    </row>
    <row r="8309" spans="2:3" x14ac:dyDescent="0.3">
      <c r="B8309" t="s">
        <v>7838</v>
      </c>
      <c r="C8309" s="4">
        <v>1975.3598999999999</v>
      </c>
    </row>
    <row r="8310" spans="2:3" x14ac:dyDescent="0.3">
      <c r="B8310" t="s">
        <v>1287</v>
      </c>
      <c r="C8310" s="4">
        <v>1974.2792000000002</v>
      </c>
    </row>
    <row r="8311" spans="2:3" x14ac:dyDescent="0.3">
      <c r="B8311" t="s">
        <v>4394</v>
      </c>
      <c r="C8311" s="4">
        <v>1973.9414999999999</v>
      </c>
    </row>
    <row r="8312" spans="2:3" x14ac:dyDescent="0.3">
      <c r="B8312" t="s">
        <v>15793</v>
      </c>
      <c r="C8312" s="4">
        <v>1972.1554000000001</v>
      </c>
    </row>
    <row r="8313" spans="2:3" x14ac:dyDescent="0.3">
      <c r="B8313" t="s">
        <v>7757</v>
      </c>
      <c r="C8313" s="4">
        <v>1969.4456000000002</v>
      </c>
    </row>
    <row r="8314" spans="2:3" x14ac:dyDescent="0.3">
      <c r="B8314" t="s">
        <v>18417</v>
      </c>
      <c r="C8314" s="4">
        <v>1966.3363999999999</v>
      </c>
    </row>
    <row r="8315" spans="2:3" x14ac:dyDescent="0.3">
      <c r="B8315" t="s">
        <v>2338</v>
      </c>
      <c r="C8315" s="4">
        <v>1966.3363999999999</v>
      </c>
    </row>
    <row r="8316" spans="2:3" x14ac:dyDescent="0.3">
      <c r="B8316" t="s">
        <v>1398</v>
      </c>
      <c r="C8316" s="4">
        <v>1966.3181999999999</v>
      </c>
    </row>
    <row r="8317" spans="2:3" x14ac:dyDescent="0.3">
      <c r="B8317" t="s">
        <v>9685</v>
      </c>
      <c r="C8317" s="4">
        <v>1966.0627999999999</v>
      </c>
    </row>
    <row r="8318" spans="2:3" x14ac:dyDescent="0.3">
      <c r="B8318" t="s">
        <v>14367</v>
      </c>
      <c r="C8318" s="4">
        <v>1965.0971000000002</v>
      </c>
    </row>
    <row r="8319" spans="2:3" x14ac:dyDescent="0.3">
      <c r="B8319" t="s">
        <v>6623</v>
      </c>
      <c r="C8319" s="4">
        <v>1963.6544999999999</v>
      </c>
    </row>
    <row r="8320" spans="2:3" x14ac:dyDescent="0.3">
      <c r="B8320" t="s">
        <v>18615</v>
      </c>
      <c r="C8320" s="4">
        <v>1963.404</v>
      </c>
    </row>
    <row r="8321" spans="2:3" x14ac:dyDescent="0.3">
      <c r="B8321" t="s">
        <v>18149</v>
      </c>
      <c r="C8321" s="4">
        <v>1963.404</v>
      </c>
    </row>
    <row r="8322" spans="2:3" x14ac:dyDescent="0.3">
      <c r="B8322" t="s">
        <v>17459</v>
      </c>
      <c r="C8322" s="4">
        <v>1963.404</v>
      </c>
    </row>
    <row r="8323" spans="2:3" x14ac:dyDescent="0.3">
      <c r="B8323" t="s">
        <v>15934</v>
      </c>
      <c r="C8323" s="4">
        <v>1963.404</v>
      </c>
    </row>
    <row r="8324" spans="2:3" x14ac:dyDescent="0.3">
      <c r="B8324" t="s">
        <v>14888</v>
      </c>
      <c r="C8324" s="4">
        <v>1963.404</v>
      </c>
    </row>
    <row r="8325" spans="2:3" x14ac:dyDescent="0.3">
      <c r="B8325" t="s">
        <v>15821</v>
      </c>
      <c r="C8325" s="4">
        <v>1963.404</v>
      </c>
    </row>
    <row r="8326" spans="2:3" x14ac:dyDescent="0.3">
      <c r="B8326" t="s">
        <v>14128</v>
      </c>
      <c r="C8326" s="4">
        <v>1963.404</v>
      </c>
    </row>
    <row r="8327" spans="2:3" x14ac:dyDescent="0.3">
      <c r="B8327" t="s">
        <v>10523</v>
      </c>
      <c r="C8327" s="4">
        <v>1963.404</v>
      </c>
    </row>
    <row r="8328" spans="2:3" x14ac:dyDescent="0.3">
      <c r="B8328" t="s">
        <v>9276</v>
      </c>
      <c r="C8328" s="4">
        <v>1963.404</v>
      </c>
    </row>
    <row r="8329" spans="2:3" x14ac:dyDescent="0.3">
      <c r="B8329" t="s">
        <v>5346</v>
      </c>
      <c r="C8329" s="4">
        <v>1963.404</v>
      </c>
    </row>
    <row r="8330" spans="2:3" x14ac:dyDescent="0.3">
      <c r="B8330" t="s">
        <v>6676</v>
      </c>
      <c r="C8330" s="4">
        <v>1963.404</v>
      </c>
    </row>
    <row r="8331" spans="2:3" x14ac:dyDescent="0.3">
      <c r="B8331" t="s">
        <v>4024</v>
      </c>
      <c r="C8331" s="4">
        <v>1963.2824000000001</v>
      </c>
    </row>
    <row r="8332" spans="2:3" x14ac:dyDescent="0.3">
      <c r="B8332" t="s">
        <v>16453</v>
      </c>
      <c r="C8332" s="4">
        <v>1961.0812000000001</v>
      </c>
    </row>
    <row r="8333" spans="2:3" x14ac:dyDescent="0.3">
      <c r="B8333" t="s">
        <v>18294</v>
      </c>
      <c r="C8333" s="4">
        <v>1960.6042000000002</v>
      </c>
    </row>
    <row r="8334" spans="2:3" x14ac:dyDescent="0.3">
      <c r="B8334" t="s">
        <v>12327</v>
      </c>
      <c r="C8334" s="4">
        <v>1958.4920000000002</v>
      </c>
    </row>
    <row r="8335" spans="2:3" x14ac:dyDescent="0.3">
      <c r="B8335" t="s">
        <v>8727</v>
      </c>
      <c r="C8335" s="4">
        <v>1957.5901000000001</v>
      </c>
    </row>
    <row r="8336" spans="2:3" x14ac:dyDescent="0.3">
      <c r="B8336" t="s">
        <v>3635</v>
      </c>
      <c r="C8336" s="4">
        <v>1956.6522</v>
      </c>
    </row>
    <row r="8337" spans="2:3" x14ac:dyDescent="0.3">
      <c r="B8337" t="s">
        <v>18313</v>
      </c>
      <c r="C8337" s="4">
        <v>1956.2302999999999</v>
      </c>
    </row>
    <row r="8338" spans="2:3" x14ac:dyDescent="0.3">
      <c r="B8338" t="s">
        <v>18883</v>
      </c>
      <c r="C8338" s="4">
        <v>1956.0360000000001</v>
      </c>
    </row>
    <row r="8339" spans="2:3" x14ac:dyDescent="0.3">
      <c r="B8339" t="s">
        <v>15608</v>
      </c>
      <c r="C8339" s="4">
        <v>1955.4014</v>
      </c>
    </row>
    <row r="8340" spans="2:3" x14ac:dyDescent="0.3">
      <c r="B8340" t="s">
        <v>5795</v>
      </c>
      <c r="C8340" s="4">
        <v>1954.3852000000002</v>
      </c>
    </row>
    <row r="8341" spans="2:3" x14ac:dyDescent="0.3">
      <c r="B8341" t="s">
        <v>8930</v>
      </c>
      <c r="C8341" s="4">
        <v>1953.1379999999999</v>
      </c>
    </row>
    <row r="8342" spans="2:3" x14ac:dyDescent="0.3">
      <c r="B8342" t="s">
        <v>6918</v>
      </c>
      <c r="C8342" s="4">
        <v>1950.5602999999999</v>
      </c>
    </row>
    <row r="8343" spans="2:3" x14ac:dyDescent="0.3">
      <c r="B8343" t="s">
        <v>11517</v>
      </c>
      <c r="C8343" s="4">
        <v>1948.6081999999999</v>
      </c>
    </row>
    <row r="8344" spans="2:3" x14ac:dyDescent="0.3">
      <c r="B8344" t="s">
        <v>1288</v>
      </c>
      <c r="C8344" s="4">
        <v>1945.2557999999999</v>
      </c>
    </row>
    <row r="8345" spans="2:3" x14ac:dyDescent="0.3">
      <c r="B8345" t="s">
        <v>6912</v>
      </c>
      <c r="C8345" s="4">
        <v>1940.3401000000001</v>
      </c>
    </row>
    <row r="8346" spans="2:3" x14ac:dyDescent="0.3">
      <c r="B8346" t="s">
        <v>2774</v>
      </c>
      <c r="C8346" s="4">
        <v>1940.1173999999999</v>
      </c>
    </row>
    <row r="8347" spans="2:3" x14ac:dyDescent="0.3">
      <c r="B8347" t="s">
        <v>7724</v>
      </c>
      <c r="C8347" s="4">
        <v>1936.2925999999998</v>
      </c>
    </row>
    <row r="8348" spans="2:3" x14ac:dyDescent="0.3">
      <c r="B8348" t="s">
        <v>1935</v>
      </c>
      <c r="C8348" s="4">
        <v>1935.9239</v>
      </c>
    </row>
    <row r="8349" spans="2:3" x14ac:dyDescent="0.3">
      <c r="B8349" t="s">
        <v>18226</v>
      </c>
      <c r="C8349" s="4">
        <v>1931.2437</v>
      </c>
    </row>
    <row r="8350" spans="2:3" x14ac:dyDescent="0.3">
      <c r="B8350" t="s">
        <v>3561</v>
      </c>
      <c r="C8350" s="4">
        <v>1928.5797</v>
      </c>
    </row>
    <row r="8351" spans="2:3" x14ac:dyDescent="0.3">
      <c r="B8351" t="s">
        <v>18868</v>
      </c>
      <c r="C8351" s="4">
        <v>1927.4035000000001</v>
      </c>
    </row>
    <row r="8352" spans="2:3" x14ac:dyDescent="0.3">
      <c r="B8352" t="s">
        <v>4732</v>
      </c>
      <c r="C8352" s="4">
        <v>1927.0442</v>
      </c>
    </row>
    <row r="8353" spans="2:3" x14ac:dyDescent="0.3">
      <c r="B8353" t="s">
        <v>10860</v>
      </c>
      <c r="C8353" s="4">
        <v>1923.2966000000001</v>
      </c>
    </row>
    <row r="8354" spans="2:3" x14ac:dyDescent="0.3">
      <c r="B8354" t="s">
        <v>13666</v>
      </c>
      <c r="C8354" s="4">
        <v>1921.9165</v>
      </c>
    </row>
    <row r="8355" spans="2:3" x14ac:dyDescent="0.3">
      <c r="B8355" t="s">
        <v>2278</v>
      </c>
      <c r="C8355" s="4">
        <v>1921.3018</v>
      </c>
    </row>
    <row r="8356" spans="2:3" x14ac:dyDescent="0.3">
      <c r="B8356" t="s">
        <v>11583</v>
      </c>
      <c r="C8356" s="4">
        <v>1920.3895</v>
      </c>
    </row>
    <row r="8357" spans="2:3" x14ac:dyDescent="0.3">
      <c r="B8357" t="s">
        <v>17726</v>
      </c>
      <c r="C8357" s="4">
        <v>1919.8795</v>
      </c>
    </row>
    <row r="8358" spans="2:3" x14ac:dyDescent="0.3">
      <c r="B8358" t="s">
        <v>1638</v>
      </c>
      <c r="C8358" s="4">
        <v>1919.5504000000001</v>
      </c>
    </row>
    <row r="8359" spans="2:3" x14ac:dyDescent="0.3">
      <c r="B8359" t="s">
        <v>4477</v>
      </c>
      <c r="C8359" s="4">
        <v>1918.4490000000001</v>
      </c>
    </row>
    <row r="8360" spans="2:3" x14ac:dyDescent="0.3">
      <c r="B8360" t="s">
        <v>17210</v>
      </c>
      <c r="C8360" s="4">
        <v>1917.8490000000002</v>
      </c>
    </row>
    <row r="8361" spans="2:3" x14ac:dyDescent="0.3">
      <c r="B8361" t="s">
        <v>14450</v>
      </c>
      <c r="C8361" s="4">
        <v>1916.0235</v>
      </c>
    </row>
    <row r="8362" spans="2:3" x14ac:dyDescent="0.3">
      <c r="B8362" t="s">
        <v>18470</v>
      </c>
      <c r="C8362" s="4">
        <v>1911.3496000000002</v>
      </c>
    </row>
    <row r="8363" spans="2:3" x14ac:dyDescent="0.3">
      <c r="B8363" t="s">
        <v>5532</v>
      </c>
      <c r="C8363" s="4">
        <v>1910.0474000000002</v>
      </c>
    </row>
    <row r="8364" spans="2:3" x14ac:dyDescent="0.3">
      <c r="B8364" t="s">
        <v>8074</v>
      </c>
      <c r="C8364" s="4">
        <v>1909.4237999999998</v>
      </c>
    </row>
    <row r="8365" spans="2:3" x14ac:dyDescent="0.3">
      <c r="B8365" t="s">
        <v>15568</v>
      </c>
      <c r="C8365" s="4">
        <v>1907.1274000000001</v>
      </c>
    </row>
    <row r="8366" spans="2:3" x14ac:dyDescent="0.3">
      <c r="B8366" t="s">
        <v>15381</v>
      </c>
      <c r="C8366" s="4">
        <v>1907.1274000000001</v>
      </c>
    </row>
    <row r="8367" spans="2:3" x14ac:dyDescent="0.3">
      <c r="B8367" t="s">
        <v>3076</v>
      </c>
      <c r="C8367" s="4">
        <v>1907.1274000000001</v>
      </c>
    </row>
    <row r="8368" spans="2:3" x14ac:dyDescent="0.3">
      <c r="B8368" t="s">
        <v>3566</v>
      </c>
      <c r="C8368" s="4">
        <v>1907.1274000000001</v>
      </c>
    </row>
    <row r="8369" spans="2:3" x14ac:dyDescent="0.3">
      <c r="B8369" t="s">
        <v>2688</v>
      </c>
      <c r="C8369" s="4">
        <v>1906.2915</v>
      </c>
    </row>
    <row r="8370" spans="2:3" x14ac:dyDescent="0.3">
      <c r="B8370" t="s">
        <v>2723</v>
      </c>
      <c r="C8370" s="4">
        <v>1906.1133000000002</v>
      </c>
    </row>
    <row r="8371" spans="2:3" x14ac:dyDescent="0.3">
      <c r="B8371" t="s">
        <v>18858</v>
      </c>
      <c r="C8371" s="4">
        <v>1904.1201999999998</v>
      </c>
    </row>
    <row r="8372" spans="2:3" x14ac:dyDescent="0.3">
      <c r="B8372" t="s">
        <v>8201</v>
      </c>
      <c r="C8372" s="4">
        <v>1903.2601999999999</v>
      </c>
    </row>
    <row r="8373" spans="2:3" x14ac:dyDescent="0.3">
      <c r="B8373" t="s">
        <v>8357</v>
      </c>
      <c r="C8373" s="4">
        <v>1902.3711000000001</v>
      </c>
    </row>
    <row r="8374" spans="2:3" x14ac:dyDescent="0.3">
      <c r="B8374" t="s">
        <v>15982</v>
      </c>
      <c r="C8374" s="4">
        <v>1901.4308000000001</v>
      </c>
    </row>
    <row r="8375" spans="2:3" x14ac:dyDescent="0.3">
      <c r="B8375" t="s">
        <v>17053</v>
      </c>
      <c r="C8375" s="4">
        <v>1900.4444000000001</v>
      </c>
    </row>
    <row r="8376" spans="2:3" x14ac:dyDescent="0.3">
      <c r="B8376" t="s">
        <v>11991</v>
      </c>
      <c r="C8376" s="4">
        <v>1899.8624</v>
      </c>
    </row>
    <row r="8377" spans="2:3" x14ac:dyDescent="0.3">
      <c r="B8377" t="s">
        <v>1773</v>
      </c>
      <c r="C8377" s="4">
        <v>1895.5468000000001</v>
      </c>
    </row>
    <row r="8378" spans="2:3" x14ac:dyDescent="0.3">
      <c r="B8378" t="s">
        <v>7281</v>
      </c>
      <c r="C8378" s="4">
        <v>1892.6586</v>
      </c>
    </row>
    <row r="8379" spans="2:3" x14ac:dyDescent="0.3">
      <c r="B8379" t="s">
        <v>1769</v>
      </c>
      <c r="C8379" s="4">
        <v>1891.2903000000001</v>
      </c>
    </row>
    <row r="8380" spans="2:3" x14ac:dyDescent="0.3">
      <c r="B8380" t="s">
        <v>17870</v>
      </c>
      <c r="C8380" s="4">
        <v>1887.4432000000002</v>
      </c>
    </row>
    <row r="8381" spans="2:3" x14ac:dyDescent="0.3">
      <c r="B8381" t="s">
        <v>8705</v>
      </c>
      <c r="C8381" s="4">
        <v>1887.4400999999998</v>
      </c>
    </row>
    <row r="8382" spans="2:3" x14ac:dyDescent="0.3">
      <c r="B8382" t="s">
        <v>17313</v>
      </c>
      <c r="C8382" s="4">
        <v>1886.5763999999999</v>
      </c>
    </row>
    <row r="8383" spans="2:3" x14ac:dyDescent="0.3">
      <c r="B8383" t="s">
        <v>12048</v>
      </c>
      <c r="C8383" s="4">
        <v>1886.5763999999999</v>
      </c>
    </row>
    <row r="8384" spans="2:3" x14ac:dyDescent="0.3">
      <c r="B8384" t="s">
        <v>6094</v>
      </c>
      <c r="C8384" s="4">
        <v>1886.5763999999999</v>
      </c>
    </row>
    <row r="8385" spans="2:3" x14ac:dyDescent="0.3">
      <c r="B8385" t="s">
        <v>5095</v>
      </c>
      <c r="C8385" s="4">
        <v>1886.5763999999999</v>
      </c>
    </row>
    <row r="8386" spans="2:3" x14ac:dyDescent="0.3">
      <c r="B8386" t="s">
        <v>861</v>
      </c>
      <c r="C8386" s="4">
        <v>1886.5763999999999</v>
      </c>
    </row>
    <row r="8387" spans="2:3" x14ac:dyDescent="0.3">
      <c r="B8387" t="s">
        <v>5283</v>
      </c>
      <c r="C8387" s="4">
        <v>1885.9804999999999</v>
      </c>
    </row>
    <row r="8388" spans="2:3" x14ac:dyDescent="0.3">
      <c r="B8388" t="s">
        <v>1787</v>
      </c>
      <c r="C8388" s="4">
        <v>1884.7196999999999</v>
      </c>
    </row>
    <row r="8389" spans="2:3" x14ac:dyDescent="0.3">
      <c r="B8389" t="s">
        <v>14768</v>
      </c>
      <c r="C8389" s="4">
        <v>1884.1978999999999</v>
      </c>
    </row>
    <row r="8390" spans="2:3" x14ac:dyDescent="0.3">
      <c r="B8390" t="s">
        <v>13696</v>
      </c>
      <c r="C8390" s="4">
        <v>1883.3357999999998</v>
      </c>
    </row>
    <row r="8391" spans="2:3" x14ac:dyDescent="0.3">
      <c r="B8391" t="s">
        <v>3998</v>
      </c>
      <c r="C8391" s="4">
        <v>1879.8633</v>
      </c>
    </row>
    <row r="8392" spans="2:3" x14ac:dyDescent="0.3">
      <c r="B8392" t="s">
        <v>5886</v>
      </c>
      <c r="C8392" s="4">
        <v>1876.8896999999999</v>
      </c>
    </row>
    <row r="8393" spans="2:3" x14ac:dyDescent="0.3">
      <c r="B8393" t="s">
        <v>10898</v>
      </c>
      <c r="C8393" s="4">
        <v>1876.4686999999999</v>
      </c>
    </row>
    <row r="8394" spans="2:3" x14ac:dyDescent="0.3">
      <c r="B8394" t="s">
        <v>11716</v>
      </c>
      <c r="C8394" s="4">
        <v>1874.9698000000001</v>
      </c>
    </row>
    <row r="8395" spans="2:3" x14ac:dyDescent="0.3">
      <c r="B8395" t="s">
        <v>5336</v>
      </c>
      <c r="C8395" s="4">
        <v>1872.6293000000001</v>
      </c>
    </row>
    <row r="8396" spans="2:3" x14ac:dyDescent="0.3">
      <c r="B8396" t="s">
        <v>11066</v>
      </c>
      <c r="C8396" s="4">
        <v>1871.6305000000002</v>
      </c>
    </row>
    <row r="8397" spans="2:3" x14ac:dyDescent="0.3">
      <c r="B8397" t="s">
        <v>7953</v>
      </c>
      <c r="C8397" s="4">
        <v>1871.1517000000001</v>
      </c>
    </row>
    <row r="8398" spans="2:3" x14ac:dyDescent="0.3">
      <c r="B8398" t="s">
        <v>15421</v>
      </c>
      <c r="C8398" s="4">
        <v>1870.5522000000001</v>
      </c>
    </row>
    <row r="8399" spans="2:3" x14ac:dyDescent="0.3">
      <c r="B8399" t="s">
        <v>8572</v>
      </c>
      <c r="C8399" s="4">
        <v>1869.9753000000001</v>
      </c>
    </row>
    <row r="8400" spans="2:3" x14ac:dyDescent="0.3">
      <c r="B8400" t="s">
        <v>7291</v>
      </c>
      <c r="C8400" s="4">
        <v>1866.8489000000002</v>
      </c>
    </row>
    <row r="8401" spans="2:3" x14ac:dyDescent="0.3">
      <c r="B8401" t="s">
        <v>3858</v>
      </c>
      <c r="C8401" s="4">
        <v>1866.6762999999999</v>
      </c>
    </row>
    <row r="8402" spans="2:3" x14ac:dyDescent="0.3">
      <c r="B8402" t="s">
        <v>16801</v>
      </c>
      <c r="C8402" s="4">
        <v>1863.0907</v>
      </c>
    </row>
    <row r="8403" spans="2:3" x14ac:dyDescent="0.3">
      <c r="B8403" t="s">
        <v>2639</v>
      </c>
      <c r="C8403" s="4">
        <v>1863.0152000000003</v>
      </c>
    </row>
    <row r="8404" spans="2:3" x14ac:dyDescent="0.3">
      <c r="B8404" t="s">
        <v>15988</v>
      </c>
      <c r="C8404" s="4">
        <v>1861.3582000000001</v>
      </c>
    </row>
    <row r="8405" spans="2:3" x14ac:dyDescent="0.3">
      <c r="B8405" t="s">
        <v>5584</v>
      </c>
      <c r="C8405" s="4">
        <v>1860.9187000000004</v>
      </c>
    </row>
    <row r="8406" spans="2:3" x14ac:dyDescent="0.3">
      <c r="B8406" t="s">
        <v>11508</v>
      </c>
      <c r="C8406" s="4">
        <v>1860.4095</v>
      </c>
    </row>
    <row r="8407" spans="2:3" x14ac:dyDescent="0.3">
      <c r="B8407" t="s">
        <v>4042</v>
      </c>
      <c r="C8407" s="4">
        <v>1859.7459000000001</v>
      </c>
    </row>
    <row r="8408" spans="2:3" x14ac:dyDescent="0.3">
      <c r="B8408" t="s">
        <v>4935</v>
      </c>
      <c r="C8408" s="4">
        <v>1857.6760999999999</v>
      </c>
    </row>
    <row r="8409" spans="2:3" x14ac:dyDescent="0.3">
      <c r="B8409" t="s">
        <v>1047</v>
      </c>
      <c r="C8409" s="4">
        <v>1857.2630999999999</v>
      </c>
    </row>
    <row r="8410" spans="2:3" x14ac:dyDescent="0.3">
      <c r="B8410" t="s">
        <v>10202</v>
      </c>
      <c r="C8410" s="4">
        <v>1855.44</v>
      </c>
    </row>
    <row r="8411" spans="2:3" x14ac:dyDescent="0.3">
      <c r="B8411" t="s">
        <v>3831</v>
      </c>
      <c r="C8411" s="4">
        <v>1855.44</v>
      </c>
    </row>
    <row r="8412" spans="2:3" x14ac:dyDescent="0.3">
      <c r="B8412" t="s">
        <v>11100</v>
      </c>
      <c r="C8412" s="4">
        <v>1855.1988999999999</v>
      </c>
    </row>
    <row r="8413" spans="2:3" x14ac:dyDescent="0.3">
      <c r="B8413" t="s">
        <v>13498</v>
      </c>
      <c r="C8413" s="4">
        <v>1854.6784</v>
      </c>
    </row>
    <row r="8414" spans="2:3" x14ac:dyDescent="0.3">
      <c r="B8414" t="s">
        <v>2834</v>
      </c>
      <c r="C8414" s="4">
        <v>1853.71</v>
      </c>
    </row>
    <row r="8415" spans="2:3" x14ac:dyDescent="0.3">
      <c r="B8415" t="s">
        <v>4197</v>
      </c>
      <c r="C8415" s="4">
        <v>1853.3634999999999</v>
      </c>
    </row>
    <row r="8416" spans="2:3" x14ac:dyDescent="0.3">
      <c r="B8416" t="s">
        <v>6631</v>
      </c>
      <c r="C8416" s="4">
        <v>1851.4539</v>
      </c>
    </row>
    <row r="8417" spans="2:3" x14ac:dyDescent="0.3">
      <c r="B8417" t="s">
        <v>7894</v>
      </c>
      <c r="C8417" s="4">
        <v>1849.1271999999999</v>
      </c>
    </row>
    <row r="8418" spans="2:3" x14ac:dyDescent="0.3">
      <c r="B8418" t="s">
        <v>4114</v>
      </c>
      <c r="C8418" s="4">
        <v>1849.1271999999999</v>
      </c>
    </row>
    <row r="8419" spans="2:3" x14ac:dyDescent="0.3">
      <c r="B8419" t="s">
        <v>2719</v>
      </c>
      <c r="C8419" s="4">
        <v>1848.0716</v>
      </c>
    </row>
    <row r="8420" spans="2:3" x14ac:dyDescent="0.3">
      <c r="B8420" t="s">
        <v>17955</v>
      </c>
      <c r="C8420" s="4">
        <v>1847.7798</v>
      </c>
    </row>
    <row r="8421" spans="2:3" x14ac:dyDescent="0.3">
      <c r="B8421" t="s">
        <v>13594</v>
      </c>
      <c r="C8421" s="4">
        <v>1844.2896000000001</v>
      </c>
    </row>
    <row r="8422" spans="2:3" x14ac:dyDescent="0.3">
      <c r="B8422" t="s">
        <v>7101</v>
      </c>
      <c r="C8422" s="4">
        <v>1840.1985</v>
      </c>
    </row>
    <row r="8423" spans="2:3" x14ac:dyDescent="0.3">
      <c r="B8423" t="s">
        <v>18251</v>
      </c>
      <c r="C8423" s="4">
        <v>1838.6869999999999</v>
      </c>
    </row>
    <row r="8424" spans="2:3" x14ac:dyDescent="0.3">
      <c r="B8424" t="s">
        <v>2164</v>
      </c>
      <c r="C8424" s="4">
        <v>1838.5864000000001</v>
      </c>
    </row>
    <row r="8425" spans="2:3" x14ac:dyDescent="0.3">
      <c r="B8425" t="s">
        <v>13709</v>
      </c>
      <c r="C8425" s="4">
        <v>1836.5993999999998</v>
      </c>
    </row>
    <row r="8426" spans="2:3" x14ac:dyDescent="0.3">
      <c r="B8426" t="s">
        <v>5853</v>
      </c>
      <c r="C8426" s="4">
        <v>1834.596</v>
      </c>
    </row>
    <row r="8427" spans="2:3" x14ac:dyDescent="0.3">
      <c r="B8427" t="s">
        <v>16979</v>
      </c>
      <c r="C8427" s="4">
        <v>1834.2471000000003</v>
      </c>
    </row>
    <row r="8428" spans="2:3" x14ac:dyDescent="0.3">
      <c r="B8428" t="s">
        <v>15605</v>
      </c>
      <c r="C8428" s="4">
        <v>1828.3239999999998</v>
      </c>
    </row>
    <row r="8429" spans="2:3" x14ac:dyDescent="0.3">
      <c r="B8429" t="s">
        <v>13940</v>
      </c>
      <c r="C8429" s="4">
        <v>1826.9787999999999</v>
      </c>
    </row>
    <row r="8430" spans="2:3" x14ac:dyDescent="0.3">
      <c r="B8430" t="s">
        <v>1434</v>
      </c>
      <c r="C8430" s="4">
        <v>1826.7740999999999</v>
      </c>
    </row>
    <row r="8431" spans="2:3" x14ac:dyDescent="0.3">
      <c r="B8431" t="s">
        <v>8473</v>
      </c>
      <c r="C8431" s="4">
        <v>1824.9412</v>
      </c>
    </row>
    <row r="8432" spans="2:3" x14ac:dyDescent="0.3">
      <c r="B8432" t="s">
        <v>9597</v>
      </c>
      <c r="C8432" s="4">
        <v>1824.0704999999998</v>
      </c>
    </row>
    <row r="8433" spans="2:3" x14ac:dyDescent="0.3">
      <c r="B8433" t="s">
        <v>3811</v>
      </c>
      <c r="C8433" s="4">
        <v>1823.3406</v>
      </c>
    </row>
    <row r="8434" spans="2:3" x14ac:dyDescent="0.3">
      <c r="B8434" t="s">
        <v>3184</v>
      </c>
      <c r="C8434" s="4">
        <v>1822.885</v>
      </c>
    </row>
    <row r="8435" spans="2:3" x14ac:dyDescent="0.3">
      <c r="B8435" t="s">
        <v>13754</v>
      </c>
      <c r="C8435" s="4">
        <v>1817.4183999999998</v>
      </c>
    </row>
    <row r="8436" spans="2:3" x14ac:dyDescent="0.3">
      <c r="B8436" t="s">
        <v>5328</v>
      </c>
      <c r="C8436" s="4">
        <v>1816.1393</v>
      </c>
    </row>
    <row r="8437" spans="2:3" x14ac:dyDescent="0.3">
      <c r="B8437" t="s">
        <v>16504</v>
      </c>
      <c r="C8437" s="4">
        <v>1813.8497</v>
      </c>
    </row>
    <row r="8438" spans="2:3" x14ac:dyDescent="0.3">
      <c r="B8438" t="s">
        <v>3106</v>
      </c>
      <c r="C8438" s="4">
        <v>1813.3244999999997</v>
      </c>
    </row>
    <row r="8439" spans="2:3" x14ac:dyDescent="0.3">
      <c r="B8439" t="s">
        <v>7484</v>
      </c>
      <c r="C8439" s="4">
        <v>1811.6639</v>
      </c>
    </row>
    <row r="8440" spans="2:3" x14ac:dyDescent="0.3">
      <c r="B8440" t="s">
        <v>827</v>
      </c>
      <c r="C8440" s="4">
        <v>1810.1757</v>
      </c>
    </row>
    <row r="8441" spans="2:3" x14ac:dyDescent="0.3">
      <c r="B8441" t="s">
        <v>15185</v>
      </c>
      <c r="C8441" s="4">
        <v>1808.8326999999999</v>
      </c>
    </row>
    <row r="8442" spans="2:3" x14ac:dyDescent="0.3">
      <c r="B8442" t="s">
        <v>9587</v>
      </c>
      <c r="C8442" s="4">
        <v>1808.3579999999999</v>
      </c>
    </row>
    <row r="8443" spans="2:3" x14ac:dyDescent="0.3">
      <c r="B8443" t="s">
        <v>16116</v>
      </c>
      <c r="C8443" s="4">
        <v>1806.6475999999998</v>
      </c>
    </row>
    <row r="8444" spans="2:3" x14ac:dyDescent="0.3">
      <c r="B8444" t="s">
        <v>7624</v>
      </c>
      <c r="C8444" s="4">
        <v>1804.2642000000001</v>
      </c>
    </row>
    <row r="8445" spans="2:3" x14ac:dyDescent="0.3">
      <c r="B8445" t="s">
        <v>18507</v>
      </c>
      <c r="C8445" s="4">
        <v>1800.8277999999998</v>
      </c>
    </row>
    <row r="8446" spans="2:3" x14ac:dyDescent="0.3">
      <c r="B8446" t="s">
        <v>4378</v>
      </c>
      <c r="C8446" s="4">
        <v>1799.9035000000001</v>
      </c>
    </row>
    <row r="8447" spans="2:3" x14ac:dyDescent="0.3">
      <c r="B8447" t="s">
        <v>15386</v>
      </c>
      <c r="C8447" s="4">
        <v>1793.9677000000001</v>
      </c>
    </row>
    <row r="8448" spans="2:3" x14ac:dyDescent="0.3">
      <c r="B8448" t="s">
        <v>9619</v>
      </c>
      <c r="C8448" s="4">
        <v>1791.876</v>
      </c>
    </row>
    <row r="8449" spans="2:3" x14ac:dyDescent="0.3">
      <c r="B8449" t="s">
        <v>5343</v>
      </c>
      <c r="C8449" s="4">
        <v>1791.0708999999999</v>
      </c>
    </row>
    <row r="8450" spans="2:3" x14ac:dyDescent="0.3">
      <c r="B8450" t="s">
        <v>1209</v>
      </c>
      <c r="C8450" s="4">
        <v>1787.3286000000001</v>
      </c>
    </row>
    <row r="8451" spans="2:3" x14ac:dyDescent="0.3">
      <c r="B8451" t="s">
        <v>12972</v>
      </c>
      <c r="C8451" s="4">
        <v>1786.7801999999999</v>
      </c>
    </row>
    <row r="8452" spans="2:3" x14ac:dyDescent="0.3">
      <c r="B8452" t="s">
        <v>11372</v>
      </c>
      <c r="C8452" s="4">
        <v>1786.0579</v>
      </c>
    </row>
    <row r="8453" spans="2:3" x14ac:dyDescent="0.3">
      <c r="B8453" t="s">
        <v>11853</v>
      </c>
      <c r="C8453" s="4">
        <v>1786.0571</v>
      </c>
    </row>
    <row r="8454" spans="2:3" x14ac:dyDescent="0.3">
      <c r="B8454" t="s">
        <v>1211</v>
      </c>
      <c r="C8454" s="4">
        <v>1783.9467</v>
      </c>
    </row>
    <row r="8455" spans="2:3" x14ac:dyDescent="0.3">
      <c r="B8455" t="s">
        <v>18478</v>
      </c>
      <c r="C8455" s="4">
        <v>1782.9666999999999</v>
      </c>
    </row>
    <row r="8456" spans="2:3" x14ac:dyDescent="0.3">
      <c r="B8456" t="s">
        <v>1437</v>
      </c>
      <c r="C8456" s="4">
        <v>1781.4427000000001</v>
      </c>
    </row>
    <row r="8457" spans="2:3" x14ac:dyDescent="0.3">
      <c r="B8457" t="s">
        <v>14389</v>
      </c>
      <c r="C8457" s="4">
        <v>1780.5163</v>
      </c>
    </row>
    <row r="8458" spans="2:3" x14ac:dyDescent="0.3">
      <c r="B8458" t="s">
        <v>9315</v>
      </c>
      <c r="C8458" s="4">
        <v>1777.7003999999999</v>
      </c>
    </row>
    <row r="8459" spans="2:3" x14ac:dyDescent="0.3">
      <c r="B8459" t="s">
        <v>5131</v>
      </c>
      <c r="C8459" s="4">
        <v>1777.7003999999999</v>
      </c>
    </row>
    <row r="8460" spans="2:3" x14ac:dyDescent="0.3">
      <c r="B8460" t="s">
        <v>13583</v>
      </c>
      <c r="C8460" s="4">
        <v>1777.4021</v>
      </c>
    </row>
    <row r="8461" spans="2:3" x14ac:dyDescent="0.3">
      <c r="B8461" t="s">
        <v>16351</v>
      </c>
      <c r="C8461" s="4">
        <v>1776.8042</v>
      </c>
    </row>
    <row r="8462" spans="2:3" x14ac:dyDescent="0.3">
      <c r="B8462" t="s">
        <v>5121</v>
      </c>
      <c r="C8462" s="4">
        <v>1776.8042</v>
      </c>
    </row>
    <row r="8463" spans="2:3" x14ac:dyDescent="0.3">
      <c r="B8463" t="s">
        <v>2517</v>
      </c>
      <c r="C8463" s="4">
        <v>1776.7925</v>
      </c>
    </row>
    <row r="8464" spans="2:3" x14ac:dyDescent="0.3">
      <c r="B8464" t="s">
        <v>5948</v>
      </c>
      <c r="C8464" s="4">
        <v>1776.6585</v>
      </c>
    </row>
    <row r="8465" spans="2:3" x14ac:dyDescent="0.3">
      <c r="B8465" t="s">
        <v>1346</v>
      </c>
      <c r="C8465" s="4">
        <v>1776.2224999999999</v>
      </c>
    </row>
    <row r="8466" spans="2:3" x14ac:dyDescent="0.3">
      <c r="B8466" t="s">
        <v>10884</v>
      </c>
      <c r="C8466" s="4">
        <v>1770.6091999999999</v>
      </c>
    </row>
    <row r="8467" spans="2:3" x14ac:dyDescent="0.3">
      <c r="B8467" t="s">
        <v>4888</v>
      </c>
      <c r="C8467" s="4">
        <v>1769.4782</v>
      </c>
    </row>
    <row r="8468" spans="2:3" x14ac:dyDescent="0.3">
      <c r="B8468" t="s">
        <v>17786</v>
      </c>
      <c r="C8468" s="4">
        <v>1767.1224000000002</v>
      </c>
    </row>
    <row r="8469" spans="2:3" x14ac:dyDescent="0.3">
      <c r="B8469" t="s">
        <v>18962</v>
      </c>
      <c r="C8469" s="4">
        <v>1767.0636</v>
      </c>
    </row>
    <row r="8470" spans="2:3" x14ac:dyDescent="0.3">
      <c r="B8470" t="s">
        <v>17497</v>
      </c>
      <c r="C8470" s="4">
        <v>1767.0636</v>
      </c>
    </row>
    <row r="8471" spans="2:3" x14ac:dyDescent="0.3">
      <c r="B8471" t="s">
        <v>12679</v>
      </c>
      <c r="C8471" s="4">
        <v>1767.0636</v>
      </c>
    </row>
    <row r="8472" spans="2:3" x14ac:dyDescent="0.3">
      <c r="B8472" t="s">
        <v>13413</v>
      </c>
      <c r="C8472" s="4">
        <v>1767.0636</v>
      </c>
    </row>
    <row r="8473" spans="2:3" x14ac:dyDescent="0.3">
      <c r="B8473" t="s">
        <v>9745</v>
      </c>
      <c r="C8473" s="4">
        <v>1767.0636</v>
      </c>
    </row>
    <row r="8474" spans="2:3" x14ac:dyDescent="0.3">
      <c r="B8474" t="s">
        <v>4987</v>
      </c>
      <c r="C8474" s="4">
        <v>1767.0636</v>
      </c>
    </row>
    <row r="8475" spans="2:3" x14ac:dyDescent="0.3">
      <c r="B8475" t="s">
        <v>4299</v>
      </c>
      <c r="C8475" s="4">
        <v>1767.0636</v>
      </c>
    </row>
    <row r="8476" spans="2:3" x14ac:dyDescent="0.3">
      <c r="B8476" t="s">
        <v>5043</v>
      </c>
      <c r="C8476" s="4">
        <v>1767.0636</v>
      </c>
    </row>
    <row r="8477" spans="2:3" x14ac:dyDescent="0.3">
      <c r="B8477" t="s">
        <v>5130</v>
      </c>
      <c r="C8477" s="4">
        <v>1767.0636</v>
      </c>
    </row>
    <row r="8478" spans="2:3" x14ac:dyDescent="0.3">
      <c r="B8478" t="s">
        <v>16656</v>
      </c>
      <c r="C8478" s="4">
        <v>1762.8102999999999</v>
      </c>
    </row>
    <row r="8479" spans="2:3" x14ac:dyDescent="0.3">
      <c r="B8479" t="s">
        <v>4602</v>
      </c>
      <c r="C8479" s="4">
        <v>1762.3829000000001</v>
      </c>
    </row>
    <row r="8480" spans="2:3" x14ac:dyDescent="0.3">
      <c r="B8480" t="s">
        <v>8033</v>
      </c>
      <c r="C8480" s="4">
        <v>1760.3232</v>
      </c>
    </row>
    <row r="8481" spans="2:3" x14ac:dyDescent="0.3">
      <c r="B8481" t="s">
        <v>3279</v>
      </c>
      <c r="C8481" s="4">
        <v>1759.6443999999999</v>
      </c>
    </row>
    <row r="8482" spans="2:3" x14ac:dyDescent="0.3">
      <c r="B8482" t="s">
        <v>12543</v>
      </c>
      <c r="C8482" s="4">
        <v>1757.0762999999999</v>
      </c>
    </row>
    <row r="8483" spans="2:3" x14ac:dyDescent="0.3">
      <c r="B8483" t="s">
        <v>7799</v>
      </c>
      <c r="C8483" s="4">
        <v>1753.6222000000002</v>
      </c>
    </row>
    <row r="8484" spans="2:3" x14ac:dyDescent="0.3">
      <c r="B8484" t="s">
        <v>14166</v>
      </c>
      <c r="C8484" s="4">
        <v>1752.0237999999999</v>
      </c>
    </row>
    <row r="8485" spans="2:3" x14ac:dyDescent="0.3">
      <c r="B8485" t="s">
        <v>9774</v>
      </c>
      <c r="C8485" s="4">
        <v>1750.4344000000001</v>
      </c>
    </row>
    <row r="8486" spans="2:3" x14ac:dyDescent="0.3">
      <c r="B8486" t="s">
        <v>9127</v>
      </c>
      <c r="C8486" s="4">
        <v>1749.6377000000002</v>
      </c>
    </row>
    <row r="8487" spans="2:3" x14ac:dyDescent="0.3">
      <c r="B8487" t="s">
        <v>5902</v>
      </c>
      <c r="C8487" s="4">
        <v>1746.7457000000002</v>
      </c>
    </row>
    <row r="8488" spans="2:3" x14ac:dyDescent="0.3">
      <c r="B8488" t="s">
        <v>7089</v>
      </c>
      <c r="C8488" s="4">
        <v>1745.7628000000002</v>
      </c>
    </row>
    <row r="8489" spans="2:3" x14ac:dyDescent="0.3">
      <c r="B8489" t="s">
        <v>2272</v>
      </c>
      <c r="C8489" s="4">
        <v>1745.5875999999998</v>
      </c>
    </row>
    <row r="8490" spans="2:3" x14ac:dyDescent="0.3">
      <c r="B8490" t="s">
        <v>799</v>
      </c>
      <c r="C8490" s="4">
        <v>1745.2755999999999</v>
      </c>
    </row>
    <row r="8491" spans="2:3" x14ac:dyDescent="0.3">
      <c r="B8491" t="s">
        <v>4397</v>
      </c>
      <c r="C8491" s="4">
        <v>1743.8155000000002</v>
      </c>
    </row>
    <row r="8492" spans="2:3" x14ac:dyDescent="0.3">
      <c r="B8492" t="s">
        <v>17261</v>
      </c>
      <c r="C8492" s="4">
        <v>1741.4000999999998</v>
      </c>
    </row>
    <row r="8493" spans="2:3" x14ac:dyDescent="0.3">
      <c r="B8493" t="s">
        <v>4466</v>
      </c>
      <c r="C8493" s="4">
        <v>1741.1399999999999</v>
      </c>
    </row>
    <row r="8494" spans="2:3" x14ac:dyDescent="0.3">
      <c r="B8494" t="s">
        <v>5657</v>
      </c>
      <c r="C8494" s="4">
        <v>1739.5343</v>
      </c>
    </row>
    <row r="8495" spans="2:3" x14ac:dyDescent="0.3">
      <c r="B8495" t="s">
        <v>12984</v>
      </c>
      <c r="C8495" s="4">
        <v>1739.1592999999998</v>
      </c>
    </row>
    <row r="8496" spans="2:3" x14ac:dyDescent="0.3">
      <c r="B8496" t="s">
        <v>15861</v>
      </c>
      <c r="C8496" s="4">
        <v>1733.8761</v>
      </c>
    </row>
    <row r="8497" spans="2:3" x14ac:dyDescent="0.3">
      <c r="B8497" t="s">
        <v>17130</v>
      </c>
      <c r="C8497" s="4">
        <v>1731.9088999999999</v>
      </c>
    </row>
    <row r="8498" spans="2:3" x14ac:dyDescent="0.3">
      <c r="B8498" t="s">
        <v>7469</v>
      </c>
      <c r="C8498" s="4">
        <v>1730.7953</v>
      </c>
    </row>
    <row r="8499" spans="2:3" x14ac:dyDescent="0.3">
      <c r="B8499" t="s">
        <v>11714</v>
      </c>
      <c r="C8499" s="4">
        <v>1729.4810000000002</v>
      </c>
    </row>
    <row r="8500" spans="2:3" x14ac:dyDescent="0.3">
      <c r="B8500" t="s">
        <v>9599</v>
      </c>
      <c r="C8500" s="4">
        <v>1729.1990000000001</v>
      </c>
    </row>
    <row r="8501" spans="2:3" x14ac:dyDescent="0.3">
      <c r="B8501" t="s">
        <v>18292</v>
      </c>
      <c r="C8501" s="4">
        <v>1728.5143</v>
      </c>
    </row>
    <row r="8502" spans="2:3" x14ac:dyDescent="0.3">
      <c r="B8502" t="s">
        <v>8809</v>
      </c>
      <c r="C8502" s="4">
        <v>1725.8010999999999</v>
      </c>
    </row>
    <row r="8503" spans="2:3" x14ac:dyDescent="0.3">
      <c r="B8503" t="s">
        <v>8661</v>
      </c>
      <c r="C8503" s="4">
        <v>1725.4119000000001</v>
      </c>
    </row>
    <row r="8504" spans="2:3" x14ac:dyDescent="0.3">
      <c r="B8504" t="s">
        <v>16836</v>
      </c>
      <c r="C8504" s="4">
        <v>1724.8251</v>
      </c>
    </row>
    <row r="8505" spans="2:3" x14ac:dyDescent="0.3">
      <c r="B8505" t="s">
        <v>14771</v>
      </c>
      <c r="C8505" s="4">
        <v>1723.2610999999999</v>
      </c>
    </row>
    <row r="8506" spans="2:3" x14ac:dyDescent="0.3">
      <c r="B8506" t="s">
        <v>9451</v>
      </c>
      <c r="C8506" s="4">
        <v>1723.1995999999999</v>
      </c>
    </row>
    <row r="8507" spans="2:3" x14ac:dyDescent="0.3">
      <c r="B8507" t="s">
        <v>15664</v>
      </c>
      <c r="C8507" s="4">
        <v>1722.4764</v>
      </c>
    </row>
    <row r="8508" spans="2:3" x14ac:dyDescent="0.3">
      <c r="B8508" t="s">
        <v>10741</v>
      </c>
      <c r="C8508" s="4">
        <v>1721.7574</v>
      </c>
    </row>
    <row r="8509" spans="2:3" x14ac:dyDescent="0.3">
      <c r="B8509" t="s">
        <v>6052</v>
      </c>
      <c r="C8509" s="4">
        <v>1721.7574</v>
      </c>
    </row>
    <row r="8510" spans="2:3" x14ac:dyDescent="0.3">
      <c r="B8510" t="s">
        <v>8069</v>
      </c>
      <c r="C8510" s="4">
        <v>1721.3014000000001</v>
      </c>
    </row>
    <row r="8511" spans="2:3" x14ac:dyDescent="0.3">
      <c r="B8511" t="s">
        <v>5258</v>
      </c>
      <c r="C8511" s="4">
        <v>1719.4521</v>
      </c>
    </row>
    <row r="8512" spans="2:3" x14ac:dyDescent="0.3">
      <c r="B8512" t="s">
        <v>14800</v>
      </c>
      <c r="C8512" s="4">
        <v>1718.9857</v>
      </c>
    </row>
    <row r="8513" spans="2:3" x14ac:dyDescent="0.3">
      <c r="B8513" t="s">
        <v>15572</v>
      </c>
      <c r="C8513" s="4">
        <v>1717.8721</v>
      </c>
    </row>
    <row r="8514" spans="2:3" x14ac:dyDescent="0.3">
      <c r="B8514" t="s">
        <v>15825</v>
      </c>
      <c r="C8514" s="4">
        <v>1717.8721</v>
      </c>
    </row>
    <row r="8515" spans="2:3" x14ac:dyDescent="0.3">
      <c r="B8515" t="s">
        <v>2661</v>
      </c>
      <c r="C8515" s="4">
        <v>1717.2556</v>
      </c>
    </row>
    <row r="8516" spans="2:3" x14ac:dyDescent="0.3">
      <c r="B8516" t="s">
        <v>5697</v>
      </c>
      <c r="C8516" s="4">
        <v>1717.1043999999999</v>
      </c>
    </row>
    <row r="8517" spans="2:3" x14ac:dyDescent="0.3">
      <c r="B8517" t="s">
        <v>10081</v>
      </c>
      <c r="C8517" s="4">
        <v>1711.5558000000001</v>
      </c>
    </row>
    <row r="8518" spans="2:3" x14ac:dyDescent="0.3">
      <c r="B8518" t="s">
        <v>6474</v>
      </c>
      <c r="C8518" s="4">
        <v>1708.6146000000001</v>
      </c>
    </row>
    <row r="8519" spans="2:3" x14ac:dyDescent="0.3">
      <c r="B8519" t="s">
        <v>9912</v>
      </c>
      <c r="C8519" s="4">
        <v>1706.3252000000002</v>
      </c>
    </row>
    <row r="8520" spans="2:3" x14ac:dyDescent="0.3">
      <c r="B8520" t="s">
        <v>12694</v>
      </c>
      <c r="C8520" s="4">
        <v>1706.1690999999996</v>
      </c>
    </row>
    <row r="8521" spans="2:3" x14ac:dyDescent="0.3">
      <c r="B8521" t="s">
        <v>6232</v>
      </c>
      <c r="C8521" s="4">
        <v>1706.0514000000001</v>
      </c>
    </row>
    <row r="8522" spans="2:3" x14ac:dyDescent="0.3">
      <c r="B8522" t="s">
        <v>3419</v>
      </c>
      <c r="C8522" s="4">
        <v>1705.8257999999998</v>
      </c>
    </row>
    <row r="8523" spans="2:3" x14ac:dyDescent="0.3">
      <c r="B8523" t="s">
        <v>14748</v>
      </c>
      <c r="C8523" s="4">
        <v>1702.9383</v>
      </c>
    </row>
    <row r="8524" spans="2:3" x14ac:dyDescent="0.3">
      <c r="B8524" t="s">
        <v>18258</v>
      </c>
      <c r="C8524" s="4">
        <v>1701.4491</v>
      </c>
    </row>
    <row r="8525" spans="2:3" x14ac:dyDescent="0.3">
      <c r="B8525" t="s">
        <v>9118</v>
      </c>
      <c r="C8525" s="4">
        <v>1698.8957</v>
      </c>
    </row>
    <row r="8526" spans="2:3" x14ac:dyDescent="0.3">
      <c r="B8526" t="s">
        <v>1805</v>
      </c>
      <c r="C8526" s="4">
        <v>1698.8173000000002</v>
      </c>
    </row>
    <row r="8527" spans="2:3" x14ac:dyDescent="0.3">
      <c r="B8527" t="s">
        <v>14726</v>
      </c>
      <c r="C8527" s="4">
        <v>1697.8169000000003</v>
      </c>
    </row>
    <row r="8528" spans="2:3" x14ac:dyDescent="0.3">
      <c r="B8528" t="s">
        <v>14591</v>
      </c>
      <c r="C8528" s="4">
        <v>1697.0734</v>
      </c>
    </row>
    <row r="8529" spans="2:3" x14ac:dyDescent="0.3">
      <c r="B8529" t="s">
        <v>5228</v>
      </c>
      <c r="C8529" s="4">
        <v>1696.9998000000001</v>
      </c>
    </row>
    <row r="8530" spans="2:3" x14ac:dyDescent="0.3">
      <c r="B8530" t="s">
        <v>16327</v>
      </c>
      <c r="C8530" s="4">
        <v>1695.7467999999999</v>
      </c>
    </row>
    <row r="8531" spans="2:3" x14ac:dyDescent="0.3">
      <c r="B8531" t="s">
        <v>10111</v>
      </c>
      <c r="C8531" s="4">
        <v>1695.2438999999999</v>
      </c>
    </row>
    <row r="8532" spans="2:3" x14ac:dyDescent="0.3">
      <c r="B8532" t="s">
        <v>16400</v>
      </c>
      <c r="C8532" s="4">
        <v>1694.5071</v>
      </c>
    </row>
    <row r="8533" spans="2:3" x14ac:dyDescent="0.3">
      <c r="B8533" t="s">
        <v>6374</v>
      </c>
      <c r="C8533" s="4">
        <v>1693.6888999999999</v>
      </c>
    </row>
    <row r="8534" spans="2:3" x14ac:dyDescent="0.3">
      <c r="B8534" t="s">
        <v>11936</v>
      </c>
      <c r="C8534" s="4">
        <v>1693.4898000000001</v>
      </c>
    </row>
    <row r="8535" spans="2:3" x14ac:dyDescent="0.3">
      <c r="B8535" t="s">
        <v>15571</v>
      </c>
      <c r="C8535" s="4">
        <v>1693.33</v>
      </c>
    </row>
    <row r="8536" spans="2:3" x14ac:dyDescent="0.3">
      <c r="B8536" t="s">
        <v>16786</v>
      </c>
      <c r="C8536" s="4">
        <v>1693.2089000000001</v>
      </c>
    </row>
    <row r="8537" spans="2:3" x14ac:dyDescent="0.3">
      <c r="B8537" t="s">
        <v>16681</v>
      </c>
      <c r="C8537" s="4">
        <v>1692.0269000000001</v>
      </c>
    </row>
    <row r="8538" spans="2:3" x14ac:dyDescent="0.3">
      <c r="B8538" t="s">
        <v>14202</v>
      </c>
      <c r="C8538" s="4">
        <v>1680.2416999999998</v>
      </c>
    </row>
    <row r="8539" spans="2:3" x14ac:dyDescent="0.3">
      <c r="B8539" t="s">
        <v>1423</v>
      </c>
      <c r="C8539" s="4">
        <v>1680.2416999999998</v>
      </c>
    </row>
    <row r="8540" spans="2:3" x14ac:dyDescent="0.3">
      <c r="B8540" t="s">
        <v>10236</v>
      </c>
      <c r="C8540" s="4">
        <v>1679.2034000000001</v>
      </c>
    </row>
    <row r="8541" spans="2:3" x14ac:dyDescent="0.3">
      <c r="B8541" t="s">
        <v>12835</v>
      </c>
      <c r="C8541" s="4">
        <v>1677.93</v>
      </c>
    </row>
    <row r="8542" spans="2:3" x14ac:dyDescent="0.3">
      <c r="B8542" t="s">
        <v>9707</v>
      </c>
      <c r="C8542" s="4">
        <v>1677.4892</v>
      </c>
    </row>
    <row r="8543" spans="2:3" x14ac:dyDescent="0.3">
      <c r="B8543" t="s">
        <v>5846</v>
      </c>
      <c r="C8543" s="4">
        <v>1676.2237</v>
      </c>
    </row>
    <row r="8544" spans="2:3" x14ac:dyDescent="0.3">
      <c r="B8544" t="s">
        <v>15390</v>
      </c>
      <c r="C8544" s="4">
        <v>1675.9575</v>
      </c>
    </row>
    <row r="8545" spans="2:3" x14ac:dyDescent="0.3">
      <c r="B8545" t="s">
        <v>17897</v>
      </c>
      <c r="C8545" s="4">
        <v>1674.6789000000001</v>
      </c>
    </row>
    <row r="8546" spans="2:3" x14ac:dyDescent="0.3">
      <c r="B8546" t="s">
        <v>4003</v>
      </c>
      <c r="C8546" s="4">
        <v>1673.8808999999999</v>
      </c>
    </row>
    <row r="8547" spans="2:3" x14ac:dyDescent="0.3">
      <c r="B8547" t="s">
        <v>13982</v>
      </c>
      <c r="C8547" s="4">
        <v>1672.4751000000001</v>
      </c>
    </row>
    <row r="8548" spans="2:3" x14ac:dyDescent="0.3">
      <c r="B8548" t="s">
        <v>3204</v>
      </c>
      <c r="C8548" s="4">
        <v>1671.1932000000002</v>
      </c>
    </row>
    <row r="8549" spans="2:3" x14ac:dyDescent="0.3">
      <c r="B8549" t="s">
        <v>10652</v>
      </c>
      <c r="C8549" s="4">
        <v>1669.5178000000001</v>
      </c>
    </row>
    <row r="8550" spans="2:3" x14ac:dyDescent="0.3">
      <c r="B8550" t="s">
        <v>2979</v>
      </c>
      <c r="C8550" s="4">
        <v>1669.4674</v>
      </c>
    </row>
    <row r="8551" spans="2:3" x14ac:dyDescent="0.3">
      <c r="B8551" t="s">
        <v>16010</v>
      </c>
      <c r="C8551" s="4">
        <v>1666.2130999999999</v>
      </c>
    </row>
    <row r="8552" spans="2:3" x14ac:dyDescent="0.3">
      <c r="B8552" t="s">
        <v>3471</v>
      </c>
      <c r="C8552" s="4">
        <v>1665.1043</v>
      </c>
    </row>
    <row r="8553" spans="2:3" x14ac:dyDescent="0.3">
      <c r="B8553" t="s">
        <v>11124</v>
      </c>
      <c r="C8553" s="4">
        <v>1665.0151000000001</v>
      </c>
    </row>
    <row r="8554" spans="2:3" x14ac:dyDescent="0.3">
      <c r="B8554" t="s">
        <v>9308</v>
      </c>
      <c r="C8554" s="4">
        <v>1662.6806999999999</v>
      </c>
    </row>
    <row r="8555" spans="2:3" x14ac:dyDescent="0.3">
      <c r="B8555" t="s">
        <v>4797</v>
      </c>
      <c r="C8555" s="4">
        <v>1661.9639999999999</v>
      </c>
    </row>
    <row r="8556" spans="2:3" x14ac:dyDescent="0.3">
      <c r="B8556" t="s">
        <v>13651</v>
      </c>
      <c r="C8556" s="4">
        <v>1660.3790000000001</v>
      </c>
    </row>
    <row r="8557" spans="2:3" x14ac:dyDescent="0.3">
      <c r="B8557" t="s">
        <v>628</v>
      </c>
      <c r="C8557" s="4">
        <v>1657.0738000000001</v>
      </c>
    </row>
    <row r="8558" spans="2:3" x14ac:dyDescent="0.3">
      <c r="B8558" t="s">
        <v>3510</v>
      </c>
      <c r="C8558" s="4">
        <v>1656.5639000000001</v>
      </c>
    </row>
    <row r="8559" spans="2:3" x14ac:dyDescent="0.3">
      <c r="B8559" t="s">
        <v>4381</v>
      </c>
      <c r="C8559" s="4">
        <v>1655.9529</v>
      </c>
    </row>
    <row r="8560" spans="2:3" x14ac:dyDescent="0.3">
      <c r="B8560" t="s">
        <v>17492</v>
      </c>
      <c r="C8560" s="4">
        <v>1655.0882999999999</v>
      </c>
    </row>
    <row r="8561" spans="2:3" x14ac:dyDescent="0.3">
      <c r="B8561" t="s">
        <v>1588</v>
      </c>
      <c r="C8561" s="4">
        <v>1653.9969000000003</v>
      </c>
    </row>
    <row r="8562" spans="2:3" x14ac:dyDescent="0.3">
      <c r="B8562" t="s">
        <v>3951</v>
      </c>
      <c r="C8562" s="4">
        <v>1653.1303</v>
      </c>
    </row>
    <row r="8563" spans="2:3" x14ac:dyDescent="0.3">
      <c r="B8563" t="s">
        <v>17781</v>
      </c>
      <c r="C8563" s="4">
        <v>1652.0086999999999</v>
      </c>
    </row>
    <row r="8564" spans="2:3" x14ac:dyDescent="0.3">
      <c r="B8564" t="s">
        <v>9975</v>
      </c>
      <c r="C8564" s="4">
        <v>1651.5445</v>
      </c>
    </row>
    <row r="8565" spans="2:3" x14ac:dyDescent="0.3">
      <c r="B8565" t="s">
        <v>3519</v>
      </c>
      <c r="C8565" s="4">
        <v>1646.7818</v>
      </c>
    </row>
    <row r="8566" spans="2:3" x14ac:dyDescent="0.3">
      <c r="B8566" t="s">
        <v>18517</v>
      </c>
      <c r="C8566" s="4">
        <v>1646.7538000000002</v>
      </c>
    </row>
    <row r="8567" spans="2:3" x14ac:dyDescent="0.3">
      <c r="B8567" t="s">
        <v>9537</v>
      </c>
      <c r="C8567" s="4">
        <v>1644.3969</v>
      </c>
    </row>
    <row r="8568" spans="2:3" x14ac:dyDescent="0.3">
      <c r="B8568" t="s">
        <v>1777</v>
      </c>
      <c r="C8568" s="4">
        <v>1643.6035999999999</v>
      </c>
    </row>
    <row r="8569" spans="2:3" x14ac:dyDescent="0.3">
      <c r="B8569" t="s">
        <v>3824</v>
      </c>
      <c r="C8569" s="4">
        <v>1643.1397000000002</v>
      </c>
    </row>
    <row r="8570" spans="2:3" x14ac:dyDescent="0.3">
      <c r="B8570" t="s">
        <v>12445</v>
      </c>
      <c r="C8570" s="4">
        <v>1641.7643</v>
      </c>
    </row>
    <row r="8571" spans="2:3" x14ac:dyDescent="0.3">
      <c r="B8571" t="s">
        <v>12708</v>
      </c>
      <c r="C8571" s="4">
        <v>1641.2523000000001</v>
      </c>
    </row>
    <row r="8572" spans="2:3" x14ac:dyDescent="0.3">
      <c r="B8572" t="s">
        <v>12339</v>
      </c>
      <c r="C8572" s="4">
        <v>1639.6579000000002</v>
      </c>
    </row>
    <row r="8573" spans="2:3" x14ac:dyDescent="0.3">
      <c r="B8573" t="s">
        <v>14296</v>
      </c>
      <c r="C8573" s="4">
        <v>1635.5923000000003</v>
      </c>
    </row>
    <row r="8574" spans="2:3" x14ac:dyDescent="0.3">
      <c r="B8574" t="s">
        <v>1799</v>
      </c>
      <c r="C8574" s="4">
        <v>1634.6786999999999</v>
      </c>
    </row>
    <row r="8575" spans="2:3" x14ac:dyDescent="0.3">
      <c r="B8575" t="s">
        <v>13116</v>
      </c>
      <c r="C8575" s="4">
        <v>1629.6407999999999</v>
      </c>
    </row>
    <row r="8576" spans="2:3" x14ac:dyDescent="0.3">
      <c r="B8576" t="s">
        <v>10688</v>
      </c>
      <c r="C8576" s="4">
        <v>1629.6407999999999</v>
      </c>
    </row>
    <row r="8577" spans="2:3" x14ac:dyDescent="0.3">
      <c r="B8577" t="s">
        <v>8227</v>
      </c>
      <c r="C8577" s="4">
        <v>1629.6407999999999</v>
      </c>
    </row>
    <row r="8578" spans="2:3" x14ac:dyDescent="0.3">
      <c r="B8578" t="s">
        <v>5887</v>
      </c>
      <c r="C8578" s="4">
        <v>1629.6407999999999</v>
      </c>
    </row>
    <row r="8579" spans="2:3" x14ac:dyDescent="0.3">
      <c r="B8579" t="s">
        <v>3443</v>
      </c>
      <c r="C8579" s="4">
        <v>1629.6407999999999</v>
      </c>
    </row>
    <row r="8580" spans="2:3" x14ac:dyDescent="0.3">
      <c r="B8580" t="s">
        <v>7918</v>
      </c>
      <c r="C8580" s="4">
        <v>1628.6693999999998</v>
      </c>
    </row>
    <row r="8581" spans="2:3" x14ac:dyDescent="0.3">
      <c r="B8581" t="s">
        <v>6872</v>
      </c>
      <c r="C8581" s="4">
        <v>1626.3968000000002</v>
      </c>
    </row>
    <row r="8582" spans="2:3" x14ac:dyDescent="0.3">
      <c r="B8582" t="s">
        <v>2753</v>
      </c>
      <c r="C8582" s="4">
        <v>1623.1063000000001</v>
      </c>
    </row>
    <row r="8583" spans="2:3" x14ac:dyDescent="0.3">
      <c r="B8583" t="s">
        <v>15079</v>
      </c>
      <c r="C8583" s="4">
        <v>1621.5439000000001</v>
      </c>
    </row>
    <row r="8584" spans="2:3" x14ac:dyDescent="0.3">
      <c r="B8584" t="s">
        <v>17986</v>
      </c>
      <c r="C8584" s="4">
        <v>1620.9649999999999</v>
      </c>
    </row>
    <row r="8585" spans="2:3" x14ac:dyDescent="0.3">
      <c r="B8585" t="s">
        <v>8351</v>
      </c>
      <c r="C8585" s="4">
        <v>1620.3313000000001</v>
      </c>
    </row>
    <row r="8586" spans="2:3" x14ac:dyDescent="0.3">
      <c r="B8586" t="s">
        <v>16622</v>
      </c>
      <c r="C8586" s="4">
        <v>1618.21</v>
      </c>
    </row>
    <row r="8587" spans="2:3" x14ac:dyDescent="0.3">
      <c r="B8587" t="s">
        <v>12071</v>
      </c>
      <c r="C8587" s="4">
        <v>1617.9149</v>
      </c>
    </row>
    <row r="8588" spans="2:3" x14ac:dyDescent="0.3">
      <c r="B8588" t="s">
        <v>17828</v>
      </c>
      <c r="C8588" s="4">
        <v>1615.6769999999999</v>
      </c>
    </row>
    <row r="8589" spans="2:3" x14ac:dyDescent="0.3">
      <c r="B8589" t="s">
        <v>13372</v>
      </c>
      <c r="C8589" s="4">
        <v>1612.3784000000001</v>
      </c>
    </row>
    <row r="8590" spans="2:3" x14ac:dyDescent="0.3">
      <c r="B8590" t="s">
        <v>10984</v>
      </c>
      <c r="C8590" s="4">
        <v>1611.5636999999997</v>
      </c>
    </row>
    <row r="8591" spans="2:3" x14ac:dyDescent="0.3">
      <c r="B8591" t="s">
        <v>18794</v>
      </c>
      <c r="C8591" s="4">
        <v>1611.3421000000001</v>
      </c>
    </row>
    <row r="8592" spans="2:3" x14ac:dyDescent="0.3">
      <c r="B8592" t="s">
        <v>15595</v>
      </c>
      <c r="C8592" s="4">
        <v>1610.91</v>
      </c>
    </row>
    <row r="8593" spans="2:3" x14ac:dyDescent="0.3">
      <c r="B8593" t="s">
        <v>7580</v>
      </c>
      <c r="C8593" s="4">
        <v>1608.8525</v>
      </c>
    </row>
    <row r="8594" spans="2:3" x14ac:dyDescent="0.3">
      <c r="B8594" t="s">
        <v>13454</v>
      </c>
      <c r="C8594" s="4">
        <v>1608.0073</v>
      </c>
    </row>
    <row r="8595" spans="2:3" x14ac:dyDescent="0.3">
      <c r="B8595" t="s">
        <v>11942</v>
      </c>
      <c r="C8595" s="4">
        <v>1606.8695</v>
      </c>
    </row>
    <row r="8596" spans="2:3" x14ac:dyDescent="0.3">
      <c r="B8596" t="s">
        <v>3196</v>
      </c>
      <c r="C8596" s="4">
        <v>1604.5648999999999</v>
      </c>
    </row>
    <row r="8597" spans="2:3" x14ac:dyDescent="0.3">
      <c r="B8597" t="s">
        <v>9290</v>
      </c>
      <c r="C8597" s="4">
        <v>1604.3433</v>
      </c>
    </row>
    <row r="8598" spans="2:3" x14ac:dyDescent="0.3">
      <c r="B8598" t="s">
        <v>11630</v>
      </c>
      <c r="C8598" s="4">
        <v>1604.0523000000001</v>
      </c>
    </row>
    <row r="8599" spans="2:3" x14ac:dyDescent="0.3">
      <c r="B8599" t="s">
        <v>4944</v>
      </c>
      <c r="C8599" s="4">
        <v>1601.6000999999999</v>
      </c>
    </row>
    <row r="8600" spans="2:3" x14ac:dyDescent="0.3">
      <c r="B8600" t="s">
        <v>11077</v>
      </c>
      <c r="C8600" s="4">
        <v>1601.3845999999999</v>
      </c>
    </row>
    <row r="8601" spans="2:3" x14ac:dyDescent="0.3">
      <c r="B8601" t="s">
        <v>8990</v>
      </c>
      <c r="C8601" s="4">
        <v>1597.9807000000001</v>
      </c>
    </row>
    <row r="8602" spans="2:3" x14ac:dyDescent="0.3">
      <c r="B8602" t="s">
        <v>4174</v>
      </c>
      <c r="C8602" s="4">
        <v>1597.6868999999999</v>
      </c>
    </row>
    <row r="8603" spans="2:3" x14ac:dyDescent="0.3">
      <c r="B8603" t="s">
        <v>9149</v>
      </c>
      <c r="C8603" s="4">
        <v>1597.6481000000001</v>
      </c>
    </row>
    <row r="8604" spans="2:3" x14ac:dyDescent="0.3">
      <c r="B8604" t="s">
        <v>17155</v>
      </c>
      <c r="C8604" s="4">
        <v>1596.1677</v>
      </c>
    </row>
    <row r="8605" spans="2:3" x14ac:dyDescent="0.3">
      <c r="B8605" t="s">
        <v>3238</v>
      </c>
      <c r="C8605" s="4">
        <v>1596.0471000000005</v>
      </c>
    </row>
    <row r="8606" spans="2:3" x14ac:dyDescent="0.3">
      <c r="B8606" t="s">
        <v>15457</v>
      </c>
      <c r="C8606" s="4">
        <v>1594.5771</v>
      </c>
    </row>
    <row r="8607" spans="2:3" x14ac:dyDescent="0.3">
      <c r="B8607" t="s">
        <v>14661</v>
      </c>
      <c r="C8607" s="4">
        <v>1593.4198000000001</v>
      </c>
    </row>
    <row r="8608" spans="2:3" x14ac:dyDescent="0.3">
      <c r="B8608" t="s">
        <v>905</v>
      </c>
      <c r="C8608" s="4">
        <v>1592.6838000000002</v>
      </c>
    </row>
    <row r="8609" spans="2:3" x14ac:dyDescent="0.3">
      <c r="B8609" t="s">
        <v>649</v>
      </c>
      <c r="C8609" s="4">
        <v>1592.3458000000001</v>
      </c>
    </row>
    <row r="8610" spans="2:3" x14ac:dyDescent="0.3">
      <c r="B8610" t="s">
        <v>5180</v>
      </c>
      <c r="C8610" s="4">
        <v>1591.6709999999998</v>
      </c>
    </row>
    <row r="8611" spans="2:3" x14ac:dyDescent="0.3">
      <c r="B8611" t="s">
        <v>12630</v>
      </c>
      <c r="C8611" s="4">
        <v>1590.0400000000002</v>
      </c>
    </row>
    <row r="8612" spans="2:3" x14ac:dyDescent="0.3">
      <c r="B8612" t="s">
        <v>1496</v>
      </c>
      <c r="C8612" s="4">
        <v>1588.9630000000002</v>
      </c>
    </row>
    <row r="8613" spans="2:3" x14ac:dyDescent="0.3">
      <c r="B8613" t="s">
        <v>15883</v>
      </c>
      <c r="C8613" s="4">
        <v>1588.6241999999997</v>
      </c>
    </row>
    <row r="8614" spans="2:3" x14ac:dyDescent="0.3">
      <c r="B8614" t="s">
        <v>10470</v>
      </c>
      <c r="C8614" s="4">
        <v>1588.3049000000001</v>
      </c>
    </row>
    <row r="8615" spans="2:3" x14ac:dyDescent="0.3">
      <c r="B8615" t="s">
        <v>18875</v>
      </c>
      <c r="C8615" s="4">
        <v>1587.1670000000001</v>
      </c>
    </row>
    <row r="8616" spans="2:3" x14ac:dyDescent="0.3">
      <c r="B8616" t="s">
        <v>3294</v>
      </c>
      <c r="C8616" s="4">
        <v>1583.7094999999999</v>
      </c>
    </row>
    <row r="8617" spans="2:3" x14ac:dyDescent="0.3">
      <c r="B8617" t="s">
        <v>2638</v>
      </c>
      <c r="C8617" s="4">
        <v>1581.1743000000001</v>
      </c>
    </row>
    <row r="8618" spans="2:3" x14ac:dyDescent="0.3">
      <c r="B8618" t="s">
        <v>4404</v>
      </c>
      <c r="C8618" s="4">
        <v>1580.5617999999999</v>
      </c>
    </row>
    <row r="8619" spans="2:3" x14ac:dyDescent="0.3">
      <c r="B8619" t="s">
        <v>11113</v>
      </c>
      <c r="C8619" s="4">
        <v>1580.5428999999999</v>
      </c>
    </row>
    <row r="8620" spans="2:3" x14ac:dyDescent="0.3">
      <c r="B8620" t="s">
        <v>4808</v>
      </c>
      <c r="C8620" s="4">
        <v>1579.7820999999999</v>
      </c>
    </row>
    <row r="8621" spans="2:3" x14ac:dyDescent="0.3">
      <c r="B8621" t="s">
        <v>10888</v>
      </c>
      <c r="C8621" s="4">
        <v>1577.9977000000001</v>
      </c>
    </row>
    <row r="8622" spans="2:3" x14ac:dyDescent="0.3">
      <c r="B8622" t="s">
        <v>11617</v>
      </c>
      <c r="C8622" s="4">
        <v>1577.8143999999998</v>
      </c>
    </row>
    <row r="8623" spans="2:3" x14ac:dyDescent="0.3">
      <c r="B8623" t="s">
        <v>18446</v>
      </c>
      <c r="C8623" s="4">
        <v>1576.8668000000002</v>
      </c>
    </row>
    <row r="8624" spans="2:3" x14ac:dyDescent="0.3">
      <c r="B8624" t="s">
        <v>16692</v>
      </c>
      <c r="C8624" s="4">
        <v>1576.5201999999999</v>
      </c>
    </row>
    <row r="8625" spans="2:3" x14ac:dyDescent="0.3">
      <c r="B8625" t="s">
        <v>12808</v>
      </c>
      <c r="C8625" s="4">
        <v>1574.8076999999998</v>
      </c>
    </row>
    <row r="8626" spans="2:3" x14ac:dyDescent="0.3">
      <c r="B8626" t="s">
        <v>5223</v>
      </c>
      <c r="C8626" s="4">
        <v>1574.2828</v>
      </c>
    </row>
    <row r="8627" spans="2:3" x14ac:dyDescent="0.3">
      <c r="B8627" t="s">
        <v>18016</v>
      </c>
      <c r="C8627" s="4">
        <v>1573.7008000000001</v>
      </c>
    </row>
    <row r="8628" spans="2:3" x14ac:dyDescent="0.3">
      <c r="B8628" t="s">
        <v>7417</v>
      </c>
      <c r="C8628" s="4">
        <v>1573.6819</v>
      </c>
    </row>
    <row r="8629" spans="2:3" x14ac:dyDescent="0.3">
      <c r="B8629" t="s">
        <v>16975</v>
      </c>
      <c r="C8629" s="4">
        <v>1573.1378</v>
      </c>
    </row>
    <row r="8630" spans="2:3" x14ac:dyDescent="0.3">
      <c r="B8630" t="s">
        <v>3699</v>
      </c>
      <c r="C8630" s="4">
        <v>1572.309</v>
      </c>
    </row>
    <row r="8631" spans="2:3" x14ac:dyDescent="0.3">
      <c r="B8631" t="s">
        <v>6258</v>
      </c>
      <c r="C8631" s="4">
        <v>1572.1862999999998</v>
      </c>
    </row>
    <row r="8632" spans="2:3" x14ac:dyDescent="0.3">
      <c r="B8632" t="s">
        <v>16713</v>
      </c>
      <c r="C8632" s="4">
        <v>1571.6206</v>
      </c>
    </row>
    <row r="8633" spans="2:3" x14ac:dyDescent="0.3">
      <c r="B8633" t="s">
        <v>8807</v>
      </c>
      <c r="C8633" s="4">
        <v>1571.5161000000001</v>
      </c>
    </row>
    <row r="8634" spans="2:3" x14ac:dyDescent="0.3">
      <c r="B8634" t="s">
        <v>4435</v>
      </c>
      <c r="C8634" s="4">
        <v>1571.0300000000002</v>
      </c>
    </row>
    <row r="8635" spans="2:3" x14ac:dyDescent="0.3">
      <c r="B8635" t="s">
        <v>4911</v>
      </c>
      <c r="C8635" s="4">
        <v>1570.7260000000001</v>
      </c>
    </row>
    <row r="8636" spans="2:3" x14ac:dyDescent="0.3">
      <c r="B8636" t="s">
        <v>13708</v>
      </c>
      <c r="C8636" s="4">
        <v>1570.7231999999999</v>
      </c>
    </row>
    <row r="8637" spans="2:3" x14ac:dyDescent="0.3">
      <c r="B8637" t="s">
        <v>12675</v>
      </c>
      <c r="C8637" s="4">
        <v>1570.7231999999999</v>
      </c>
    </row>
    <row r="8638" spans="2:3" x14ac:dyDescent="0.3">
      <c r="B8638" t="s">
        <v>7972</v>
      </c>
      <c r="C8638" s="4">
        <v>1570.7231999999999</v>
      </c>
    </row>
    <row r="8639" spans="2:3" x14ac:dyDescent="0.3">
      <c r="B8639" t="s">
        <v>1771</v>
      </c>
      <c r="C8639" s="4">
        <v>1570.7231999999999</v>
      </c>
    </row>
    <row r="8640" spans="2:3" x14ac:dyDescent="0.3">
      <c r="B8640" t="s">
        <v>2618</v>
      </c>
      <c r="C8640" s="4">
        <v>1570.7231999999999</v>
      </c>
    </row>
    <row r="8641" spans="2:3" x14ac:dyDescent="0.3">
      <c r="B8641" t="s">
        <v>14890</v>
      </c>
      <c r="C8641" s="4">
        <v>1568.3859</v>
      </c>
    </row>
    <row r="8642" spans="2:3" x14ac:dyDescent="0.3">
      <c r="B8642" t="s">
        <v>4724</v>
      </c>
      <c r="C8642" s="4">
        <v>1567.3401999999999</v>
      </c>
    </row>
    <row r="8643" spans="2:3" x14ac:dyDescent="0.3">
      <c r="B8643" t="s">
        <v>18357</v>
      </c>
      <c r="C8643" s="4">
        <v>1566.8572999999999</v>
      </c>
    </row>
    <row r="8644" spans="2:3" x14ac:dyDescent="0.3">
      <c r="B8644" t="s">
        <v>15018</v>
      </c>
      <c r="C8644" s="4">
        <v>1566.7212999999999</v>
      </c>
    </row>
    <row r="8645" spans="2:3" x14ac:dyDescent="0.3">
      <c r="B8645" t="s">
        <v>9050</v>
      </c>
      <c r="C8645" s="4">
        <v>1566.0155</v>
      </c>
    </row>
    <row r="8646" spans="2:3" x14ac:dyDescent="0.3">
      <c r="B8646" t="s">
        <v>16047</v>
      </c>
      <c r="C8646" s="4">
        <v>1564.0333000000001</v>
      </c>
    </row>
    <row r="8647" spans="2:3" x14ac:dyDescent="0.3">
      <c r="B8647" t="s">
        <v>10757</v>
      </c>
      <c r="C8647" s="4">
        <v>1563.4451000000001</v>
      </c>
    </row>
    <row r="8648" spans="2:3" x14ac:dyDescent="0.3">
      <c r="B8648" t="s">
        <v>18190</v>
      </c>
      <c r="C8648" s="4">
        <v>1563.0608</v>
      </c>
    </row>
    <row r="8649" spans="2:3" x14ac:dyDescent="0.3">
      <c r="B8649" t="s">
        <v>3823</v>
      </c>
      <c r="C8649" s="4">
        <v>1562.7206000000001</v>
      </c>
    </row>
    <row r="8650" spans="2:3" x14ac:dyDescent="0.3">
      <c r="B8650" t="s">
        <v>12559</v>
      </c>
      <c r="C8650" s="4">
        <v>1562.2167999999999</v>
      </c>
    </row>
    <row r="8651" spans="2:3" x14ac:dyDescent="0.3">
      <c r="B8651" t="s">
        <v>14735</v>
      </c>
      <c r="C8651" s="4">
        <v>1562.1216999999999</v>
      </c>
    </row>
    <row r="8652" spans="2:3" x14ac:dyDescent="0.3">
      <c r="B8652" t="s">
        <v>14895</v>
      </c>
      <c r="C8652" s="4">
        <v>1562.0506999999998</v>
      </c>
    </row>
    <row r="8653" spans="2:3" x14ac:dyDescent="0.3">
      <c r="B8653" t="s">
        <v>4305</v>
      </c>
      <c r="C8653" s="4">
        <v>1560.9276000000002</v>
      </c>
    </row>
    <row r="8654" spans="2:3" x14ac:dyDescent="0.3">
      <c r="B8654" t="s">
        <v>14435</v>
      </c>
      <c r="C8654" s="4">
        <v>1560.7757000000001</v>
      </c>
    </row>
    <row r="8655" spans="2:3" x14ac:dyDescent="0.3">
      <c r="B8655" t="s">
        <v>7202</v>
      </c>
      <c r="C8655" s="4">
        <v>1559.7526</v>
      </c>
    </row>
    <row r="8656" spans="2:3" x14ac:dyDescent="0.3">
      <c r="B8656" t="s">
        <v>13838</v>
      </c>
      <c r="C8656" s="4">
        <v>1556.5690000000002</v>
      </c>
    </row>
    <row r="8657" spans="2:3" x14ac:dyDescent="0.3">
      <c r="B8657" t="s">
        <v>1117</v>
      </c>
      <c r="C8657" s="4">
        <v>1556.4354000000001</v>
      </c>
    </row>
    <row r="8658" spans="2:3" x14ac:dyDescent="0.3">
      <c r="B8658" t="s">
        <v>2058</v>
      </c>
      <c r="C8658" s="4">
        <v>1556.4227000000001</v>
      </c>
    </row>
    <row r="8659" spans="2:3" x14ac:dyDescent="0.3">
      <c r="B8659" t="s">
        <v>7133</v>
      </c>
      <c r="C8659" s="4">
        <v>1556.3036999999999</v>
      </c>
    </row>
    <row r="8660" spans="2:3" x14ac:dyDescent="0.3">
      <c r="B8660" t="s">
        <v>10467</v>
      </c>
      <c r="C8660" s="4">
        <v>1555.8842</v>
      </c>
    </row>
    <row r="8661" spans="2:3" x14ac:dyDescent="0.3">
      <c r="B8661" t="s">
        <v>12943</v>
      </c>
      <c r="C8661" s="4">
        <v>1554.6560999999999</v>
      </c>
    </row>
    <row r="8662" spans="2:3" x14ac:dyDescent="0.3">
      <c r="B8662" t="s">
        <v>13370</v>
      </c>
      <c r="C8662" s="4">
        <v>1551.5108000000002</v>
      </c>
    </row>
    <row r="8663" spans="2:3" x14ac:dyDescent="0.3">
      <c r="B8663" t="s">
        <v>2291</v>
      </c>
      <c r="C8663" s="4">
        <v>1551.0079000000003</v>
      </c>
    </row>
    <row r="8664" spans="2:3" x14ac:dyDescent="0.3">
      <c r="B8664" t="s">
        <v>4357</v>
      </c>
      <c r="C8664" s="4">
        <v>1547.9323000000002</v>
      </c>
    </row>
    <row r="8665" spans="2:3" x14ac:dyDescent="0.3">
      <c r="B8665" t="s">
        <v>15704</v>
      </c>
      <c r="C8665" s="4">
        <v>1546.1129000000001</v>
      </c>
    </row>
    <row r="8666" spans="2:3" x14ac:dyDescent="0.3">
      <c r="B8666" t="s">
        <v>16466</v>
      </c>
      <c r="C8666" s="4">
        <v>1546.1129000000001</v>
      </c>
    </row>
    <row r="8667" spans="2:3" x14ac:dyDescent="0.3">
      <c r="B8667" t="s">
        <v>9993</v>
      </c>
      <c r="C8667" s="4">
        <v>1545.8497</v>
      </c>
    </row>
    <row r="8668" spans="2:3" x14ac:dyDescent="0.3">
      <c r="B8668" t="s">
        <v>6049</v>
      </c>
      <c r="C8668" s="4">
        <v>1544.8797999999999</v>
      </c>
    </row>
    <row r="8669" spans="2:3" x14ac:dyDescent="0.3">
      <c r="B8669" t="s">
        <v>5136</v>
      </c>
      <c r="C8669" s="4">
        <v>1541.1724999999999</v>
      </c>
    </row>
    <row r="8670" spans="2:3" x14ac:dyDescent="0.3">
      <c r="B8670" t="s">
        <v>4826</v>
      </c>
      <c r="C8670" s="4">
        <v>1540.6325999999999</v>
      </c>
    </row>
    <row r="8671" spans="2:3" x14ac:dyDescent="0.3">
      <c r="B8671" t="s">
        <v>828</v>
      </c>
      <c r="C8671" s="4">
        <v>1539.771</v>
      </c>
    </row>
    <row r="8672" spans="2:3" x14ac:dyDescent="0.3">
      <c r="B8672" t="s">
        <v>16810</v>
      </c>
      <c r="C8672" s="4">
        <v>1538.3877000000002</v>
      </c>
    </row>
    <row r="8673" spans="2:3" x14ac:dyDescent="0.3">
      <c r="B8673" t="s">
        <v>4147</v>
      </c>
      <c r="C8673" s="4">
        <v>1538.3505000000002</v>
      </c>
    </row>
    <row r="8674" spans="2:3" x14ac:dyDescent="0.3">
      <c r="B8674" t="s">
        <v>6436</v>
      </c>
      <c r="C8674" s="4">
        <v>1537.1654999999998</v>
      </c>
    </row>
    <row r="8675" spans="2:3" x14ac:dyDescent="0.3">
      <c r="B8675" t="s">
        <v>1836</v>
      </c>
      <c r="C8675" s="4">
        <v>1537.0294000000001</v>
      </c>
    </row>
    <row r="8676" spans="2:3" x14ac:dyDescent="0.3">
      <c r="B8676" t="s">
        <v>13325</v>
      </c>
      <c r="C8676" s="4">
        <v>1536.1685</v>
      </c>
    </row>
    <row r="8677" spans="2:3" x14ac:dyDescent="0.3">
      <c r="B8677" t="s">
        <v>5137</v>
      </c>
      <c r="C8677" s="4">
        <v>1535.7019</v>
      </c>
    </row>
    <row r="8678" spans="2:3" x14ac:dyDescent="0.3">
      <c r="B8678" t="s">
        <v>5745</v>
      </c>
      <c r="C8678" s="4">
        <v>1534.8941</v>
      </c>
    </row>
    <row r="8679" spans="2:3" x14ac:dyDescent="0.3">
      <c r="B8679" t="s">
        <v>9312</v>
      </c>
      <c r="C8679" s="4">
        <v>1532.7073</v>
      </c>
    </row>
    <row r="8680" spans="2:3" x14ac:dyDescent="0.3">
      <c r="B8680" t="s">
        <v>12667</v>
      </c>
      <c r="C8680" s="4">
        <v>1530.2142000000001</v>
      </c>
    </row>
    <row r="8681" spans="2:3" x14ac:dyDescent="0.3">
      <c r="B8681" t="s">
        <v>15770</v>
      </c>
      <c r="C8681" s="4">
        <v>1528.5016000000001</v>
      </c>
    </row>
    <row r="8682" spans="2:3" x14ac:dyDescent="0.3">
      <c r="B8682" t="s">
        <v>11702</v>
      </c>
      <c r="C8682" s="4">
        <v>1527.7087000000001</v>
      </c>
    </row>
    <row r="8683" spans="2:3" x14ac:dyDescent="0.3">
      <c r="B8683" t="s">
        <v>933</v>
      </c>
      <c r="C8683" s="4">
        <v>1527.4823000000004</v>
      </c>
    </row>
    <row r="8684" spans="2:3" x14ac:dyDescent="0.3">
      <c r="B8684" t="s">
        <v>16655</v>
      </c>
      <c r="C8684" s="4">
        <v>1526.9981</v>
      </c>
    </row>
    <row r="8685" spans="2:3" x14ac:dyDescent="0.3">
      <c r="B8685" t="s">
        <v>6767</v>
      </c>
      <c r="C8685" s="4">
        <v>1526.4308999999998</v>
      </c>
    </row>
    <row r="8686" spans="2:3" x14ac:dyDescent="0.3">
      <c r="B8686" t="s">
        <v>12162</v>
      </c>
      <c r="C8686" s="4">
        <v>1526.4290000000001</v>
      </c>
    </row>
    <row r="8687" spans="2:3" x14ac:dyDescent="0.3">
      <c r="B8687" t="s">
        <v>2846</v>
      </c>
      <c r="C8687" s="4">
        <v>1525.3620999999998</v>
      </c>
    </row>
    <row r="8688" spans="2:3" x14ac:dyDescent="0.3">
      <c r="B8688" t="s">
        <v>7958</v>
      </c>
      <c r="C8688" s="4">
        <v>1525.3200000000002</v>
      </c>
    </row>
    <row r="8689" spans="2:3" x14ac:dyDescent="0.3">
      <c r="B8689" t="s">
        <v>10497</v>
      </c>
      <c r="C8689" s="4">
        <v>1524.711</v>
      </c>
    </row>
    <row r="8690" spans="2:3" x14ac:dyDescent="0.3">
      <c r="B8690" t="s">
        <v>911</v>
      </c>
      <c r="C8690" s="4">
        <v>1523.7513000000001</v>
      </c>
    </row>
    <row r="8691" spans="2:3" x14ac:dyDescent="0.3">
      <c r="B8691" t="s">
        <v>11229</v>
      </c>
      <c r="C8691" s="4">
        <v>1522.6589000000001</v>
      </c>
    </row>
    <row r="8692" spans="2:3" x14ac:dyDescent="0.3">
      <c r="B8692" t="s">
        <v>12206</v>
      </c>
      <c r="C8692" s="4">
        <v>1522.4894000000002</v>
      </c>
    </row>
    <row r="8693" spans="2:3" x14ac:dyDescent="0.3">
      <c r="B8693" t="s">
        <v>8761</v>
      </c>
      <c r="C8693" s="4">
        <v>1521.8693000000001</v>
      </c>
    </row>
    <row r="8694" spans="2:3" x14ac:dyDescent="0.3">
      <c r="B8694" t="s">
        <v>17507</v>
      </c>
      <c r="C8694" s="4">
        <v>1517.3862000000001</v>
      </c>
    </row>
    <row r="8695" spans="2:3" x14ac:dyDescent="0.3">
      <c r="B8695" t="s">
        <v>10983</v>
      </c>
      <c r="C8695" s="4">
        <v>1517.2038</v>
      </c>
    </row>
    <row r="8696" spans="2:3" x14ac:dyDescent="0.3">
      <c r="B8696" t="s">
        <v>14720</v>
      </c>
      <c r="C8696" s="4">
        <v>1516.83</v>
      </c>
    </row>
    <row r="8697" spans="2:3" x14ac:dyDescent="0.3">
      <c r="B8697" t="s">
        <v>2914</v>
      </c>
      <c r="C8697" s="4">
        <v>1516.1911</v>
      </c>
    </row>
    <row r="8698" spans="2:3" x14ac:dyDescent="0.3">
      <c r="B8698" t="s">
        <v>3955</v>
      </c>
      <c r="C8698" s="4">
        <v>1513.7111</v>
      </c>
    </row>
    <row r="8699" spans="2:3" x14ac:dyDescent="0.3">
      <c r="B8699" t="s">
        <v>1990</v>
      </c>
      <c r="C8699" s="4">
        <v>1512.4870000000001</v>
      </c>
    </row>
    <row r="8700" spans="2:3" x14ac:dyDescent="0.3">
      <c r="B8700" t="s">
        <v>7794</v>
      </c>
      <c r="C8700" s="4">
        <v>1512.0907000000002</v>
      </c>
    </row>
    <row r="8701" spans="2:3" x14ac:dyDescent="0.3">
      <c r="B8701" t="s">
        <v>14443</v>
      </c>
      <c r="C8701" s="4">
        <v>1511.9450999999999</v>
      </c>
    </row>
    <row r="8702" spans="2:3" x14ac:dyDescent="0.3">
      <c r="B8702" t="s">
        <v>11193</v>
      </c>
      <c r="C8702" s="4">
        <v>1510.9167</v>
      </c>
    </row>
    <row r="8703" spans="2:3" x14ac:dyDescent="0.3">
      <c r="B8703" t="s">
        <v>18796</v>
      </c>
      <c r="C8703" s="4">
        <v>1510.5478000000001</v>
      </c>
    </row>
    <row r="8704" spans="2:3" x14ac:dyDescent="0.3">
      <c r="B8704" t="s">
        <v>5818</v>
      </c>
      <c r="C8704" s="4">
        <v>1509.6130000000001</v>
      </c>
    </row>
    <row r="8705" spans="2:3" x14ac:dyDescent="0.3">
      <c r="B8705" t="s">
        <v>5894</v>
      </c>
      <c r="C8705" s="4">
        <v>1508.4836</v>
      </c>
    </row>
    <row r="8706" spans="2:3" x14ac:dyDescent="0.3">
      <c r="B8706" t="s">
        <v>14738</v>
      </c>
      <c r="C8706" s="4">
        <v>1508.3648999999998</v>
      </c>
    </row>
    <row r="8707" spans="2:3" x14ac:dyDescent="0.3">
      <c r="B8707" t="s">
        <v>10696</v>
      </c>
      <c r="C8707" s="4">
        <v>1507.9456</v>
      </c>
    </row>
    <row r="8708" spans="2:3" x14ac:dyDescent="0.3">
      <c r="B8708" t="s">
        <v>9148</v>
      </c>
      <c r="C8708" s="4">
        <v>1506.1101000000001</v>
      </c>
    </row>
    <row r="8709" spans="2:3" x14ac:dyDescent="0.3">
      <c r="B8709" t="s">
        <v>5691</v>
      </c>
      <c r="C8709" s="4">
        <v>1505.8050000000001</v>
      </c>
    </row>
    <row r="8710" spans="2:3" x14ac:dyDescent="0.3">
      <c r="B8710" t="s">
        <v>18704</v>
      </c>
      <c r="C8710" s="4">
        <v>1504.9684000000002</v>
      </c>
    </row>
    <row r="8711" spans="2:3" x14ac:dyDescent="0.3">
      <c r="B8711" t="s">
        <v>9897</v>
      </c>
      <c r="C8711" s="4">
        <v>1502.2740000000001</v>
      </c>
    </row>
    <row r="8712" spans="2:3" x14ac:dyDescent="0.3">
      <c r="B8712" t="s">
        <v>3691</v>
      </c>
      <c r="C8712" s="4">
        <v>1502.1087</v>
      </c>
    </row>
    <row r="8713" spans="2:3" x14ac:dyDescent="0.3">
      <c r="B8713" t="s">
        <v>10568</v>
      </c>
      <c r="C8713" s="4">
        <v>1500.2749000000001</v>
      </c>
    </row>
    <row r="8714" spans="2:3" x14ac:dyDescent="0.3">
      <c r="B8714" t="s">
        <v>14430</v>
      </c>
      <c r="C8714" s="4">
        <v>1499.8044</v>
      </c>
    </row>
    <row r="8715" spans="2:3" x14ac:dyDescent="0.3">
      <c r="B8715" t="s">
        <v>650</v>
      </c>
      <c r="C8715" s="4">
        <v>1498.5117</v>
      </c>
    </row>
    <row r="8716" spans="2:3" x14ac:dyDescent="0.3">
      <c r="B8716" t="s">
        <v>17708</v>
      </c>
      <c r="C8716" s="4">
        <v>1495.5252</v>
      </c>
    </row>
    <row r="8717" spans="2:3" x14ac:dyDescent="0.3">
      <c r="B8717" t="s">
        <v>16677</v>
      </c>
      <c r="C8717" s="4">
        <v>1495.4779000000001</v>
      </c>
    </row>
    <row r="8718" spans="2:3" x14ac:dyDescent="0.3">
      <c r="B8718" t="s">
        <v>3845</v>
      </c>
      <c r="C8718" s="4">
        <v>1494.3422999999998</v>
      </c>
    </row>
    <row r="8719" spans="2:3" x14ac:dyDescent="0.3">
      <c r="B8719" t="s">
        <v>1273</v>
      </c>
      <c r="C8719" s="4">
        <v>1492.4997000000001</v>
      </c>
    </row>
    <row r="8720" spans="2:3" x14ac:dyDescent="0.3">
      <c r="B8720" t="s">
        <v>6010</v>
      </c>
      <c r="C8720" s="4">
        <v>1491.8944000000001</v>
      </c>
    </row>
    <row r="8721" spans="2:3" x14ac:dyDescent="0.3">
      <c r="B8721" t="s">
        <v>14280</v>
      </c>
      <c r="C8721" s="4">
        <v>1487.4859000000001</v>
      </c>
    </row>
    <row r="8722" spans="2:3" x14ac:dyDescent="0.3">
      <c r="B8722" t="s">
        <v>14864</v>
      </c>
      <c r="C8722" s="4">
        <v>1486.3925000000002</v>
      </c>
    </row>
    <row r="8723" spans="2:3" x14ac:dyDescent="0.3">
      <c r="B8723" t="s">
        <v>15791</v>
      </c>
      <c r="C8723" s="4">
        <v>1485.9772999999998</v>
      </c>
    </row>
    <row r="8724" spans="2:3" x14ac:dyDescent="0.3">
      <c r="B8724" t="s">
        <v>10428</v>
      </c>
      <c r="C8724" s="4">
        <v>1485.9044000000001</v>
      </c>
    </row>
    <row r="8725" spans="2:3" x14ac:dyDescent="0.3">
      <c r="B8725" t="s">
        <v>11083</v>
      </c>
      <c r="C8725" s="4">
        <v>1485.4724000000001</v>
      </c>
    </row>
    <row r="8726" spans="2:3" x14ac:dyDescent="0.3">
      <c r="B8726" t="s">
        <v>1181</v>
      </c>
      <c r="C8726" s="4">
        <v>1485.4339</v>
      </c>
    </row>
    <row r="8727" spans="2:3" x14ac:dyDescent="0.3">
      <c r="B8727" t="s">
        <v>4425</v>
      </c>
      <c r="C8727" s="4">
        <v>1484.4328</v>
      </c>
    </row>
    <row r="8728" spans="2:3" x14ac:dyDescent="0.3">
      <c r="B8728" t="s">
        <v>9264</v>
      </c>
      <c r="C8728" s="4">
        <v>1484.0631000000001</v>
      </c>
    </row>
    <row r="8729" spans="2:3" x14ac:dyDescent="0.3">
      <c r="B8729" t="s">
        <v>6013</v>
      </c>
      <c r="C8729" s="4">
        <v>1482.5769</v>
      </c>
    </row>
    <row r="8730" spans="2:3" x14ac:dyDescent="0.3">
      <c r="B8730" t="s">
        <v>1963</v>
      </c>
      <c r="C8730" s="4">
        <v>1481.8784000000001</v>
      </c>
    </row>
    <row r="8731" spans="2:3" x14ac:dyDescent="0.3">
      <c r="B8731" t="s">
        <v>18884</v>
      </c>
      <c r="C8731" s="4">
        <v>1481.4345000000003</v>
      </c>
    </row>
    <row r="8732" spans="2:3" x14ac:dyDescent="0.3">
      <c r="B8732" t="s">
        <v>18966</v>
      </c>
      <c r="C8732" s="4">
        <v>1481.4169999999999</v>
      </c>
    </row>
    <row r="8733" spans="2:3" x14ac:dyDescent="0.3">
      <c r="B8733" t="s">
        <v>12921</v>
      </c>
      <c r="C8733" s="4">
        <v>1481.4169999999999</v>
      </c>
    </row>
    <row r="8734" spans="2:3" x14ac:dyDescent="0.3">
      <c r="B8734" t="s">
        <v>4809</v>
      </c>
      <c r="C8734" s="4">
        <v>1481.4169999999999</v>
      </c>
    </row>
    <row r="8735" spans="2:3" x14ac:dyDescent="0.3">
      <c r="B8735" t="s">
        <v>2083</v>
      </c>
      <c r="C8735" s="4">
        <v>1481.4169999999999</v>
      </c>
    </row>
    <row r="8736" spans="2:3" x14ac:dyDescent="0.3">
      <c r="B8736" t="s">
        <v>6327</v>
      </c>
      <c r="C8736" s="4">
        <v>1480.3829000000001</v>
      </c>
    </row>
    <row r="8737" spans="2:3" x14ac:dyDescent="0.3">
      <c r="B8737" t="s">
        <v>7035</v>
      </c>
      <c r="C8737" s="4">
        <v>1477.9007000000001</v>
      </c>
    </row>
    <row r="8738" spans="2:3" x14ac:dyDescent="0.3">
      <c r="B8738" t="s">
        <v>17342</v>
      </c>
      <c r="C8738" s="4">
        <v>1477.6402</v>
      </c>
    </row>
    <row r="8739" spans="2:3" x14ac:dyDescent="0.3">
      <c r="B8739" t="s">
        <v>17246</v>
      </c>
      <c r="C8739" s="4">
        <v>1477.3572000000001</v>
      </c>
    </row>
    <row r="8740" spans="2:3" x14ac:dyDescent="0.3">
      <c r="B8740" t="s">
        <v>2701</v>
      </c>
      <c r="C8740" s="4">
        <v>1476.8956000000001</v>
      </c>
    </row>
    <row r="8741" spans="2:3" x14ac:dyDescent="0.3">
      <c r="B8741" t="s">
        <v>13570</v>
      </c>
      <c r="C8741" s="4">
        <v>1475.9048000000003</v>
      </c>
    </row>
    <row r="8742" spans="2:3" x14ac:dyDescent="0.3">
      <c r="B8742" t="s">
        <v>12226</v>
      </c>
      <c r="C8742" s="4">
        <v>1475.6814000000002</v>
      </c>
    </row>
    <row r="8743" spans="2:3" x14ac:dyDescent="0.3">
      <c r="B8743" t="s">
        <v>11505</v>
      </c>
      <c r="C8743" s="4">
        <v>1474.1103000000001</v>
      </c>
    </row>
    <row r="8744" spans="2:3" x14ac:dyDescent="0.3">
      <c r="B8744" t="s">
        <v>14226</v>
      </c>
      <c r="C8744" s="4">
        <v>1473.7719000000002</v>
      </c>
    </row>
    <row r="8745" spans="2:3" x14ac:dyDescent="0.3">
      <c r="B8745" t="s">
        <v>7410</v>
      </c>
      <c r="C8745" s="4">
        <v>1472.8848</v>
      </c>
    </row>
    <row r="8746" spans="2:3" x14ac:dyDescent="0.3">
      <c r="B8746" t="s">
        <v>5731</v>
      </c>
      <c r="C8746" s="4">
        <v>1472.4618</v>
      </c>
    </row>
    <row r="8747" spans="2:3" x14ac:dyDescent="0.3">
      <c r="B8747" t="s">
        <v>14328</v>
      </c>
      <c r="C8747" s="4">
        <v>1471.0621999999998</v>
      </c>
    </row>
    <row r="8748" spans="2:3" x14ac:dyDescent="0.3">
      <c r="B8748" t="s">
        <v>12219</v>
      </c>
      <c r="C8748" s="4">
        <v>1470.3874000000001</v>
      </c>
    </row>
    <row r="8749" spans="2:3" x14ac:dyDescent="0.3">
      <c r="B8749" t="s">
        <v>954</v>
      </c>
      <c r="C8749" s="4">
        <v>1470.2371000000001</v>
      </c>
    </row>
    <row r="8750" spans="2:3" x14ac:dyDescent="0.3">
      <c r="B8750" t="s">
        <v>11698</v>
      </c>
      <c r="C8750" s="4">
        <v>1468.731</v>
      </c>
    </row>
    <row r="8751" spans="2:3" x14ac:dyDescent="0.3">
      <c r="B8751" t="s">
        <v>15652</v>
      </c>
      <c r="C8751" s="4">
        <v>1467.9739000000002</v>
      </c>
    </row>
    <row r="8752" spans="2:3" x14ac:dyDescent="0.3">
      <c r="B8752" t="s">
        <v>4946</v>
      </c>
      <c r="C8752" s="4">
        <v>1467.7186000000002</v>
      </c>
    </row>
    <row r="8753" spans="2:3" x14ac:dyDescent="0.3">
      <c r="B8753" t="s">
        <v>12733</v>
      </c>
      <c r="C8753" s="4">
        <v>1466.9015999999999</v>
      </c>
    </row>
    <row r="8754" spans="2:3" x14ac:dyDescent="0.3">
      <c r="B8754" t="s">
        <v>8823</v>
      </c>
      <c r="C8754" s="4">
        <v>1466.7</v>
      </c>
    </row>
    <row r="8755" spans="2:3" x14ac:dyDescent="0.3">
      <c r="B8755" t="s">
        <v>8681</v>
      </c>
      <c r="C8755" s="4">
        <v>1463.4364</v>
      </c>
    </row>
    <row r="8756" spans="2:3" x14ac:dyDescent="0.3">
      <c r="B8756" t="s">
        <v>6622</v>
      </c>
      <c r="C8756" s="4">
        <v>1461.6566</v>
      </c>
    </row>
    <row r="8757" spans="2:3" x14ac:dyDescent="0.3">
      <c r="B8757" t="s">
        <v>6866</v>
      </c>
      <c r="C8757" s="4">
        <v>1461.1286</v>
      </c>
    </row>
    <row r="8758" spans="2:3" x14ac:dyDescent="0.3">
      <c r="B8758" t="s">
        <v>2149</v>
      </c>
      <c r="C8758" s="4">
        <v>1458.9086</v>
      </c>
    </row>
    <row r="8759" spans="2:3" x14ac:dyDescent="0.3">
      <c r="B8759" t="s">
        <v>1125</v>
      </c>
      <c r="C8759" s="4">
        <v>1458.5874000000003</v>
      </c>
    </row>
    <row r="8760" spans="2:3" x14ac:dyDescent="0.3">
      <c r="B8760" t="s">
        <v>13226</v>
      </c>
      <c r="C8760" s="4">
        <v>1458.2913999999998</v>
      </c>
    </row>
    <row r="8761" spans="2:3" x14ac:dyDescent="0.3">
      <c r="B8761" t="s">
        <v>13677</v>
      </c>
      <c r="C8761" s="4">
        <v>1458.1669000000002</v>
      </c>
    </row>
    <row r="8762" spans="2:3" x14ac:dyDescent="0.3">
      <c r="B8762" t="s">
        <v>10878</v>
      </c>
      <c r="C8762" s="4">
        <v>1458.1669000000002</v>
      </c>
    </row>
    <row r="8763" spans="2:3" x14ac:dyDescent="0.3">
      <c r="B8763" t="s">
        <v>2154</v>
      </c>
      <c r="C8763" s="4">
        <v>1455.9970000000001</v>
      </c>
    </row>
    <row r="8764" spans="2:3" x14ac:dyDescent="0.3">
      <c r="B8764" t="s">
        <v>15221</v>
      </c>
      <c r="C8764" s="4">
        <v>1455.9412</v>
      </c>
    </row>
    <row r="8765" spans="2:3" x14ac:dyDescent="0.3">
      <c r="B8765" t="s">
        <v>7884</v>
      </c>
      <c r="C8765" s="4">
        <v>1454.8381000000002</v>
      </c>
    </row>
    <row r="8766" spans="2:3" x14ac:dyDescent="0.3">
      <c r="B8766" t="s">
        <v>12080</v>
      </c>
      <c r="C8766" s="4">
        <v>1452.8263000000002</v>
      </c>
    </row>
    <row r="8767" spans="2:3" x14ac:dyDescent="0.3">
      <c r="B8767" t="s">
        <v>14410</v>
      </c>
      <c r="C8767" s="4">
        <v>1452.5735</v>
      </c>
    </row>
    <row r="8768" spans="2:3" x14ac:dyDescent="0.3">
      <c r="B8768" t="s">
        <v>12798</v>
      </c>
      <c r="C8768" s="4">
        <v>1452.1562000000001</v>
      </c>
    </row>
    <row r="8769" spans="2:3" x14ac:dyDescent="0.3">
      <c r="B8769" t="s">
        <v>13759</v>
      </c>
      <c r="C8769" s="4">
        <v>1452.0603000000001</v>
      </c>
    </row>
    <row r="8770" spans="2:3" x14ac:dyDescent="0.3">
      <c r="B8770" t="s">
        <v>3692</v>
      </c>
      <c r="C8770" s="4">
        <v>1451.8491000000001</v>
      </c>
    </row>
    <row r="8771" spans="2:3" x14ac:dyDescent="0.3">
      <c r="B8771" t="s">
        <v>6288</v>
      </c>
      <c r="C8771" s="4">
        <v>1448.6370999999999</v>
      </c>
    </row>
    <row r="8772" spans="2:3" x14ac:dyDescent="0.3">
      <c r="B8772" t="s">
        <v>5688</v>
      </c>
      <c r="C8772" s="4">
        <v>1448.3498</v>
      </c>
    </row>
    <row r="8773" spans="2:3" x14ac:dyDescent="0.3">
      <c r="B8773" t="s">
        <v>11795</v>
      </c>
      <c r="C8773" s="4">
        <v>1447.0277000000001</v>
      </c>
    </row>
    <row r="8774" spans="2:3" x14ac:dyDescent="0.3">
      <c r="B8774" t="s">
        <v>10292</v>
      </c>
      <c r="C8774" s="4">
        <v>1446.0221999999999</v>
      </c>
    </row>
    <row r="8775" spans="2:3" x14ac:dyDescent="0.3">
      <c r="B8775" t="s">
        <v>6433</v>
      </c>
      <c r="C8775" s="4">
        <v>1445.8545999999999</v>
      </c>
    </row>
    <row r="8776" spans="2:3" x14ac:dyDescent="0.3">
      <c r="B8776" t="s">
        <v>16513</v>
      </c>
      <c r="C8776" s="4">
        <v>1444.7860000000001</v>
      </c>
    </row>
    <row r="8777" spans="2:3" x14ac:dyDescent="0.3">
      <c r="B8777" t="s">
        <v>14089</v>
      </c>
      <c r="C8777" s="4">
        <v>1443.7720000000002</v>
      </c>
    </row>
    <row r="8778" spans="2:3" x14ac:dyDescent="0.3">
      <c r="B8778" t="s">
        <v>7462</v>
      </c>
      <c r="C8778" s="4">
        <v>1443.6552000000001</v>
      </c>
    </row>
    <row r="8779" spans="2:3" x14ac:dyDescent="0.3">
      <c r="B8779" t="s">
        <v>6731</v>
      </c>
      <c r="C8779" s="4">
        <v>1441.7406000000001</v>
      </c>
    </row>
    <row r="8780" spans="2:3" x14ac:dyDescent="0.3">
      <c r="B8780" t="s">
        <v>2782</v>
      </c>
      <c r="C8780" s="4">
        <v>1441.6463000000001</v>
      </c>
    </row>
    <row r="8781" spans="2:3" x14ac:dyDescent="0.3">
      <c r="B8781" t="s">
        <v>10519</v>
      </c>
      <c r="C8781" s="4">
        <v>1440.8868</v>
      </c>
    </row>
    <row r="8782" spans="2:3" x14ac:dyDescent="0.3">
      <c r="B8782" t="s">
        <v>3194</v>
      </c>
      <c r="C8782" s="4">
        <v>1437.3105000000005</v>
      </c>
    </row>
    <row r="8783" spans="2:3" x14ac:dyDescent="0.3">
      <c r="B8783" t="s">
        <v>12489</v>
      </c>
      <c r="C8783" s="4">
        <v>1434.7170000000001</v>
      </c>
    </row>
    <row r="8784" spans="2:3" x14ac:dyDescent="0.3">
      <c r="B8784" t="s">
        <v>17682</v>
      </c>
      <c r="C8784" s="4">
        <v>1434.0933</v>
      </c>
    </row>
    <row r="8785" spans="2:3" x14ac:dyDescent="0.3">
      <c r="B8785" t="s">
        <v>15649</v>
      </c>
      <c r="C8785" s="4">
        <v>1432.1631000000002</v>
      </c>
    </row>
    <row r="8786" spans="2:3" x14ac:dyDescent="0.3">
      <c r="B8786" t="s">
        <v>6050</v>
      </c>
      <c r="C8786" s="4">
        <v>1431.6992000000002</v>
      </c>
    </row>
    <row r="8787" spans="2:3" x14ac:dyDescent="0.3">
      <c r="B8787" t="s">
        <v>10773</v>
      </c>
      <c r="C8787" s="4">
        <v>1431.2424000000001</v>
      </c>
    </row>
    <row r="8788" spans="2:3" x14ac:dyDescent="0.3">
      <c r="B8788" t="s">
        <v>13670</v>
      </c>
      <c r="C8788" s="4">
        <v>1430.4195999999999</v>
      </c>
    </row>
    <row r="8789" spans="2:3" x14ac:dyDescent="0.3">
      <c r="B8789" t="s">
        <v>2216</v>
      </c>
      <c r="C8789" s="4">
        <v>1428.9972</v>
      </c>
    </row>
    <row r="8790" spans="2:3" x14ac:dyDescent="0.3">
      <c r="B8790" t="s">
        <v>9624</v>
      </c>
      <c r="C8790" s="4">
        <v>1428.1078</v>
      </c>
    </row>
    <row r="8791" spans="2:3" x14ac:dyDescent="0.3">
      <c r="B8791" t="s">
        <v>12193</v>
      </c>
      <c r="C8791" s="4">
        <v>1426.9888000000001</v>
      </c>
    </row>
    <row r="8792" spans="2:3" x14ac:dyDescent="0.3">
      <c r="B8792" t="s">
        <v>8230</v>
      </c>
      <c r="C8792" s="4">
        <v>1423.2838999999999</v>
      </c>
    </row>
    <row r="8793" spans="2:3" x14ac:dyDescent="0.3">
      <c r="B8793" t="s">
        <v>18957</v>
      </c>
      <c r="C8793" s="4">
        <v>1422.9279999999999</v>
      </c>
    </row>
    <row r="8794" spans="2:3" x14ac:dyDescent="0.3">
      <c r="B8794" t="s">
        <v>9682</v>
      </c>
      <c r="C8794" s="4">
        <v>1421.3775999999998</v>
      </c>
    </row>
    <row r="8795" spans="2:3" x14ac:dyDescent="0.3">
      <c r="B8795" t="s">
        <v>4398</v>
      </c>
      <c r="C8795" s="4">
        <v>1420.5691000000002</v>
      </c>
    </row>
    <row r="8796" spans="2:3" x14ac:dyDescent="0.3">
      <c r="B8796" t="s">
        <v>10116</v>
      </c>
      <c r="C8796" s="4">
        <v>1420.2047</v>
      </c>
    </row>
    <row r="8797" spans="2:3" x14ac:dyDescent="0.3">
      <c r="B8797" t="s">
        <v>10488</v>
      </c>
      <c r="C8797" s="4">
        <v>1419.8505</v>
      </c>
    </row>
    <row r="8798" spans="2:3" x14ac:dyDescent="0.3">
      <c r="B8798" t="s">
        <v>7973</v>
      </c>
      <c r="C8798" s="4">
        <v>1419.3639000000001</v>
      </c>
    </row>
    <row r="8799" spans="2:3" x14ac:dyDescent="0.3">
      <c r="B8799" t="s">
        <v>11283</v>
      </c>
      <c r="C8799" s="4">
        <v>1419.0168000000001</v>
      </c>
    </row>
    <row r="8800" spans="2:3" x14ac:dyDescent="0.3">
      <c r="B8800" t="s">
        <v>15939</v>
      </c>
      <c r="C8800" s="4">
        <v>1415.8150999999998</v>
      </c>
    </row>
    <row r="8801" spans="2:3" x14ac:dyDescent="0.3">
      <c r="B8801" t="s">
        <v>6045</v>
      </c>
      <c r="C8801" s="4">
        <v>1415.0983000000001</v>
      </c>
    </row>
    <row r="8802" spans="2:3" x14ac:dyDescent="0.3">
      <c r="B8802" t="s">
        <v>4148</v>
      </c>
      <c r="C8802" s="4">
        <v>1415.0509000000002</v>
      </c>
    </row>
    <row r="8803" spans="2:3" x14ac:dyDescent="0.3">
      <c r="B8803" t="s">
        <v>9862</v>
      </c>
      <c r="C8803" s="4">
        <v>1414.8284999999998</v>
      </c>
    </row>
    <row r="8804" spans="2:3" x14ac:dyDescent="0.3">
      <c r="B8804" t="s">
        <v>11365</v>
      </c>
      <c r="C8804" s="4">
        <v>1409.5027</v>
      </c>
    </row>
    <row r="8805" spans="2:3" x14ac:dyDescent="0.3">
      <c r="B8805" t="s">
        <v>16510</v>
      </c>
      <c r="C8805" s="4">
        <v>1409.0054</v>
      </c>
    </row>
    <row r="8806" spans="2:3" x14ac:dyDescent="0.3">
      <c r="B8806" t="s">
        <v>5212</v>
      </c>
      <c r="C8806" s="4">
        <v>1408.2857999999999</v>
      </c>
    </row>
    <row r="8807" spans="2:3" x14ac:dyDescent="0.3">
      <c r="B8807" t="s">
        <v>13258</v>
      </c>
      <c r="C8807" s="4">
        <v>1407.3076000000001</v>
      </c>
    </row>
    <row r="8808" spans="2:3" x14ac:dyDescent="0.3">
      <c r="B8808" t="s">
        <v>17187</v>
      </c>
      <c r="C8808" s="4">
        <v>1407.018</v>
      </c>
    </row>
    <row r="8809" spans="2:3" x14ac:dyDescent="0.3">
      <c r="B8809" t="s">
        <v>18683</v>
      </c>
      <c r="C8809" s="4">
        <v>1406.9757999999999</v>
      </c>
    </row>
    <row r="8810" spans="2:3" x14ac:dyDescent="0.3">
      <c r="B8810" t="s">
        <v>18737</v>
      </c>
      <c r="C8810" s="4">
        <v>1406.9757999999999</v>
      </c>
    </row>
    <row r="8811" spans="2:3" x14ac:dyDescent="0.3">
      <c r="B8811" t="s">
        <v>15716</v>
      </c>
      <c r="C8811" s="4">
        <v>1406.9757999999999</v>
      </c>
    </row>
    <row r="8812" spans="2:3" x14ac:dyDescent="0.3">
      <c r="B8812" t="s">
        <v>13280</v>
      </c>
      <c r="C8812" s="4">
        <v>1406.9757999999999</v>
      </c>
    </row>
    <row r="8813" spans="2:3" x14ac:dyDescent="0.3">
      <c r="B8813" t="s">
        <v>14212</v>
      </c>
      <c r="C8813" s="4">
        <v>1406.9757999999999</v>
      </c>
    </row>
    <row r="8814" spans="2:3" x14ac:dyDescent="0.3">
      <c r="B8814" t="s">
        <v>10454</v>
      </c>
      <c r="C8814" s="4">
        <v>1406.9757999999999</v>
      </c>
    </row>
    <row r="8815" spans="2:3" x14ac:dyDescent="0.3">
      <c r="B8815" t="s">
        <v>10642</v>
      </c>
      <c r="C8815" s="4">
        <v>1406.9757999999999</v>
      </c>
    </row>
    <row r="8816" spans="2:3" x14ac:dyDescent="0.3">
      <c r="B8816" t="s">
        <v>8058</v>
      </c>
      <c r="C8816" s="4">
        <v>1406.9757999999999</v>
      </c>
    </row>
    <row r="8817" spans="2:3" x14ac:dyDescent="0.3">
      <c r="B8817" t="s">
        <v>8235</v>
      </c>
      <c r="C8817" s="4">
        <v>1406.9757999999999</v>
      </c>
    </row>
    <row r="8818" spans="2:3" x14ac:dyDescent="0.3">
      <c r="B8818" t="s">
        <v>9649</v>
      </c>
      <c r="C8818" s="4">
        <v>1406.9757999999999</v>
      </c>
    </row>
    <row r="8819" spans="2:3" x14ac:dyDescent="0.3">
      <c r="B8819" t="s">
        <v>9041</v>
      </c>
      <c r="C8819" s="4">
        <v>1406.9757999999999</v>
      </c>
    </row>
    <row r="8820" spans="2:3" x14ac:dyDescent="0.3">
      <c r="B8820" t="s">
        <v>7299</v>
      </c>
      <c r="C8820" s="4">
        <v>1406.9757999999999</v>
      </c>
    </row>
    <row r="8821" spans="2:3" x14ac:dyDescent="0.3">
      <c r="B8821" t="s">
        <v>6576</v>
      </c>
      <c r="C8821" s="4">
        <v>1406.9757999999999</v>
      </c>
    </row>
    <row r="8822" spans="2:3" x14ac:dyDescent="0.3">
      <c r="B8822" t="s">
        <v>2642</v>
      </c>
      <c r="C8822" s="4">
        <v>1406.9757999999999</v>
      </c>
    </row>
    <row r="8823" spans="2:3" x14ac:dyDescent="0.3">
      <c r="B8823" t="s">
        <v>1000</v>
      </c>
      <c r="C8823" s="4">
        <v>1406.9757999999999</v>
      </c>
    </row>
    <row r="8824" spans="2:3" x14ac:dyDescent="0.3">
      <c r="B8824" t="s">
        <v>1166</v>
      </c>
      <c r="C8824" s="4">
        <v>1406.9757999999999</v>
      </c>
    </row>
    <row r="8825" spans="2:3" x14ac:dyDescent="0.3">
      <c r="B8825" t="s">
        <v>1547</v>
      </c>
      <c r="C8825" s="4">
        <v>1406.9757999999999</v>
      </c>
    </row>
    <row r="8826" spans="2:3" x14ac:dyDescent="0.3">
      <c r="B8826" t="s">
        <v>18895</v>
      </c>
      <c r="C8826" s="4">
        <v>1401.2882000000002</v>
      </c>
    </row>
    <row r="8827" spans="2:3" x14ac:dyDescent="0.3">
      <c r="B8827" t="s">
        <v>6333</v>
      </c>
      <c r="C8827" s="4">
        <v>1401.2882000000002</v>
      </c>
    </row>
    <row r="8828" spans="2:3" x14ac:dyDescent="0.3">
      <c r="B8828" t="s">
        <v>12689</v>
      </c>
      <c r="C8828" s="4">
        <v>1400.4885999999999</v>
      </c>
    </row>
    <row r="8829" spans="2:3" x14ac:dyDescent="0.3">
      <c r="B8829" t="s">
        <v>6896</v>
      </c>
      <c r="C8829" s="4">
        <v>1397.8723</v>
      </c>
    </row>
    <row r="8830" spans="2:3" x14ac:dyDescent="0.3">
      <c r="B8830" t="s">
        <v>17525</v>
      </c>
      <c r="C8830" s="4">
        <v>1397.8371</v>
      </c>
    </row>
    <row r="8831" spans="2:3" x14ac:dyDescent="0.3">
      <c r="B8831" t="s">
        <v>4849</v>
      </c>
      <c r="C8831" s="4">
        <v>1397.6561000000002</v>
      </c>
    </row>
    <row r="8832" spans="2:3" x14ac:dyDescent="0.3">
      <c r="B8832" t="s">
        <v>16947</v>
      </c>
      <c r="C8832" s="4">
        <v>1397.4602</v>
      </c>
    </row>
    <row r="8833" spans="2:3" x14ac:dyDescent="0.3">
      <c r="B8833" t="s">
        <v>15863</v>
      </c>
      <c r="C8833" s="4">
        <v>1397.4602</v>
      </c>
    </row>
    <row r="8834" spans="2:3" x14ac:dyDescent="0.3">
      <c r="B8834" t="s">
        <v>880</v>
      </c>
      <c r="C8834" s="4">
        <v>1397.4367</v>
      </c>
    </row>
    <row r="8835" spans="2:3" x14ac:dyDescent="0.3">
      <c r="B8835" t="s">
        <v>10136</v>
      </c>
      <c r="C8835" s="4">
        <v>1397.0794000000001</v>
      </c>
    </row>
    <row r="8836" spans="2:3" x14ac:dyDescent="0.3">
      <c r="B8836" t="s">
        <v>3001</v>
      </c>
      <c r="C8836" s="4">
        <v>1395.6046000000001</v>
      </c>
    </row>
    <row r="8837" spans="2:3" x14ac:dyDescent="0.3">
      <c r="B8837" t="s">
        <v>6674</v>
      </c>
      <c r="C8837" s="4">
        <v>1395.0598</v>
      </c>
    </row>
    <row r="8838" spans="2:3" x14ac:dyDescent="0.3">
      <c r="B8838" t="s">
        <v>14402</v>
      </c>
      <c r="C8838" s="4">
        <v>1394.1679000000001</v>
      </c>
    </row>
    <row r="8839" spans="2:3" x14ac:dyDescent="0.3">
      <c r="B8839" t="s">
        <v>1671</v>
      </c>
      <c r="C8839" s="4">
        <v>1391.1212</v>
      </c>
    </row>
    <row r="8840" spans="2:3" x14ac:dyDescent="0.3">
      <c r="B8840" t="s">
        <v>15269</v>
      </c>
      <c r="C8840" s="4">
        <v>1390.9244000000001</v>
      </c>
    </row>
    <row r="8841" spans="2:3" x14ac:dyDescent="0.3">
      <c r="B8841" t="s">
        <v>3449</v>
      </c>
      <c r="C8841" s="4">
        <v>1388.8567</v>
      </c>
    </row>
    <row r="8842" spans="2:3" x14ac:dyDescent="0.3">
      <c r="B8842" t="s">
        <v>14711</v>
      </c>
      <c r="C8842" s="4">
        <v>1388.8385000000001</v>
      </c>
    </row>
    <row r="8843" spans="2:3" x14ac:dyDescent="0.3">
      <c r="B8843" t="s">
        <v>8774</v>
      </c>
      <c r="C8843" s="4">
        <v>1388.6776000000002</v>
      </c>
    </row>
    <row r="8844" spans="2:3" x14ac:dyDescent="0.3">
      <c r="B8844" t="s">
        <v>10577</v>
      </c>
      <c r="C8844" s="4">
        <v>1387.0237999999999</v>
      </c>
    </row>
    <row r="8845" spans="2:3" x14ac:dyDescent="0.3">
      <c r="B8845" t="s">
        <v>15311</v>
      </c>
      <c r="C8845" s="4">
        <v>1386.4301</v>
      </c>
    </row>
    <row r="8846" spans="2:3" x14ac:dyDescent="0.3">
      <c r="B8846" t="s">
        <v>10638</v>
      </c>
      <c r="C8846" s="4">
        <v>1386.4301</v>
      </c>
    </row>
    <row r="8847" spans="2:3" x14ac:dyDescent="0.3">
      <c r="B8847" t="s">
        <v>6235</v>
      </c>
      <c r="C8847" s="4">
        <v>1386.2868999999998</v>
      </c>
    </row>
    <row r="8848" spans="2:3" x14ac:dyDescent="0.3">
      <c r="B8848" t="s">
        <v>1243</v>
      </c>
      <c r="C8848" s="4">
        <v>1385.8224000000002</v>
      </c>
    </row>
    <row r="8849" spans="2:3" x14ac:dyDescent="0.3">
      <c r="B8849" t="s">
        <v>10721</v>
      </c>
      <c r="C8849" s="4">
        <v>1383.2457999999999</v>
      </c>
    </row>
    <row r="8850" spans="2:3" x14ac:dyDescent="0.3">
      <c r="B8850" t="s">
        <v>9069</v>
      </c>
      <c r="C8850" s="4">
        <v>1383.0929000000001</v>
      </c>
    </row>
    <row r="8851" spans="2:3" x14ac:dyDescent="0.3">
      <c r="B8851" t="s">
        <v>12427</v>
      </c>
      <c r="C8851" s="4">
        <v>1379.6954999999998</v>
      </c>
    </row>
    <row r="8852" spans="2:3" x14ac:dyDescent="0.3">
      <c r="B8852" t="s">
        <v>15835</v>
      </c>
      <c r="C8852" s="4">
        <v>1379.0976000000001</v>
      </c>
    </row>
    <row r="8853" spans="2:3" x14ac:dyDescent="0.3">
      <c r="B8853" t="s">
        <v>2082</v>
      </c>
      <c r="C8853" s="4">
        <v>1377.9484</v>
      </c>
    </row>
    <row r="8854" spans="2:3" x14ac:dyDescent="0.3">
      <c r="B8854" t="s">
        <v>18173</v>
      </c>
      <c r="C8854" s="4">
        <v>1377.9283999999998</v>
      </c>
    </row>
    <row r="8855" spans="2:3" x14ac:dyDescent="0.3">
      <c r="B8855" t="s">
        <v>8864</v>
      </c>
      <c r="C8855" s="4">
        <v>1377.6307000000002</v>
      </c>
    </row>
    <row r="8856" spans="2:3" x14ac:dyDescent="0.3">
      <c r="B8856" t="s">
        <v>12514</v>
      </c>
      <c r="C8856" s="4">
        <v>1377.3238999999999</v>
      </c>
    </row>
    <row r="8857" spans="2:3" x14ac:dyDescent="0.3">
      <c r="B8857" t="s">
        <v>16067</v>
      </c>
      <c r="C8857" s="4">
        <v>1376.9479999999999</v>
      </c>
    </row>
    <row r="8858" spans="2:3" x14ac:dyDescent="0.3">
      <c r="B8858" t="s">
        <v>809</v>
      </c>
      <c r="C8858" s="4">
        <v>1376.7862</v>
      </c>
    </row>
    <row r="8859" spans="2:3" x14ac:dyDescent="0.3">
      <c r="B8859" t="s">
        <v>13188</v>
      </c>
      <c r="C8859" s="4">
        <v>1375.9685999999999</v>
      </c>
    </row>
    <row r="8860" spans="2:3" x14ac:dyDescent="0.3">
      <c r="B8860" t="s">
        <v>13030</v>
      </c>
      <c r="C8860" s="4">
        <v>1375.7791999999999</v>
      </c>
    </row>
    <row r="8861" spans="2:3" x14ac:dyDescent="0.3">
      <c r="B8861" t="s">
        <v>2299</v>
      </c>
      <c r="C8861" s="4">
        <v>1374.6393</v>
      </c>
    </row>
    <row r="8862" spans="2:3" x14ac:dyDescent="0.3">
      <c r="B8862" t="s">
        <v>12929</v>
      </c>
      <c r="C8862" s="4">
        <v>1374.3828000000001</v>
      </c>
    </row>
    <row r="8863" spans="2:3" x14ac:dyDescent="0.3">
      <c r="B8863" t="s">
        <v>8466</v>
      </c>
      <c r="C8863" s="4">
        <v>1374.3828000000001</v>
      </c>
    </row>
    <row r="8864" spans="2:3" x14ac:dyDescent="0.3">
      <c r="B8864" t="s">
        <v>5028</v>
      </c>
      <c r="C8864" s="4">
        <v>1374.3828000000001</v>
      </c>
    </row>
    <row r="8865" spans="2:3" x14ac:dyDescent="0.3">
      <c r="B8865" t="s">
        <v>2033</v>
      </c>
      <c r="C8865" s="4">
        <v>1374.3828000000001</v>
      </c>
    </row>
    <row r="8866" spans="2:3" x14ac:dyDescent="0.3">
      <c r="B8866" t="s">
        <v>5462</v>
      </c>
      <c r="C8866" s="4">
        <v>1373.442</v>
      </c>
    </row>
    <row r="8867" spans="2:3" x14ac:dyDescent="0.3">
      <c r="B8867" t="s">
        <v>1603</v>
      </c>
      <c r="C8867" s="4">
        <v>1373.0902000000001</v>
      </c>
    </row>
    <row r="8868" spans="2:3" x14ac:dyDescent="0.3">
      <c r="B8868" t="s">
        <v>4801</v>
      </c>
      <c r="C8868" s="4">
        <v>1371.7007000000001</v>
      </c>
    </row>
    <row r="8869" spans="2:3" x14ac:dyDescent="0.3">
      <c r="B8869" t="s">
        <v>14028</v>
      </c>
      <c r="C8869" s="4">
        <v>1371.5092</v>
      </c>
    </row>
    <row r="8870" spans="2:3" x14ac:dyDescent="0.3">
      <c r="B8870" t="s">
        <v>1497</v>
      </c>
      <c r="C8870" s="4">
        <v>1370.8014000000001</v>
      </c>
    </row>
    <row r="8871" spans="2:3" x14ac:dyDescent="0.3">
      <c r="B8871" t="s">
        <v>17264</v>
      </c>
      <c r="C8871" s="4">
        <v>1369.4078</v>
      </c>
    </row>
    <row r="8872" spans="2:3" x14ac:dyDescent="0.3">
      <c r="B8872" t="s">
        <v>4519</v>
      </c>
      <c r="C8872" s="4">
        <v>1368.6608000000001</v>
      </c>
    </row>
    <row r="8873" spans="2:3" x14ac:dyDescent="0.3">
      <c r="B8873" t="s">
        <v>13295</v>
      </c>
      <c r="C8873" s="4">
        <v>1365.5854999999999</v>
      </c>
    </row>
    <row r="8874" spans="2:3" x14ac:dyDescent="0.3">
      <c r="B8874" t="s">
        <v>1031</v>
      </c>
      <c r="C8874" s="4">
        <v>1365.0222000000001</v>
      </c>
    </row>
    <row r="8875" spans="2:3" x14ac:dyDescent="0.3">
      <c r="B8875" t="s">
        <v>13781</v>
      </c>
      <c r="C8875" s="4">
        <v>1364.0273999999999</v>
      </c>
    </row>
    <row r="8876" spans="2:3" x14ac:dyDescent="0.3">
      <c r="B8876" t="s">
        <v>1112</v>
      </c>
      <c r="C8876" s="4">
        <v>1362.0497000000003</v>
      </c>
    </row>
    <row r="8877" spans="2:3" x14ac:dyDescent="0.3">
      <c r="B8877" t="s">
        <v>8125</v>
      </c>
      <c r="C8877" s="4">
        <v>1361.9034999999999</v>
      </c>
    </row>
    <row r="8878" spans="2:3" x14ac:dyDescent="0.3">
      <c r="B8878" t="s">
        <v>6519</v>
      </c>
      <c r="C8878" s="4">
        <v>1360.5713999999998</v>
      </c>
    </row>
    <row r="8879" spans="2:3" x14ac:dyDescent="0.3">
      <c r="B8879" t="s">
        <v>8192</v>
      </c>
      <c r="C8879" s="4">
        <v>1359.2826</v>
      </c>
    </row>
    <row r="8880" spans="2:3" x14ac:dyDescent="0.3">
      <c r="B8880" t="s">
        <v>5484</v>
      </c>
      <c r="C8880" s="4">
        <v>1358.3363999999999</v>
      </c>
    </row>
    <row r="8881" spans="2:3" x14ac:dyDescent="0.3">
      <c r="B8881" t="s">
        <v>17702</v>
      </c>
      <c r="C8881" s="4">
        <v>1356.0284999999997</v>
      </c>
    </row>
    <row r="8882" spans="2:3" x14ac:dyDescent="0.3">
      <c r="B8882" t="s">
        <v>10788</v>
      </c>
      <c r="C8882" s="4">
        <v>1355.6968000000002</v>
      </c>
    </row>
    <row r="8883" spans="2:3" x14ac:dyDescent="0.3">
      <c r="B8883" t="s">
        <v>13741</v>
      </c>
      <c r="C8883" s="4">
        <v>1354.4074000000001</v>
      </c>
    </row>
    <row r="8884" spans="2:3" x14ac:dyDescent="0.3">
      <c r="B8884" t="s">
        <v>6735</v>
      </c>
      <c r="C8884" s="4">
        <v>1352.7903000000001</v>
      </c>
    </row>
    <row r="8885" spans="2:3" x14ac:dyDescent="0.3">
      <c r="B8885" t="s">
        <v>12913</v>
      </c>
      <c r="C8885" s="4">
        <v>1352.2728</v>
      </c>
    </row>
    <row r="8886" spans="2:3" x14ac:dyDescent="0.3">
      <c r="B8886" t="s">
        <v>10889</v>
      </c>
      <c r="C8886" s="4">
        <v>1351.2379000000001</v>
      </c>
    </row>
    <row r="8887" spans="2:3" x14ac:dyDescent="0.3">
      <c r="B8887" t="s">
        <v>4436</v>
      </c>
      <c r="C8887" s="4">
        <v>1350.9090000000001</v>
      </c>
    </row>
    <row r="8888" spans="2:3" x14ac:dyDescent="0.3">
      <c r="B8888" t="s">
        <v>17118</v>
      </c>
      <c r="C8888" s="4">
        <v>1350.0286000000001</v>
      </c>
    </row>
    <row r="8889" spans="2:3" x14ac:dyDescent="0.3">
      <c r="B8889" t="s">
        <v>8264</v>
      </c>
      <c r="C8889" s="4">
        <v>1349.2313000000001</v>
      </c>
    </row>
    <row r="8890" spans="2:3" x14ac:dyDescent="0.3">
      <c r="B8890" t="s">
        <v>18647</v>
      </c>
      <c r="C8890" s="4">
        <v>1348.9463000000001</v>
      </c>
    </row>
    <row r="8891" spans="2:3" x14ac:dyDescent="0.3">
      <c r="B8891" t="s">
        <v>5032</v>
      </c>
      <c r="C8891" s="4">
        <v>1345.9042999999999</v>
      </c>
    </row>
    <row r="8892" spans="2:3" x14ac:dyDescent="0.3">
      <c r="B8892" t="s">
        <v>8326</v>
      </c>
      <c r="C8892" s="4">
        <v>1345.5055000000002</v>
      </c>
    </row>
    <row r="8893" spans="2:3" x14ac:dyDescent="0.3">
      <c r="B8893" t="s">
        <v>10715</v>
      </c>
      <c r="C8893" s="4">
        <v>1344.2932000000001</v>
      </c>
    </row>
    <row r="8894" spans="2:3" x14ac:dyDescent="0.3">
      <c r="B8894" t="s">
        <v>9095</v>
      </c>
      <c r="C8894" s="4">
        <v>1343.8893000000003</v>
      </c>
    </row>
    <row r="8895" spans="2:3" x14ac:dyDescent="0.3">
      <c r="B8895" t="s">
        <v>6739</v>
      </c>
      <c r="C8895" s="4">
        <v>1341.3784000000001</v>
      </c>
    </row>
    <row r="8896" spans="2:3" x14ac:dyDescent="0.3">
      <c r="B8896" t="s">
        <v>4395</v>
      </c>
      <c r="C8896" s="4">
        <v>1340.4713999999999</v>
      </c>
    </row>
    <row r="8897" spans="2:3" x14ac:dyDescent="0.3">
      <c r="B8897" t="s">
        <v>16081</v>
      </c>
      <c r="C8897" s="4">
        <v>1338.9695000000002</v>
      </c>
    </row>
    <row r="8898" spans="2:3" x14ac:dyDescent="0.3">
      <c r="B8898" t="s">
        <v>8858</v>
      </c>
      <c r="C8898" s="4">
        <v>1336.9233999999999</v>
      </c>
    </row>
    <row r="8899" spans="2:3" x14ac:dyDescent="0.3">
      <c r="B8899" t="s">
        <v>13051</v>
      </c>
      <c r="C8899" s="4">
        <v>1335.5687</v>
      </c>
    </row>
    <row r="8900" spans="2:3" x14ac:dyDescent="0.3">
      <c r="B8900" t="s">
        <v>16016</v>
      </c>
      <c r="C8900" s="4">
        <v>1335.4126000000001</v>
      </c>
    </row>
    <row r="8901" spans="2:3" x14ac:dyDescent="0.3">
      <c r="B8901" t="s">
        <v>885</v>
      </c>
      <c r="C8901" s="4">
        <v>1334.626</v>
      </c>
    </row>
    <row r="8902" spans="2:3" x14ac:dyDescent="0.3">
      <c r="B8902" t="s">
        <v>17062</v>
      </c>
      <c r="C8902" s="4">
        <v>1333.9899</v>
      </c>
    </row>
    <row r="8903" spans="2:3" x14ac:dyDescent="0.3">
      <c r="B8903" t="s">
        <v>15452</v>
      </c>
      <c r="C8903" s="4">
        <v>1333.9899</v>
      </c>
    </row>
    <row r="8904" spans="2:3" x14ac:dyDescent="0.3">
      <c r="B8904" t="s">
        <v>13417</v>
      </c>
      <c r="C8904" s="4">
        <v>1332.9404999999999</v>
      </c>
    </row>
    <row r="8905" spans="2:3" x14ac:dyDescent="0.3">
      <c r="B8905" t="s">
        <v>9800</v>
      </c>
      <c r="C8905" s="4">
        <v>1332.5058999999999</v>
      </c>
    </row>
    <row r="8906" spans="2:3" x14ac:dyDescent="0.3">
      <c r="B8906" t="s">
        <v>18762</v>
      </c>
      <c r="C8906" s="4">
        <v>1330.8335999999999</v>
      </c>
    </row>
    <row r="8907" spans="2:3" x14ac:dyDescent="0.3">
      <c r="B8907" t="s">
        <v>10005</v>
      </c>
      <c r="C8907" s="4">
        <v>1330.6957</v>
      </c>
    </row>
    <row r="8908" spans="2:3" x14ac:dyDescent="0.3">
      <c r="B8908" t="s">
        <v>14512</v>
      </c>
      <c r="C8908" s="4">
        <v>1330.1720999999998</v>
      </c>
    </row>
    <row r="8909" spans="2:3" x14ac:dyDescent="0.3">
      <c r="B8909" t="s">
        <v>9785</v>
      </c>
      <c r="C8909" s="4">
        <v>1329.8187</v>
      </c>
    </row>
    <row r="8910" spans="2:3" x14ac:dyDescent="0.3">
      <c r="B8910" t="s">
        <v>12372</v>
      </c>
      <c r="C8910" s="4">
        <v>1329.6702</v>
      </c>
    </row>
    <row r="8911" spans="2:3" x14ac:dyDescent="0.3">
      <c r="B8911" t="s">
        <v>3625</v>
      </c>
      <c r="C8911" s="4">
        <v>1329.2648999999999</v>
      </c>
    </row>
    <row r="8912" spans="2:3" x14ac:dyDescent="0.3">
      <c r="B8912" t="s">
        <v>18759</v>
      </c>
      <c r="C8912" s="4">
        <v>1328.9416000000001</v>
      </c>
    </row>
    <row r="8913" spans="2:3" x14ac:dyDescent="0.3">
      <c r="B8913" t="s">
        <v>9217</v>
      </c>
      <c r="C8913" s="4">
        <v>1327.5128999999999</v>
      </c>
    </row>
    <row r="8914" spans="2:3" x14ac:dyDescent="0.3">
      <c r="B8914" t="s">
        <v>14407</v>
      </c>
      <c r="C8914" s="4">
        <v>1327.0192</v>
      </c>
    </row>
    <row r="8915" spans="2:3" x14ac:dyDescent="0.3">
      <c r="B8915" t="s">
        <v>11849</v>
      </c>
      <c r="C8915" s="4">
        <v>1325.6128000000001</v>
      </c>
    </row>
    <row r="8916" spans="2:3" x14ac:dyDescent="0.3">
      <c r="B8916" t="s">
        <v>3096</v>
      </c>
      <c r="C8916" s="4">
        <v>1325.1253999999999</v>
      </c>
    </row>
    <row r="8917" spans="2:3" x14ac:dyDescent="0.3">
      <c r="B8917" t="s">
        <v>5263</v>
      </c>
      <c r="C8917" s="4">
        <v>1324.8471</v>
      </c>
    </row>
    <row r="8918" spans="2:3" x14ac:dyDescent="0.3">
      <c r="B8918" t="s">
        <v>6252</v>
      </c>
      <c r="C8918" s="4">
        <v>1323.8561</v>
      </c>
    </row>
    <row r="8919" spans="2:3" x14ac:dyDescent="0.3">
      <c r="B8919" t="s">
        <v>4759</v>
      </c>
      <c r="C8919" s="4">
        <v>1323.6039999999998</v>
      </c>
    </row>
    <row r="8920" spans="2:3" x14ac:dyDescent="0.3">
      <c r="B8920" t="s">
        <v>18781</v>
      </c>
      <c r="C8920" s="4">
        <v>1323.0728000000001</v>
      </c>
    </row>
    <row r="8921" spans="2:3" x14ac:dyDescent="0.3">
      <c r="B8921" t="s">
        <v>6542</v>
      </c>
      <c r="C8921" s="4">
        <v>1322.8788999999999</v>
      </c>
    </row>
    <row r="8922" spans="2:3" x14ac:dyDescent="0.3">
      <c r="B8922" t="s">
        <v>8244</v>
      </c>
      <c r="C8922" s="4">
        <v>1322.8687</v>
      </c>
    </row>
    <row r="8923" spans="2:3" x14ac:dyDescent="0.3">
      <c r="B8923" t="s">
        <v>1699</v>
      </c>
      <c r="C8923" s="4">
        <v>1321.97</v>
      </c>
    </row>
    <row r="8924" spans="2:3" x14ac:dyDescent="0.3">
      <c r="B8924" t="s">
        <v>10039</v>
      </c>
      <c r="C8924" s="4">
        <v>1321.41</v>
      </c>
    </row>
    <row r="8925" spans="2:3" x14ac:dyDescent="0.3">
      <c r="B8925" t="s">
        <v>7898</v>
      </c>
      <c r="C8925" s="4">
        <v>1320.7252999999998</v>
      </c>
    </row>
    <row r="8926" spans="2:3" x14ac:dyDescent="0.3">
      <c r="B8926" t="s">
        <v>6426</v>
      </c>
      <c r="C8926" s="4">
        <v>1320.4871000000001</v>
      </c>
    </row>
    <row r="8927" spans="2:3" x14ac:dyDescent="0.3">
      <c r="B8927" t="s">
        <v>9741</v>
      </c>
      <c r="C8927" s="4">
        <v>1318.8249000000001</v>
      </c>
    </row>
    <row r="8928" spans="2:3" x14ac:dyDescent="0.3">
      <c r="B8928" t="s">
        <v>10649</v>
      </c>
      <c r="C8928" s="4">
        <v>1317.9152000000001</v>
      </c>
    </row>
    <row r="8929" spans="2:3" x14ac:dyDescent="0.3">
      <c r="B8929" t="s">
        <v>9145</v>
      </c>
      <c r="C8929" s="4">
        <v>1316.2597999999998</v>
      </c>
    </row>
    <row r="8930" spans="2:3" x14ac:dyDescent="0.3">
      <c r="B8930" t="s">
        <v>9998</v>
      </c>
      <c r="C8930" s="4">
        <v>1315.8348000000001</v>
      </c>
    </row>
    <row r="8931" spans="2:3" x14ac:dyDescent="0.3">
      <c r="B8931" t="s">
        <v>18496</v>
      </c>
      <c r="C8931" s="4">
        <v>1314.9039</v>
      </c>
    </row>
    <row r="8932" spans="2:3" x14ac:dyDescent="0.3">
      <c r="B8932" t="s">
        <v>18823</v>
      </c>
      <c r="C8932" s="4">
        <v>1313.2300999999998</v>
      </c>
    </row>
    <row r="8933" spans="2:3" x14ac:dyDescent="0.3">
      <c r="B8933" t="s">
        <v>15159</v>
      </c>
      <c r="C8933" s="4">
        <v>1312.8082999999999</v>
      </c>
    </row>
    <row r="8934" spans="2:3" x14ac:dyDescent="0.3">
      <c r="B8934" t="s">
        <v>5797</v>
      </c>
      <c r="C8934" s="4">
        <v>1312.7558000000001</v>
      </c>
    </row>
    <row r="8935" spans="2:3" x14ac:dyDescent="0.3">
      <c r="B8935" t="s">
        <v>9359</v>
      </c>
      <c r="C8935" s="4">
        <v>1311.4662000000001</v>
      </c>
    </row>
    <row r="8936" spans="2:3" x14ac:dyDescent="0.3">
      <c r="B8936" t="s">
        <v>4512</v>
      </c>
      <c r="C8936" s="4">
        <v>1309.98</v>
      </c>
    </row>
    <row r="8937" spans="2:3" x14ac:dyDescent="0.3">
      <c r="B8937" t="s">
        <v>8880</v>
      </c>
      <c r="C8937" s="4">
        <v>1309.8454000000002</v>
      </c>
    </row>
    <row r="8938" spans="2:3" x14ac:dyDescent="0.3">
      <c r="B8938" t="s">
        <v>3947</v>
      </c>
      <c r="C8938" s="4">
        <v>1308.9503</v>
      </c>
    </row>
    <row r="8939" spans="2:3" x14ac:dyDescent="0.3">
      <c r="B8939" t="s">
        <v>4500</v>
      </c>
      <c r="C8939" s="4">
        <v>1308.5029999999999</v>
      </c>
    </row>
    <row r="8940" spans="2:3" x14ac:dyDescent="0.3">
      <c r="B8940" t="s">
        <v>11282</v>
      </c>
      <c r="C8940" s="4">
        <v>1307.3608999999999</v>
      </c>
    </row>
    <row r="8941" spans="2:3" x14ac:dyDescent="0.3">
      <c r="B8941" t="s">
        <v>8406</v>
      </c>
      <c r="C8941" s="4">
        <v>1306.5706</v>
      </c>
    </row>
    <row r="8942" spans="2:3" x14ac:dyDescent="0.3">
      <c r="B8942" t="s">
        <v>8423</v>
      </c>
      <c r="C8942" s="4">
        <v>1302.9850999999999</v>
      </c>
    </row>
    <row r="8943" spans="2:3" x14ac:dyDescent="0.3">
      <c r="B8943" t="s">
        <v>3227</v>
      </c>
      <c r="C8943" s="4">
        <v>1302.7145</v>
      </c>
    </row>
    <row r="8944" spans="2:3" x14ac:dyDescent="0.3">
      <c r="B8944" t="s">
        <v>9311</v>
      </c>
      <c r="C8944" s="4">
        <v>1302.6711</v>
      </c>
    </row>
    <row r="8945" spans="2:3" x14ac:dyDescent="0.3">
      <c r="B8945" t="s">
        <v>10770</v>
      </c>
      <c r="C8945" s="4">
        <v>1302.0896</v>
      </c>
    </row>
    <row r="8946" spans="2:3" x14ac:dyDescent="0.3">
      <c r="B8946" t="s">
        <v>15795</v>
      </c>
      <c r="C8946" s="4">
        <v>1300.7640000000001</v>
      </c>
    </row>
    <row r="8947" spans="2:3" x14ac:dyDescent="0.3">
      <c r="B8947" t="s">
        <v>8221</v>
      </c>
      <c r="C8947" s="4">
        <v>1300.4817</v>
      </c>
    </row>
    <row r="8948" spans="2:3" x14ac:dyDescent="0.3">
      <c r="B8948" t="s">
        <v>12564</v>
      </c>
      <c r="C8948" s="4">
        <v>1300.4386000000002</v>
      </c>
    </row>
    <row r="8949" spans="2:3" x14ac:dyDescent="0.3">
      <c r="B8949" t="s">
        <v>9110</v>
      </c>
      <c r="C8949" s="4">
        <v>1299.6759999999999</v>
      </c>
    </row>
    <row r="8950" spans="2:3" x14ac:dyDescent="0.3">
      <c r="B8950" t="s">
        <v>16027</v>
      </c>
      <c r="C8950" s="4">
        <v>1297.7397000000001</v>
      </c>
    </row>
    <row r="8951" spans="2:3" x14ac:dyDescent="0.3">
      <c r="B8951" t="s">
        <v>3852</v>
      </c>
      <c r="C8951" s="4">
        <v>1297.4635000000001</v>
      </c>
    </row>
    <row r="8952" spans="2:3" x14ac:dyDescent="0.3">
      <c r="B8952" t="s">
        <v>8574</v>
      </c>
      <c r="C8952" s="4">
        <v>1297.2954</v>
      </c>
    </row>
    <row r="8953" spans="2:3" x14ac:dyDescent="0.3">
      <c r="B8953" t="s">
        <v>14042</v>
      </c>
      <c r="C8953" s="4">
        <v>1296.9455999999998</v>
      </c>
    </row>
    <row r="8954" spans="2:3" x14ac:dyDescent="0.3">
      <c r="B8954" t="s">
        <v>12104</v>
      </c>
      <c r="C8954" s="4">
        <v>1295.1093000000001</v>
      </c>
    </row>
    <row r="8955" spans="2:3" x14ac:dyDescent="0.3">
      <c r="B8955" t="s">
        <v>3265</v>
      </c>
      <c r="C8955" s="4">
        <v>1293.2845000000002</v>
      </c>
    </row>
    <row r="8956" spans="2:3" x14ac:dyDescent="0.3">
      <c r="B8956" t="s">
        <v>16404</v>
      </c>
      <c r="C8956" s="4">
        <v>1293.1773999999998</v>
      </c>
    </row>
    <row r="8957" spans="2:3" x14ac:dyDescent="0.3">
      <c r="B8957" t="s">
        <v>12179</v>
      </c>
      <c r="C8957" s="4">
        <v>1293.1270000000002</v>
      </c>
    </row>
    <row r="8958" spans="2:3" x14ac:dyDescent="0.3">
      <c r="B8958" t="s">
        <v>17211</v>
      </c>
      <c r="C8958" s="4">
        <v>1292.1313</v>
      </c>
    </row>
    <row r="8959" spans="2:3" x14ac:dyDescent="0.3">
      <c r="B8959" t="s">
        <v>1664</v>
      </c>
      <c r="C8959" s="4">
        <v>1292.1313</v>
      </c>
    </row>
    <row r="8960" spans="2:3" x14ac:dyDescent="0.3">
      <c r="B8960" t="s">
        <v>16632</v>
      </c>
      <c r="C8960" s="4">
        <v>1291.914</v>
      </c>
    </row>
    <row r="8961" spans="2:3" x14ac:dyDescent="0.3">
      <c r="B8961" t="s">
        <v>1584</v>
      </c>
      <c r="C8961" s="4">
        <v>1289.4949999999999</v>
      </c>
    </row>
    <row r="8962" spans="2:3" x14ac:dyDescent="0.3">
      <c r="B8962" t="s">
        <v>5191</v>
      </c>
      <c r="C8962" s="4">
        <v>1288.5319</v>
      </c>
    </row>
    <row r="8963" spans="2:3" x14ac:dyDescent="0.3">
      <c r="B8963" t="s">
        <v>1683</v>
      </c>
      <c r="C8963" s="4">
        <v>1288.4576</v>
      </c>
    </row>
    <row r="8964" spans="2:3" x14ac:dyDescent="0.3">
      <c r="B8964" t="s">
        <v>16432</v>
      </c>
      <c r="C8964" s="4">
        <v>1286.8040000000001</v>
      </c>
    </row>
    <row r="8965" spans="2:3" x14ac:dyDescent="0.3">
      <c r="B8965" t="s">
        <v>16539</v>
      </c>
      <c r="C8965" s="4">
        <v>1286.3868000000002</v>
      </c>
    </row>
    <row r="8966" spans="2:3" x14ac:dyDescent="0.3">
      <c r="B8966" t="s">
        <v>12952</v>
      </c>
      <c r="C8966" s="4">
        <v>1286.155</v>
      </c>
    </row>
    <row r="8967" spans="2:3" x14ac:dyDescent="0.3">
      <c r="B8967" t="s">
        <v>3681</v>
      </c>
      <c r="C8967" s="4">
        <v>1285.7237999999998</v>
      </c>
    </row>
    <row r="8968" spans="2:3" x14ac:dyDescent="0.3">
      <c r="B8968" t="s">
        <v>18700</v>
      </c>
      <c r="C8968" s="4">
        <v>1285.615</v>
      </c>
    </row>
    <row r="8969" spans="2:3" x14ac:dyDescent="0.3">
      <c r="B8969" t="s">
        <v>6510</v>
      </c>
      <c r="C8969" s="4">
        <v>1283.8605</v>
      </c>
    </row>
    <row r="8970" spans="2:3" x14ac:dyDescent="0.3">
      <c r="B8970" t="s">
        <v>8670</v>
      </c>
      <c r="C8970" s="4">
        <v>1283.1299000000001</v>
      </c>
    </row>
    <row r="8971" spans="2:3" x14ac:dyDescent="0.3">
      <c r="B8971" t="s">
        <v>15113</v>
      </c>
      <c r="C8971" s="4">
        <v>1282.9673</v>
      </c>
    </row>
    <row r="8972" spans="2:3" x14ac:dyDescent="0.3">
      <c r="B8972" t="s">
        <v>13083</v>
      </c>
      <c r="C8972" s="4">
        <v>1282.5836999999999</v>
      </c>
    </row>
    <row r="8973" spans="2:3" x14ac:dyDescent="0.3">
      <c r="B8973" t="s">
        <v>15644</v>
      </c>
      <c r="C8973" s="4">
        <v>1281.7039</v>
      </c>
    </row>
    <row r="8974" spans="2:3" x14ac:dyDescent="0.3">
      <c r="B8974" t="s">
        <v>10947</v>
      </c>
      <c r="C8974" s="4">
        <v>1278.6121000000001</v>
      </c>
    </row>
    <row r="8975" spans="2:3" x14ac:dyDescent="0.3">
      <c r="B8975" t="s">
        <v>11463</v>
      </c>
      <c r="C8975" s="4">
        <v>1278.2808999999997</v>
      </c>
    </row>
    <row r="8976" spans="2:3" x14ac:dyDescent="0.3">
      <c r="B8976" t="s">
        <v>11888</v>
      </c>
      <c r="C8976" s="4">
        <v>1278.213</v>
      </c>
    </row>
    <row r="8977" spans="2:3" x14ac:dyDescent="0.3">
      <c r="B8977" t="s">
        <v>18680</v>
      </c>
      <c r="C8977" s="4">
        <v>1278.1544999999999</v>
      </c>
    </row>
    <row r="8978" spans="2:3" x14ac:dyDescent="0.3">
      <c r="B8978" t="s">
        <v>16598</v>
      </c>
      <c r="C8978" s="4">
        <v>1276.9607000000001</v>
      </c>
    </row>
    <row r="8979" spans="2:3" x14ac:dyDescent="0.3">
      <c r="B8979" t="s">
        <v>2192</v>
      </c>
      <c r="C8979" s="4">
        <v>1276.5700999999999</v>
      </c>
    </row>
    <row r="8980" spans="2:3" x14ac:dyDescent="0.3">
      <c r="B8980" t="s">
        <v>18215</v>
      </c>
      <c r="C8980" s="4">
        <v>1276.2463</v>
      </c>
    </row>
    <row r="8981" spans="2:3" x14ac:dyDescent="0.3">
      <c r="B8981" t="s">
        <v>9486</v>
      </c>
      <c r="C8981" s="4">
        <v>1275.7014999999999</v>
      </c>
    </row>
    <row r="8982" spans="2:3" x14ac:dyDescent="0.3">
      <c r="B8982" t="s">
        <v>14968</v>
      </c>
      <c r="C8982" s="4">
        <v>1274.7594000000001</v>
      </c>
    </row>
    <row r="8983" spans="2:3" x14ac:dyDescent="0.3">
      <c r="B8983" t="s">
        <v>8697</v>
      </c>
      <c r="C8983" s="4">
        <v>1274.6727000000003</v>
      </c>
    </row>
    <row r="8984" spans="2:3" x14ac:dyDescent="0.3">
      <c r="B8984" t="s">
        <v>4693</v>
      </c>
      <c r="C8984" s="4">
        <v>1274.4950000000001</v>
      </c>
    </row>
    <row r="8985" spans="2:3" x14ac:dyDescent="0.3">
      <c r="B8985" t="s">
        <v>6429</v>
      </c>
      <c r="C8985" s="4">
        <v>1273.1163000000001</v>
      </c>
    </row>
    <row r="8986" spans="2:3" x14ac:dyDescent="0.3">
      <c r="B8986" t="s">
        <v>4045</v>
      </c>
      <c r="C8986" s="4">
        <v>1272.9458</v>
      </c>
    </row>
    <row r="8987" spans="2:3" x14ac:dyDescent="0.3">
      <c r="B8987" t="s">
        <v>13811</v>
      </c>
      <c r="C8987" s="4">
        <v>1271.7196000000001</v>
      </c>
    </row>
    <row r="8988" spans="2:3" x14ac:dyDescent="0.3">
      <c r="B8988" t="s">
        <v>10549</v>
      </c>
      <c r="C8988" s="4">
        <v>1266.4501</v>
      </c>
    </row>
    <row r="8989" spans="2:3" x14ac:dyDescent="0.3">
      <c r="B8989" t="s">
        <v>14290</v>
      </c>
      <c r="C8989" s="4">
        <v>1264.5022000000001</v>
      </c>
    </row>
    <row r="8990" spans="2:3" x14ac:dyDescent="0.3">
      <c r="B8990" t="s">
        <v>15509</v>
      </c>
      <c r="C8990" s="4">
        <v>1264.0286000000001</v>
      </c>
    </row>
    <row r="8991" spans="2:3" x14ac:dyDescent="0.3">
      <c r="B8991" t="s">
        <v>4655</v>
      </c>
      <c r="C8991" s="4">
        <v>1262.4579000000001</v>
      </c>
    </row>
    <row r="8992" spans="2:3" x14ac:dyDescent="0.3">
      <c r="B8992" t="s">
        <v>762</v>
      </c>
      <c r="C8992" s="4">
        <v>1261.7724000000001</v>
      </c>
    </row>
    <row r="8993" spans="2:3" x14ac:dyDescent="0.3">
      <c r="B8993" t="s">
        <v>4280</v>
      </c>
      <c r="C8993" s="4">
        <v>1261.5959</v>
      </c>
    </row>
    <row r="8994" spans="2:3" x14ac:dyDescent="0.3">
      <c r="B8994" t="s">
        <v>11499</v>
      </c>
      <c r="C8994" s="4">
        <v>1261.5933000000002</v>
      </c>
    </row>
    <row r="8995" spans="2:3" x14ac:dyDescent="0.3">
      <c r="B8995" t="s">
        <v>5243</v>
      </c>
      <c r="C8995" s="4">
        <v>1260.7467999999999</v>
      </c>
    </row>
    <row r="8996" spans="2:3" x14ac:dyDescent="0.3">
      <c r="B8996" t="s">
        <v>6398</v>
      </c>
      <c r="C8996" s="4">
        <v>1260.3254000000002</v>
      </c>
    </row>
    <row r="8997" spans="2:3" x14ac:dyDescent="0.3">
      <c r="B8997" t="s">
        <v>7587</v>
      </c>
      <c r="C8997" s="4">
        <v>1260.0295000000003</v>
      </c>
    </row>
    <row r="8998" spans="2:3" x14ac:dyDescent="0.3">
      <c r="B8998" t="s">
        <v>6239</v>
      </c>
      <c r="C8998" s="4">
        <v>1258.7518</v>
      </c>
    </row>
    <row r="8999" spans="2:3" x14ac:dyDescent="0.3">
      <c r="B8999" t="s">
        <v>4682</v>
      </c>
      <c r="C8999" s="4">
        <v>1258.5519000000002</v>
      </c>
    </row>
    <row r="9000" spans="2:3" x14ac:dyDescent="0.3">
      <c r="B9000" t="s">
        <v>7482</v>
      </c>
      <c r="C9000" s="4">
        <v>1258.0563999999999</v>
      </c>
    </row>
    <row r="9001" spans="2:3" x14ac:dyDescent="0.3">
      <c r="B9001" t="s">
        <v>15275</v>
      </c>
      <c r="C9001" s="4">
        <v>1256.7798</v>
      </c>
    </row>
    <row r="9002" spans="2:3" x14ac:dyDescent="0.3">
      <c r="B9002" t="s">
        <v>1022</v>
      </c>
      <c r="C9002" s="4">
        <v>1256.7237</v>
      </c>
    </row>
    <row r="9003" spans="2:3" x14ac:dyDescent="0.3">
      <c r="B9003" t="s">
        <v>3934</v>
      </c>
      <c r="C9003" s="4">
        <v>1256.2811999999999</v>
      </c>
    </row>
    <row r="9004" spans="2:3" x14ac:dyDescent="0.3">
      <c r="B9004" t="s">
        <v>8088</v>
      </c>
      <c r="C9004" s="4">
        <v>1255.0593000000001</v>
      </c>
    </row>
    <row r="9005" spans="2:3" x14ac:dyDescent="0.3">
      <c r="B9005" t="s">
        <v>845</v>
      </c>
      <c r="C9005" s="4">
        <v>1254.2377000000001</v>
      </c>
    </row>
    <row r="9006" spans="2:3" x14ac:dyDescent="0.3">
      <c r="B9006" t="s">
        <v>4414</v>
      </c>
      <c r="C9006" s="4">
        <v>1253.8275999999998</v>
      </c>
    </row>
    <row r="9007" spans="2:3" x14ac:dyDescent="0.3">
      <c r="B9007" t="s">
        <v>3918</v>
      </c>
      <c r="C9007" s="4">
        <v>1252.8918000000001</v>
      </c>
    </row>
    <row r="9008" spans="2:3" x14ac:dyDescent="0.3">
      <c r="B9008" t="s">
        <v>16268</v>
      </c>
      <c r="C9008" s="4">
        <v>1249.0552</v>
      </c>
    </row>
    <row r="9009" spans="2:3" x14ac:dyDescent="0.3">
      <c r="B9009" t="s">
        <v>17008</v>
      </c>
      <c r="C9009" s="4">
        <v>1248.6369</v>
      </c>
    </row>
    <row r="9010" spans="2:3" x14ac:dyDescent="0.3">
      <c r="B9010" t="s">
        <v>17131</v>
      </c>
      <c r="C9010" s="4">
        <v>1248.4576999999999</v>
      </c>
    </row>
    <row r="9011" spans="2:3" x14ac:dyDescent="0.3">
      <c r="B9011" t="s">
        <v>13927</v>
      </c>
      <c r="C9011" s="4">
        <v>1247.3207</v>
      </c>
    </row>
    <row r="9012" spans="2:3" x14ac:dyDescent="0.3">
      <c r="B9012" t="s">
        <v>4407</v>
      </c>
      <c r="C9012" s="4">
        <v>1245.9157</v>
      </c>
    </row>
    <row r="9013" spans="2:3" x14ac:dyDescent="0.3">
      <c r="B9013" t="s">
        <v>9047</v>
      </c>
      <c r="C9013" s="4">
        <v>1245.2284999999999</v>
      </c>
    </row>
    <row r="9014" spans="2:3" x14ac:dyDescent="0.3">
      <c r="B9014" t="s">
        <v>3902</v>
      </c>
      <c r="C9014" s="4">
        <v>1241.2824000000001</v>
      </c>
    </row>
    <row r="9015" spans="2:3" x14ac:dyDescent="0.3">
      <c r="B9015" t="s">
        <v>11180</v>
      </c>
      <c r="C9015" s="4">
        <v>1241.1873000000001</v>
      </c>
    </row>
    <row r="9016" spans="2:3" x14ac:dyDescent="0.3">
      <c r="B9016" t="s">
        <v>2399</v>
      </c>
      <c r="C9016" s="4">
        <v>1237.2197000000001</v>
      </c>
    </row>
    <row r="9017" spans="2:3" x14ac:dyDescent="0.3">
      <c r="B9017" t="s">
        <v>5190</v>
      </c>
      <c r="C9017" s="4">
        <v>1236.96</v>
      </c>
    </row>
    <row r="9018" spans="2:3" x14ac:dyDescent="0.3">
      <c r="B9018" t="s">
        <v>10711</v>
      </c>
      <c r="C9018" s="4">
        <v>1235.3313000000001</v>
      </c>
    </row>
    <row r="9019" spans="2:3" x14ac:dyDescent="0.3">
      <c r="B9019" t="s">
        <v>7086</v>
      </c>
      <c r="C9019" s="4">
        <v>1233.6493</v>
      </c>
    </row>
    <row r="9020" spans="2:3" x14ac:dyDescent="0.3">
      <c r="B9020" t="s">
        <v>13693</v>
      </c>
      <c r="C9020" s="4">
        <v>1233.3734000000002</v>
      </c>
    </row>
    <row r="9021" spans="2:3" x14ac:dyDescent="0.3">
      <c r="B9021" t="s">
        <v>8291</v>
      </c>
      <c r="C9021" s="4">
        <v>1232.9953999999998</v>
      </c>
    </row>
    <row r="9022" spans="2:3" x14ac:dyDescent="0.3">
      <c r="B9022" t="s">
        <v>6732</v>
      </c>
      <c r="C9022" s="4">
        <v>1230.9906999999998</v>
      </c>
    </row>
    <row r="9023" spans="2:3" x14ac:dyDescent="0.3">
      <c r="B9023" t="s">
        <v>1848</v>
      </c>
      <c r="C9023" s="4">
        <v>1226.1806999999999</v>
      </c>
    </row>
    <row r="9024" spans="2:3" x14ac:dyDescent="0.3">
      <c r="B9024" t="s">
        <v>13007</v>
      </c>
      <c r="C9024" s="4">
        <v>1222.2306000000001</v>
      </c>
    </row>
    <row r="9025" spans="2:3" x14ac:dyDescent="0.3">
      <c r="B9025" t="s">
        <v>4845</v>
      </c>
      <c r="C9025" s="4">
        <v>1222.2306000000001</v>
      </c>
    </row>
    <row r="9026" spans="2:3" x14ac:dyDescent="0.3">
      <c r="B9026" t="s">
        <v>3404</v>
      </c>
      <c r="C9026" s="4">
        <v>1221.8498</v>
      </c>
    </row>
    <row r="9027" spans="2:3" x14ac:dyDescent="0.3">
      <c r="B9027" t="s">
        <v>15184</v>
      </c>
      <c r="C9027" s="4">
        <v>1220.4100999999998</v>
      </c>
    </row>
    <row r="9028" spans="2:3" x14ac:dyDescent="0.3">
      <c r="B9028" t="s">
        <v>18181</v>
      </c>
      <c r="C9028" s="4">
        <v>1219.2917</v>
      </c>
    </row>
    <row r="9029" spans="2:3" x14ac:dyDescent="0.3">
      <c r="B9029" t="s">
        <v>6479</v>
      </c>
      <c r="C9029" s="4">
        <v>1218.3459</v>
      </c>
    </row>
    <row r="9030" spans="2:3" x14ac:dyDescent="0.3">
      <c r="B9030" t="s">
        <v>18275</v>
      </c>
      <c r="C9030" s="4">
        <v>1218.0511000000001</v>
      </c>
    </row>
    <row r="9031" spans="2:3" x14ac:dyDescent="0.3">
      <c r="B9031" t="s">
        <v>16664</v>
      </c>
      <c r="C9031" s="4">
        <v>1217.4376999999999</v>
      </c>
    </row>
    <row r="9032" spans="2:3" x14ac:dyDescent="0.3">
      <c r="B9032" t="s">
        <v>10923</v>
      </c>
      <c r="C9032" s="4">
        <v>1216.9861000000001</v>
      </c>
    </row>
    <row r="9033" spans="2:3" x14ac:dyDescent="0.3">
      <c r="B9033" t="s">
        <v>8897</v>
      </c>
      <c r="C9033" s="4">
        <v>1216.5712999999998</v>
      </c>
    </row>
    <row r="9034" spans="2:3" x14ac:dyDescent="0.3">
      <c r="B9034" t="s">
        <v>7731</v>
      </c>
      <c r="C9034" s="4">
        <v>1216.4898999999998</v>
      </c>
    </row>
    <row r="9035" spans="2:3" x14ac:dyDescent="0.3">
      <c r="B9035" t="s">
        <v>16687</v>
      </c>
      <c r="C9035" s="4">
        <v>1216.0968</v>
      </c>
    </row>
    <row r="9036" spans="2:3" x14ac:dyDescent="0.3">
      <c r="B9036" t="s">
        <v>16993</v>
      </c>
      <c r="C9036" s="4">
        <v>1214.7248999999999</v>
      </c>
    </row>
    <row r="9037" spans="2:3" x14ac:dyDescent="0.3">
      <c r="B9037" t="s">
        <v>5943</v>
      </c>
      <c r="C9037" s="4">
        <v>1214.3896</v>
      </c>
    </row>
    <row r="9038" spans="2:3" x14ac:dyDescent="0.3">
      <c r="B9038" t="s">
        <v>16969</v>
      </c>
      <c r="C9038" s="4">
        <v>1213.3690999999999</v>
      </c>
    </row>
    <row r="9039" spans="2:3" x14ac:dyDescent="0.3">
      <c r="B9039" t="s">
        <v>10693</v>
      </c>
      <c r="C9039" s="4">
        <v>1212.5877</v>
      </c>
    </row>
    <row r="9040" spans="2:3" x14ac:dyDescent="0.3">
      <c r="B9040" t="s">
        <v>16353</v>
      </c>
      <c r="C9040" s="4">
        <v>1209.8467000000001</v>
      </c>
    </row>
    <row r="9041" spans="2:3" x14ac:dyDescent="0.3">
      <c r="B9041" t="s">
        <v>17892</v>
      </c>
      <c r="C9041" s="4">
        <v>1209.3045999999999</v>
      </c>
    </row>
    <row r="9042" spans="2:3" x14ac:dyDescent="0.3">
      <c r="B9042" t="s">
        <v>1140</v>
      </c>
      <c r="C9042" s="4">
        <v>1209.1297</v>
      </c>
    </row>
    <row r="9043" spans="2:3" x14ac:dyDescent="0.3">
      <c r="B9043" t="s">
        <v>15061</v>
      </c>
      <c r="C9043" s="4">
        <v>1209.0543</v>
      </c>
    </row>
    <row r="9044" spans="2:3" x14ac:dyDescent="0.3">
      <c r="B9044" t="s">
        <v>4032</v>
      </c>
      <c r="C9044" s="4">
        <v>1208.3782999999999</v>
      </c>
    </row>
    <row r="9045" spans="2:3" x14ac:dyDescent="0.3">
      <c r="B9045" t="s">
        <v>1540</v>
      </c>
      <c r="C9045" s="4">
        <v>1208.1674999999998</v>
      </c>
    </row>
    <row r="9046" spans="2:3" x14ac:dyDescent="0.3">
      <c r="B9046" t="s">
        <v>6887</v>
      </c>
      <c r="C9046" s="4">
        <v>1207.2116000000001</v>
      </c>
    </row>
    <row r="9047" spans="2:3" x14ac:dyDescent="0.3">
      <c r="B9047" t="s">
        <v>683</v>
      </c>
      <c r="C9047" s="4">
        <v>1206.6104</v>
      </c>
    </row>
    <row r="9048" spans="2:3" x14ac:dyDescent="0.3">
      <c r="B9048" t="s">
        <v>1811</v>
      </c>
      <c r="C9048" s="4">
        <v>1203.6769000000002</v>
      </c>
    </row>
    <row r="9049" spans="2:3" x14ac:dyDescent="0.3">
      <c r="B9049" t="s">
        <v>17721</v>
      </c>
      <c r="C9049" s="4">
        <v>1202.5237</v>
      </c>
    </row>
    <row r="9050" spans="2:3" x14ac:dyDescent="0.3">
      <c r="B9050" t="s">
        <v>11695</v>
      </c>
      <c r="C9050" s="4">
        <v>1200.739</v>
      </c>
    </row>
    <row r="9051" spans="2:3" x14ac:dyDescent="0.3">
      <c r="B9051" t="s">
        <v>14836</v>
      </c>
      <c r="C9051" s="4">
        <v>1199.8642999999997</v>
      </c>
    </row>
    <row r="9052" spans="2:3" x14ac:dyDescent="0.3">
      <c r="B9052" t="s">
        <v>1630</v>
      </c>
      <c r="C9052" s="4">
        <v>1199.8595</v>
      </c>
    </row>
    <row r="9053" spans="2:3" x14ac:dyDescent="0.3">
      <c r="B9053" t="s">
        <v>14152</v>
      </c>
      <c r="C9053" s="4">
        <v>1199.5339000000001</v>
      </c>
    </row>
    <row r="9054" spans="2:3" x14ac:dyDescent="0.3">
      <c r="B9054" t="s">
        <v>14406</v>
      </c>
      <c r="C9054" s="4">
        <v>1199.2927</v>
      </c>
    </row>
    <row r="9055" spans="2:3" x14ac:dyDescent="0.3">
      <c r="B9055" t="s">
        <v>12587</v>
      </c>
      <c r="C9055" s="4">
        <v>1198.8179</v>
      </c>
    </row>
    <row r="9056" spans="2:3" x14ac:dyDescent="0.3">
      <c r="B9056" t="s">
        <v>12899</v>
      </c>
      <c r="C9056" s="4">
        <v>1198.1154999999999</v>
      </c>
    </row>
    <row r="9057" spans="2:3" x14ac:dyDescent="0.3">
      <c r="B9057" t="s">
        <v>17677</v>
      </c>
      <c r="C9057" s="4">
        <v>1193.8303000000001</v>
      </c>
    </row>
    <row r="9058" spans="2:3" x14ac:dyDescent="0.3">
      <c r="B9058" t="s">
        <v>2383</v>
      </c>
      <c r="C9058" s="4">
        <v>1193.1748</v>
      </c>
    </row>
    <row r="9059" spans="2:3" x14ac:dyDescent="0.3">
      <c r="B9059" t="s">
        <v>13975</v>
      </c>
      <c r="C9059" s="4">
        <v>1192.06</v>
      </c>
    </row>
    <row r="9060" spans="2:3" x14ac:dyDescent="0.3">
      <c r="B9060" t="s">
        <v>15797</v>
      </c>
      <c r="C9060" s="4">
        <v>1190.4485999999999</v>
      </c>
    </row>
    <row r="9061" spans="2:3" x14ac:dyDescent="0.3">
      <c r="B9061" t="s">
        <v>4567</v>
      </c>
      <c r="C9061" s="4">
        <v>1190.4485999999999</v>
      </c>
    </row>
    <row r="9062" spans="2:3" x14ac:dyDescent="0.3">
      <c r="B9062" t="s">
        <v>6469</v>
      </c>
      <c r="C9062" s="4">
        <v>1189.5617999999999</v>
      </c>
    </row>
    <row r="9063" spans="2:3" x14ac:dyDescent="0.3">
      <c r="B9063" t="s">
        <v>3385</v>
      </c>
      <c r="C9063" s="4">
        <v>1189.1023000000002</v>
      </c>
    </row>
    <row r="9064" spans="2:3" x14ac:dyDescent="0.3">
      <c r="B9064" t="s">
        <v>17715</v>
      </c>
      <c r="C9064" s="4">
        <v>1187.3834000000002</v>
      </c>
    </row>
    <row r="9065" spans="2:3" x14ac:dyDescent="0.3">
      <c r="B9065" t="s">
        <v>8388</v>
      </c>
      <c r="C9065" s="4">
        <v>1187.2647000000002</v>
      </c>
    </row>
    <row r="9066" spans="2:3" x14ac:dyDescent="0.3">
      <c r="B9066" t="s">
        <v>16716</v>
      </c>
      <c r="C9066" s="4">
        <v>1186.9922999999999</v>
      </c>
    </row>
    <row r="9067" spans="2:3" x14ac:dyDescent="0.3">
      <c r="B9067" t="s">
        <v>5715</v>
      </c>
      <c r="C9067" s="4">
        <v>1186.0432000000001</v>
      </c>
    </row>
    <row r="9068" spans="2:3" x14ac:dyDescent="0.3">
      <c r="B9068" t="s">
        <v>17413</v>
      </c>
      <c r="C9068" s="4">
        <v>1185.7233000000003</v>
      </c>
    </row>
    <row r="9069" spans="2:3" x14ac:dyDescent="0.3">
      <c r="B9069" t="s">
        <v>12471</v>
      </c>
      <c r="C9069" s="4">
        <v>1185.1335999999999</v>
      </c>
    </row>
    <row r="9070" spans="2:3" x14ac:dyDescent="0.3">
      <c r="B9070" t="s">
        <v>6856</v>
      </c>
      <c r="C9070" s="4">
        <v>1185.0611999999999</v>
      </c>
    </row>
    <row r="9071" spans="2:3" x14ac:dyDescent="0.3">
      <c r="B9071" t="s">
        <v>16248</v>
      </c>
      <c r="C9071" s="4">
        <v>1184.5137</v>
      </c>
    </row>
    <row r="9072" spans="2:3" x14ac:dyDescent="0.3">
      <c r="B9072" t="s">
        <v>16272</v>
      </c>
      <c r="C9072" s="4">
        <v>1184.2938000000001</v>
      </c>
    </row>
    <row r="9073" spans="2:3" x14ac:dyDescent="0.3">
      <c r="B9073" t="s">
        <v>3921</v>
      </c>
      <c r="C9073" s="4">
        <v>1184.1526000000001</v>
      </c>
    </row>
    <row r="9074" spans="2:3" x14ac:dyDescent="0.3">
      <c r="B9074" t="s">
        <v>11296</v>
      </c>
      <c r="C9074" s="4">
        <v>1183.4925000000001</v>
      </c>
    </row>
    <row r="9075" spans="2:3" x14ac:dyDescent="0.3">
      <c r="B9075" t="s">
        <v>8658</v>
      </c>
      <c r="C9075" s="4">
        <v>1183.3022999999998</v>
      </c>
    </row>
    <row r="9076" spans="2:3" x14ac:dyDescent="0.3">
      <c r="B9076" t="s">
        <v>616</v>
      </c>
      <c r="C9076" s="4">
        <v>1182.8879999999999</v>
      </c>
    </row>
    <row r="9077" spans="2:3" x14ac:dyDescent="0.3">
      <c r="B9077" t="s">
        <v>18935</v>
      </c>
      <c r="C9077" s="4">
        <v>1181.6897999999997</v>
      </c>
    </row>
    <row r="9078" spans="2:3" x14ac:dyDescent="0.3">
      <c r="B9078" t="s">
        <v>13133</v>
      </c>
      <c r="C9078" s="4">
        <v>1179.9785000000002</v>
      </c>
    </row>
    <row r="9079" spans="2:3" x14ac:dyDescent="0.3">
      <c r="B9079" t="s">
        <v>17422</v>
      </c>
      <c r="C9079" s="4">
        <v>1178.0424</v>
      </c>
    </row>
    <row r="9080" spans="2:3" x14ac:dyDescent="0.3">
      <c r="B9080" t="s">
        <v>17415</v>
      </c>
      <c r="C9080" s="4">
        <v>1178.0424</v>
      </c>
    </row>
    <row r="9081" spans="2:3" x14ac:dyDescent="0.3">
      <c r="B9081" t="s">
        <v>16511</v>
      </c>
      <c r="C9081" s="4">
        <v>1178.0424</v>
      </c>
    </row>
    <row r="9082" spans="2:3" x14ac:dyDescent="0.3">
      <c r="B9082" t="s">
        <v>13135</v>
      </c>
      <c r="C9082" s="4">
        <v>1178.0424</v>
      </c>
    </row>
    <row r="9083" spans="2:3" x14ac:dyDescent="0.3">
      <c r="B9083" t="s">
        <v>12656</v>
      </c>
      <c r="C9083" s="4">
        <v>1178.0424</v>
      </c>
    </row>
    <row r="9084" spans="2:3" x14ac:dyDescent="0.3">
      <c r="B9084" t="s">
        <v>13484</v>
      </c>
      <c r="C9084" s="4">
        <v>1178.0424</v>
      </c>
    </row>
    <row r="9085" spans="2:3" x14ac:dyDescent="0.3">
      <c r="B9085" t="s">
        <v>11195</v>
      </c>
      <c r="C9085" s="4">
        <v>1178.0424</v>
      </c>
    </row>
    <row r="9086" spans="2:3" x14ac:dyDescent="0.3">
      <c r="B9086" t="s">
        <v>9598</v>
      </c>
      <c r="C9086" s="4">
        <v>1178.0424</v>
      </c>
    </row>
    <row r="9087" spans="2:3" x14ac:dyDescent="0.3">
      <c r="B9087" t="s">
        <v>7816</v>
      </c>
      <c r="C9087" s="4">
        <v>1178.0424</v>
      </c>
    </row>
    <row r="9088" spans="2:3" x14ac:dyDescent="0.3">
      <c r="B9088" t="s">
        <v>3219</v>
      </c>
      <c r="C9088" s="4">
        <v>1178.0424</v>
      </c>
    </row>
    <row r="9089" spans="2:3" x14ac:dyDescent="0.3">
      <c r="B9089" t="s">
        <v>1233</v>
      </c>
      <c r="C9089" s="4">
        <v>1178.0424</v>
      </c>
    </row>
    <row r="9090" spans="2:3" x14ac:dyDescent="0.3">
      <c r="B9090" t="s">
        <v>2514</v>
      </c>
      <c r="C9090" s="4">
        <v>1178.0424</v>
      </c>
    </row>
    <row r="9091" spans="2:3" x14ac:dyDescent="0.3">
      <c r="B9091" t="s">
        <v>13847</v>
      </c>
      <c r="C9091" s="4">
        <v>1176.7413999999999</v>
      </c>
    </row>
    <row r="9092" spans="2:3" x14ac:dyDescent="0.3">
      <c r="B9092" t="s">
        <v>11813</v>
      </c>
      <c r="C9092" s="4">
        <v>1176.0621000000001</v>
      </c>
    </row>
    <row r="9093" spans="2:3" x14ac:dyDescent="0.3">
      <c r="B9093" t="s">
        <v>15004</v>
      </c>
      <c r="C9093" s="4">
        <v>1173.6111000000003</v>
      </c>
    </row>
    <row r="9094" spans="2:3" x14ac:dyDescent="0.3">
      <c r="B9094" t="s">
        <v>18166</v>
      </c>
      <c r="C9094" s="4">
        <v>1173.2345999999998</v>
      </c>
    </row>
    <row r="9095" spans="2:3" x14ac:dyDescent="0.3">
      <c r="B9095" t="s">
        <v>2844</v>
      </c>
      <c r="C9095" s="4">
        <v>1173.0543</v>
      </c>
    </row>
    <row r="9096" spans="2:3" x14ac:dyDescent="0.3">
      <c r="B9096" t="s">
        <v>10518</v>
      </c>
      <c r="C9096" s="4">
        <v>1172.3405</v>
      </c>
    </row>
    <row r="9097" spans="2:3" x14ac:dyDescent="0.3">
      <c r="B9097" t="s">
        <v>6617</v>
      </c>
      <c r="C9097" s="4">
        <v>1172.2270999999998</v>
      </c>
    </row>
    <row r="9098" spans="2:3" x14ac:dyDescent="0.3">
      <c r="B9098" t="s">
        <v>17407</v>
      </c>
      <c r="C9098" s="4">
        <v>1170.8365000000001</v>
      </c>
    </row>
    <row r="9099" spans="2:3" x14ac:dyDescent="0.3">
      <c r="B9099" t="s">
        <v>10753</v>
      </c>
      <c r="C9099" s="4">
        <v>1169.2944</v>
      </c>
    </row>
    <row r="9100" spans="2:3" x14ac:dyDescent="0.3">
      <c r="B9100" t="s">
        <v>14987</v>
      </c>
      <c r="C9100" s="4">
        <v>1167.5572999999999</v>
      </c>
    </row>
    <row r="9101" spans="2:3" x14ac:dyDescent="0.3">
      <c r="B9101" t="s">
        <v>18905</v>
      </c>
      <c r="C9101" s="4">
        <v>1167.4281999999998</v>
      </c>
    </row>
    <row r="9102" spans="2:3" x14ac:dyDescent="0.3">
      <c r="B9102" t="s">
        <v>4631</v>
      </c>
      <c r="C9102" s="4">
        <v>1167.4281999999998</v>
      </c>
    </row>
    <row r="9103" spans="2:3" x14ac:dyDescent="0.3">
      <c r="B9103" t="s">
        <v>2562</v>
      </c>
      <c r="C9103" s="4">
        <v>1167.2758000000001</v>
      </c>
    </row>
    <row r="9104" spans="2:3" x14ac:dyDescent="0.3">
      <c r="B9104" t="s">
        <v>17102</v>
      </c>
      <c r="C9104" s="4">
        <v>1167.1599000000001</v>
      </c>
    </row>
    <row r="9105" spans="2:3" x14ac:dyDescent="0.3">
      <c r="B9105" t="s">
        <v>3244</v>
      </c>
      <c r="C9105" s="4">
        <v>1165.7517</v>
      </c>
    </row>
    <row r="9106" spans="2:3" x14ac:dyDescent="0.3">
      <c r="B9106" t="s">
        <v>16300</v>
      </c>
      <c r="C9106" s="4">
        <v>1165.2795999999998</v>
      </c>
    </row>
    <row r="9107" spans="2:3" x14ac:dyDescent="0.3">
      <c r="B9107" t="s">
        <v>13206</v>
      </c>
      <c r="C9107" s="4">
        <v>1164.5201</v>
      </c>
    </row>
    <row r="9108" spans="2:3" x14ac:dyDescent="0.3">
      <c r="B9108" t="s">
        <v>3451</v>
      </c>
      <c r="C9108" s="4">
        <v>1164.2621000000001</v>
      </c>
    </row>
    <row r="9109" spans="2:3" x14ac:dyDescent="0.3">
      <c r="B9109" t="s">
        <v>779</v>
      </c>
      <c r="C9109" s="4">
        <v>1164.0038999999997</v>
      </c>
    </row>
    <row r="9110" spans="2:3" x14ac:dyDescent="0.3">
      <c r="B9110" t="s">
        <v>16773</v>
      </c>
      <c r="C9110" s="4">
        <v>1162.8404</v>
      </c>
    </row>
    <row r="9111" spans="2:3" x14ac:dyDescent="0.3">
      <c r="B9111" t="s">
        <v>4608</v>
      </c>
      <c r="C9111" s="4">
        <v>1162.3717000000001</v>
      </c>
    </row>
    <row r="9112" spans="2:3" x14ac:dyDescent="0.3">
      <c r="B9112" t="s">
        <v>18600</v>
      </c>
      <c r="C9112" s="4">
        <v>1161.4976999999999</v>
      </c>
    </row>
    <row r="9113" spans="2:3" x14ac:dyDescent="0.3">
      <c r="B9113" t="s">
        <v>15406</v>
      </c>
      <c r="C9113" s="4">
        <v>1161.1014</v>
      </c>
    </row>
    <row r="9114" spans="2:3" x14ac:dyDescent="0.3">
      <c r="B9114" t="s">
        <v>5176</v>
      </c>
      <c r="C9114" s="4">
        <v>1160.8053</v>
      </c>
    </row>
    <row r="9115" spans="2:3" x14ac:dyDescent="0.3">
      <c r="B9115" t="s">
        <v>14901</v>
      </c>
      <c r="C9115" s="4">
        <v>1158.7107000000001</v>
      </c>
    </row>
    <row r="9116" spans="2:3" x14ac:dyDescent="0.3">
      <c r="B9116" t="s">
        <v>926</v>
      </c>
      <c r="C9116" s="4">
        <v>1158.2681</v>
      </c>
    </row>
    <row r="9117" spans="2:3" x14ac:dyDescent="0.3">
      <c r="B9117" t="s">
        <v>3246</v>
      </c>
      <c r="C9117" s="4">
        <v>1157.779</v>
      </c>
    </row>
    <row r="9118" spans="2:3" x14ac:dyDescent="0.3">
      <c r="B9118" t="s">
        <v>13068</v>
      </c>
      <c r="C9118" s="4">
        <v>1154.9308999999998</v>
      </c>
    </row>
    <row r="9119" spans="2:3" x14ac:dyDescent="0.3">
      <c r="B9119" t="s">
        <v>9756</v>
      </c>
      <c r="C9119" s="4">
        <v>1154.8381999999999</v>
      </c>
    </row>
    <row r="9120" spans="2:3" x14ac:dyDescent="0.3">
      <c r="B9120" t="s">
        <v>12970</v>
      </c>
      <c r="C9120" s="4">
        <v>1153.9988000000001</v>
      </c>
    </row>
    <row r="9121" spans="2:3" x14ac:dyDescent="0.3">
      <c r="B9121" t="s">
        <v>1375</v>
      </c>
      <c r="C9121" s="4">
        <v>1153.9557</v>
      </c>
    </row>
    <row r="9122" spans="2:3" x14ac:dyDescent="0.3">
      <c r="B9122" t="s">
        <v>4196</v>
      </c>
      <c r="C9122" s="4">
        <v>1153.7009</v>
      </c>
    </row>
    <row r="9123" spans="2:3" x14ac:dyDescent="0.3">
      <c r="B9123" t="s">
        <v>7854</v>
      </c>
      <c r="C9123" s="4">
        <v>1151.5313000000001</v>
      </c>
    </row>
    <row r="9124" spans="2:3" x14ac:dyDescent="0.3">
      <c r="B9124" t="s">
        <v>6075</v>
      </c>
      <c r="C9124" s="4">
        <v>1150.7776000000001</v>
      </c>
    </row>
    <row r="9125" spans="2:3" x14ac:dyDescent="0.3">
      <c r="B9125" t="s">
        <v>12692</v>
      </c>
      <c r="C9125" s="4">
        <v>1150.4882</v>
      </c>
    </row>
    <row r="9126" spans="2:3" x14ac:dyDescent="0.3">
      <c r="B9126" t="s">
        <v>1870</v>
      </c>
      <c r="C9126" s="4">
        <v>1149.8512000000001</v>
      </c>
    </row>
    <row r="9127" spans="2:3" x14ac:dyDescent="0.3">
      <c r="B9127" t="s">
        <v>7876</v>
      </c>
      <c r="C9127" s="4">
        <v>1149.7228</v>
      </c>
    </row>
    <row r="9128" spans="2:3" x14ac:dyDescent="0.3">
      <c r="B9128" t="s">
        <v>14585</v>
      </c>
      <c r="C9128" s="4">
        <v>1149.5923</v>
      </c>
    </row>
    <row r="9129" spans="2:3" x14ac:dyDescent="0.3">
      <c r="B9129" t="s">
        <v>6858</v>
      </c>
      <c r="C9129" s="4">
        <v>1149.2124000000001</v>
      </c>
    </row>
    <row r="9130" spans="2:3" x14ac:dyDescent="0.3">
      <c r="B9130" t="s">
        <v>2196</v>
      </c>
      <c r="C9130" s="4">
        <v>1149.0072</v>
      </c>
    </row>
    <row r="9131" spans="2:3" x14ac:dyDescent="0.3">
      <c r="B9131" t="s">
        <v>18692</v>
      </c>
      <c r="C9131" s="4">
        <v>1147.2298999999998</v>
      </c>
    </row>
    <row r="9132" spans="2:3" x14ac:dyDescent="0.3">
      <c r="B9132" t="s">
        <v>8972</v>
      </c>
      <c r="C9132" s="4">
        <v>1146.8769</v>
      </c>
    </row>
    <row r="9133" spans="2:3" x14ac:dyDescent="0.3">
      <c r="B9133" t="s">
        <v>1364</v>
      </c>
      <c r="C9133" s="4">
        <v>1146.4238</v>
      </c>
    </row>
    <row r="9134" spans="2:3" x14ac:dyDescent="0.3">
      <c r="B9134" t="s">
        <v>13447</v>
      </c>
      <c r="C9134" s="4">
        <v>1146.0004999999999</v>
      </c>
    </row>
    <row r="9135" spans="2:3" x14ac:dyDescent="0.3">
      <c r="B9135" t="s">
        <v>13735</v>
      </c>
      <c r="C9135" s="4">
        <v>1145.915</v>
      </c>
    </row>
    <row r="9136" spans="2:3" x14ac:dyDescent="0.3">
      <c r="B9136" t="s">
        <v>8263</v>
      </c>
      <c r="C9136" s="4">
        <v>1145.5352</v>
      </c>
    </row>
    <row r="9137" spans="2:3" x14ac:dyDescent="0.3">
      <c r="B9137" t="s">
        <v>7619</v>
      </c>
      <c r="C9137" s="4">
        <v>1145.5245</v>
      </c>
    </row>
    <row r="9138" spans="2:3" x14ac:dyDescent="0.3">
      <c r="B9138" t="s">
        <v>10296</v>
      </c>
      <c r="C9138" s="4">
        <v>1144.6678999999999</v>
      </c>
    </row>
    <row r="9139" spans="2:3" x14ac:dyDescent="0.3">
      <c r="B9139" t="s">
        <v>8628</v>
      </c>
      <c r="C9139" s="4">
        <v>1144.4213</v>
      </c>
    </row>
    <row r="9140" spans="2:3" x14ac:dyDescent="0.3">
      <c r="B9140" t="s">
        <v>10157</v>
      </c>
      <c r="C9140" s="4">
        <v>1143.8076000000001</v>
      </c>
    </row>
    <row r="9141" spans="2:3" x14ac:dyDescent="0.3">
      <c r="B9141" t="s">
        <v>4341</v>
      </c>
      <c r="C9141" s="4">
        <v>1143.3759</v>
      </c>
    </row>
    <row r="9142" spans="2:3" x14ac:dyDescent="0.3">
      <c r="B9142" t="s">
        <v>9720</v>
      </c>
      <c r="C9142" s="4">
        <v>1142.5064</v>
      </c>
    </row>
    <row r="9143" spans="2:3" x14ac:dyDescent="0.3">
      <c r="B9143" t="s">
        <v>16533</v>
      </c>
      <c r="C9143" s="4">
        <v>1142.1161</v>
      </c>
    </row>
    <row r="9144" spans="2:3" x14ac:dyDescent="0.3">
      <c r="B9144" t="s">
        <v>8585</v>
      </c>
      <c r="C9144" s="4">
        <v>1141.9853000000001</v>
      </c>
    </row>
    <row r="9145" spans="2:3" x14ac:dyDescent="0.3">
      <c r="B9145" t="s">
        <v>13016</v>
      </c>
      <c r="C9145" s="4">
        <v>1139.2308</v>
      </c>
    </row>
    <row r="9146" spans="2:3" x14ac:dyDescent="0.3">
      <c r="B9146" t="s">
        <v>696</v>
      </c>
      <c r="C9146" s="4">
        <v>1138.8562999999999</v>
      </c>
    </row>
    <row r="9147" spans="2:3" x14ac:dyDescent="0.3">
      <c r="B9147" t="s">
        <v>14934</v>
      </c>
      <c r="C9147" s="4">
        <v>1138.7936000000002</v>
      </c>
    </row>
    <row r="9148" spans="2:3" x14ac:dyDescent="0.3">
      <c r="B9148" t="s">
        <v>17974</v>
      </c>
      <c r="C9148" s="4">
        <v>1138.7900999999999</v>
      </c>
    </row>
    <row r="9149" spans="2:3" x14ac:dyDescent="0.3">
      <c r="B9149" t="s">
        <v>1029</v>
      </c>
      <c r="C9149" s="4">
        <v>1138.4465000000002</v>
      </c>
    </row>
    <row r="9150" spans="2:3" x14ac:dyDescent="0.3">
      <c r="B9150" t="s">
        <v>8114</v>
      </c>
      <c r="C9150" s="4">
        <v>1138.4354000000001</v>
      </c>
    </row>
    <row r="9151" spans="2:3" x14ac:dyDescent="0.3">
      <c r="B9151" t="s">
        <v>2464</v>
      </c>
      <c r="C9151" s="4">
        <v>1138.0600999999999</v>
      </c>
    </row>
    <row r="9152" spans="2:3" x14ac:dyDescent="0.3">
      <c r="B9152" t="s">
        <v>8304</v>
      </c>
      <c r="C9152" s="4">
        <v>1137.9294</v>
      </c>
    </row>
    <row r="9153" spans="2:3" x14ac:dyDescent="0.3">
      <c r="B9153" t="s">
        <v>5350</v>
      </c>
      <c r="C9153" s="4">
        <v>1137.3349000000001</v>
      </c>
    </row>
    <row r="9154" spans="2:3" x14ac:dyDescent="0.3">
      <c r="B9154" t="s">
        <v>13672</v>
      </c>
      <c r="C9154" s="4">
        <v>1137.2286999999999</v>
      </c>
    </row>
    <row r="9155" spans="2:3" x14ac:dyDescent="0.3">
      <c r="B9155" t="s">
        <v>10323</v>
      </c>
      <c r="C9155" s="4">
        <v>1132.2939999999999</v>
      </c>
    </row>
    <row r="9156" spans="2:3" x14ac:dyDescent="0.3">
      <c r="B9156" t="s">
        <v>15310</v>
      </c>
      <c r="C9156" s="4">
        <v>1130.1548</v>
      </c>
    </row>
    <row r="9157" spans="2:3" x14ac:dyDescent="0.3">
      <c r="B9157" t="s">
        <v>9455</v>
      </c>
      <c r="C9157" s="4">
        <v>1130.0767999999998</v>
      </c>
    </row>
    <row r="9158" spans="2:3" x14ac:dyDescent="0.3">
      <c r="B9158" t="s">
        <v>17758</v>
      </c>
      <c r="C9158" s="4">
        <v>1128.8959</v>
      </c>
    </row>
    <row r="9159" spans="2:3" x14ac:dyDescent="0.3">
      <c r="B9159" t="s">
        <v>12390</v>
      </c>
      <c r="C9159" s="4">
        <v>1127.7372</v>
      </c>
    </row>
    <row r="9160" spans="2:3" x14ac:dyDescent="0.3">
      <c r="B9160" t="s">
        <v>2867</v>
      </c>
      <c r="C9160" s="4">
        <v>1127.4637</v>
      </c>
    </row>
    <row r="9161" spans="2:3" x14ac:dyDescent="0.3">
      <c r="B9161" t="s">
        <v>15777</v>
      </c>
      <c r="C9161" s="4">
        <v>1126.6768000000002</v>
      </c>
    </row>
    <row r="9162" spans="2:3" x14ac:dyDescent="0.3">
      <c r="B9162" t="s">
        <v>1461</v>
      </c>
      <c r="C9162" s="4">
        <v>1125.1621</v>
      </c>
    </row>
    <row r="9163" spans="2:3" x14ac:dyDescent="0.3">
      <c r="B9163" t="s">
        <v>4646</v>
      </c>
      <c r="C9163" s="4">
        <v>1125.1015</v>
      </c>
    </row>
    <row r="9164" spans="2:3" x14ac:dyDescent="0.3">
      <c r="B9164" t="s">
        <v>7703</v>
      </c>
      <c r="C9164" s="4">
        <v>1125.0965999999999</v>
      </c>
    </row>
    <row r="9165" spans="2:3" x14ac:dyDescent="0.3">
      <c r="B9165" t="s">
        <v>4628</v>
      </c>
      <c r="C9165" s="4">
        <v>1124.953</v>
      </c>
    </row>
    <row r="9166" spans="2:3" x14ac:dyDescent="0.3">
      <c r="B9166" t="s">
        <v>5796</v>
      </c>
      <c r="C9166" s="4">
        <v>1124.6279999999999</v>
      </c>
    </row>
    <row r="9167" spans="2:3" x14ac:dyDescent="0.3">
      <c r="B9167" t="s">
        <v>11006</v>
      </c>
      <c r="C9167" s="4">
        <v>1124.0940000000001</v>
      </c>
    </row>
    <row r="9168" spans="2:3" x14ac:dyDescent="0.3">
      <c r="B9168" t="s">
        <v>16421</v>
      </c>
      <c r="C9168" s="4">
        <v>1123.4684</v>
      </c>
    </row>
    <row r="9169" spans="2:3" x14ac:dyDescent="0.3">
      <c r="B9169" t="s">
        <v>16988</v>
      </c>
      <c r="C9169" s="4">
        <v>1123.0872999999999</v>
      </c>
    </row>
    <row r="9170" spans="2:3" x14ac:dyDescent="0.3">
      <c r="B9170" t="s">
        <v>796</v>
      </c>
      <c r="C9170" s="4">
        <v>1122.1956999999998</v>
      </c>
    </row>
    <row r="9171" spans="2:3" x14ac:dyDescent="0.3">
      <c r="B9171" t="s">
        <v>943</v>
      </c>
      <c r="C9171" s="4">
        <v>1122.0320999999999</v>
      </c>
    </row>
    <row r="9172" spans="2:3" x14ac:dyDescent="0.3">
      <c r="B9172" t="s">
        <v>14049</v>
      </c>
      <c r="C9172" s="4">
        <v>1122.0076999999999</v>
      </c>
    </row>
    <row r="9173" spans="2:3" x14ac:dyDescent="0.3">
      <c r="B9173" t="s">
        <v>14909</v>
      </c>
      <c r="C9173" s="4">
        <v>1120.1858999999999</v>
      </c>
    </row>
    <row r="9174" spans="2:3" x14ac:dyDescent="0.3">
      <c r="B9174" t="s">
        <v>6125</v>
      </c>
      <c r="C9174" s="4">
        <v>1119.3679</v>
      </c>
    </row>
    <row r="9175" spans="2:3" x14ac:dyDescent="0.3">
      <c r="B9175" t="s">
        <v>17959</v>
      </c>
      <c r="C9175" s="4">
        <v>1118.9119999999998</v>
      </c>
    </row>
    <row r="9176" spans="2:3" x14ac:dyDescent="0.3">
      <c r="B9176" t="s">
        <v>4970</v>
      </c>
      <c r="C9176" s="4">
        <v>1118.1210000000001</v>
      </c>
    </row>
    <row r="9177" spans="2:3" x14ac:dyDescent="0.3">
      <c r="B9177" t="s">
        <v>18612</v>
      </c>
      <c r="C9177" s="4">
        <v>1117.7148999999999</v>
      </c>
    </row>
    <row r="9178" spans="2:3" x14ac:dyDescent="0.3">
      <c r="B9178" t="s">
        <v>3357</v>
      </c>
      <c r="C9178" s="4">
        <v>1117.6925000000001</v>
      </c>
    </row>
    <row r="9179" spans="2:3" x14ac:dyDescent="0.3">
      <c r="B9179" t="s">
        <v>14749</v>
      </c>
      <c r="C9179" s="4">
        <v>1116.6184000000001</v>
      </c>
    </row>
    <row r="9180" spans="2:3" x14ac:dyDescent="0.3">
      <c r="B9180" t="s">
        <v>12601</v>
      </c>
      <c r="C9180" s="4">
        <v>1115.9366999999997</v>
      </c>
    </row>
    <row r="9181" spans="2:3" x14ac:dyDescent="0.3">
      <c r="B9181" t="s">
        <v>5030</v>
      </c>
      <c r="C9181" s="4">
        <v>1115.9123</v>
      </c>
    </row>
    <row r="9182" spans="2:3" x14ac:dyDescent="0.3">
      <c r="B9182" t="s">
        <v>17060</v>
      </c>
      <c r="C9182" s="4">
        <v>1115.7184999999999</v>
      </c>
    </row>
    <row r="9183" spans="2:3" x14ac:dyDescent="0.3">
      <c r="B9183" t="s">
        <v>15613</v>
      </c>
      <c r="C9183" s="4">
        <v>1115.1266000000001</v>
      </c>
    </row>
    <row r="9184" spans="2:3" x14ac:dyDescent="0.3">
      <c r="B9184" t="s">
        <v>5005</v>
      </c>
      <c r="C9184" s="4">
        <v>1114.2023999999999</v>
      </c>
    </row>
    <row r="9185" spans="2:3" x14ac:dyDescent="0.3">
      <c r="B9185" t="s">
        <v>10349</v>
      </c>
      <c r="C9185" s="4">
        <v>1113.7895000000001</v>
      </c>
    </row>
    <row r="9186" spans="2:3" x14ac:dyDescent="0.3">
      <c r="B9186" t="s">
        <v>4075</v>
      </c>
      <c r="C9186" s="4">
        <v>1112.6771000000001</v>
      </c>
    </row>
    <row r="9187" spans="2:3" x14ac:dyDescent="0.3">
      <c r="B9187" t="s">
        <v>2017</v>
      </c>
      <c r="C9187" s="4">
        <v>1112.2103</v>
      </c>
    </row>
    <row r="9188" spans="2:3" x14ac:dyDescent="0.3">
      <c r="B9188" t="s">
        <v>16633</v>
      </c>
      <c r="C9188" s="4">
        <v>1112.0833000000002</v>
      </c>
    </row>
    <row r="9189" spans="2:3" x14ac:dyDescent="0.3">
      <c r="B9189" t="s">
        <v>2379</v>
      </c>
      <c r="C9189" s="4">
        <v>1111.7134999999998</v>
      </c>
    </row>
    <row r="9190" spans="2:3" x14ac:dyDescent="0.3">
      <c r="B9190" t="s">
        <v>8720</v>
      </c>
      <c r="C9190" s="4">
        <v>1111.5070000000001</v>
      </c>
    </row>
    <row r="9191" spans="2:3" x14ac:dyDescent="0.3">
      <c r="B9191" t="s">
        <v>6178</v>
      </c>
      <c r="C9191" s="4">
        <v>1111.4476999999999</v>
      </c>
    </row>
    <row r="9192" spans="2:3" x14ac:dyDescent="0.3">
      <c r="B9192" t="s">
        <v>4850</v>
      </c>
      <c r="C9192" s="4">
        <v>1108.7198000000001</v>
      </c>
    </row>
    <row r="9193" spans="2:3" x14ac:dyDescent="0.3">
      <c r="B9193" t="s">
        <v>18878</v>
      </c>
      <c r="C9193" s="4">
        <v>1108.0526999999997</v>
      </c>
    </row>
    <row r="9194" spans="2:3" x14ac:dyDescent="0.3">
      <c r="B9194" t="s">
        <v>10194</v>
      </c>
      <c r="C9194" s="4">
        <v>1107.1126999999999</v>
      </c>
    </row>
    <row r="9195" spans="2:3" x14ac:dyDescent="0.3">
      <c r="B9195" t="s">
        <v>18167</v>
      </c>
      <c r="C9195" s="4">
        <v>1106.7557000000002</v>
      </c>
    </row>
    <row r="9196" spans="2:3" x14ac:dyDescent="0.3">
      <c r="B9196" t="s">
        <v>5232</v>
      </c>
      <c r="C9196" s="4">
        <v>1105.3031000000001</v>
      </c>
    </row>
    <row r="9197" spans="2:3" x14ac:dyDescent="0.3">
      <c r="B9197" t="s">
        <v>4131</v>
      </c>
      <c r="C9197" s="4">
        <v>1105.2565000000002</v>
      </c>
    </row>
    <row r="9198" spans="2:3" x14ac:dyDescent="0.3">
      <c r="B9198" t="s">
        <v>11009</v>
      </c>
      <c r="C9198" s="4">
        <v>1104.9061999999999</v>
      </c>
    </row>
    <row r="9199" spans="2:3" x14ac:dyDescent="0.3">
      <c r="B9199" t="s">
        <v>17087</v>
      </c>
      <c r="C9199" s="4">
        <v>1104.2618</v>
      </c>
    </row>
    <row r="9200" spans="2:3" x14ac:dyDescent="0.3">
      <c r="B9200" t="s">
        <v>10807</v>
      </c>
      <c r="C9200" s="4">
        <v>1102.6200000000001</v>
      </c>
    </row>
    <row r="9201" spans="2:3" x14ac:dyDescent="0.3">
      <c r="B9201" t="s">
        <v>17457</v>
      </c>
      <c r="C9201" s="4">
        <v>1102.5886</v>
      </c>
    </row>
    <row r="9202" spans="2:3" x14ac:dyDescent="0.3">
      <c r="B9202" t="s">
        <v>1820</v>
      </c>
      <c r="C9202" s="4">
        <v>1102.5651</v>
      </c>
    </row>
    <row r="9203" spans="2:3" x14ac:dyDescent="0.3">
      <c r="B9203" t="s">
        <v>1929</v>
      </c>
      <c r="C9203" s="4">
        <v>1101.6592000000001</v>
      </c>
    </row>
    <row r="9204" spans="2:3" x14ac:dyDescent="0.3">
      <c r="B9204" t="s">
        <v>12143</v>
      </c>
      <c r="C9204" s="4">
        <v>1101.3045999999997</v>
      </c>
    </row>
    <row r="9205" spans="2:3" x14ac:dyDescent="0.3">
      <c r="B9205" t="s">
        <v>1551</v>
      </c>
      <c r="C9205" s="4">
        <v>1101.2622999999999</v>
      </c>
    </row>
    <row r="9206" spans="2:3" x14ac:dyDescent="0.3">
      <c r="B9206" t="s">
        <v>16435</v>
      </c>
      <c r="C9206" s="4">
        <v>1100.9578000000001</v>
      </c>
    </row>
    <row r="9207" spans="2:3" x14ac:dyDescent="0.3">
      <c r="B9207" t="s">
        <v>17835</v>
      </c>
      <c r="C9207" s="4">
        <v>1100.0873999999999</v>
      </c>
    </row>
    <row r="9208" spans="2:3" x14ac:dyDescent="0.3">
      <c r="B9208" t="s">
        <v>14400</v>
      </c>
      <c r="C9208" s="4">
        <v>1099.3341</v>
      </c>
    </row>
    <row r="9209" spans="2:3" x14ac:dyDescent="0.3">
      <c r="B9209" t="s">
        <v>17149</v>
      </c>
      <c r="C9209" s="4">
        <v>1098.7701</v>
      </c>
    </row>
    <row r="9210" spans="2:3" x14ac:dyDescent="0.3">
      <c r="B9210" t="s">
        <v>9669</v>
      </c>
      <c r="C9210" s="4">
        <v>1098.1778999999999</v>
      </c>
    </row>
    <row r="9211" spans="2:3" x14ac:dyDescent="0.3">
      <c r="B9211" t="s">
        <v>12916</v>
      </c>
      <c r="C9211" s="4">
        <v>1098.0746999999999</v>
      </c>
    </row>
    <row r="9212" spans="2:3" x14ac:dyDescent="0.3">
      <c r="B9212" t="s">
        <v>13957</v>
      </c>
      <c r="C9212" s="4">
        <v>1097.5167000000001</v>
      </c>
    </row>
    <row r="9213" spans="2:3" x14ac:dyDescent="0.3">
      <c r="B9213" t="s">
        <v>16823</v>
      </c>
      <c r="C9213" s="4">
        <v>1096.2293000000002</v>
      </c>
    </row>
    <row r="9214" spans="2:3" x14ac:dyDescent="0.3">
      <c r="B9214" t="s">
        <v>15011</v>
      </c>
      <c r="C9214" s="4">
        <v>1093.0821999999998</v>
      </c>
    </row>
    <row r="9215" spans="2:3" x14ac:dyDescent="0.3">
      <c r="B9215" t="s">
        <v>3810</v>
      </c>
      <c r="C9215" s="4">
        <v>1092.3465000000001</v>
      </c>
    </row>
    <row r="9216" spans="2:3" x14ac:dyDescent="0.3">
      <c r="B9216" t="s">
        <v>17461</v>
      </c>
      <c r="C9216" s="4">
        <v>1091.9756</v>
      </c>
    </row>
    <row r="9217" spans="2:3" x14ac:dyDescent="0.3">
      <c r="B9217" t="s">
        <v>16608</v>
      </c>
      <c r="C9217" s="4">
        <v>1091.9572000000001</v>
      </c>
    </row>
    <row r="9218" spans="2:3" x14ac:dyDescent="0.3">
      <c r="B9218" t="s">
        <v>11267</v>
      </c>
      <c r="C9218" s="4">
        <v>1091.8554000000001</v>
      </c>
    </row>
    <row r="9219" spans="2:3" x14ac:dyDescent="0.3">
      <c r="B9219" t="s">
        <v>864</v>
      </c>
      <c r="C9219" s="4">
        <v>1091.7809999999999</v>
      </c>
    </row>
    <row r="9220" spans="2:3" x14ac:dyDescent="0.3">
      <c r="B9220" t="s">
        <v>17841</v>
      </c>
      <c r="C9220" s="4">
        <v>1091.3881999999999</v>
      </c>
    </row>
    <row r="9221" spans="2:3" x14ac:dyDescent="0.3">
      <c r="B9221" t="s">
        <v>15675</v>
      </c>
      <c r="C9221" s="4">
        <v>1090.4709</v>
      </c>
    </row>
    <row r="9222" spans="2:3" x14ac:dyDescent="0.3">
      <c r="B9222" t="s">
        <v>17736</v>
      </c>
      <c r="C9222" s="4">
        <v>1090.4094</v>
      </c>
    </row>
    <row r="9223" spans="2:3" x14ac:dyDescent="0.3">
      <c r="B9223" t="s">
        <v>3090</v>
      </c>
      <c r="C9223" s="4">
        <v>1090.3442</v>
      </c>
    </row>
    <row r="9224" spans="2:3" x14ac:dyDescent="0.3">
      <c r="B9224" t="s">
        <v>10228</v>
      </c>
      <c r="C9224" s="4">
        <v>1090.0192</v>
      </c>
    </row>
    <row r="9225" spans="2:3" x14ac:dyDescent="0.3">
      <c r="B9225" t="s">
        <v>18086</v>
      </c>
      <c r="C9225" s="4">
        <v>1088.7763</v>
      </c>
    </row>
    <row r="9226" spans="2:3" x14ac:dyDescent="0.3">
      <c r="B9226" t="s">
        <v>15319</v>
      </c>
      <c r="C9226" s="4">
        <v>1087.1519999999998</v>
      </c>
    </row>
    <row r="9227" spans="2:3" x14ac:dyDescent="0.3">
      <c r="B9227" t="s">
        <v>17669</v>
      </c>
      <c r="C9227" s="4">
        <v>1086.4639</v>
      </c>
    </row>
    <row r="9228" spans="2:3" x14ac:dyDescent="0.3">
      <c r="B9228" t="s">
        <v>14728</v>
      </c>
      <c r="C9228" s="4">
        <v>1086.4212</v>
      </c>
    </row>
    <row r="9229" spans="2:3" x14ac:dyDescent="0.3">
      <c r="B9229" t="s">
        <v>3256</v>
      </c>
      <c r="C9229" s="4">
        <v>1085.1084000000001</v>
      </c>
    </row>
    <row r="9230" spans="2:3" x14ac:dyDescent="0.3">
      <c r="B9230" t="s">
        <v>5335</v>
      </c>
      <c r="C9230" s="4">
        <v>1085.0810000000001</v>
      </c>
    </row>
    <row r="9231" spans="2:3" x14ac:dyDescent="0.3">
      <c r="B9231" t="s">
        <v>13566</v>
      </c>
      <c r="C9231" s="4">
        <v>1084.5426000000002</v>
      </c>
    </row>
    <row r="9232" spans="2:3" x14ac:dyDescent="0.3">
      <c r="B9232" t="s">
        <v>8363</v>
      </c>
      <c r="C9232" s="4">
        <v>1082.9754</v>
      </c>
    </row>
    <row r="9233" spans="2:3" x14ac:dyDescent="0.3">
      <c r="B9233" t="s">
        <v>9990</v>
      </c>
      <c r="C9233" s="4">
        <v>1082.5516</v>
      </c>
    </row>
    <row r="9234" spans="2:3" x14ac:dyDescent="0.3">
      <c r="B9234" t="s">
        <v>6073</v>
      </c>
      <c r="C9234" s="4">
        <v>1081.1163000000001</v>
      </c>
    </row>
    <row r="9235" spans="2:3" x14ac:dyDescent="0.3">
      <c r="B9235" t="s">
        <v>15331</v>
      </c>
      <c r="C9235" s="4">
        <v>1080.7240999999999</v>
      </c>
    </row>
    <row r="9236" spans="2:3" x14ac:dyDescent="0.3">
      <c r="B9236" t="s">
        <v>3889</v>
      </c>
      <c r="C9236" s="4">
        <v>1080.0539999999999</v>
      </c>
    </row>
    <row r="9237" spans="2:3" x14ac:dyDescent="0.3">
      <c r="B9237" t="s">
        <v>13373</v>
      </c>
      <c r="C9237" s="4">
        <v>1079.5916999999999</v>
      </c>
    </row>
    <row r="9238" spans="2:3" x14ac:dyDescent="0.3">
      <c r="B9238" t="s">
        <v>645</v>
      </c>
      <c r="C9238" s="4">
        <v>1079.4386</v>
      </c>
    </row>
    <row r="9239" spans="2:3" x14ac:dyDescent="0.3">
      <c r="B9239" t="s">
        <v>2635</v>
      </c>
      <c r="C9239" s="4">
        <v>1078.74</v>
      </c>
    </row>
    <row r="9240" spans="2:3" x14ac:dyDescent="0.3">
      <c r="B9240" t="s">
        <v>17896</v>
      </c>
      <c r="C9240" s="4">
        <v>1078.598</v>
      </c>
    </row>
    <row r="9241" spans="2:3" x14ac:dyDescent="0.3">
      <c r="B9241" t="s">
        <v>3999</v>
      </c>
      <c r="C9241" s="4">
        <v>1077.4059999999999</v>
      </c>
    </row>
    <row r="9242" spans="2:3" x14ac:dyDescent="0.3">
      <c r="B9242" t="s">
        <v>17222</v>
      </c>
      <c r="C9242" s="4">
        <v>1077.4009000000001</v>
      </c>
    </row>
    <row r="9243" spans="2:3" x14ac:dyDescent="0.3">
      <c r="B9243" t="s">
        <v>10232</v>
      </c>
      <c r="C9243" s="4">
        <v>1077.2954999999999</v>
      </c>
    </row>
    <row r="9244" spans="2:3" x14ac:dyDescent="0.3">
      <c r="B9244" t="s">
        <v>4389</v>
      </c>
      <c r="C9244" s="4">
        <v>1076.6449</v>
      </c>
    </row>
    <row r="9245" spans="2:3" x14ac:dyDescent="0.3">
      <c r="B9245" t="s">
        <v>14709</v>
      </c>
      <c r="C9245" s="4">
        <v>1074.4829</v>
      </c>
    </row>
    <row r="9246" spans="2:3" x14ac:dyDescent="0.3">
      <c r="B9246" t="s">
        <v>9605</v>
      </c>
      <c r="C9246" s="4">
        <v>1073.7161000000001</v>
      </c>
    </row>
    <row r="9247" spans="2:3" x14ac:dyDescent="0.3">
      <c r="B9247" t="s">
        <v>9611</v>
      </c>
      <c r="C9247" s="4">
        <v>1072.6982</v>
      </c>
    </row>
    <row r="9248" spans="2:3" x14ac:dyDescent="0.3">
      <c r="B9248" t="s">
        <v>4411</v>
      </c>
      <c r="C9248" s="4">
        <v>1071.462</v>
      </c>
    </row>
    <row r="9249" spans="2:3" x14ac:dyDescent="0.3">
      <c r="B9249" t="s">
        <v>13470</v>
      </c>
      <c r="C9249" s="4">
        <v>1070.8396</v>
      </c>
    </row>
    <row r="9250" spans="2:3" x14ac:dyDescent="0.3">
      <c r="B9250" t="s">
        <v>15537</v>
      </c>
      <c r="C9250" s="4">
        <v>1070.1097</v>
      </c>
    </row>
    <row r="9251" spans="2:3" x14ac:dyDescent="0.3">
      <c r="B9251" t="s">
        <v>7507</v>
      </c>
      <c r="C9251" s="4">
        <v>1069.5769</v>
      </c>
    </row>
    <row r="9252" spans="2:3" x14ac:dyDescent="0.3">
      <c r="B9252" t="s">
        <v>1887</v>
      </c>
      <c r="C9252" s="4">
        <v>1068.8717000000001</v>
      </c>
    </row>
    <row r="9253" spans="2:3" x14ac:dyDescent="0.3">
      <c r="B9253" t="s">
        <v>7635</v>
      </c>
      <c r="C9253" s="4">
        <v>1067.3782000000001</v>
      </c>
    </row>
    <row r="9254" spans="2:3" x14ac:dyDescent="0.3">
      <c r="B9254" t="s">
        <v>16305</v>
      </c>
      <c r="C9254" s="4">
        <v>1066.5605</v>
      </c>
    </row>
    <row r="9255" spans="2:3" x14ac:dyDescent="0.3">
      <c r="B9255" t="s">
        <v>7147</v>
      </c>
      <c r="C9255" s="4">
        <v>1066.1997000000001</v>
      </c>
    </row>
    <row r="9256" spans="2:3" x14ac:dyDescent="0.3">
      <c r="B9256" t="s">
        <v>4001</v>
      </c>
      <c r="C9256" s="4">
        <v>1066.1190000000001</v>
      </c>
    </row>
    <row r="9257" spans="2:3" x14ac:dyDescent="0.3">
      <c r="B9257" t="s">
        <v>8341</v>
      </c>
      <c r="C9257" s="4">
        <v>1064.2889</v>
      </c>
    </row>
    <row r="9258" spans="2:3" x14ac:dyDescent="0.3">
      <c r="B9258" t="s">
        <v>6354</v>
      </c>
      <c r="C9258" s="4">
        <v>1063.9272000000001</v>
      </c>
    </row>
    <row r="9259" spans="2:3" x14ac:dyDescent="0.3">
      <c r="B9259" t="s">
        <v>15589</v>
      </c>
      <c r="C9259" s="4">
        <v>1063.1834999999999</v>
      </c>
    </row>
    <row r="9260" spans="2:3" x14ac:dyDescent="0.3">
      <c r="B9260" t="s">
        <v>14333</v>
      </c>
      <c r="C9260" s="4">
        <v>1062.4142999999999</v>
      </c>
    </row>
    <row r="9261" spans="2:3" x14ac:dyDescent="0.3">
      <c r="B9261" t="s">
        <v>9668</v>
      </c>
      <c r="C9261" s="4">
        <v>1062.4142999999999</v>
      </c>
    </row>
    <row r="9262" spans="2:3" x14ac:dyDescent="0.3">
      <c r="B9262" t="s">
        <v>16355</v>
      </c>
      <c r="C9262" s="4">
        <v>1061.5504000000001</v>
      </c>
    </row>
    <row r="9263" spans="2:3" x14ac:dyDescent="0.3">
      <c r="B9263" t="s">
        <v>5724</v>
      </c>
      <c r="C9263" s="4">
        <v>1060.761</v>
      </c>
    </row>
    <row r="9264" spans="2:3" x14ac:dyDescent="0.3">
      <c r="B9264" t="s">
        <v>9307</v>
      </c>
      <c r="C9264" s="4">
        <v>1060.5416</v>
      </c>
    </row>
    <row r="9265" spans="2:3" x14ac:dyDescent="0.3">
      <c r="B9265" t="s">
        <v>9002</v>
      </c>
      <c r="C9265" s="4">
        <v>1060.4898000000001</v>
      </c>
    </row>
    <row r="9266" spans="2:3" x14ac:dyDescent="0.3">
      <c r="B9266" t="s">
        <v>14556</v>
      </c>
      <c r="C9266" s="4">
        <v>1060.1143</v>
      </c>
    </row>
    <row r="9267" spans="2:3" x14ac:dyDescent="0.3">
      <c r="B9267" t="s">
        <v>5632</v>
      </c>
      <c r="C9267" s="4">
        <v>1060.0125</v>
      </c>
    </row>
    <row r="9268" spans="2:3" x14ac:dyDescent="0.3">
      <c r="B9268" t="s">
        <v>10439</v>
      </c>
      <c r="C9268" s="4">
        <v>1059.5639999999999</v>
      </c>
    </row>
    <row r="9269" spans="2:3" x14ac:dyDescent="0.3">
      <c r="B9269" t="s">
        <v>1606</v>
      </c>
      <c r="C9269" s="4">
        <v>1059.2967000000001</v>
      </c>
    </row>
    <row r="9270" spans="2:3" x14ac:dyDescent="0.3">
      <c r="B9270" t="s">
        <v>18679</v>
      </c>
      <c r="C9270" s="4">
        <v>1059.2139999999999</v>
      </c>
    </row>
    <row r="9271" spans="2:3" x14ac:dyDescent="0.3">
      <c r="B9271" t="s">
        <v>2833</v>
      </c>
      <c r="C9271" s="4">
        <v>1058.4159999999999</v>
      </c>
    </row>
    <row r="9272" spans="2:3" x14ac:dyDescent="0.3">
      <c r="B9272" t="s">
        <v>14729</v>
      </c>
      <c r="C9272" s="4">
        <v>1058.2257999999999</v>
      </c>
    </row>
    <row r="9273" spans="2:3" x14ac:dyDescent="0.3">
      <c r="B9273" t="s">
        <v>16771</v>
      </c>
      <c r="C9273" s="4">
        <v>1058.0340000000001</v>
      </c>
    </row>
    <row r="9274" spans="2:3" x14ac:dyDescent="0.3">
      <c r="B9274" t="s">
        <v>10182</v>
      </c>
      <c r="C9274" s="4">
        <v>1057.5138999999999</v>
      </c>
    </row>
    <row r="9275" spans="2:3" x14ac:dyDescent="0.3">
      <c r="B9275" t="s">
        <v>8506</v>
      </c>
      <c r="C9275" s="4">
        <v>1056.4504999999999</v>
      </c>
    </row>
    <row r="9276" spans="2:3" x14ac:dyDescent="0.3">
      <c r="B9276" t="s">
        <v>16011</v>
      </c>
      <c r="C9276" s="4">
        <v>1056.3974000000001</v>
      </c>
    </row>
    <row r="9277" spans="2:3" x14ac:dyDescent="0.3">
      <c r="B9277" t="s">
        <v>11783</v>
      </c>
      <c r="C9277" s="4">
        <v>1055.4580000000001</v>
      </c>
    </row>
    <row r="9278" spans="2:3" x14ac:dyDescent="0.3">
      <c r="B9278" t="s">
        <v>17268</v>
      </c>
      <c r="C9278" s="4">
        <v>1055.0889</v>
      </c>
    </row>
    <row r="9279" spans="2:3" x14ac:dyDescent="0.3">
      <c r="B9279" t="s">
        <v>1280</v>
      </c>
      <c r="C9279" s="4">
        <v>1054.9934000000001</v>
      </c>
    </row>
    <row r="9280" spans="2:3" x14ac:dyDescent="0.3">
      <c r="B9280" t="s">
        <v>15342</v>
      </c>
      <c r="C9280" s="4">
        <v>1054.3705</v>
      </c>
    </row>
    <row r="9281" spans="2:3" x14ac:dyDescent="0.3">
      <c r="B9281" t="s">
        <v>2636</v>
      </c>
      <c r="C9281" s="4">
        <v>1054.3583000000001</v>
      </c>
    </row>
    <row r="9282" spans="2:3" x14ac:dyDescent="0.3">
      <c r="B9282" t="s">
        <v>15012</v>
      </c>
      <c r="C9282" s="4">
        <v>1054.2945</v>
      </c>
    </row>
    <row r="9283" spans="2:3" x14ac:dyDescent="0.3">
      <c r="B9283" t="s">
        <v>1915</v>
      </c>
      <c r="C9283" s="4">
        <v>1053.8261</v>
      </c>
    </row>
    <row r="9284" spans="2:3" x14ac:dyDescent="0.3">
      <c r="B9284" t="s">
        <v>8079</v>
      </c>
      <c r="C9284" s="4">
        <v>1053.7312000000002</v>
      </c>
    </row>
    <row r="9285" spans="2:3" x14ac:dyDescent="0.3">
      <c r="B9285" t="s">
        <v>2626</v>
      </c>
      <c r="C9285" s="4">
        <v>1053.6442</v>
      </c>
    </row>
    <row r="9286" spans="2:3" x14ac:dyDescent="0.3">
      <c r="B9286" t="s">
        <v>9806</v>
      </c>
      <c r="C9286" s="4">
        <v>1051.2713000000001</v>
      </c>
    </row>
    <row r="9287" spans="2:3" x14ac:dyDescent="0.3">
      <c r="B9287" t="s">
        <v>10331</v>
      </c>
      <c r="C9287" s="4">
        <v>1049.2039</v>
      </c>
    </row>
    <row r="9288" spans="2:3" x14ac:dyDescent="0.3">
      <c r="B9288" t="s">
        <v>1757</v>
      </c>
      <c r="C9288" s="4">
        <v>1049.1692</v>
      </c>
    </row>
    <row r="9289" spans="2:3" x14ac:dyDescent="0.3">
      <c r="B9289" t="s">
        <v>2316</v>
      </c>
      <c r="C9289" s="4">
        <v>1048.9611</v>
      </c>
    </row>
    <row r="9290" spans="2:3" x14ac:dyDescent="0.3">
      <c r="B9290" t="s">
        <v>8867</v>
      </c>
      <c r="C9290" s="4">
        <v>1047.7610999999999</v>
      </c>
    </row>
    <row r="9291" spans="2:3" x14ac:dyDescent="0.3">
      <c r="B9291" t="s">
        <v>13488</v>
      </c>
      <c r="C9291" s="4">
        <v>1047.4131</v>
      </c>
    </row>
    <row r="9292" spans="2:3" x14ac:dyDescent="0.3">
      <c r="B9292" t="s">
        <v>3620</v>
      </c>
      <c r="C9292" s="4">
        <v>1046.7392</v>
      </c>
    </row>
    <row r="9293" spans="2:3" x14ac:dyDescent="0.3">
      <c r="B9293" t="s">
        <v>4948</v>
      </c>
      <c r="C9293" s="4">
        <v>1043.664</v>
      </c>
    </row>
    <row r="9294" spans="2:3" x14ac:dyDescent="0.3">
      <c r="B9294" t="s">
        <v>15747</v>
      </c>
      <c r="C9294" s="4">
        <v>1043.0087000000001</v>
      </c>
    </row>
    <row r="9295" spans="2:3" x14ac:dyDescent="0.3">
      <c r="B9295" t="s">
        <v>10411</v>
      </c>
      <c r="C9295" s="4">
        <v>1043.0087000000001</v>
      </c>
    </row>
    <row r="9296" spans="2:3" x14ac:dyDescent="0.3">
      <c r="B9296" t="s">
        <v>7337</v>
      </c>
      <c r="C9296" s="4">
        <v>1042.8588999999999</v>
      </c>
    </row>
    <row r="9297" spans="2:3" x14ac:dyDescent="0.3">
      <c r="B9297" t="s">
        <v>14029</v>
      </c>
      <c r="C9297" s="4">
        <v>1042.8268</v>
      </c>
    </row>
    <row r="9298" spans="2:3" x14ac:dyDescent="0.3">
      <c r="B9298" t="s">
        <v>12196</v>
      </c>
      <c r="C9298" s="4">
        <v>1042.6585</v>
      </c>
    </row>
    <row r="9299" spans="2:3" x14ac:dyDescent="0.3">
      <c r="B9299" t="s">
        <v>9248</v>
      </c>
      <c r="C9299" s="4">
        <v>1041.6201000000001</v>
      </c>
    </row>
    <row r="9300" spans="2:3" x14ac:dyDescent="0.3">
      <c r="B9300" t="s">
        <v>7321</v>
      </c>
      <c r="C9300" s="4">
        <v>1041.5323999999998</v>
      </c>
    </row>
    <row r="9301" spans="2:3" x14ac:dyDescent="0.3">
      <c r="B9301" t="s">
        <v>1917</v>
      </c>
      <c r="C9301" s="4">
        <v>1041.1376</v>
      </c>
    </row>
    <row r="9302" spans="2:3" x14ac:dyDescent="0.3">
      <c r="B9302" t="s">
        <v>1299</v>
      </c>
      <c r="C9302" s="4">
        <v>1040.8369</v>
      </c>
    </row>
    <row r="9303" spans="2:3" x14ac:dyDescent="0.3">
      <c r="B9303" t="s">
        <v>14516</v>
      </c>
      <c r="C9303" s="4">
        <v>1040.8182999999999</v>
      </c>
    </row>
    <row r="9304" spans="2:3" x14ac:dyDescent="0.3">
      <c r="B9304" t="s">
        <v>18205</v>
      </c>
      <c r="C9304" s="4">
        <v>1040.6738999999998</v>
      </c>
    </row>
    <row r="9305" spans="2:3" x14ac:dyDescent="0.3">
      <c r="B9305" t="s">
        <v>11345</v>
      </c>
      <c r="C9305" s="4">
        <v>1040.5638999999999</v>
      </c>
    </row>
    <row r="9306" spans="2:3" x14ac:dyDescent="0.3">
      <c r="B9306" t="s">
        <v>9645</v>
      </c>
      <c r="C9306" s="4">
        <v>1040.4678000000001</v>
      </c>
    </row>
    <row r="9307" spans="2:3" x14ac:dyDescent="0.3">
      <c r="B9307" t="s">
        <v>14633</v>
      </c>
      <c r="C9307" s="4">
        <v>1039.8565999999998</v>
      </c>
    </row>
    <row r="9308" spans="2:3" x14ac:dyDescent="0.3">
      <c r="B9308" t="s">
        <v>13517</v>
      </c>
      <c r="C9308" s="4">
        <v>1037.979</v>
      </c>
    </row>
    <row r="9309" spans="2:3" x14ac:dyDescent="0.3">
      <c r="B9309" t="s">
        <v>4831</v>
      </c>
      <c r="C9309" s="4">
        <v>1037.979</v>
      </c>
    </row>
    <row r="9310" spans="2:3" x14ac:dyDescent="0.3">
      <c r="B9310" t="s">
        <v>14497</v>
      </c>
      <c r="C9310" s="4">
        <v>1037.1965</v>
      </c>
    </row>
    <row r="9311" spans="2:3" x14ac:dyDescent="0.3">
      <c r="B9311" t="s">
        <v>8701</v>
      </c>
      <c r="C9311" s="4">
        <v>1037.0006000000001</v>
      </c>
    </row>
    <row r="9312" spans="2:3" x14ac:dyDescent="0.3">
      <c r="B9312" t="s">
        <v>8028</v>
      </c>
      <c r="C9312" s="4">
        <v>1035.4498000000001</v>
      </c>
    </row>
    <row r="9313" spans="2:3" x14ac:dyDescent="0.3">
      <c r="B9313" t="s">
        <v>14405</v>
      </c>
      <c r="C9313" s="4">
        <v>1034.9616000000001</v>
      </c>
    </row>
    <row r="9314" spans="2:3" x14ac:dyDescent="0.3">
      <c r="B9314" t="s">
        <v>18283</v>
      </c>
      <c r="C9314" s="4">
        <v>1033.5543</v>
      </c>
    </row>
    <row r="9315" spans="2:3" x14ac:dyDescent="0.3">
      <c r="B9315" t="s">
        <v>14739</v>
      </c>
      <c r="C9315" s="4">
        <v>1033.5234000000003</v>
      </c>
    </row>
    <row r="9316" spans="2:3" x14ac:dyDescent="0.3">
      <c r="B9316" t="s">
        <v>15790</v>
      </c>
      <c r="C9316" s="4">
        <v>1031.1434999999999</v>
      </c>
    </row>
    <row r="9317" spans="2:3" x14ac:dyDescent="0.3">
      <c r="B9317" t="s">
        <v>9689</v>
      </c>
      <c r="C9317" s="4">
        <v>1031.1434999999999</v>
      </c>
    </row>
    <row r="9318" spans="2:3" x14ac:dyDescent="0.3">
      <c r="B9318" t="s">
        <v>2772</v>
      </c>
      <c r="C9318" s="4">
        <v>1030.4755</v>
      </c>
    </row>
    <row r="9319" spans="2:3" x14ac:dyDescent="0.3">
      <c r="B9319" t="s">
        <v>1417</v>
      </c>
      <c r="C9319" s="4">
        <v>1030.1008999999999</v>
      </c>
    </row>
    <row r="9320" spans="2:3" x14ac:dyDescent="0.3">
      <c r="B9320" t="s">
        <v>15324</v>
      </c>
      <c r="C9320" s="4">
        <v>1029.2463</v>
      </c>
    </row>
    <row r="9321" spans="2:3" x14ac:dyDescent="0.3">
      <c r="B9321" t="s">
        <v>3680</v>
      </c>
      <c r="C9321" s="4">
        <v>1028.0578</v>
      </c>
    </row>
    <row r="9322" spans="2:3" x14ac:dyDescent="0.3">
      <c r="B9322" t="s">
        <v>12938</v>
      </c>
      <c r="C9322" s="4">
        <v>1027.9164000000001</v>
      </c>
    </row>
    <row r="9323" spans="2:3" x14ac:dyDescent="0.3">
      <c r="B9323" t="s">
        <v>11613</v>
      </c>
      <c r="C9323" s="4">
        <v>1027.0952</v>
      </c>
    </row>
    <row r="9324" spans="2:3" x14ac:dyDescent="0.3">
      <c r="B9324" t="s">
        <v>10269</v>
      </c>
      <c r="C9324" s="4">
        <v>1027.0884000000001</v>
      </c>
    </row>
    <row r="9325" spans="2:3" x14ac:dyDescent="0.3">
      <c r="B9325" t="s">
        <v>13876</v>
      </c>
      <c r="C9325" s="4">
        <v>1026.7236</v>
      </c>
    </row>
    <row r="9326" spans="2:3" x14ac:dyDescent="0.3">
      <c r="B9326" t="s">
        <v>17548</v>
      </c>
      <c r="C9326" s="4">
        <v>1026.2699</v>
      </c>
    </row>
    <row r="9327" spans="2:3" x14ac:dyDescent="0.3">
      <c r="B9327" t="s">
        <v>17360</v>
      </c>
      <c r="C9327" s="4">
        <v>1025.5415</v>
      </c>
    </row>
    <row r="9328" spans="2:3" x14ac:dyDescent="0.3">
      <c r="B9328" t="s">
        <v>13926</v>
      </c>
      <c r="C9328" s="4">
        <v>1025.2864</v>
      </c>
    </row>
    <row r="9329" spans="2:3" x14ac:dyDescent="0.3">
      <c r="B9329" t="s">
        <v>3762</v>
      </c>
      <c r="C9329" s="4">
        <v>1025.2056</v>
      </c>
    </row>
    <row r="9330" spans="2:3" x14ac:dyDescent="0.3">
      <c r="B9330" t="s">
        <v>1663</v>
      </c>
      <c r="C9330" s="4">
        <v>1024.8110999999999</v>
      </c>
    </row>
    <row r="9331" spans="2:3" x14ac:dyDescent="0.3">
      <c r="B9331" t="s">
        <v>12455</v>
      </c>
      <c r="C9331" s="4">
        <v>1024.5829000000001</v>
      </c>
    </row>
    <row r="9332" spans="2:3" x14ac:dyDescent="0.3">
      <c r="B9332" t="s">
        <v>8808</v>
      </c>
      <c r="C9332" s="4">
        <v>1023.6388000000001</v>
      </c>
    </row>
    <row r="9333" spans="2:3" x14ac:dyDescent="0.3">
      <c r="B9333" t="s">
        <v>2314</v>
      </c>
      <c r="C9333" s="4">
        <v>1023.3147</v>
      </c>
    </row>
    <row r="9334" spans="2:3" x14ac:dyDescent="0.3">
      <c r="B9334" t="s">
        <v>14424</v>
      </c>
      <c r="C9334" s="4">
        <v>1022.514</v>
      </c>
    </row>
    <row r="9335" spans="2:3" x14ac:dyDescent="0.3">
      <c r="B9335" t="s">
        <v>9435</v>
      </c>
      <c r="C9335" s="4">
        <v>1020.7855</v>
      </c>
    </row>
    <row r="9336" spans="2:3" x14ac:dyDescent="0.3">
      <c r="B9336" t="s">
        <v>14657</v>
      </c>
      <c r="C9336" s="4">
        <v>1020.741</v>
      </c>
    </row>
    <row r="9337" spans="2:3" x14ac:dyDescent="0.3">
      <c r="B9337" t="s">
        <v>15995</v>
      </c>
      <c r="C9337" s="4">
        <v>1020.697</v>
      </c>
    </row>
    <row r="9338" spans="2:3" x14ac:dyDescent="0.3">
      <c r="B9338" t="s">
        <v>13309</v>
      </c>
      <c r="C9338" s="4">
        <v>1020.0650000000001</v>
      </c>
    </row>
    <row r="9339" spans="2:3" x14ac:dyDescent="0.3">
      <c r="B9339" t="s">
        <v>17099</v>
      </c>
      <c r="C9339" s="4">
        <v>1019.6951999999999</v>
      </c>
    </row>
    <row r="9340" spans="2:3" x14ac:dyDescent="0.3">
      <c r="B9340" t="s">
        <v>6824</v>
      </c>
      <c r="C9340" s="4">
        <v>1019.6631000000001</v>
      </c>
    </row>
    <row r="9341" spans="2:3" x14ac:dyDescent="0.3">
      <c r="B9341" t="s">
        <v>12554</v>
      </c>
      <c r="C9341" s="4">
        <v>1019.6625</v>
      </c>
    </row>
    <row r="9342" spans="2:3" x14ac:dyDescent="0.3">
      <c r="B9342" t="s">
        <v>11554</v>
      </c>
      <c r="C9342" s="4">
        <v>1018.8598000000001</v>
      </c>
    </row>
    <row r="9343" spans="2:3" x14ac:dyDescent="0.3">
      <c r="B9343" t="s">
        <v>15212</v>
      </c>
      <c r="C9343" s="4">
        <v>1018.0438</v>
      </c>
    </row>
    <row r="9344" spans="2:3" x14ac:dyDescent="0.3">
      <c r="B9344" t="s">
        <v>17607</v>
      </c>
      <c r="C9344" s="4">
        <v>1017.6903000000001</v>
      </c>
    </row>
    <row r="9345" spans="2:3" x14ac:dyDescent="0.3">
      <c r="B9345" t="s">
        <v>4065</v>
      </c>
      <c r="C9345" s="4">
        <v>1016.8178</v>
      </c>
    </row>
    <row r="9346" spans="2:3" x14ac:dyDescent="0.3">
      <c r="B9346" t="s">
        <v>1766</v>
      </c>
      <c r="C9346" s="4">
        <v>1016.0835000000001</v>
      </c>
    </row>
    <row r="9347" spans="2:3" x14ac:dyDescent="0.3">
      <c r="B9347" t="s">
        <v>6412</v>
      </c>
      <c r="C9347" s="4">
        <v>1014.4208000000001</v>
      </c>
    </row>
    <row r="9348" spans="2:3" x14ac:dyDescent="0.3">
      <c r="B9348" t="s">
        <v>1334</v>
      </c>
      <c r="C9348" s="4">
        <v>1012.8687</v>
      </c>
    </row>
    <row r="9349" spans="2:3" x14ac:dyDescent="0.3">
      <c r="B9349" t="s">
        <v>5196</v>
      </c>
      <c r="C9349" s="4">
        <v>1011.9536999999999</v>
      </c>
    </row>
    <row r="9350" spans="2:3" x14ac:dyDescent="0.3">
      <c r="B9350" t="s">
        <v>16121</v>
      </c>
      <c r="C9350" s="4">
        <v>1011.715</v>
      </c>
    </row>
    <row r="9351" spans="2:3" x14ac:dyDescent="0.3">
      <c r="B9351" t="s">
        <v>15096</v>
      </c>
      <c r="C9351" s="4">
        <v>1010.4512</v>
      </c>
    </row>
    <row r="9352" spans="2:3" x14ac:dyDescent="0.3">
      <c r="B9352" t="s">
        <v>4722</v>
      </c>
      <c r="C9352" s="4">
        <v>1010.2183</v>
      </c>
    </row>
    <row r="9353" spans="2:3" x14ac:dyDescent="0.3">
      <c r="B9353" t="s">
        <v>3956</v>
      </c>
      <c r="C9353" s="4">
        <v>1009.9697</v>
      </c>
    </row>
    <row r="9354" spans="2:3" x14ac:dyDescent="0.3">
      <c r="B9354" t="s">
        <v>2366</v>
      </c>
      <c r="C9354" s="4">
        <v>1009.8405</v>
      </c>
    </row>
    <row r="9355" spans="2:3" x14ac:dyDescent="0.3">
      <c r="B9355" t="s">
        <v>1498</v>
      </c>
      <c r="C9355" s="4">
        <v>1009.7445</v>
      </c>
    </row>
    <row r="9356" spans="2:3" x14ac:dyDescent="0.3">
      <c r="B9356" t="s">
        <v>9453</v>
      </c>
      <c r="C9356" s="4">
        <v>1008.8102000000001</v>
      </c>
    </row>
    <row r="9357" spans="2:3" x14ac:dyDescent="0.3">
      <c r="B9357" t="s">
        <v>16266</v>
      </c>
      <c r="C9357" s="4">
        <v>1007.7969999999999</v>
      </c>
    </row>
    <row r="9358" spans="2:3" x14ac:dyDescent="0.3">
      <c r="B9358" t="s">
        <v>15951</v>
      </c>
      <c r="C9358" s="4">
        <v>1007.6238000000001</v>
      </c>
    </row>
    <row r="9359" spans="2:3" x14ac:dyDescent="0.3">
      <c r="B9359" t="s">
        <v>18034</v>
      </c>
      <c r="C9359" s="4">
        <v>1007.5271</v>
      </c>
    </row>
    <row r="9360" spans="2:3" x14ac:dyDescent="0.3">
      <c r="B9360" t="s">
        <v>10544</v>
      </c>
      <c r="C9360" s="4">
        <v>1007.0625</v>
      </c>
    </row>
    <row r="9361" spans="2:3" x14ac:dyDescent="0.3">
      <c r="B9361" t="s">
        <v>2447</v>
      </c>
      <c r="C9361" s="4">
        <v>1006.8647999999999</v>
      </c>
    </row>
    <row r="9362" spans="2:3" x14ac:dyDescent="0.3">
      <c r="B9362" t="s">
        <v>8334</v>
      </c>
      <c r="C9362" s="4">
        <v>1006.4331</v>
      </c>
    </row>
    <row r="9363" spans="2:3" x14ac:dyDescent="0.3">
      <c r="B9363" t="s">
        <v>18039</v>
      </c>
      <c r="C9363" s="4">
        <v>1006.3221999999998</v>
      </c>
    </row>
    <row r="9364" spans="2:3" x14ac:dyDescent="0.3">
      <c r="B9364" t="s">
        <v>12892</v>
      </c>
      <c r="C9364" s="4">
        <v>1004.9258</v>
      </c>
    </row>
    <row r="9365" spans="2:3" x14ac:dyDescent="0.3">
      <c r="B9365" t="s">
        <v>3711</v>
      </c>
      <c r="C9365" s="4">
        <v>1001.8102</v>
      </c>
    </row>
    <row r="9366" spans="2:3" x14ac:dyDescent="0.3">
      <c r="B9366" t="s">
        <v>6023</v>
      </c>
      <c r="C9366" s="4">
        <v>1001.3921</v>
      </c>
    </row>
    <row r="9367" spans="2:3" x14ac:dyDescent="0.3">
      <c r="B9367" t="s">
        <v>8300</v>
      </c>
      <c r="C9367" s="4">
        <v>1000.6048</v>
      </c>
    </row>
    <row r="9368" spans="2:3" x14ac:dyDescent="0.3">
      <c r="B9368" t="s">
        <v>8157</v>
      </c>
      <c r="C9368" s="4">
        <v>999.99699999999996</v>
      </c>
    </row>
    <row r="9369" spans="2:3" x14ac:dyDescent="0.3">
      <c r="B9369" t="s">
        <v>1244</v>
      </c>
      <c r="C9369" s="4">
        <v>998.91959999999995</v>
      </c>
    </row>
    <row r="9370" spans="2:3" x14ac:dyDescent="0.3">
      <c r="B9370" t="s">
        <v>8582</v>
      </c>
      <c r="C9370" s="4">
        <v>998.8569</v>
      </c>
    </row>
    <row r="9371" spans="2:3" x14ac:dyDescent="0.3">
      <c r="B9371" t="s">
        <v>2121</v>
      </c>
      <c r="C9371" s="4">
        <v>996.60550000000001</v>
      </c>
    </row>
    <row r="9372" spans="2:3" x14ac:dyDescent="0.3">
      <c r="B9372" t="s">
        <v>16095</v>
      </c>
      <c r="C9372" s="4">
        <v>996.17589999999996</v>
      </c>
    </row>
    <row r="9373" spans="2:3" x14ac:dyDescent="0.3">
      <c r="B9373" t="s">
        <v>10609</v>
      </c>
      <c r="C9373" s="4">
        <v>995.28489999999999</v>
      </c>
    </row>
    <row r="9374" spans="2:3" x14ac:dyDescent="0.3">
      <c r="B9374" t="s">
        <v>14508</v>
      </c>
      <c r="C9374" s="4">
        <v>994.57460000000003</v>
      </c>
    </row>
    <row r="9375" spans="2:3" x14ac:dyDescent="0.3">
      <c r="B9375" t="s">
        <v>11298</v>
      </c>
      <c r="C9375" s="4">
        <v>994.26280000000008</v>
      </c>
    </row>
    <row r="9376" spans="2:3" x14ac:dyDescent="0.3">
      <c r="B9376" t="s">
        <v>5004</v>
      </c>
      <c r="C9376" s="4">
        <v>992.59600000000012</v>
      </c>
    </row>
    <row r="9377" spans="2:3" x14ac:dyDescent="0.3">
      <c r="B9377" t="s">
        <v>15065</v>
      </c>
      <c r="C9377" s="4">
        <v>992.12279999999998</v>
      </c>
    </row>
    <row r="9378" spans="2:3" x14ac:dyDescent="0.3">
      <c r="B9378" t="s">
        <v>3228</v>
      </c>
      <c r="C9378" s="4">
        <v>992.06690000000015</v>
      </c>
    </row>
    <row r="9379" spans="2:3" x14ac:dyDescent="0.3">
      <c r="B9379" t="s">
        <v>12036</v>
      </c>
      <c r="C9379" s="4">
        <v>991.97969999999998</v>
      </c>
    </row>
    <row r="9380" spans="2:3" x14ac:dyDescent="0.3">
      <c r="B9380" t="s">
        <v>1465</v>
      </c>
      <c r="C9380" s="4">
        <v>991.76969999999994</v>
      </c>
    </row>
    <row r="9381" spans="2:3" x14ac:dyDescent="0.3">
      <c r="B9381" t="s">
        <v>7547</v>
      </c>
      <c r="C9381" s="4">
        <v>991.50249999999994</v>
      </c>
    </row>
    <row r="9382" spans="2:3" x14ac:dyDescent="0.3">
      <c r="B9382" t="s">
        <v>844</v>
      </c>
      <c r="C9382" s="4">
        <v>991.32579999999996</v>
      </c>
    </row>
    <row r="9383" spans="2:3" x14ac:dyDescent="0.3">
      <c r="B9383" t="s">
        <v>3160</v>
      </c>
      <c r="C9383" s="4">
        <v>990.78750000000002</v>
      </c>
    </row>
    <row r="9384" spans="2:3" x14ac:dyDescent="0.3">
      <c r="B9384" t="s">
        <v>16127</v>
      </c>
      <c r="C9384" s="4">
        <v>990.05</v>
      </c>
    </row>
    <row r="9385" spans="2:3" x14ac:dyDescent="0.3">
      <c r="B9385" t="s">
        <v>10139</v>
      </c>
      <c r="C9385" s="4">
        <v>989.04849999999999</v>
      </c>
    </row>
    <row r="9386" spans="2:3" x14ac:dyDescent="0.3">
      <c r="B9386" t="s">
        <v>15942</v>
      </c>
      <c r="C9386" s="4">
        <v>987.39179999999999</v>
      </c>
    </row>
    <row r="9387" spans="2:3" x14ac:dyDescent="0.3">
      <c r="B9387" t="s">
        <v>11203</v>
      </c>
      <c r="C9387" s="4">
        <v>987.3297</v>
      </c>
    </row>
    <row r="9388" spans="2:3" x14ac:dyDescent="0.3">
      <c r="B9388" t="s">
        <v>6197</v>
      </c>
      <c r="C9388" s="4">
        <v>987.3297</v>
      </c>
    </row>
    <row r="9389" spans="2:3" x14ac:dyDescent="0.3">
      <c r="B9389" t="s">
        <v>8674</v>
      </c>
      <c r="C9389" s="4">
        <v>987.28589999999997</v>
      </c>
    </row>
    <row r="9390" spans="2:3" x14ac:dyDescent="0.3">
      <c r="B9390" t="s">
        <v>8188</v>
      </c>
      <c r="C9390" s="4">
        <v>986.53619999999989</v>
      </c>
    </row>
    <row r="9391" spans="2:3" x14ac:dyDescent="0.3">
      <c r="B9391" t="s">
        <v>12739</v>
      </c>
      <c r="C9391" s="4">
        <v>985.07109999999989</v>
      </c>
    </row>
    <row r="9392" spans="2:3" x14ac:dyDescent="0.3">
      <c r="B9392" t="s">
        <v>14070</v>
      </c>
      <c r="C9392" s="4">
        <v>983.90190000000007</v>
      </c>
    </row>
    <row r="9393" spans="2:3" x14ac:dyDescent="0.3">
      <c r="B9393" t="s">
        <v>12300</v>
      </c>
      <c r="C9393" s="4">
        <v>983.58889999999997</v>
      </c>
    </row>
    <row r="9394" spans="2:3" x14ac:dyDescent="0.3">
      <c r="B9394" t="s">
        <v>15724</v>
      </c>
      <c r="C9394" s="4">
        <v>983.20029999999997</v>
      </c>
    </row>
    <row r="9395" spans="2:3" x14ac:dyDescent="0.3">
      <c r="B9395" t="s">
        <v>3167</v>
      </c>
      <c r="C9395" s="4">
        <v>983.08529999999996</v>
      </c>
    </row>
    <row r="9396" spans="2:3" x14ac:dyDescent="0.3">
      <c r="B9396" t="s">
        <v>7442</v>
      </c>
      <c r="C9396" s="4">
        <v>982.96219999999994</v>
      </c>
    </row>
    <row r="9397" spans="2:3" x14ac:dyDescent="0.3">
      <c r="B9397" t="s">
        <v>13916</v>
      </c>
      <c r="C9397" s="4">
        <v>982.92310000000009</v>
      </c>
    </row>
    <row r="9398" spans="2:3" x14ac:dyDescent="0.3">
      <c r="B9398" t="s">
        <v>11278</v>
      </c>
      <c r="C9398" s="4">
        <v>981.77530000000002</v>
      </c>
    </row>
    <row r="9399" spans="2:3" x14ac:dyDescent="0.3">
      <c r="B9399" t="s">
        <v>14312</v>
      </c>
      <c r="C9399" s="4">
        <v>981.702</v>
      </c>
    </row>
    <row r="9400" spans="2:3" x14ac:dyDescent="0.3">
      <c r="B9400" t="s">
        <v>8484</v>
      </c>
      <c r="C9400" s="4">
        <v>981.702</v>
      </c>
    </row>
    <row r="9401" spans="2:3" x14ac:dyDescent="0.3">
      <c r="B9401" t="s">
        <v>7013</v>
      </c>
      <c r="C9401" s="4">
        <v>981.702</v>
      </c>
    </row>
    <row r="9402" spans="2:3" x14ac:dyDescent="0.3">
      <c r="B9402" t="s">
        <v>3862</v>
      </c>
      <c r="C9402" s="4">
        <v>981.702</v>
      </c>
    </row>
    <row r="9403" spans="2:3" x14ac:dyDescent="0.3">
      <c r="B9403" t="s">
        <v>4239</v>
      </c>
      <c r="C9403" s="4">
        <v>981.702</v>
      </c>
    </row>
    <row r="9404" spans="2:3" x14ac:dyDescent="0.3">
      <c r="B9404" t="s">
        <v>1237</v>
      </c>
      <c r="C9404" s="4">
        <v>981.30310000000009</v>
      </c>
    </row>
    <row r="9405" spans="2:3" x14ac:dyDescent="0.3">
      <c r="B9405" t="s">
        <v>3456</v>
      </c>
      <c r="C9405" s="4">
        <v>981.23950000000013</v>
      </c>
    </row>
    <row r="9406" spans="2:3" x14ac:dyDescent="0.3">
      <c r="B9406" t="s">
        <v>16049</v>
      </c>
      <c r="C9406" s="4">
        <v>979.97480000000007</v>
      </c>
    </row>
    <row r="9407" spans="2:3" x14ac:dyDescent="0.3">
      <c r="B9407" t="s">
        <v>8375</v>
      </c>
      <c r="C9407" s="4">
        <v>979.65950000000009</v>
      </c>
    </row>
    <row r="9408" spans="2:3" x14ac:dyDescent="0.3">
      <c r="B9408" t="s">
        <v>16945</v>
      </c>
      <c r="C9408" s="4">
        <v>979.22490000000005</v>
      </c>
    </row>
    <row r="9409" spans="2:3" x14ac:dyDescent="0.3">
      <c r="B9409" t="s">
        <v>3351</v>
      </c>
      <c r="C9409" s="4">
        <v>978.48080000000004</v>
      </c>
    </row>
    <row r="9410" spans="2:3" x14ac:dyDescent="0.3">
      <c r="B9410" t="s">
        <v>14620</v>
      </c>
      <c r="C9410" s="4">
        <v>978.30570000000012</v>
      </c>
    </row>
    <row r="9411" spans="2:3" x14ac:dyDescent="0.3">
      <c r="B9411" t="s">
        <v>16551</v>
      </c>
      <c r="C9411" s="4">
        <v>976.87069999999994</v>
      </c>
    </row>
    <row r="9412" spans="2:3" x14ac:dyDescent="0.3">
      <c r="B9412" t="s">
        <v>10861</v>
      </c>
      <c r="C9412" s="4">
        <v>976.56500000000005</v>
      </c>
    </row>
    <row r="9413" spans="2:3" x14ac:dyDescent="0.3">
      <c r="B9413" t="s">
        <v>6679</v>
      </c>
      <c r="C9413" s="4">
        <v>976.43850000000009</v>
      </c>
    </row>
    <row r="9414" spans="2:3" x14ac:dyDescent="0.3">
      <c r="B9414" t="s">
        <v>2896</v>
      </c>
      <c r="C9414" s="4">
        <v>975.61559999999997</v>
      </c>
    </row>
    <row r="9415" spans="2:3" x14ac:dyDescent="0.3">
      <c r="B9415" t="s">
        <v>4853</v>
      </c>
      <c r="C9415" s="4">
        <v>974.57749999999987</v>
      </c>
    </row>
    <row r="9416" spans="2:3" x14ac:dyDescent="0.3">
      <c r="B9416" t="s">
        <v>5266</v>
      </c>
      <c r="C9416" s="4">
        <v>973.59619999999984</v>
      </c>
    </row>
    <row r="9417" spans="2:3" x14ac:dyDescent="0.3">
      <c r="B9417" t="s">
        <v>3381</v>
      </c>
      <c r="C9417" s="4">
        <v>972.95590000000004</v>
      </c>
    </row>
    <row r="9418" spans="2:3" x14ac:dyDescent="0.3">
      <c r="B9418" t="s">
        <v>8441</v>
      </c>
      <c r="C9418" s="4">
        <v>972.67109999999991</v>
      </c>
    </row>
    <row r="9419" spans="2:3" x14ac:dyDescent="0.3">
      <c r="B9419" t="s">
        <v>10477</v>
      </c>
      <c r="C9419" s="4">
        <v>972.45529999999974</v>
      </c>
    </row>
    <row r="9420" spans="2:3" x14ac:dyDescent="0.3">
      <c r="B9420" t="s">
        <v>4811</v>
      </c>
      <c r="C9420" s="4">
        <v>972.30840000000001</v>
      </c>
    </row>
    <row r="9421" spans="2:3" x14ac:dyDescent="0.3">
      <c r="B9421" t="s">
        <v>4998</v>
      </c>
      <c r="C9421" s="4">
        <v>971.5150000000001</v>
      </c>
    </row>
    <row r="9422" spans="2:3" x14ac:dyDescent="0.3">
      <c r="B9422" t="s">
        <v>6981</v>
      </c>
      <c r="C9422" s="4">
        <v>969.06920000000002</v>
      </c>
    </row>
    <row r="9423" spans="2:3" x14ac:dyDescent="0.3">
      <c r="B9423" t="s">
        <v>6608</v>
      </c>
      <c r="C9423" s="4">
        <v>968.93920000000003</v>
      </c>
    </row>
    <row r="9424" spans="2:3" x14ac:dyDescent="0.3">
      <c r="B9424" t="s">
        <v>5432</v>
      </c>
      <c r="C9424" s="4">
        <v>968.93920000000003</v>
      </c>
    </row>
    <row r="9425" spans="2:3" x14ac:dyDescent="0.3">
      <c r="B9425" t="s">
        <v>16596</v>
      </c>
      <c r="C9425" s="4">
        <v>968.09010000000001</v>
      </c>
    </row>
    <row r="9426" spans="2:3" x14ac:dyDescent="0.3">
      <c r="B9426" t="s">
        <v>18850</v>
      </c>
      <c r="C9426" s="4">
        <v>967.84320000000002</v>
      </c>
    </row>
    <row r="9427" spans="2:3" x14ac:dyDescent="0.3">
      <c r="B9427" t="s">
        <v>9700</v>
      </c>
      <c r="C9427" s="4">
        <v>966.47990000000004</v>
      </c>
    </row>
    <row r="9428" spans="2:3" x14ac:dyDescent="0.3">
      <c r="B9428" t="s">
        <v>2389</v>
      </c>
      <c r="C9428" s="4">
        <v>966.41200000000003</v>
      </c>
    </row>
    <row r="9429" spans="2:3" x14ac:dyDescent="0.3">
      <c r="B9429" t="s">
        <v>16778</v>
      </c>
      <c r="C9429" s="4">
        <v>966.0254000000001</v>
      </c>
    </row>
    <row r="9430" spans="2:3" x14ac:dyDescent="0.3">
      <c r="B9430" t="s">
        <v>10210</v>
      </c>
      <c r="C9430" s="4">
        <v>965.7494999999999</v>
      </c>
    </row>
    <row r="9431" spans="2:3" x14ac:dyDescent="0.3">
      <c r="B9431" t="s">
        <v>15586</v>
      </c>
      <c r="C9431" s="4">
        <v>965.63420000000008</v>
      </c>
    </row>
    <row r="9432" spans="2:3" x14ac:dyDescent="0.3">
      <c r="B9432" t="s">
        <v>13141</v>
      </c>
      <c r="C9432" s="4">
        <v>965.21390000000008</v>
      </c>
    </row>
    <row r="9433" spans="2:3" x14ac:dyDescent="0.3">
      <c r="B9433" t="s">
        <v>8355</v>
      </c>
      <c r="C9433" s="4">
        <v>964.68880000000013</v>
      </c>
    </row>
    <row r="9434" spans="2:3" x14ac:dyDescent="0.3">
      <c r="B9434" t="s">
        <v>5870</v>
      </c>
      <c r="C9434" s="4">
        <v>964.64739999999995</v>
      </c>
    </row>
    <row r="9435" spans="2:3" x14ac:dyDescent="0.3">
      <c r="B9435" t="s">
        <v>5470</v>
      </c>
      <c r="C9435" s="4">
        <v>964.42000000000007</v>
      </c>
    </row>
    <row r="9436" spans="2:3" x14ac:dyDescent="0.3">
      <c r="B9436" t="s">
        <v>16366</v>
      </c>
      <c r="C9436" s="4">
        <v>964.29049999999995</v>
      </c>
    </row>
    <row r="9437" spans="2:3" x14ac:dyDescent="0.3">
      <c r="B9437" t="s">
        <v>3724</v>
      </c>
      <c r="C9437" s="4">
        <v>964.17920000000004</v>
      </c>
    </row>
    <row r="9438" spans="2:3" x14ac:dyDescent="0.3">
      <c r="B9438" t="s">
        <v>13842</v>
      </c>
      <c r="C9438" s="4">
        <v>963.99599999999998</v>
      </c>
    </row>
    <row r="9439" spans="2:3" x14ac:dyDescent="0.3">
      <c r="B9439" t="s">
        <v>2089</v>
      </c>
      <c r="C9439" s="4">
        <v>963.78290000000004</v>
      </c>
    </row>
    <row r="9440" spans="2:3" x14ac:dyDescent="0.3">
      <c r="B9440" t="s">
        <v>12800</v>
      </c>
      <c r="C9440" s="4">
        <v>962.66690000000006</v>
      </c>
    </row>
    <row r="9441" spans="2:3" x14ac:dyDescent="0.3">
      <c r="B9441" t="s">
        <v>16053</v>
      </c>
      <c r="C9441" s="4">
        <v>962.30490000000009</v>
      </c>
    </row>
    <row r="9442" spans="2:3" x14ac:dyDescent="0.3">
      <c r="B9442" t="s">
        <v>8493</v>
      </c>
      <c r="C9442" s="4">
        <v>961.10820000000012</v>
      </c>
    </row>
    <row r="9443" spans="2:3" x14ac:dyDescent="0.3">
      <c r="B9443" t="s">
        <v>16245</v>
      </c>
      <c r="C9443" s="4">
        <v>960.91189999999983</v>
      </c>
    </row>
    <row r="9444" spans="2:3" x14ac:dyDescent="0.3">
      <c r="B9444" t="s">
        <v>14571</v>
      </c>
      <c r="C9444" s="4">
        <v>960.53359999999998</v>
      </c>
    </row>
    <row r="9445" spans="2:3" x14ac:dyDescent="0.3">
      <c r="B9445" t="s">
        <v>8589</v>
      </c>
      <c r="C9445" s="4">
        <v>960.52930000000003</v>
      </c>
    </row>
    <row r="9446" spans="2:3" x14ac:dyDescent="0.3">
      <c r="B9446" t="s">
        <v>4778</v>
      </c>
      <c r="C9446" s="4">
        <v>960.24669999999992</v>
      </c>
    </row>
    <row r="9447" spans="2:3" x14ac:dyDescent="0.3">
      <c r="B9447" t="s">
        <v>18377</v>
      </c>
      <c r="C9447" s="4">
        <v>958.36110000000008</v>
      </c>
    </row>
    <row r="9448" spans="2:3" x14ac:dyDescent="0.3">
      <c r="B9448" t="s">
        <v>3864</v>
      </c>
      <c r="C9448" s="4">
        <v>956.68859999999995</v>
      </c>
    </row>
    <row r="9449" spans="2:3" x14ac:dyDescent="0.3">
      <c r="B9449" t="s">
        <v>17777</v>
      </c>
      <c r="C9449" s="4">
        <v>956.63210000000004</v>
      </c>
    </row>
    <row r="9450" spans="2:3" x14ac:dyDescent="0.3">
      <c r="B9450" t="s">
        <v>1201</v>
      </c>
      <c r="C9450" s="4">
        <v>954.55470000000003</v>
      </c>
    </row>
    <row r="9451" spans="2:3" x14ac:dyDescent="0.3">
      <c r="B9451" t="s">
        <v>8639</v>
      </c>
      <c r="C9451" s="4">
        <v>953.56370000000004</v>
      </c>
    </row>
    <row r="9452" spans="2:3" x14ac:dyDescent="0.3">
      <c r="B9452" t="s">
        <v>2023</v>
      </c>
      <c r="C9452" s="4">
        <v>953.56370000000004</v>
      </c>
    </row>
    <row r="9453" spans="2:3" x14ac:dyDescent="0.3">
      <c r="B9453" t="s">
        <v>3960</v>
      </c>
      <c r="C9453" s="4">
        <v>953.00300000000004</v>
      </c>
    </row>
    <row r="9454" spans="2:3" x14ac:dyDescent="0.3">
      <c r="B9454" t="s">
        <v>7822</v>
      </c>
      <c r="C9454" s="4">
        <v>951.4049</v>
      </c>
    </row>
    <row r="9455" spans="2:3" x14ac:dyDescent="0.3">
      <c r="B9455" t="s">
        <v>6020</v>
      </c>
      <c r="C9455" s="4">
        <v>950.92919999999992</v>
      </c>
    </row>
    <row r="9456" spans="2:3" x14ac:dyDescent="0.3">
      <c r="B9456" t="s">
        <v>6090</v>
      </c>
      <c r="C9456" s="4">
        <v>950.55470000000003</v>
      </c>
    </row>
    <row r="9457" spans="2:3" x14ac:dyDescent="0.3">
      <c r="B9457" t="s">
        <v>14713</v>
      </c>
      <c r="C9457" s="4">
        <v>950.46010000000001</v>
      </c>
    </row>
    <row r="9458" spans="2:3" x14ac:dyDescent="0.3">
      <c r="B9458" t="s">
        <v>6225</v>
      </c>
      <c r="C9458" s="4">
        <v>950.33569999999997</v>
      </c>
    </row>
    <row r="9459" spans="2:3" x14ac:dyDescent="0.3">
      <c r="B9459" t="s">
        <v>2611</v>
      </c>
      <c r="C9459" s="4">
        <v>950.16269999999997</v>
      </c>
    </row>
    <row r="9460" spans="2:3" x14ac:dyDescent="0.3">
      <c r="B9460" t="s">
        <v>14010</v>
      </c>
      <c r="C9460" s="4">
        <v>950.13809999999989</v>
      </c>
    </row>
    <row r="9461" spans="2:3" x14ac:dyDescent="0.3">
      <c r="B9461" t="s">
        <v>16678</v>
      </c>
      <c r="C9461" s="4">
        <v>949.99740000000008</v>
      </c>
    </row>
    <row r="9462" spans="2:3" x14ac:dyDescent="0.3">
      <c r="B9462" t="s">
        <v>16958</v>
      </c>
      <c r="C9462" s="4">
        <v>949.94229999999993</v>
      </c>
    </row>
    <row r="9463" spans="2:3" x14ac:dyDescent="0.3">
      <c r="B9463" t="s">
        <v>16399</v>
      </c>
      <c r="C9463" s="4">
        <v>948.89549999999997</v>
      </c>
    </row>
    <row r="9464" spans="2:3" x14ac:dyDescent="0.3">
      <c r="B9464" t="s">
        <v>8935</v>
      </c>
      <c r="C9464" s="4">
        <v>948.70489999999995</v>
      </c>
    </row>
    <row r="9465" spans="2:3" x14ac:dyDescent="0.3">
      <c r="B9465" t="s">
        <v>16505</v>
      </c>
      <c r="C9465" s="4">
        <v>948.08940000000007</v>
      </c>
    </row>
    <row r="9466" spans="2:3" x14ac:dyDescent="0.3">
      <c r="B9466" t="s">
        <v>10408</v>
      </c>
      <c r="C9466" s="4">
        <v>947.26170000000002</v>
      </c>
    </row>
    <row r="9467" spans="2:3" x14ac:dyDescent="0.3">
      <c r="B9467" t="s">
        <v>3516</v>
      </c>
      <c r="C9467" s="4">
        <v>947.19989999999996</v>
      </c>
    </row>
    <row r="9468" spans="2:3" x14ac:dyDescent="0.3">
      <c r="B9468" t="s">
        <v>3739</v>
      </c>
      <c r="C9468" s="4">
        <v>947.03549999999996</v>
      </c>
    </row>
    <row r="9469" spans="2:3" x14ac:dyDescent="0.3">
      <c r="B9469" t="s">
        <v>5397</v>
      </c>
      <c r="C9469" s="4">
        <v>946.79399999999998</v>
      </c>
    </row>
    <row r="9470" spans="2:3" x14ac:dyDescent="0.3">
      <c r="B9470" t="s">
        <v>13164</v>
      </c>
      <c r="C9470" s="4">
        <v>946.37450000000001</v>
      </c>
    </row>
    <row r="9471" spans="2:3" x14ac:dyDescent="0.3">
      <c r="B9471" t="s">
        <v>10599</v>
      </c>
      <c r="C9471" s="4">
        <v>946.06680000000006</v>
      </c>
    </row>
    <row r="9472" spans="2:3" x14ac:dyDescent="0.3">
      <c r="B9472" t="s">
        <v>4812</v>
      </c>
      <c r="C9472" s="4">
        <v>945.26110000000017</v>
      </c>
    </row>
    <row r="9473" spans="2:3" x14ac:dyDescent="0.3">
      <c r="B9473" t="s">
        <v>10505</v>
      </c>
      <c r="C9473" s="4">
        <v>945.26019999999994</v>
      </c>
    </row>
    <row r="9474" spans="2:3" x14ac:dyDescent="0.3">
      <c r="B9474" t="s">
        <v>2110</v>
      </c>
      <c r="C9474" s="4">
        <v>945.03250000000003</v>
      </c>
    </row>
    <row r="9475" spans="2:3" x14ac:dyDescent="0.3">
      <c r="B9475" t="s">
        <v>3687</v>
      </c>
      <c r="C9475" s="4">
        <v>944.58789999999988</v>
      </c>
    </row>
    <row r="9476" spans="2:3" x14ac:dyDescent="0.3">
      <c r="B9476" t="s">
        <v>12933</v>
      </c>
      <c r="C9476" s="4">
        <v>944.56369999999993</v>
      </c>
    </row>
    <row r="9477" spans="2:3" x14ac:dyDescent="0.3">
      <c r="B9477" t="s">
        <v>18310</v>
      </c>
      <c r="C9477" s="4">
        <v>943.28819999999996</v>
      </c>
    </row>
    <row r="9478" spans="2:3" x14ac:dyDescent="0.3">
      <c r="B9478" t="s">
        <v>17421</v>
      </c>
      <c r="C9478" s="4">
        <v>943.28819999999996</v>
      </c>
    </row>
    <row r="9479" spans="2:3" x14ac:dyDescent="0.3">
      <c r="B9479" t="s">
        <v>14925</v>
      </c>
      <c r="C9479" s="4">
        <v>943.28819999999996</v>
      </c>
    </row>
    <row r="9480" spans="2:3" x14ac:dyDescent="0.3">
      <c r="B9480" t="s">
        <v>10508</v>
      </c>
      <c r="C9480" s="4">
        <v>943.28819999999996</v>
      </c>
    </row>
    <row r="9481" spans="2:3" x14ac:dyDescent="0.3">
      <c r="B9481" t="s">
        <v>8309</v>
      </c>
      <c r="C9481" s="4">
        <v>943.28819999999996</v>
      </c>
    </row>
    <row r="9482" spans="2:3" x14ac:dyDescent="0.3">
      <c r="B9482" t="s">
        <v>6418</v>
      </c>
      <c r="C9482" s="4">
        <v>943.28819999999996</v>
      </c>
    </row>
    <row r="9483" spans="2:3" x14ac:dyDescent="0.3">
      <c r="B9483" t="s">
        <v>16083</v>
      </c>
      <c r="C9483" s="4">
        <v>941.64739999999995</v>
      </c>
    </row>
    <row r="9484" spans="2:3" x14ac:dyDescent="0.3">
      <c r="B9484" t="s">
        <v>8442</v>
      </c>
      <c r="C9484" s="4">
        <v>940.86649999999997</v>
      </c>
    </row>
    <row r="9485" spans="2:3" x14ac:dyDescent="0.3">
      <c r="B9485" t="s">
        <v>14640</v>
      </c>
      <c r="C9485" s="4">
        <v>940.39570000000003</v>
      </c>
    </row>
    <row r="9486" spans="2:3" x14ac:dyDescent="0.3">
      <c r="B9486" t="s">
        <v>14372</v>
      </c>
      <c r="C9486" s="4">
        <v>940.29380000000003</v>
      </c>
    </row>
    <row r="9487" spans="2:3" x14ac:dyDescent="0.3">
      <c r="B9487" t="s">
        <v>2531</v>
      </c>
      <c r="C9487" s="4">
        <v>939.78089999999997</v>
      </c>
    </row>
    <row r="9488" spans="2:3" x14ac:dyDescent="0.3">
      <c r="B9488" t="s">
        <v>13997</v>
      </c>
      <c r="C9488" s="4">
        <v>938.98590000000002</v>
      </c>
    </row>
    <row r="9489" spans="2:3" x14ac:dyDescent="0.3">
      <c r="B9489" t="s">
        <v>7763</v>
      </c>
      <c r="C9489" s="4">
        <v>938.74800000000005</v>
      </c>
    </row>
    <row r="9490" spans="2:3" x14ac:dyDescent="0.3">
      <c r="B9490" t="s">
        <v>15799</v>
      </c>
      <c r="C9490" s="4">
        <v>938.6875</v>
      </c>
    </row>
    <row r="9491" spans="2:3" x14ac:dyDescent="0.3">
      <c r="B9491" t="s">
        <v>4976</v>
      </c>
      <c r="C9491" s="4">
        <v>938.58989999999994</v>
      </c>
    </row>
    <row r="9492" spans="2:3" x14ac:dyDescent="0.3">
      <c r="B9492" t="s">
        <v>6443</v>
      </c>
      <c r="C9492" s="4">
        <v>938.36249999999995</v>
      </c>
    </row>
    <row r="9493" spans="2:3" x14ac:dyDescent="0.3">
      <c r="B9493" t="s">
        <v>1693</v>
      </c>
      <c r="C9493" s="4">
        <v>938.17729999999995</v>
      </c>
    </row>
    <row r="9494" spans="2:3" x14ac:dyDescent="0.3">
      <c r="B9494" t="s">
        <v>9158</v>
      </c>
      <c r="C9494" s="4">
        <v>938.11670000000004</v>
      </c>
    </row>
    <row r="9495" spans="2:3" x14ac:dyDescent="0.3">
      <c r="B9495" t="s">
        <v>16054</v>
      </c>
      <c r="C9495" s="4">
        <v>937.77790000000005</v>
      </c>
    </row>
    <row r="9496" spans="2:3" x14ac:dyDescent="0.3">
      <c r="B9496" t="s">
        <v>12425</v>
      </c>
      <c r="C9496" s="4">
        <v>937.65900000000011</v>
      </c>
    </row>
    <row r="9497" spans="2:3" x14ac:dyDescent="0.3">
      <c r="B9497" t="s">
        <v>14906</v>
      </c>
      <c r="C9497" s="4">
        <v>937.10090000000002</v>
      </c>
    </row>
    <row r="9498" spans="2:3" x14ac:dyDescent="0.3">
      <c r="B9498" t="s">
        <v>2727</v>
      </c>
      <c r="C9498" s="4">
        <v>937.07490000000007</v>
      </c>
    </row>
    <row r="9499" spans="2:3" x14ac:dyDescent="0.3">
      <c r="B9499" t="s">
        <v>6916</v>
      </c>
      <c r="C9499" s="4">
        <v>937.04640000000006</v>
      </c>
    </row>
    <row r="9500" spans="2:3" x14ac:dyDescent="0.3">
      <c r="B9500" t="s">
        <v>2962</v>
      </c>
      <c r="C9500" s="4">
        <v>936.39600000000007</v>
      </c>
    </row>
    <row r="9501" spans="2:3" x14ac:dyDescent="0.3">
      <c r="B9501" t="s">
        <v>13003</v>
      </c>
      <c r="C9501" s="4">
        <v>935.67000000000007</v>
      </c>
    </row>
    <row r="9502" spans="2:3" x14ac:dyDescent="0.3">
      <c r="B9502" t="s">
        <v>3011</v>
      </c>
      <c r="C9502" s="4">
        <v>934.33420000000001</v>
      </c>
    </row>
    <row r="9503" spans="2:3" x14ac:dyDescent="0.3">
      <c r="B9503" t="s">
        <v>5876</v>
      </c>
      <c r="C9503" s="4">
        <v>933.82620000000009</v>
      </c>
    </row>
    <row r="9504" spans="2:3" x14ac:dyDescent="0.3">
      <c r="B9504" t="s">
        <v>2262</v>
      </c>
      <c r="C9504" s="4">
        <v>933.76250000000005</v>
      </c>
    </row>
    <row r="9505" spans="2:3" x14ac:dyDescent="0.3">
      <c r="B9505" t="s">
        <v>10496</v>
      </c>
      <c r="C9505" s="4">
        <v>932.05130000000008</v>
      </c>
    </row>
    <row r="9506" spans="2:3" x14ac:dyDescent="0.3">
      <c r="B9506" t="s">
        <v>15190</v>
      </c>
      <c r="C9506" s="4">
        <v>932.04359999999997</v>
      </c>
    </row>
    <row r="9507" spans="2:3" x14ac:dyDescent="0.3">
      <c r="B9507" t="s">
        <v>5634</v>
      </c>
      <c r="C9507" s="4">
        <v>931.69069999999999</v>
      </c>
    </row>
    <row r="9508" spans="2:3" x14ac:dyDescent="0.3">
      <c r="B9508" t="s">
        <v>3765</v>
      </c>
      <c r="C9508" s="4">
        <v>931.52140000000009</v>
      </c>
    </row>
    <row r="9509" spans="2:3" x14ac:dyDescent="0.3">
      <c r="B9509" t="s">
        <v>4005</v>
      </c>
      <c r="C9509" s="4">
        <v>931.3297</v>
      </c>
    </row>
    <row r="9510" spans="2:3" x14ac:dyDescent="0.3">
      <c r="B9510" t="s">
        <v>12275</v>
      </c>
      <c r="C9510" s="4">
        <v>930.84039999999993</v>
      </c>
    </row>
    <row r="9511" spans="2:3" x14ac:dyDescent="0.3">
      <c r="B9511" t="s">
        <v>13875</v>
      </c>
      <c r="C9511" s="4">
        <v>929.73689999999999</v>
      </c>
    </row>
    <row r="9512" spans="2:3" x14ac:dyDescent="0.3">
      <c r="B9512" t="s">
        <v>8324</v>
      </c>
      <c r="C9512" s="4">
        <v>929.73689999999999</v>
      </c>
    </row>
    <row r="9513" spans="2:3" x14ac:dyDescent="0.3">
      <c r="B9513" t="s">
        <v>8555</v>
      </c>
      <c r="C9513" s="4">
        <v>929.21310000000005</v>
      </c>
    </row>
    <row r="9514" spans="2:3" x14ac:dyDescent="0.3">
      <c r="B9514" t="s">
        <v>11628</v>
      </c>
      <c r="C9514" s="4">
        <v>928.95679999999993</v>
      </c>
    </row>
    <row r="9515" spans="2:3" x14ac:dyDescent="0.3">
      <c r="B9515" t="s">
        <v>10234</v>
      </c>
      <c r="C9515" s="4">
        <v>928.31290000000001</v>
      </c>
    </row>
    <row r="9516" spans="2:3" x14ac:dyDescent="0.3">
      <c r="B9516" t="s">
        <v>17637</v>
      </c>
      <c r="C9516" s="4">
        <v>928.21569999999997</v>
      </c>
    </row>
    <row r="9517" spans="2:3" x14ac:dyDescent="0.3">
      <c r="B9517" t="s">
        <v>11208</v>
      </c>
      <c r="C9517" s="4">
        <v>927.96109999999999</v>
      </c>
    </row>
    <row r="9518" spans="2:3" x14ac:dyDescent="0.3">
      <c r="B9518" t="s">
        <v>12917</v>
      </c>
      <c r="C9518" s="4">
        <v>927.86150000000009</v>
      </c>
    </row>
    <row r="9519" spans="2:3" x14ac:dyDescent="0.3">
      <c r="B9519" t="s">
        <v>1415</v>
      </c>
      <c r="C9519" s="4">
        <v>927.67920000000004</v>
      </c>
    </row>
    <row r="9520" spans="2:3" x14ac:dyDescent="0.3">
      <c r="B9520" t="s">
        <v>18422</v>
      </c>
      <c r="C9520" s="4">
        <v>926.96750000000009</v>
      </c>
    </row>
    <row r="9521" spans="2:3" x14ac:dyDescent="0.3">
      <c r="B9521" t="s">
        <v>11979</v>
      </c>
      <c r="C9521" s="4">
        <v>926.80989999999997</v>
      </c>
    </row>
    <row r="9522" spans="2:3" x14ac:dyDescent="0.3">
      <c r="B9522" t="s">
        <v>693</v>
      </c>
      <c r="C9522" s="4">
        <v>926.75670000000002</v>
      </c>
    </row>
    <row r="9523" spans="2:3" x14ac:dyDescent="0.3">
      <c r="B9523" t="s">
        <v>10092</v>
      </c>
      <c r="C9523" s="4">
        <v>926.62290000000007</v>
      </c>
    </row>
    <row r="9524" spans="2:3" x14ac:dyDescent="0.3">
      <c r="B9524" t="s">
        <v>10169</v>
      </c>
      <c r="C9524" s="4">
        <v>926.61900000000003</v>
      </c>
    </row>
    <row r="9525" spans="2:3" x14ac:dyDescent="0.3">
      <c r="B9525" t="s">
        <v>13634</v>
      </c>
      <c r="C9525" s="4">
        <v>926.44579999999996</v>
      </c>
    </row>
    <row r="9526" spans="2:3" x14ac:dyDescent="0.3">
      <c r="B9526" t="s">
        <v>4788</v>
      </c>
      <c r="C9526" s="4">
        <v>926.27050000000008</v>
      </c>
    </row>
    <row r="9527" spans="2:3" x14ac:dyDescent="0.3">
      <c r="B9527" t="s">
        <v>15092</v>
      </c>
      <c r="C9527" s="4">
        <v>926.00949999999989</v>
      </c>
    </row>
    <row r="9528" spans="2:3" x14ac:dyDescent="0.3">
      <c r="B9528" t="s">
        <v>15019</v>
      </c>
      <c r="C9528" s="4">
        <v>925.72429999999997</v>
      </c>
    </row>
    <row r="9529" spans="2:3" x14ac:dyDescent="0.3">
      <c r="B9529" t="s">
        <v>3149</v>
      </c>
      <c r="C9529" s="4">
        <v>925.38400000000001</v>
      </c>
    </row>
    <row r="9530" spans="2:3" x14ac:dyDescent="0.3">
      <c r="B9530" t="s">
        <v>909</v>
      </c>
      <c r="C9530" s="4">
        <v>925.28640000000007</v>
      </c>
    </row>
    <row r="9531" spans="2:3" x14ac:dyDescent="0.3">
      <c r="B9531" t="s">
        <v>12878</v>
      </c>
      <c r="C9531" s="4">
        <v>924.76440000000002</v>
      </c>
    </row>
    <row r="9532" spans="2:3" x14ac:dyDescent="0.3">
      <c r="B9532" t="s">
        <v>6664</v>
      </c>
      <c r="C9532" s="4">
        <v>924.53779999999995</v>
      </c>
    </row>
    <row r="9533" spans="2:3" x14ac:dyDescent="0.3">
      <c r="B9533" t="s">
        <v>12534</v>
      </c>
      <c r="C9533" s="4">
        <v>923.72689999999989</v>
      </c>
    </row>
    <row r="9534" spans="2:3" x14ac:dyDescent="0.3">
      <c r="B9534" t="s">
        <v>14163</v>
      </c>
      <c r="C9534" s="4">
        <v>922.9153</v>
      </c>
    </row>
    <row r="9535" spans="2:3" x14ac:dyDescent="0.3">
      <c r="B9535" t="s">
        <v>6588</v>
      </c>
      <c r="C9535" s="4">
        <v>922.45090000000005</v>
      </c>
    </row>
    <row r="9536" spans="2:3" x14ac:dyDescent="0.3">
      <c r="B9536" t="s">
        <v>8526</v>
      </c>
      <c r="C9536" s="4">
        <v>921.91050000000007</v>
      </c>
    </row>
    <row r="9537" spans="2:3" x14ac:dyDescent="0.3">
      <c r="B9537" t="s">
        <v>15352</v>
      </c>
      <c r="C9537" s="4">
        <v>921.87270000000012</v>
      </c>
    </row>
    <row r="9538" spans="2:3" x14ac:dyDescent="0.3">
      <c r="B9538" t="s">
        <v>3068</v>
      </c>
      <c r="C9538" s="4">
        <v>921.85230000000001</v>
      </c>
    </row>
    <row r="9539" spans="2:3" x14ac:dyDescent="0.3">
      <c r="B9539" t="s">
        <v>1876</v>
      </c>
      <c r="C9539" s="4">
        <v>921.69680000000005</v>
      </c>
    </row>
    <row r="9540" spans="2:3" x14ac:dyDescent="0.3">
      <c r="B9540" t="s">
        <v>10811</v>
      </c>
      <c r="C9540" s="4">
        <v>921.58339999999998</v>
      </c>
    </row>
    <row r="9541" spans="2:3" x14ac:dyDescent="0.3">
      <c r="B9541" t="s">
        <v>17928</v>
      </c>
      <c r="C9541" s="4">
        <v>920.53099999999995</v>
      </c>
    </row>
    <row r="9542" spans="2:3" x14ac:dyDescent="0.3">
      <c r="B9542" t="s">
        <v>6799</v>
      </c>
      <c r="C9542" s="4">
        <v>920.20449999999994</v>
      </c>
    </row>
    <row r="9543" spans="2:3" x14ac:dyDescent="0.3">
      <c r="B9543" t="s">
        <v>2444</v>
      </c>
      <c r="C9543" s="4">
        <v>919.43149999999991</v>
      </c>
    </row>
    <row r="9544" spans="2:3" x14ac:dyDescent="0.3">
      <c r="B9544" t="s">
        <v>11535</v>
      </c>
      <c r="C9544" s="4">
        <v>919.14749999999992</v>
      </c>
    </row>
    <row r="9545" spans="2:3" x14ac:dyDescent="0.3">
      <c r="B9545" t="s">
        <v>3876</v>
      </c>
      <c r="C9545" s="4">
        <v>919.09259999999995</v>
      </c>
    </row>
    <row r="9546" spans="2:3" x14ac:dyDescent="0.3">
      <c r="B9546" t="s">
        <v>1467</v>
      </c>
      <c r="C9546" s="4">
        <v>916.94479999999987</v>
      </c>
    </row>
    <row r="9547" spans="2:3" x14ac:dyDescent="0.3">
      <c r="B9547" t="s">
        <v>9236</v>
      </c>
      <c r="C9547" s="4">
        <v>916.92090000000007</v>
      </c>
    </row>
    <row r="9548" spans="2:3" x14ac:dyDescent="0.3">
      <c r="B9548" t="s">
        <v>11139</v>
      </c>
      <c r="C9548" s="4">
        <v>916.91529999999989</v>
      </c>
    </row>
    <row r="9549" spans="2:3" x14ac:dyDescent="0.3">
      <c r="B9549" t="s">
        <v>17660</v>
      </c>
      <c r="C9549" s="4">
        <v>916.73770000000002</v>
      </c>
    </row>
    <row r="9550" spans="2:3" x14ac:dyDescent="0.3">
      <c r="B9550" t="s">
        <v>2836</v>
      </c>
      <c r="C9550" s="4">
        <v>916.60149999999999</v>
      </c>
    </row>
    <row r="9551" spans="2:3" x14ac:dyDescent="0.3">
      <c r="B9551" t="s">
        <v>1934</v>
      </c>
      <c r="C9551" s="4">
        <v>916.40740000000005</v>
      </c>
    </row>
    <row r="9552" spans="2:3" x14ac:dyDescent="0.3">
      <c r="B9552" t="s">
        <v>784</v>
      </c>
      <c r="C9552" s="4">
        <v>915.27299999999991</v>
      </c>
    </row>
    <row r="9553" spans="2:3" x14ac:dyDescent="0.3">
      <c r="B9553" t="s">
        <v>1736</v>
      </c>
      <c r="C9553" s="4">
        <v>914.76189999999997</v>
      </c>
    </row>
    <row r="9554" spans="2:3" x14ac:dyDescent="0.3">
      <c r="B9554" t="s">
        <v>14927</v>
      </c>
      <c r="C9554" s="4">
        <v>914.31629999999996</v>
      </c>
    </row>
    <row r="9555" spans="2:3" x14ac:dyDescent="0.3">
      <c r="B9555" t="s">
        <v>9405</v>
      </c>
      <c r="C9555" s="4">
        <v>913.49260000000004</v>
      </c>
    </row>
    <row r="9556" spans="2:3" x14ac:dyDescent="0.3">
      <c r="B9556" t="s">
        <v>8347</v>
      </c>
      <c r="C9556" s="4">
        <v>913.44339999999988</v>
      </c>
    </row>
    <row r="9557" spans="2:3" x14ac:dyDescent="0.3">
      <c r="B9557" t="s">
        <v>2810</v>
      </c>
      <c r="C9557" s="4">
        <v>912.58590000000004</v>
      </c>
    </row>
    <row r="9558" spans="2:3" x14ac:dyDescent="0.3">
      <c r="B9558" t="s">
        <v>14255</v>
      </c>
      <c r="C9558" s="4">
        <v>911.23699999999997</v>
      </c>
    </row>
    <row r="9559" spans="2:3" x14ac:dyDescent="0.3">
      <c r="B9559" t="s">
        <v>5798</v>
      </c>
      <c r="C9559" s="4">
        <v>911.1019</v>
      </c>
    </row>
    <row r="9560" spans="2:3" x14ac:dyDescent="0.3">
      <c r="B9560" t="s">
        <v>13162</v>
      </c>
      <c r="C9560" s="4">
        <v>910.92939999999999</v>
      </c>
    </row>
    <row r="9561" spans="2:3" x14ac:dyDescent="0.3">
      <c r="B9561" t="s">
        <v>4506</v>
      </c>
      <c r="C9561" s="4">
        <v>909.93610000000001</v>
      </c>
    </row>
    <row r="9562" spans="2:3" x14ac:dyDescent="0.3">
      <c r="B9562" t="s">
        <v>18097</v>
      </c>
      <c r="C9562" s="4">
        <v>909.02859999999998</v>
      </c>
    </row>
    <row r="9563" spans="2:3" x14ac:dyDescent="0.3">
      <c r="B9563" t="s">
        <v>13123</v>
      </c>
      <c r="C9563" s="4">
        <v>908.72710000000006</v>
      </c>
    </row>
    <row r="9564" spans="2:3" x14ac:dyDescent="0.3">
      <c r="B9564" t="s">
        <v>14264</v>
      </c>
      <c r="C9564" s="4">
        <v>908.66000000000008</v>
      </c>
    </row>
    <row r="9565" spans="2:3" x14ac:dyDescent="0.3">
      <c r="B9565" t="s">
        <v>9852</v>
      </c>
      <c r="C9565" s="4">
        <v>906.93970000000013</v>
      </c>
    </row>
    <row r="9566" spans="2:3" x14ac:dyDescent="0.3">
      <c r="B9566" t="s">
        <v>14156</v>
      </c>
      <c r="C9566" s="4">
        <v>906.35570000000007</v>
      </c>
    </row>
    <row r="9567" spans="2:3" x14ac:dyDescent="0.3">
      <c r="B9567" t="s">
        <v>16409</v>
      </c>
      <c r="C9567" s="4">
        <v>905.80070000000001</v>
      </c>
    </row>
    <row r="9568" spans="2:3" x14ac:dyDescent="0.3">
      <c r="B9568" t="s">
        <v>8669</v>
      </c>
      <c r="C9568" s="4">
        <v>905.22180000000003</v>
      </c>
    </row>
    <row r="9569" spans="2:3" x14ac:dyDescent="0.3">
      <c r="B9569" t="s">
        <v>3498</v>
      </c>
      <c r="C9569" s="4">
        <v>904.53890000000001</v>
      </c>
    </row>
    <row r="9570" spans="2:3" x14ac:dyDescent="0.3">
      <c r="B9570" t="s">
        <v>1173</v>
      </c>
      <c r="C9570" s="4">
        <v>904.51409999999987</v>
      </c>
    </row>
    <row r="9571" spans="2:3" x14ac:dyDescent="0.3">
      <c r="B9571" t="s">
        <v>3151</v>
      </c>
      <c r="C9571" s="4">
        <v>904.45030000000008</v>
      </c>
    </row>
    <row r="9572" spans="2:3" x14ac:dyDescent="0.3">
      <c r="B9572" t="s">
        <v>6525</v>
      </c>
      <c r="C9572" s="4">
        <v>903.78019999999992</v>
      </c>
    </row>
    <row r="9573" spans="2:3" x14ac:dyDescent="0.3">
      <c r="B9573" t="s">
        <v>6571</v>
      </c>
      <c r="C9573" s="4">
        <v>903.45830000000001</v>
      </c>
    </row>
    <row r="9574" spans="2:3" x14ac:dyDescent="0.3">
      <c r="B9574" t="s">
        <v>10921</v>
      </c>
      <c r="C9574" s="4">
        <v>902.13210000000004</v>
      </c>
    </row>
    <row r="9575" spans="2:3" x14ac:dyDescent="0.3">
      <c r="B9575" t="s">
        <v>17088</v>
      </c>
      <c r="C9575" s="4">
        <v>901.72129999999993</v>
      </c>
    </row>
    <row r="9576" spans="2:3" x14ac:dyDescent="0.3">
      <c r="B9576" t="s">
        <v>7922</v>
      </c>
      <c r="C9576" s="4">
        <v>901.26990000000001</v>
      </c>
    </row>
    <row r="9577" spans="2:3" x14ac:dyDescent="0.3">
      <c r="B9577" t="s">
        <v>15759</v>
      </c>
      <c r="C9577" s="4">
        <v>900.6126999999999</v>
      </c>
    </row>
    <row r="9578" spans="2:3" x14ac:dyDescent="0.3">
      <c r="B9578" t="s">
        <v>18874</v>
      </c>
      <c r="C9578" s="4">
        <v>900.49389999999994</v>
      </c>
    </row>
    <row r="9579" spans="2:3" x14ac:dyDescent="0.3">
      <c r="B9579" t="s">
        <v>7677</v>
      </c>
      <c r="C9579" s="4">
        <v>900.29349999999999</v>
      </c>
    </row>
    <row r="9580" spans="2:3" x14ac:dyDescent="0.3">
      <c r="B9580" t="s">
        <v>7030</v>
      </c>
      <c r="C9580" s="4">
        <v>900.06659999999999</v>
      </c>
    </row>
    <row r="9581" spans="2:3" x14ac:dyDescent="0.3">
      <c r="B9581" t="s">
        <v>5122</v>
      </c>
      <c r="C9581" s="4">
        <v>899.20119999999997</v>
      </c>
    </row>
    <row r="9582" spans="2:3" x14ac:dyDescent="0.3">
      <c r="B9582" t="s">
        <v>7068</v>
      </c>
      <c r="C9582" s="4">
        <v>898.56049999999993</v>
      </c>
    </row>
    <row r="9583" spans="2:3" x14ac:dyDescent="0.3">
      <c r="B9583" t="s">
        <v>14534</v>
      </c>
      <c r="C9583" s="4">
        <v>898.4307</v>
      </c>
    </row>
    <row r="9584" spans="2:3" x14ac:dyDescent="0.3">
      <c r="B9584" t="s">
        <v>13687</v>
      </c>
      <c r="C9584" s="4">
        <v>898.42570000000001</v>
      </c>
    </row>
    <row r="9585" spans="2:3" x14ac:dyDescent="0.3">
      <c r="B9585" t="s">
        <v>16148</v>
      </c>
      <c r="C9585" s="4">
        <v>898.08199999999999</v>
      </c>
    </row>
    <row r="9586" spans="2:3" x14ac:dyDescent="0.3">
      <c r="B9586" t="s">
        <v>2085</v>
      </c>
      <c r="C9586" s="4">
        <v>897.77320000000009</v>
      </c>
    </row>
    <row r="9587" spans="2:3" x14ac:dyDescent="0.3">
      <c r="B9587" t="s">
        <v>10584</v>
      </c>
      <c r="C9587" s="4">
        <v>897.0915</v>
      </c>
    </row>
    <row r="9588" spans="2:3" x14ac:dyDescent="0.3">
      <c r="B9588" t="s">
        <v>12907</v>
      </c>
      <c r="C9588" s="4">
        <v>896.64260000000002</v>
      </c>
    </row>
    <row r="9589" spans="2:3" x14ac:dyDescent="0.3">
      <c r="B9589" t="s">
        <v>18937</v>
      </c>
      <c r="C9589" s="4">
        <v>895.40009999999995</v>
      </c>
    </row>
    <row r="9590" spans="2:3" x14ac:dyDescent="0.3">
      <c r="B9590" t="s">
        <v>18406</v>
      </c>
      <c r="C9590" s="4">
        <v>895.17990000000009</v>
      </c>
    </row>
    <row r="9591" spans="2:3" x14ac:dyDescent="0.3">
      <c r="B9591" t="s">
        <v>4217</v>
      </c>
      <c r="C9591" s="4">
        <v>895.0729</v>
      </c>
    </row>
    <row r="9592" spans="2:3" x14ac:dyDescent="0.3">
      <c r="B9592" t="s">
        <v>12335</v>
      </c>
      <c r="C9592" s="4">
        <v>893.9507000000001</v>
      </c>
    </row>
    <row r="9593" spans="2:3" x14ac:dyDescent="0.3">
      <c r="B9593" t="s">
        <v>4152</v>
      </c>
      <c r="C9593" s="4">
        <v>893.14179999999999</v>
      </c>
    </row>
    <row r="9594" spans="2:3" x14ac:dyDescent="0.3">
      <c r="B9594" t="s">
        <v>18334</v>
      </c>
      <c r="C9594" s="4">
        <v>892.90759999999989</v>
      </c>
    </row>
    <row r="9595" spans="2:3" x14ac:dyDescent="0.3">
      <c r="B9595" t="s">
        <v>2090</v>
      </c>
      <c r="C9595" s="4">
        <v>891.87519999999995</v>
      </c>
    </row>
    <row r="9596" spans="2:3" x14ac:dyDescent="0.3">
      <c r="B9596" t="s">
        <v>16165</v>
      </c>
      <c r="C9596" s="4">
        <v>890.90980000000002</v>
      </c>
    </row>
    <row r="9597" spans="2:3" x14ac:dyDescent="0.3">
      <c r="B9597" t="s">
        <v>2060</v>
      </c>
      <c r="C9597" s="4">
        <v>890.74789999999996</v>
      </c>
    </row>
    <row r="9598" spans="2:3" x14ac:dyDescent="0.3">
      <c r="B9598" t="s">
        <v>17229</v>
      </c>
      <c r="C9598" s="4">
        <v>890.4267000000001</v>
      </c>
    </row>
    <row r="9599" spans="2:3" x14ac:dyDescent="0.3">
      <c r="B9599" t="s">
        <v>980</v>
      </c>
      <c r="C9599" s="4">
        <v>889.49390000000005</v>
      </c>
    </row>
    <row r="9600" spans="2:3" x14ac:dyDescent="0.3">
      <c r="B9600" t="s">
        <v>18432</v>
      </c>
      <c r="C9600" s="4">
        <v>888.53890000000001</v>
      </c>
    </row>
    <row r="9601" spans="2:3" x14ac:dyDescent="0.3">
      <c r="B9601" t="s">
        <v>16640</v>
      </c>
      <c r="C9601" s="4">
        <v>888.40210000000002</v>
      </c>
    </row>
    <row r="9602" spans="2:3" x14ac:dyDescent="0.3">
      <c r="B9602" t="s">
        <v>9331</v>
      </c>
      <c r="C9602" s="4">
        <v>888.40210000000002</v>
      </c>
    </row>
    <row r="9603" spans="2:3" x14ac:dyDescent="0.3">
      <c r="B9603" t="s">
        <v>6758</v>
      </c>
      <c r="C9603" s="4">
        <v>888.40210000000002</v>
      </c>
    </row>
    <row r="9604" spans="2:3" x14ac:dyDescent="0.3">
      <c r="B9604" t="s">
        <v>10018</v>
      </c>
      <c r="C9604" s="4">
        <v>888.24419999999998</v>
      </c>
    </row>
    <row r="9605" spans="2:3" x14ac:dyDescent="0.3">
      <c r="B9605" t="s">
        <v>5428</v>
      </c>
      <c r="C9605" s="4">
        <v>887.28469999999993</v>
      </c>
    </row>
    <row r="9606" spans="2:3" x14ac:dyDescent="0.3">
      <c r="B9606" t="s">
        <v>9580</v>
      </c>
      <c r="C9606" s="4">
        <v>885.63879999999995</v>
      </c>
    </row>
    <row r="9607" spans="2:3" x14ac:dyDescent="0.3">
      <c r="B9607" t="s">
        <v>10179</v>
      </c>
      <c r="C9607" s="4">
        <v>885.31200000000001</v>
      </c>
    </row>
    <row r="9608" spans="2:3" x14ac:dyDescent="0.3">
      <c r="B9608" t="s">
        <v>3380</v>
      </c>
      <c r="C9608" s="4">
        <v>884.98759999999993</v>
      </c>
    </row>
    <row r="9609" spans="2:3" x14ac:dyDescent="0.3">
      <c r="B9609" t="s">
        <v>14511</v>
      </c>
      <c r="C9609" s="4">
        <v>884.98239999999998</v>
      </c>
    </row>
    <row r="9610" spans="2:3" x14ac:dyDescent="0.3">
      <c r="B9610" t="s">
        <v>7040</v>
      </c>
      <c r="C9610" s="4">
        <v>884.68639999999994</v>
      </c>
    </row>
    <row r="9611" spans="2:3" x14ac:dyDescent="0.3">
      <c r="B9611" t="s">
        <v>13293</v>
      </c>
      <c r="C9611" s="4">
        <v>884.54480000000001</v>
      </c>
    </row>
    <row r="9612" spans="2:3" x14ac:dyDescent="0.3">
      <c r="B9612" t="s">
        <v>4668</v>
      </c>
      <c r="C9612" s="4">
        <v>884.06200000000001</v>
      </c>
    </row>
    <row r="9613" spans="2:3" x14ac:dyDescent="0.3">
      <c r="B9613" t="s">
        <v>13004</v>
      </c>
      <c r="C9613" s="4">
        <v>883.80659999999989</v>
      </c>
    </row>
    <row r="9614" spans="2:3" x14ac:dyDescent="0.3">
      <c r="B9614" t="s">
        <v>12511</v>
      </c>
      <c r="C9614" s="4">
        <v>883.34100000000001</v>
      </c>
    </row>
    <row r="9615" spans="2:3" x14ac:dyDescent="0.3">
      <c r="B9615" t="s">
        <v>14069</v>
      </c>
      <c r="C9615" s="4">
        <v>882.971</v>
      </c>
    </row>
    <row r="9616" spans="2:3" x14ac:dyDescent="0.3">
      <c r="B9616" t="s">
        <v>11838</v>
      </c>
      <c r="C9616" s="4">
        <v>882.80529999999999</v>
      </c>
    </row>
    <row r="9617" spans="2:3" x14ac:dyDescent="0.3">
      <c r="B9617" t="s">
        <v>9440</v>
      </c>
      <c r="C9617" s="4">
        <v>882.61469999999986</v>
      </c>
    </row>
    <row r="9618" spans="2:3" x14ac:dyDescent="0.3">
      <c r="B9618" t="s">
        <v>6897</v>
      </c>
      <c r="C9618" s="4">
        <v>882.38670000000002</v>
      </c>
    </row>
    <row r="9619" spans="2:3" x14ac:dyDescent="0.3">
      <c r="B9619" t="s">
        <v>5682</v>
      </c>
      <c r="C9619" s="4">
        <v>882.24670000000003</v>
      </c>
    </row>
    <row r="9620" spans="2:3" x14ac:dyDescent="0.3">
      <c r="B9620" t="s">
        <v>1808</v>
      </c>
      <c r="C9620" s="4">
        <v>882.13109999999995</v>
      </c>
    </row>
    <row r="9621" spans="2:3" x14ac:dyDescent="0.3">
      <c r="B9621" t="s">
        <v>16717</v>
      </c>
      <c r="C9621" s="4">
        <v>881.32439999999997</v>
      </c>
    </row>
    <row r="9622" spans="2:3" x14ac:dyDescent="0.3">
      <c r="B9622" t="s">
        <v>17333</v>
      </c>
      <c r="C9622" s="4">
        <v>881.03249999999991</v>
      </c>
    </row>
    <row r="9623" spans="2:3" x14ac:dyDescent="0.3">
      <c r="B9623" t="s">
        <v>5744</v>
      </c>
      <c r="C9623" s="4">
        <v>881.00479999999993</v>
      </c>
    </row>
    <row r="9624" spans="2:3" x14ac:dyDescent="0.3">
      <c r="B9624" t="s">
        <v>14510</v>
      </c>
      <c r="C9624" s="4">
        <v>880.32339999999999</v>
      </c>
    </row>
    <row r="9625" spans="2:3" x14ac:dyDescent="0.3">
      <c r="B9625" t="s">
        <v>14579</v>
      </c>
      <c r="C9625" s="4">
        <v>880.10860000000014</v>
      </c>
    </row>
    <row r="9626" spans="2:3" x14ac:dyDescent="0.3">
      <c r="B9626" t="s">
        <v>1042</v>
      </c>
      <c r="C9626" s="4">
        <v>879.49750000000006</v>
      </c>
    </row>
    <row r="9627" spans="2:3" x14ac:dyDescent="0.3">
      <c r="B9627" t="s">
        <v>3386</v>
      </c>
      <c r="C9627" s="4">
        <v>879.0997000000001</v>
      </c>
    </row>
    <row r="9628" spans="2:3" x14ac:dyDescent="0.3">
      <c r="B9628" t="s">
        <v>7397</v>
      </c>
      <c r="C9628" s="4">
        <v>878.82809999999995</v>
      </c>
    </row>
    <row r="9629" spans="2:3" x14ac:dyDescent="0.3">
      <c r="B9629" t="s">
        <v>11165</v>
      </c>
      <c r="C9629" s="4">
        <v>878.50769999999989</v>
      </c>
    </row>
    <row r="9630" spans="2:3" x14ac:dyDescent="0.3">
      <c r="B9630" t="s">
        <v>4300</v>
      </c>
      <c r="C9630" s="4">
        <v>878.38310000000001</v>
      </c>
    </row>
    <row r="9631" spans="2:3" x14ac:dyDescent="0.3">
      <c r="B9631" t="s">
        <v>14265</v>
      </c>
      <c r="C9631" s="4">
        <v>878.34169999999995</v>
      </c>
    </row>
    <row r="9632" spans="2:3" x14ac:dyDescent="0.3">
      <c r="B9632" t="s">
        <v>3103</v>
      </c>
      <c r="C9632" s="4">
        <v>877.75600000000009</v>
      </c>
    </row>
    <row r="9633" spans="2:3" x14ac:dyDescent="0.3">
      <c r="B9633" t="s">
        <v>12188</v>
      </c>
      <c r="C9633" s="4">
        <v>877.70589999999993</v>
      </c>
    </row>
    <row r="9634" spans="2:3" x14ac:dyDescent="0.3">
      <c r="B9634" t="s">
        <v>13879</v>
      </c>
      <c r="C9634" s="4">
        <v>877.13640000000009</v>
      </c>
    </row>
    <row r="9635" spans="2:3" x14ac:dyDescent="0.3">
      <c r="B9635" t="s">
        <v>5348</v>
      </c>
      <c r="C9635" s="4">
        <v>876.70979999999997</v>
      </c>
    </row>
    <row r="9636" spans="2:3" x14ac:dyDescent="0.3">
      <c r="B9636" t="s">
        <v>15940</v>
      </c>
      <c r="C9636" s="4">
        <v>876.67800000000011</v>
      </c>
    </row>
    <row r="9637" spans="2:3" x14ac:dyDescent="0.3">
      <c r="B9637" t="s">
        <v>3164</v>
      </c>
      <c r="C9637" s="4">
        <v>876.4443</v>
      </c>
    </row>
    <row r="9638" spans="2:3" x14ac:dyDescent="0.3">
      <c r="B9638" t="s">
        <v>17015</v>
      </c>
      <c r="C9638" s="4">
        <v>876.274</v>
      </c>
    </row>
    <row r="9639" spans="2:3" x14ac:dyDescent="0.3">
      <c r="B9639" t="s">
        <v>18303</v>
      </c>
      <c r="C9639" s="4">
        <v>876.274</v>
      </c>
    </row>
    <row r="9640" spans="2:3" x14ac:dyDescent="0.3">
      <c r="B9640" t="s">
        <v>13343</v>
      </c>
      <c r="C9640" s="4">
        <v>876.274</v>
      </c>
    </row>
    <row r="9641" spans="2:3" x14ac:dyDescent="0.3">
      <c r="B9641" t="s">
        <v>11082</v>
      </c>
      <c r="C9641" s="4">
        <v>876.274</v>
      </c>
    </row>
    <row r="9642" spans="2:3" x14ac:dyDescent="0.3">
      <c r="B9642" t="s">
        <v>8671</v>
      </c>
      <c r="C9642" s="4">
        <v>876.274</v>
      </c>
    </row>
    <row r="9643" spans="2:3" x14ac:dyDescent="0.3">
      <c r="B9643" t="s">
        <v>6670</v>
      </c>
      <c r="C9643" s="4">
        <v>876.274</v>
      </c>
    </row>
    <row r="9644" spans="2:3" x14ac:dyDescent="0.3">
      <c r="B9644" t="s">
        <v>5267</v>
      </c>
      <c r="C9644" s="4">
        <v>876.274</v>
      </c>
    </row>
    <row r="9645" spans="2:3" x14ac:dyDescent="0.3">
      <c r="B9645" t="s">
        <v>772</v>
      </c>
      <c r="C9645" s="4">
        <v>876.274</v>
      </c>
    </row>
    <row r="9646" spans="2:3" x14ac:dyDescent="0.3">
      <c r="B9646" t="s">
        <v>2260</v>
      </c>
      <c r="C9646" s="4">
        <v>876.274</v>
      </c>
    </row>
    <row r="9647" spans="2:3" x14ac:dyDescent="0.3">
      <c r="B9647" t="s">
        <v>2393</v>
      </c>
      <c r="C9647" s="4">
        <v>876.274</v>
      </c>
    </row>
    <row r="9648" spans="2:3" x14ac:dyDescent="0.3">
      <c r="B9648" t="s">
        <v>14772</v>
      </c>
      <c r="C9648" s="4">
        <v>875.82640000000004</v>
      </c>
    </row>
    <row r="9649" spans="2:3" x14ac:dyDescent="0.3">
      <c r="B9649" t="s">
        <v>3946</v>
      </c>
      <c r="C9649" s="4">
        <v>875.79880000000003</v>
      </c>
    </row>
    <row r="9650" spans="2:3" x14ac:dyDescent="0.3">
      <c r="B9650" t="s">
        <v>18021</v>
      </c>
      <c r="C9650" s="4">
        <v>875.66180000000008</v>
      </c>
    </row>
    <row r="9651" spans="2:3" x14ac:dyDescent="0.3">
      <c r="B9651" t="s">
        <v>4204</v>
      </c>
      <c r="C9651" s="4">
        <v>875.43529999999998</v>
      </c>
    </row>
    <row r="9652" spans="2:3" x14ac:dyDescent="0.3">
      <c r="B9652" t="s">
        <v>14795</v>
      </c>
      <c r="C9652" s="4">
        <v>875.42269999999996</v>
      </c>
    </row>
    <row r="9653" spans="2:3" x14ac:dyDescent="0.3">
      <c r="B9653" t="s">
        <v>1507</v>
      </c>
      <c r="C9653" s="4">
        <v>875.39009999999996</v>
      </c>
    </row>
    <row r="9654" spans="2:3" x14ac:dyDescent="0.3">
      <c r="B9654" t="s">
        <v>7862</v>
      </c>
      <c r="C9654" s="4">
        <v>874.86699999999996</v>
      </c>
    </row>
    <row r="9655" spans="2:3" x14ac:dyDescent="0.3">
      <c r="B9655" t="s">
        <v>8290</v>
      </c>
      <c r="C9655" s="4">
        <v>874.75929999999994</v>
      </c>
    </row>
    <row r="9656" spans="2:3" x14ac:dyDescent="0.3">
      <c r="B9656" t="s">
        <v>8866</v>
      </c>
      <c r="C9656" s="4">
        <v>874.17440000000011</v>
      </c>
    </row>
    <row r="9657" spans="2:3" x14ac:dyDescent="0.3">
      <c r="B9657" t="s">
        <v>820</v>
      </c>
      <c r="C9657" s="4">
        <v>873.66290000000004</v>
      </c>
    </row>
    <row r="9658" spans="2:3" x14ac:dyDescent="0.3">
      <c r="B9658" t="s">
        <v>12426</v>
      </c>
      <c r="C9658" s="4">
        <v>873.36670000000004</v>
      </c>
    </row>
    <row r="9659" spans="2:3" x14ac:dyDescent="0.3">
      <c r="B9659" t="s">
        <v>10541</v>
      </c>
      <c r="C9659" s="4">
        <v>873.21799999999996</v>
      </c>
    </row>
    <row r="9660" spans="2:3" x14ac:dyDescent="0.3">
      <c r="B9660" t="s">
        <v>14162</v>
      </c>
      <c r="C9660" s="4">
        <v>873.21159999999998</v>
      </c>
    </row>
    <row r="9661" spans="2:3" x14ac:dyDescent="0.3">
      <c r="B9661" t="s">
        <v>13449</v>
      </c>
      <c r="C9661" s="4">
        <v>872.88570000000004</v>
      </c>
    </row>
    <row r="9662" spans="2:3" x14ac:dyDescent="0.3">
      <c r="B9662" t="s">
        <v>850</v>
      </c>
      <c r="C9662" s="4">
        <v>872.45960000000002</v>
      </c>
    </row>
    <row r="9663" spans="2:3" x14ac:dyDescent="0.3">
      <c r="B9663" t="s">
        <v>2391</v>
      </c>
      <c r="C9663" s="4">
        <v>872.44830000000002</v>
      </c>
    </row>
    <row r="9664" spans="2:3" x14ac:dyDescent="0.3">
      <c r="B9664" t="s">
        <v>6522</v>
      </c>
      <c r="C9664" s="4">
        <v>872.39400000000001</v>
      </c>
    </row>
    <row r="9665" spans="2:3" x14ac:dyDescent="0.3">
      <c r="B9665" t="s">
        <v>11718</v>
      </c>
      <c r="C9665" s="4">
        <v>871.60140000000001</v>
      </c>
    </row>
    <row r="9666" spans="2:3" x14ac:dyDescent="0.3">
      <c r="B9666" t="s">
        <v>9783</v>
      </c>
      <c r="C9666" s="4">
        <v>871.3211</v>
      </c>
    </row>
    <row r="9667" spans="2:3" x14ac:dyDescent="0.3">
      <c r="B9667" t="s">
        <v>15815</v>
      </c>
      <c r="C9667" s="4">
        <v>871.30759999999998</v>
      </c>
    </row>
    <row r="9668" spans="2:3" x14ac:dyDescent="0.3">
      <c r="B9668" t="s">
        <v>6166</v>
      </c>
      <c r="C9668" s="4">
        <v>871.10179999999991</v>
      </c>
    </row>
    <row r="9669" spans="2:3" x14ac:dyDescent="0.3">
      <c r="B9669" t="s">
        <v>4388</v>
      </c>
      <c r="C9669" s="4">
        <v>869.75189999999998</v>
      </c>
    </row>
    <row r="9670" spans="2:3" x14ac:dyDescent="0.3">
      <c r="B9670" t="s">
        <v>8276</v>
      </c>
      <c r="C9670" s="4">
        <v>869.66949999999997</v>
      </c>
    </row>
    <row r="9671" spans="2:3" x14ac:dyDescent="0.3">
      <c r="B9671" t="s">
        <v>14917</v>
      </c>
      <c r="C9671" s="4">
        <v>869.4233999999999</v>
      </c>
    </row>
    <row r="9672" spans="2:3" x14ac:dyDescent="0.3">
      <c r="B9672" t="s">
        <v>12350</v>
      </c>
      <c r="C9672" s="4">
        <v>869.22640000000001</v>
      </c>
    </row>
    <row r="9673" spans="2:3" x14ac:dyDescent="0.3">
      <c r="B9673" t="s">
        <v>14581</v>
      </c>
      <c r="C9673" s="4">
        <v>867.86410000000001</v>
      </c>
    </row>
    <row r="9674" spans="2:3" x14ac:dyDescent="0.3">
      <c r="B9674" t="s">
        <v>2873</v>
      </c>
      <c r="C9674" s="4">
        <v>867.81550000000004</v>
      </c>
    </row>
    <row r="9675" spans="2:3" x14ac:dyDescent="0.3">
      <c r="B9675" t="s">
        <v>13130</v>
      </c>
      <c r="C9675" s="4">
        <v>867.32100000000003</v>
      </c>
    </row>
    <row r="9676" spans="2:3" x14ac:dyDescent="0.3">
      <c r="B9676" t="s">
        <v>13366</v>
      </c>
      <c r="C9676" s="4">
        <v>867.00799999999981</v>
      </c>
    </row>
    <row r="9677" spans="2:3" x14ac:dyDescent="0.3">
      <c r="B9677" t="s">
        <v>7262</v>
      </c>
      <c r="C9677" s="4">
        <v>866.88400000000001</v>
      </c>
    </row>
    <row r="9678" spans="2:3" x14ac:dyDescent="0.3">
      <c r="B9678" t="s">
        <v>639</v>
      </c>
      <c r="C9678" s="4">
        <v>866.87250000000006</v>
      </c>
    </row>
    <row r="9679" spans="2:3" x14ac:dyDescent="0.3">
      <c r="B9679" t="s">
        <v>3945</v>
      </c>
      <c r="C9679" s="4">
        <v>866.59539999999993</v>
      </c>
    </row>
    <row r="9680" spans="2:3" x14ac:dyDescent="0.3">
      <c r="B9680" t="s">
        <v>6860</v>
      </c>
      <c r="C9680" s="4">
        <v>865.33730000000003</v>
      </c>
    </row>
    <row r="9681" spans="2:3" x14ac:dyDescent="0.3">
      <c r="B9681" t="s">
        <v>1636</v>
      </c>
      <c r="C9681" s="4">
        <v>864.83690000000001</v>
      </c>
    </row>
    <row r="9682" spans="2:3" x14ac:dyDescent="0.3">
      <c r="B9682" t="s">
        <v>6255</v>
      </c>
      <c r="C9682" s="4">
        <v>864.42840000000001</v>
      </c>
    </row>
    <row r="9683" spans="2:3" x14ac:dyDescent="0.3">
      <c r="B9683" t="s">
        <v>9449</v>
      </c>
      <c r="C9683" s="4">
        <v>864.16409999999996</v>
      </c>
    </row>
    <row r="9684" spans="2:3" x14ac:dyDescent="0.3">
      <c r="B9684" t="s">
        <v>6967</v>
      </c>
      <c r="C9684" s="4">
        <v>863.83180000000004</v>
      </c>
    </row>
    <row r="9685" spans="2:3" x14ac:dyDescent="0.3">
      <c r="B9685" t="s">
        <v>17428</v>
      </c>
      <c r="C9685" s="4">
        <v>863.55240000000003</v>
      </c>
    </row>
    <row r="9686" spans="2:3" x14ac:dyDescent="0.3">
      <c r="B9686" t="s">
        <v>12924</v>
      </c>
      <c r="C9686" s="4">
        <v>863.47579999999994</v>
      </c>
    </row>
    <row r="9687" spans="2:3" x14ac:dyDescent="0.3">
      <c r="B9687" t="s">
        <v>9466</v>
      </c>
      <c r="C9687" s="4">
        <v>862.44929999999999</v>
      </c>
    </row>
    <row r="9688" spans="2:3" x14ac:dyDescent="0.3">
      <c r="B9688" t="s">
        <v>18685</v>
      </c>
      <c r="C9688" s="4">
        <v>862.19529999999997</v>
      </c>
    </row>
    <row r="9689" spans="2:3" x14ac:dyDescent="0.3">
      <c r="B9689" t="s">
        <v>14232</v>
      </c>
      <c r="C9689" s="4">
        <v>861.57360000000017</v>
      </c>
    </row>
    <row r="9690" spans="2:3" x14ac:dyDescent="0.3">
      <c r="B9690" t="s">
        <v>15670</v>
      </c>
      <c r="C9690" s="4">
        <v>860.87869999999998</v>
      </c>
    </row>
    <row r="9691" spans="2:3" x14ac:dyDescent="0.3">
      <c r="B9691" t="s">
        <v>6213</v>
      </c>
      <c r="C9691" s="4">
        <v>860.87869999999998</v>
      </c>
    </row>
    <row r="9692" spans="2:3" x14ac:dyDescent="0.3">
      <c r="B9692" t="s">
        <v>3745</v>
      </c>
      <c r="C9692" s="4">
        <v>860.87869999999998</v>
      </c>
    </row>
    <row r="9693" spans="2:3" x14ac:dyDescent="0.3">
      <c r="B9693" t="s">
        <v>16194</v>
      </c>
      <c r="C9693" s="4">
        <v>860.81119999999999</v>
      </c>
    </row>
    <row r="9694" spans="2:3" x14ac:dyDescent="0.3">
      <c r="B9694" t="s">
        <v>15285</v>
      </c>
      <c r="C9694" s="4">
        <v>860.04240000000004</v>
      </c>
    </row>
    <row r="9695" spans="2:3" x14ac:dyDescent="0.3">
      <c r="B9695" t="s">
        <v>2904</v>
      </c>
      <c r="C9695" s="4">
        <v>859.80989999999997</v>
      </c>
    </row>
    <row r="9696" spans="2:3" x14ac:dyDescent="0.3">
      <c r="B9696" t="s">
        <v>2468</v>
      </c>
      <c r="C9696" s="4">
        <v>858.03729999999996</v>
      </c>
    </row>
    <row r="9697" spans="2:3" x14ac:dyDescent="0.3">
      <c r="B9697" t="s">
        <v>15956</v>
      </c>
      <c r="C9697" s="4">
        <v>857.69550000000004</v>
      </c>
    </row>
    <row r="9698" spans="2:3" x14ac:dyDescent="0.3">
      <c r="B9698" t="s">
        <v>14074</v>
      </c>
      <c r="C9698" s="4">
        <v>857.5607</v>
      </c>
    </row>
    <row r="9699" spans="2:3" x14ac:dyDescent="0.3">
      <c r="B9699" t="s">
        <v>4335</v>
      </c>
      <c r="C9699" s="4">
        <v>857.51530000000002</v>
      </c>
    </row>
    <row r="9700" spans="2:3" x14ac:dyDescent="0.3">
      <c r="B9700" t="s">
        <v>7651</v>
      </c>
      <c r="C9700" s="4">
        <v>857.15959999999995</v>
      </c>
    </row>
    <row r="9701" spans="2:3" x14ac:dyDescent="0.3">
      <c r="B9701" t="s">
        <v>18656</v>
      </c>
      <c r="C9701" s="4">
        <v>856.00900000000001</v>
      </c>
    </row>
    <row r="9702" spans="2:3" x14ac:dyDescent="0.3">
      <c r="B9702" t="s">
        <v>14615</v>
      </c>
      <c r="C9702" s="4">
        <v>855.42020000000002</v>
      </c>
    </row>
    <row r="9703" spans="2:3" x14ac:dyDescent="0.3">
      <c r="B9703" t="s">
        <v>13711</v>
      </c>
      <c r="C9703" s="4">
        <v>853.54899999999998</v>
      </c>
    </row>
    <row r="9704" spans="2:3" x14ac:dyDescent="0.3">
      <c r="B9704" t="s">
        <v>18035</v>
      </c>
      <c r="C9704" s="4">
        <v>853.34449999999993</v>
      </c>
    </row>
    <row r="9705" spans="2:3" x14ac:dyDescent="0.3">
      <c r="B9705" t="s">
        <v>8410</v>
      </c>
      <c r="C9705" s="4">
        <v>852.99030000000005</v>
      </c>
    </row>
    <row r="9706" spans="2:3" x14ac:dyDescent="0.3">
      <c r="B9706" t="s">
        <v>2515</v>
      </c>
      <c r="C9706" s="4">
        <v>852.67229999999995</v>
      </c>
    </row>
    <row r="9707" spans="2:3" x14ac:dyDescent="0.3">
      <c r="B9707" t="s">
        <v>18960</v>
      </c>
      <c r="C9707" s="4">
        <v>852.66640000000007</v>
      </c>
    </row>
    <row r="9708" spans="2:3" x14ac:dyDescent="0.3">
      <c r="B9708" t="s">
        <v>5141</v>
      </c>
      <c r="C9708" s="4">
        <v>852.64070000000004</v>
      </c>
    </row>
    <row r="9709" spans="2:3" x14ac:dyDescent="0.3">
      <c r="B9709" t="s">
        <v>5406</v>
      </c>
      <c r="C9709" s="4">
        <v>852.60599999999999</v>
      </c>
    </row>
    <row r="9710" spans="2:3" x14ac:dyDescent="0.3">
      <c r="B9710" t="s">
        <v>6349</v>
      </c>
      <c r="C9710" s="4">
        <v>851.86520000000007</v>
      </c>
    </row>
    <row r="9711" spans="2:3" x14ac:dyDescent="0.3">
      <c r="B9711" t="s">
        <v>13510</v>
      </c>
      <c r="C9711" s="4">
        <v>851.36889999999994</v>
      </c>
    </row>
    <row r="9712" spans="2:3" x14ac:dyDescent="0.3">
      <c r="B9712" t="s">
        <v>15090</v>
      </c>
      <c r="C9712" s="4">
        <v>851.07269999999994</v>
      </c>
    </row>
    <row r="9713" spans="2:3" x14ac:dyDescent="0.3">
      <c r="B9713" t="s">
        <v>6947</v>
      </c>
      <c r="C9713" s="4">
        <v>851.02179999999998</v>
      </c>
    </row>
    <row r="9714" spans="2:3" x14ac:dyDescent="0.3">
      <c r="B9714" t="s">
        <v>5110</v>
      </c>
      <c r="C9714" s="4">
        <v>850.73509999999999</v>
      </c>
    </row>
    <row r="9715" spans="2:3" x14ac:dyDescent="0.3">
      <c r="B9715" t="s">
        <v>5338</v>
      </c>
      <c r="C9715" s="4">
        <v>850.44500000000005</v>
      </c>
    </row>
    <row r="9716" spans="2:3" x14ac:dyDescent="0.3">
      <c r="B9716" t="s">
        <v>6262</v>
      </c>
      <c r="C9716" s="4">
        <v>850.36479999999995</v>
      </c>
    </row>
    <row r="9717" spans="2:3" x14ac:dyDescent="0.3">
      <c r="B9717" t="s">
        <v>15576</v>
      </c>
      <c r="C9717" s="4">
        <v>848.89329999999995</v>
      </c>
    </row>
    <row r="9718" spans="2:3" x14ac:dyDescent="0.3">
      <c r="B9718" t="s">
        <v>9446</v>
      </c>
      <c r="C9718" s="4">
        <v>848.7052000000001</v>
      </c>
    </row>
    <row r="9719" spans="2:3" x14ac:dyDescent="0.3">
      <c r="B9719" t="s">
        <v>610</v>
      </c>
      <c r="C9719" s="4">
        <v>848.65589999999997</v>
      </c>
    </row>
    <row r="9720" spans="2:3" x14ac:dyDescent="0.3">
      <c r="B9720" t="s">
        <v>8047</v>
      </c>
      <c r="C9720" s="4">
        <v>848.52120000000002</v>
      </c>
    </row>
    <row r="9721" spans="2:3" x14ac:dyDescent="0.3">
      <c r="B9721" t="s">
        <v>10058</v>
      </c>
      <c r="C9721" s="4">
        <v>848.15110000000004</v>
      </c>
    </row>
    <row r="9722" spans="2:3" x14ac:dyDescent="0.3">
      <c r="B9722" t="s">
        <v>711</v>
      </c>
      <c r="C9722" s="4">
        <v>847.87009999999998</v>
      </c>
    </row>
    <row r="9723" spans="2:3" x14ac:dyDescent="0.3">
      <c r="B9723" t="s">
        <v>5762</v>
      </c>
      <c r="C9723" s="4">
        <v>847.73149999999998</v>
      </c>
    </row>
    <row r="9724" spans="2:3" x14ac:dyDescent="0.3">
      <c r="B9724" t="s">
        <v>9499</v>
      </c>
      <c r="C9724" s="4">
        <v>846.95910000000003</v>
      </c>
    </row>
    <row r="9725" spans="2:3" x14ac:dyDescent="0.3">
      <c r="B9725" t="s">
        <v>11840</v>
      </c>
      <c r="C9725" s="4">
        <v>846.8248000000001</v>
      </c>
    </row>
    <row r="9726" spans="2:3" x14ac:dyDescent="0.3">
      <c r="B9726" t="s">
        <v>970</v>
      </c>
      <c r="C9726" s="4">
        <v>846.63520000000005</v>
      </c>
    </row>
    <row r="9727" spans="2:3" x14ac:dyDescent="0.3">
      <c r="B9727" t="s">
        <v>10734</v>
      </c>
      <c r="C9727" s="4">
        <v>846.55849999999998</v>
      </c>
    </row>
    <row r="9728" spans="2:3" x14ac:dyDescent="0.3">
      <c r="B9728" t="s">
        <v>17599</v>
      </c>
      <c r="C9728" s="4">
        <v>846.101</v>
      </c>
    </row>
    <row r="9729" spans="2:3" x14ac:dyDescent="0.3">
      <c r="B9729" t="s">
        <v>7968</v>
      </c>
      <c r="C9729" s="4">
        <v>844.94880000000001</v>
      </c>
    </row>
    <row r="9730" spans="2:3" x14ac:dyDescent="0.3">
      <c r="B9730" t="s">
        <v>5911</v>
      </c>
      <c r="C9730" s="4">
        <v>844.86649999999997</v>
      </c>
    </row>
    <row r="9731" spans="2:3" x14ac:dyDescent="0.3">
      <c r="B9731" t="s">
        <v>9523</v>
      </c>
      <c r="C9731" s="4">
        <v>844.14490000000001</v>
      </c>
    </row>
    <row r="9732" spans="2:3" x14ac:dyDescent="0.3">
      <c r="B9732" t="s">
        <v>9638</v>
      </c>
      <c r="C9732" s="4">
        <v>843.95799999999997</v>
      </c>
    </row>
    <row r="9733" spans="2:3" x14ac:dyDescent="0.3">
      <c r="B9733" t="s">
        <v>11952</v>
      </c>
      <c r="C9733" s="4">
        <v>843.92050000000006</v>
      </c>
    </row>
    <row r="9734" spans="2:3" x14ac:dyDescent="0.3">
      <c r="B9734" t="s">
        <v>18588</v>
      </c>
      <c r="C9734" s="4">
        <v>843.471</v>
      </c>
    </row>
    <row r="9735" spans="2:3" x14ac:dyDescent="0.3">
      <c r="B9735" t="s">
        <v>10494</v>
      </c>
      <c r="C9735" s="4">
        <v>843.18849999999998</v>
      </c>
    </row>
    <row r="9736" spans="2:3" x14ac:dyDescent="0.3">
      <c r="B9736" t="s">
        <v>9317</v>
      </c>
      <c r="C9736" s="4">
        <v>841.09850000000006</v>
      </c>
    </row>
    <row r="9737" spans="2:3" x14ac:dyDescent="0.3">
      <c r="B9737" t="s">
        <v>15705</v>
      </c>
      <c r="C9737" s="4">
        <v>840.64089999999987</v>
      </c>
    </row>
    <row r="9738" spans="2:3" x14ac:dyDescent="0.3">
      <c r="B9738" t="s">
        <v>9259</v>
      </c>
      <c r="C9738" s="4">
        <v>840.50379999999996</v>
      </c>
    </row>
    <row r="9739" spans="2:3" x14ac:dyDescent="0.3">
      <c r="B9739" t="s">
        <v>12868</v>
      </c>
      <c r="C9739" s="4">
        <v>840.07950000000005</v>
      </c>
    </row>
    <row r="9740" spans="2:3" x14ac:dyDescent="0.3">
      <c r="B9740" t="s">
        <v>13576</v>
      </c>
      <c r="C9740" s="4">
        <v>839.58370000000002</v>
      </c>
    </row>
    <row r="9741" spans="2:3" x14ac:dyDescent="0.3">
      <c r="B9741" t="s">
        <v>15361</v>
      </c>
      <c r="C9741" s="4">
        <v>839.48919999999998</v>
      </c>
    </row>
    <row r="9742" spans="2:3" x14ac:dyDescent="0.3">
      <c r="B9742" t="s">
        <v>11825</v>
      </c>
      <c r="C9742" s="4">
        <v>839.17239999999993</v>
      </c>
    </row>
    <row r="9743" spans="2:3" x14ac:dyDescent="0.3">
      <c r="B9743" t="s">
        <v>17245</v>
      </c>
      <c r="C9743" s="4">
        <v>838.83370000000002</v>
      </c>
    </row>
    <row r="9744" spans="2:3" x14ac:dyDescent="0.3">
      <c r="B9744" t="s">
        <v>13931</v>
      </c>
      <c r="C9744" s="4">
        <v>838.75759999999991</v>
      </c>
    </row>
    <row r="9745" spans="2:3" x14ac:dyDescent="0.3">
      <c r="B9745" t="s">
        <v>8891</v>
      </c>
      <c r="C9745" s="4">
        <v>838.31740000000002</v>
      </c>
    </row>
    <row r="9746" spans="2:3" x14ac:dyDescent="0.3">
      <c r="B9746" t="s">
        <v>7292</v>
      </c>
      <c r="C9746" s="4">
        <v>838.0829</v>
      </c>
    </row>
    <row r="9747" spans="2:3" x14ac:dyDescent="0.3">
      <c r="B9747" t="s">
        <v>1397</v>
      </c>
      <c r="C9747" s="4">
        <v>837.29189999999994</v>
      </c>
    </row>
    <row r="9748" spans="2:3" x14ac:dyDescent="0.3">
      <c r="B9748" t="s">
        <v>1356</v>
      </c>
      <c r="C9748" s="4">
        <v>837.13</v>
      </c>
    </row>
    <row r="9749" spans="2:3" x14ac:dyDescent="0.3">
      <c r="B9749" t="s">
        <v>3129</v>
      </c>
      <c r="C9749" s="4">
        <v>836.96209999999996</v>
      </c>
    </row>
    <row r="9750" spans="2:3" x14ac:dyDescent="0.3">
      <c r="B9750" t="s">
        <v>15952</v>
      </c>
      <c r="C9750" s="4">
        <v>836.94150000000002</v>
      </c>
    </row>
    <row r="9751" spans="2:3" x14ac:dyDescent="0.3">
      <c r="B9751" t="s">
        <v>3409</v>
      </c>
      <c r="C9751" s="4">
        <v>836.94150000000002</v>
      </c>
    </row>
    <row r="9752" spans="2:3" x14ac:dyDescent="0.3">
      <c r="B9752" t="s">
        <v>9406</v>
      </c>
      <c r="C9752" s="4">
        <v>836.91039999999998</v>
      </c>
    </row>
    <row r="9753" spans="2:3" x14ac:dyDescent="0.3">
      <c r="B9753" t="s">
        <v>15023</v>
      </c>
      <c r="C9753" s="4">
        <v>836.81709999999998</v>
      </c>
    </row>
    <row r="9754" spans="2:3" x14ac:dyDescent="0.3">
      <c r="B9754" t="s">
        <v>15932</v>
      </c>
      <c r="C9754" s="4">
        <v>835.81569999999999</v>
      </c>
    </row>
    <row r="9755" spans="2:3" x14ac:dyDescent="0.3">
      <c r="B9755" t="s">
        <v>18869</v>
      </c>
      <c r="C9755" s="4">
        <v>835.51819999999998</v>
      </c>
    </row>
    <row r="9756" spans="2:3" x14ac:dyDescent="0.3">
      <c r="B9756" t="s">
        <v>6257</v>
      </c>
      <c r="C9756" s="4">
        <v>834.63740000000007</v>
      </c>
    </row>
    <row r="9757" spans="2:3" x14ac:dyDescent="0.3">
      <c r="B9757" t="s">
        <v>12159</v>
      </c>
      <c r="C9757" s="4">
        <v>833.51850000000002</v>
      </c>
    </row>
    <row r="9758" spans="2:3" x14ac:dyDescent="0.3">
      <c r="B9758" t="s">
        <v>1263</v>
      </c>
      <c r="C9758" s="4">
        <v>832.73649999999998</v>
      </c>
    </row>
    <row r="9759" spans="2:3" x14ac:dyDescent="0.3">
      <c r="B9759" t="s">
        <v>4418</v>
      </c>
      <c r="C9759" s="4">
        <v>832.52760000000001</v>
      </c>
    </row>
    <row r="9760" spans="2:3" x14ac:dyDescent="0.3">
      <c r="B9760" t="s">
        <v>16492</v>
      </c>
      <c r="C9760" s="4">
        <v>832.47920000000011</v>
      </c>
    </row>
    <row r="9761" spans="2:3" x14ac:dyDescent="0.3">
      <c r="B9761" t="s">
        <v>15346</v>
      </c>
      <c r="C9761" s="4">
        <v>832.46029999999996</v>
      </c>
    </row>
    <row r="9762" spans="2:3" x14ac:dyDescent="0.3">
      <c r="B9762" t="s">
        <v>15142</v>
      </c>
      <c r="C9762" s="4">
        <v>832.46029999999996</v>
      </c>
    </row>
    <row r="9763" spans="2:3" x14ac:dyDescent="0.3">
      <c r="B9763" t="s">
        <v>14478</v>
      </c>
      <c r="C9763" s="4">
        <v>832.46029999999996</v>
      </c>
    </row>
    <row r="9764" spans="2:3" x14ac:dyDescent="0.3">
      <c r="B9764" t="s">
        <v>14170</v>
      </c>
      <c r="C9764" s="4">
        <v>832.46029999999996</v>
      </c>
    </row>
    <row r="9765" spans="2:3" x14ac:dyDescent="0.3">
      <c r="B9765" t="s">
        <v>14247</v>
      </c>
      <c r="C9765" s="4">
        <v>832.46029999999996</v>
      </c>
    </row>
    <row r="9766" spans="2:3" x14ac:dyDescent="0.3">
      <c r="B9766" t="s">
        <v>13618</v>
      </c>
      <c r="C9766" s="4">
        <v>832.46029999999996</v>
      </c>
    </row>
    <row r="9767" spans="2:3" x14ac:dyDescent="0.3">
      <c r="B9767" t="s">
        <v>10591</v>
      </c>
      <c r="C9767" s="4">
        <v>832.46029999999996</v>
      </c>
    </row>
    <row r="9768" spans="2:3" x14ac:dyDescent="0.3">
      <c r="B9768" t="s">
        <v>10514</v>
      </c>
      <c r="C9768" s="4">
        <v>832.46029999999996</v>
      </c>
    </row>
    <row r="9769" spans="2:3" x14ac:dyDescent="0.3">
      <c r="B9769" t="s">
        <v>9465</v>
      </c>
      <c r="C9769" s="4">
        <v>832.46029999999996</v>
      </c>
    </row>
    <row r="9770" spans="2:3" x14ac:dyDescent="0.3">
      <c r="B9770" t="s">
        <v>8425</v>
      </c>
      <c r="C9770" s="4">
        <v>832.46029999999996</v>
      </c>
    </row>
    <row r="9771" spans="2:3" x14ac:dyDescent="0.3">
      <c r="B9771" t="s">
        <v>6454</v>
      </c>
      <c r="C9771" s="4">
        <v>832.46029999999996</v>
      </c>
    </row>
    <row r="9772" spans="2:3" x14ac:dyDescent="0.3">
      <c r="B9772" t="s">
        <v>5944</v>
      </c>
      <c r="C9772" s="4">
        <v>832.46029999999996</v>
      </c>
    </row>
    <row r="9773" spans="2:3" x14ac:dyDescent="0.3">
      <c r="B9773" t="s">
        <v>6167</v>
      </c>
      <c r="C9773" s="4">
        <v>832.46029999999996</v>
      </c>
    </row>
    <row r="9774" spans="2:3" x14ac:dyDescent="0.3">
      <c r="B9774" t="s">
        <v>7125</v>
      </c>
      <c r="C9774" s="4">
        <v>832.46029999999996</v>
      </c>
    </row>
    <row r="9775" spans="2:3" x14ac:dyDescent="0.3">
      <c r="B9775" t="s">
        <v>1862</v>
      </c>
      <c r="C9775" s="4">
        <v>832.46029999999996</v>
      </c>
    </row>
    <row r="9776" spans="2:3" x14ac:dyDescent="0.3">
      <c r="B9776" t="s">
        <v>989</v>
      </c>
      <c r="C9776" s="4">
        <v>832.45990000000006</v>
      </c>
    </row>
    <row r="9777" spans="2:3" x14ac:dyDescent="0.3">
      <c r="B9777" t="s">
        <v>3751</v>
      </c>
      <c r="C9777" s="4">
        <v>832.37840000000006</v>
      </c>
    </row>
    <row r="9778" spans="2:3" x14ac:dyDescent="0.3">
      <c r="B9778" t="s">
        <v>2359</v>
      </c>
      <c r="C9778" s="4">
        <v>832.23980000000006</v>
      </c>
    </row>
    <row r="9779" spans="2:3" x14ac:dyDescent="0.3">
      <c r="B9779" t="s">
        <v>5311</v>
      </c>
      <c r="C9779" s="4">
        <v>832.15989999999988</v>
      </c>
    </row>
    <row r="9780" spans="2:3" x14ac:dyDescent="0.3">
      <c r="B9780" t="s">
        <v>2459</v>
      </c>
      <c r="C9780" s="4">
        <v>830.94450000000006</v>
      </c>
    </row>
    <row r="9781" spans="2:3" x14ac:dyDescent="0.3">
      <c r="B9781" t="s">
        <v>3147</v>
      </c>
      <c r="C9781" s="4">
        <v>830.2876</v>
      </c>
    </row>
    <row r="9782" spans="2:3" x14ac:dyDescent="0.3">
      <c r="B9782" t="s">
        <v>17405</v>
      </c>
      <c r="C9782" s="4">
        <v>830.00060000000008</v>
      </c>
    </row>
    <row r="9783" spans="2:3" x14ac:dyDescent="0.3">
      <c r="B9783" t="s">
        <v>7696</v>
      </c>
      <c r="C9783" s="4">
        <v>829.96190000000001</v>
      </c>
    </row>
    <row r="9784" spans="2:3" x14ac:dyDescent="0.3">
      <c r="B9784" t="s">
        <v>13431</v>
      </c>
      <c r="C9784" s="4">
        <v>829.73979999999995</v>
      </c>
    </row>
    <row r="9785" spans="2:3" x14ac:dyDescent="0.3">
      <c r="B9785" t="s">
        <v>2793</v>
      </c>
      <c r="C9785" s="4">
        <v>829.59539999999993</v>
      </c>
    </row>
    <row r="9786" spans="2:3" x14ac:dyDescent="0.3">
      <c r="B9786" t="s">
        <v>1070</v>
      </c>
      <c r="C9786" s="4">
        <v>829.58909999999992</v>
      </c>
    </row>
    <row r="9787" spans="2:3" x14ac:dyDescent="0.3">
      <c r="B9787" t="s">
        <v>10374</v>
      </c>
      <c r="C9787" s="4">
        <v>829.5390000000001</v>
      </c>
    </row>
    <row r="9788" spans="2:3" x14ac:dyDescent="0.3">
      <c r="B9788" t="s">
        <v>4190</v>
      </c>
      <c r="C9788" s="4">
        <v>828.59820000000002</v>
      </c>
    </row>
    <row r="9789" spans="2:3" x14ac:dyDescent="0.3">
      <c r="B9789" t="s">
        <v>10260</v>
      </c>
      <c r="C9789" s="4">
        <v>828.55960000000005</v>
      </c>
    </row>
    <row r="9790" spans="2:3" x14ac:dyDescent="0.3">
      <c r="B9790" t="s">
        <v>7615</v>
      </c>
      <c r="C9790" s="4">
        <v>827.71580000000006</v>
      </c>
    </row>
    <row r="9791" spans="2:3" x14ac:dyDescent="0.3">
      <c r="B9791" t="s">
        <v>1041</v>
      </c>
      <c r="C9791" s="4">
        <v>827.56809999999996</v>
      </c>
    </row>
    <row r="9792" spans="2:3" x14ac:dyDescent="0.3">
      <c r="B9792" t="s">
        <v>13330</v>
      </c>
      <c r="C9792" s="4">
        <v>827.4473999999999</v>
      </c>
    </row>
    <row r="9793" spans="2:3" x14ac:dyDescent="0.3">
      <c r="B9793" t="s">
        <v>18765</v>
      </c>
      <c r="C9793" s="4">
        <v>827.39559999999994</v>
      </c>
    </row>
    <row r="9794" spans="2:3" x14ac:dyDescent="0.3">
      <c r="B9794" t="s">
        <v>16573</v>
      </c>
      <c r="C9794" s="4">
        <v>826.32</v>
      </c>
    </row>
    <row r="9795" spans="2:3" x14ac:dyDescent="0.3">
      <c r="B9795" t="s">
        <v>5557</v>
      </c>
      <c r="C9795" s="4">
        <v>826.31809999999996</v>
      </c>
    </row>
    <row r="9796" spans="2:3" x14ac:dyDescent="0.3">
      <c r="B9796" t="s">
        <v>3531</v>
      </c>
      <c r="C9796" s="4">
        <v>826.0868999999999</v>
      </c>
    </row>
    <row r="9797" spans="2:3" x14ac:dyDescent="0.3">
      <c r="B9797" t="s">
        <v>1659</v>
      </c>
      <c r="C9797" s="4">
        <v>826.01910000000009</v>
      </c>
    </row>
    <row r="9798" spans="2:3" x14ac:dyDescent="0.3">
      <c r="B9798" t="s">
        <v>1310</v>
      </c>
      <c r="C9798" s="4">
        <v>825.99400000000003</v>
      </c>
    </row>
    <row r="9799" spans="2:3" x14ac:dyDescent="0.3">
      <c r="B9799" t="s">
        <v>6318</v>
      </c>
      <c r="C9799" s="4">
        <v>825.84950000000003</v>
      </c>
    </row>
    <row r="9800" spans="2:3" x14ac:dyDescent="0.3">
      <c r="B9800" t="s">
        <v>4016</v>
      </c>
      <c r="C9800" s="4">
        <v>825.26609999999994</v>
      </c>
    </row>
    <row r="9801" spans="2:3" x14ac:dyDescent="0.3">
      <c r="B9801" t="s">
        <v>11500</v>
      </c>
      <c r="C9801" s="4">
        <v>824.75549999999998</v>
      </c>
    </row>
    <row r="9802" spans="2:3" x14ac:dyDescent="0.3">
      <c r="B9802" t="s">
        <v>14219</v>
      </c>
      <c r="C9802" s="4">
        <v>824.28330000000005</v>
      </c>
    </row>
    <row r="9803" spans="2:3" x14ac:dyDescent="0.3">
      <c r="B9803" t="s">
        <v>18273</v>
      </c>
      <c r="C9803" s="4">
        <v>824.06650000000002</v>
      </c>
    </row>
    <row r="9804" spans="2:3" x14ac:dyDescent="0.3">
      <c r="B9804" t="s">
        <v>7851</v>
      </c>
      <c r="C9804" s="4">
        <v>823.66480000000001</v>
      </c>
    </row>
    <row r="9805" spans="2:3" x14ac:dyDescent="0.3">
      <c r="B9805" t="s">
        <v>4943</v>
      </c>
      <c r="C9805" s="4">
        <v>823.58050000000003</v>
      </c>
    </row>
    <row r="9806" spans="2:3" x14ac:dyDescent="0.3">
      <c r="B9806" t="s">
        <v>6025</v>
      </c>
      <c r="C9806" s="4">
        <v>823.13970000000006</v>
      </c>
    </row>
    <row r="9807" spans="2:3" x14ac:dyDescent="0.3">
      <c r="B9807" t="s">
        <v>9280</v>
      </c>
      <c r="C9807" s="4">
        <v>823.03680000000008</v>
      </c>
    </row>
    <row r="9808" spans="2:3" x14ac:dyDescent="0.3">
      <c r="B9808" t="s">
        <v>5611</v>
      </c>
      <c r="C9808" s="4">
        <v>822.52139999999997</v>
      </c>
    </row>
    <row r="9809" spans="2:3" x14ac:dyDescent="0.3">
      <c r="B9809" t="s">
        <v>17379</v>
      </c>
      <c r="C9809" s="4">
        <v>822.07380000000001</v>
      </c>
    </row>
    <row r="9810" spans="2:3" x14ac:dyDescent="0.3">
      <c r="B9810" t="s">
        <v>8971</v>
      </c>
      <c r="C9810" s="4">
        <v>821.78570000000002</v>
      </c>
    </row>
    <row r="9811" spans="2:3" x14ac:dyDescent="0.3">
      <c r="B9811" t="s">
        <v>2301</v>
      </c>
      <c r="C9811" s="4">
        <v>820.63400000000001</v>
      </c>
    </row>
    <row r="9812" spans="2:3" x14ac:dyDescent="0.3">
      <c r="B9812" t="s">
        <v>2623</v>
      </c>
      <c r="C9812" s="4">
        <v>820.45720000000006</v>
      </c>
    </row>
    <row r="9813" spans="2:3" x14ac:dyDescent="0.3">
      <c r="B9813" t="s">
        <v>14866</v>
      </c>
      <c r="C9813" s="4">
        <v>820.2722</v>
      </c>
    </row>
    <row r="9814" spans="2:3" x14ac:dyDescent="0.3">
      <c r="B9814" t="s">
        <v>1726</v>
      </c>
      <c r="C9814" s="4">
        <v>819.83319999999992</v>
      </c>
    </row>
    <row r="9815" spans="2:3" x14ac:dyDescent="0.3">
      <c r="B9815" t="s">
        <v>14696</v>
      </c>
      <c r="C9815" s="4">
        <v>819.77150000000006</v>
      </c>
    </row>
    <row r="9816" spans="2:3" x14ac:dyDescent="0.3">
      <c r="B9816" t="s">
        <v>11567</v>
      </c>
      <c r="C9816" s="4">
        <v>819.50440000000003</v>
      </c>
    </row>
    <row r="9817" spans="2:3" x14ac:dyDescent="0.3">
      <c r="B9817" t="s">
        <v>8279</v>
      </c>
      <c r="C9817" s="4">
        <v>819.16939999999988</v>
      </c>
    </row>
    <row r="9818" spans="2:3" x14ac:dyDescent="0.3">
      <c r="B9818" t="s">
        <v>10651</v>
      </c>
      <c r="C9818" s="4">
        <v>819.12779999999998</v>
      </c>
    </row>
    <row r="9819" spans="2:3" x14ac:dyDescent="0.3">
      <c r="B9819" t="s">
        <v>17712</v>
      </c>
      <c r="C9819" s="4">
        <v>818.98859999999991</v>
      </c>
    </row>
    <row r="9820" spans="2:3" x14ac:dyDescent="0.3">
      <c r="B9820" t="s">
        <v>14000</v>
      </c>
      <c r="C9820" s="4">
        <v>818.93079999999998</v>
      </c>
    </row>
    <row r="9821" spans="2:3" x14ac:dyDescent="0.3">
      <c r="B9821" t="s">
        <v>16465</v>
      </c>
      <c r="C9821" s="4">
        <v>818.92570000000001</v>
      </c>
    </row>
    <row r="9822" spans="2:3" x14ac:dyDescent="0.3">
      <c r="B9822" t="s">
        <v>12834</v>
      </c>
      <c r="C9822" s="4">
        <v>818.7564000000001</v>
      </c>
    </row>
    <row r="9823" spans="2:3" x14ac:dyDescent="0.3">
      <c r="B9823" t="s">
        <v>18078</v>
      </c>
      <c r="C9823" s="4">
        <v>818.75130000000001</v>
      </c>
    </row>
    <row r="9824" spans="2:3" x14ac:dyDescent="0.3">
      <c r="B9824" t="s">
        <v>6729</v>
      </c>
      <c r="C9824" s="4">
        <v>818.17330000000004</v>
      </c>
    </row>
    <row r="9825" spans="2:3" x14ac:dyDescent="0.3">
      <c r="B9825" t="s">
        <v>17193</v>
      </c>
      <c r="C9825" s="4">
        <v>817.8959000000001</v>
      </c>
    </row>
    <row r="9826" spans="2:3" x14ac:dyDescent="0.3">
      <c r="B9826" t="s">
        <v>17910</v>
      </c>
      <c r="C9826" s="4">
        <v>817.74300000000005</v>
      </c>
    </row>
    <row r="9827" spans="2:3" x14ac:dyDescent="0.3">
      <c r="B9827" t="s">
        <v>6656</v>
      </c>
      <c r="C9827" s="4">
        <v>817.74300000000005</v>
      </c>
    </row>
    <row r="9828" spans="2:3" x14ac:dyDescent="0.3">
      <c r="B9828" t="s">
        <v>18003</v>
      </c>
      <c r="C9828" s="4">
        <v>817.62409999999988</v>
      </c>
    </row>
    <row r="9829" spans="2:3" x14ac:dyDescent="0.3">
      <c r="B9829" t="s">
        <v>10904</v>
      </c>
      <c r="C9829" s="4">
        <v>817.46109999999999</v>
      </c>
    </row>
    <row r="9830" spans="2:3" x14ac:dyDescent="0.3">
      <c r="B9830" t="s">
        <v>9758</v>
      </c>
      <c r="C9830" s="4">
        <v>817.05949999999996</v>
      </c>
    </row>
    <row r="9831" spans="2:3" x14ac:dyDescent="0.3">
      <c r="B9831" t="s">
        <v>17728</v>
      </c>
      <c r="C9831" s="4">
        <v>816.37709999999993</v>
      </c>
    </row>
    <row r="9832" spans="2:3" x14ac:dyDescent="0.3">
      <c r="B9832" t="s">
        <v>9414</v>
      </c>
      <c r="C9832" s="4">
        <v>816.36619999999994</v>
      </c>
    </row>
    <row r="9833" spans="2:3" x14ac:dyDescent="0.3">
      <c r="B9833" t="s">
        <v>18943</v>
      </c>
      <c r="C9833" s="4">
        <v>815.68970000000002</v>
      </c>
    </row>
    <row r="9834" spans="2:3" x14ac:dyDescent="0.3">
      <c r="B9834" t="s">
        <v>7117</v>
      </c>
      <c r="C9834" s="4">
        <v>815.61329999999998</v>
      </c>
    </row>
    <row r="9835" spans="2:3" x14ac:dyDescent="0.3">
      <c r="B9835" t="s">
        <v>8107</v>
      </c>
      <c r="C9835" s="4">
        <v>815.57320000000004</v>
      </c>
    </row>
    <row r="9836" spans="2:3" x14ac:dyDescent="0.3">
      <c r="B9836" t="s">
        <v>16295</v>
      </c>
      <c r="C9836" s="4">
        <v>815.45060000000001</v>
      </c>
    </row>
    <row r="9837" spans="2:3" x14ac:dyDescent="0.3">
      <c r="B9837" t="s">
        <v>12607</v>
      </c>
      <c r="C9837" s="4">
        <v>815.15510000000006</v>
      </c>
    </row>
    <row r="9838" spans="2:3" x14ac:dyDescent="0.3">
      <c r="B9838" t="s">
        <v>15380</v>
      </c>
      <c r="C9838" s="4">
        <v>814.82039999999995</v>
      </c>
    </row>
    <row r="9839" spans="2:3" x14ac:dyDescent="0.3">
      <c r="B9839" t="s">
        <v>12293</v>
      </c>
      <c r="C9839" s="4">
        <v>814.82039999999995</v>
      </c>
    </row>
    <row r="9840" spans="2:3" x14ac:dyDescent="0.3">
      <c r="B9840" t="s">
        <v>12797</v>
      </c>
      <c r="C9840" s="4">
        <v>814.82039999999995</v>
      </c>
    </row>
    <row r="9841" spans="2:3" x14ac:dyDescent="0.3">
      <c r="B9841" t="s">
        <v>12178</v>
      </c>
      <c r="C9841" s="4">
        <v>814.82039999999995</v>
      </c>
    </row>
    <row r="9842" spans="2:3" x14ac:dyDescent="0.3">
      <c r="B9842" t="s">
        <v>7739</v>
      </c>
      <c r="C9842" s="4">
        <v>814.82039999999995</v>
      </c>
    </row>
    <row r="9843" spans="2:3" x14ac:dyDescent="0.3">
      <c r="B9843" t="s">
        <v>4110</v>
      </c>
      <c r="C9843" s="4">
        <v>814.82039999999995</v>
      </c>
    </row>
    <row r="9844" spans="2:3" x14ac:dyDescent="0.3">
      <c r="B9844" t="s">
        <v>11941</v>
      </c>
      <c r="C9844" s="4">
        <v>814.23070000000007</v>
      </c>
    </row>
    <row r="9845" spans="2:3" x14ac:dyDescent="0.3">
      <c r="B9845" t="s">
        <v>6018</v>
      </c>
      <c r="C9845" s="4">
        <v>814.19690000000003</v>
      </c>
    </row>
    <row r="9846" spans="2:3" x14ac:dyDescent="0.3">
      <c r="B9846" t="s">
        <v>12997</v>
      </c>
      <c r="C9846" s="4">
        <v>813.51649999999995</v>
      </c>
    </row>
    <row r="9847" spans="2:3" x14ac:dyDescent="0.3">
      <c r="B9847" t="s">
        <v>14356</v>
      </c>
      <c r="C9847" s="4">
        <v>813.45900000000006</v>
      </c>
    </row>
    <row r="9848" spans="2:3" x14ac:dyDescent="0.3">
      <c r="B9848" t="s">
        <v>7185</v>
      </c>
      <c r="C9848" s="4">
        <v>813.36200000000008</v>
      </c>
    </row>
    <row r="9849" spans="2:3" x14ac:dyDescent="0.3">
      <c r="B9849" t="s">
        <v>788</v>
      </c>
      <c r="C9849" s="4">
        <v>813.30129999999997</v>
      </c>
    </row>
    <row r="9850" spans="2:3" x14ac:dyDescent="0.3">
      <c r="B9850" t="s">
        <v>964</v>
      </c>
      <c r="C9850" s="4">
        <v>812.40700000000015</v>
      </c>
    </row>
    <row r="9851" spans="2:3" x14ac:dyDescent="0.3">
      <c r="B9851" t="s">
        <v>7736</v>
      </c>
      <c r="C9851" s="4">
        <v>811.75779999999997</v>
      </c>
    </row>
    <row r="9852" spans="2:3" x14ac:dyDescent="0.3">
      <c r="B9852" t="s">
        <v>1240</v>
      </c>
      <c r="C9852" s="4">
        <v>811.64200000000005</v>
      </c>
    </row>
    <row r="9853" spans="2:3" x14ac:dyDescent="0.3">
      <c r="B9853" t="s">
        <v>3792</v>
      </c>
      <c r="C9853" s="4">
        <v>811.3913</v>
      </c>
    </row>
    <row r="9854" spans="2:3" x14ac:dyDescent="0.3">
      <c r="B9854" t="s">
        <v>12450</v>
      </c>
      <c r="C9854" s="4">
        <v>811.31749999999988</v>
      </c>
    </row>
    <row r="9855" spans="2:3" x14ac:dyDescent="0.3">
      <c r="B9855" t="s">
        <v>7573</v>
      </c>
      <c r="C9855" s="4">
        <v>810.43690000000004</v>
      </c>
    </row>
    <row r="9856" spans="2:3" x14ac:dyDescent="0.3">
      <c r="B9856" t="s">
        <v>6556</v>
      </c>
      <c r="C9856" s="4">
        <v>810.24789999999996</v>
      </c>
    </row>
    <row r="9857" spans="2:3" x14ac:dyDescent="0.3">
      <c r="B9857" t="s">
        <v>15313</v>
      </c>
      <c r="C9857" s="4">
        <v>809.4008</v>
      </c>
    </row>
    <row r="9858" spans="2:3" x14ac:dyDescent="0.3">
      <c r="B9858" t="s">
        <v>7813</v>
      </c>
      <c r="C9858" s="4">
        <v>809.32360000000006</v>
      </c>
    </row>
    <row r="9859" spans="2:3" x14ac:dyDescent="0.3">
      <c r="B9859" t="s">
        <v>4984</v>
      </c>
      <c r="C9859" s="4">
        <v>808.85109999999997</v>
      </c>
    </row>
    <row r="9860" spans="2:3" x14ac:dyDescent="0.3">
      <c r="B9860" t="s">
        <v>18697</v>
      </c>
      <c r="C9860" s="4">
        <v>808.74670000000003</v>
      </c>
    </row>
    <row r="9861" spans="2:3" x14ac:dyDescent="0.3">
      <c r="B9861" t="s">
        <v>14195</v>
      </c>
      <c r="C9861" s="4">
        <v>808.17660000000001</v>
      </c>
    </row>
    <row r="9862" spans="2:3" x14ac:dyDescent="0.3">
      <c r="B9862" t="s">
        <v>12754</v>
      </c>
      <c r="C9862" s="4">
        <v>806.90010000000018</v>
      </c>
    </row>
    <row r="9863" spans="2:3" x14ac:dyDescent="0.3">
      <c r="B9863" t="s">
        <v>18331</v>
      </c>
      <c r="C9863" s="4">
        <v>806.67560000000003</v>
      </c>
    </row>
    <row r="9864" spans="2:3" x14ac:dyDescent="0.3">
      <c r="B9864" t="s">
        <v>2582</v>
      </c>
      <c r="C9864" s="4">
        <v>806.67560000000003</v>
      </c>
    </row>
    <row r="9865" spans="2:3" x14ac:dyDescent="0.3">
      <c r="B9865" t="s">
        <v>14548</v>
      </c>
      <c r="C9865" s="4">
        <v>805.87420000000009</v>
      </c>
    </row>
    <row r="9866" spans="2:3" x14ac:dyDescent="0.3">
      <c r="B9866" t="s">
        <v>2777</v>
      </c>
      <c r="C9866" s="4">
        <v>805.83730000000014</v>
      </c>
    </row>
    <row r="9867" spans="2:3" x14ac:dyDescent="0.3">
      <c r="B9867" t="s">
        <v>6798</v>
      </c>
      <c r="C9867" s="4">
        <v>805.27729999999997</v>
      </c>
    </row>
    <row r="9868" spans="2:3" x14ac:dyDescent="0.3">
      <c r="B9868" t="s">
        <v>11196</v>
      </c>
      <c r="C9868" s="4">
        <v>805.18409999999994</v>
      </c>
    </row>
    <row r="9869" spans="2:3" x14ac:dyDescent="0.3">
      <c r="B9869" t="s">
        <v>5323</v>
      </c>
      <c r="C9869" s="4">
        <v>804.53690000000006</v>
      </c>
    </row>
    <row r="9870" spans="2:3" x14ac:dyDescent="0.3">
      <c r="B9870" t="s">
        <v>15925</v>
      </c>
      <c r="C9870" s="4">
        <v>804.49849999999992</v>
      </c>
    </row>
    <row r="9871" spans="2:3" x14ac:dyDescent="0.3">
      <c r="B9871" t="s">
        <v>13398</v>
      </c>
      <c r="C9871" s="4">
        <v>804.30290000000002</v>
      </c>
    </row>
    <row r="9872" spans="2:3" x14ac:dyDescent="0.3">
      <c r="B9872" t="s">
        <v>10867</v>
      </c>
      <c r="C9872" s="4">
        <v>804.29350000000011</v>
      </c>
    </row>
    <row r="9873" spans="2:3" x14ac:dyDescent="0.3">
      <c r="B9873" t="s">
        <v>10164</v>
      </c>
      <c r="C9873" s="4">
        <v>804.16430000000003</v>
      </c>
    </row>
    <row r="9874" spans="2:3" x14ac:dyDescent="0.3">
      <c r="B9874" t="s">
        <v>5684</v>
      </c>
      <c r="C9874" s="4">
        <v>803.65790000000004</v>
      </c>
    </row>
    <row r="9875" spans="2:3" x14ac:dyDescent="0.3">
      <c r="B9875" t="s">
        <v>18494</v>
      </c>
      <c r="C9875" s="4">
        <v>803.43350000000009</v>
      </c>
    </row>
    <row r="9876" spans="2:3" x14ac:dyDescent="0.3">
      <c r="B9876" t="s">
        <v>3978</v>
      </c>
      <c r="C9876" s="4">
        <v>802.44320000000005</v>
      </c>
    </row>
    <row r="9877" spans="2:3" x14ac:dyDescent="0.3">
      <c r="B9877" t="s">
        <v>15930</v>
      </c>
      <c r="C9877" s="4">
        <v>802.31779999999992</v>
      </c>
    </row>
    <row r="9878" spans="2:3" x14ac:dyDescent="0.3">
      <c r="B9878" t="s">
        <v>5793</v>
      </c>
      <c r="C9878" s="4">
        <v>802.24469999999997</v>
      </c>
    </row>
    <row r="9879" spans="2:3" x14ac:dyDescent="0.3">
      <c r="B9879" t="s">
        <v>7389</v>
      </c>
      <c r="C9879" s="4">
        <v>802.24469999999997</v>
      </c>
    </row>
    <row r="9880" spans="2:3" x14ac:dyDescent="0.3">
      <c r="B9880" t="s">
        <v>2576</v>
      </c>
      <c r="C9880" s="4">
        <v>801.77880000000005</v>
      </c>
    </row>
    <row r="9881" spans="2:3" x14ac:dyDescent="0.3">
      <c r="B9881" t="s">
        <v>13355</v>
      </c>
      <c r="C9881" s="4">
        <v>801.62250000000006</v>
      </c>
    </row>
    <row r="9882" spans="2:3" x14ac:dyDescent="0.3">
      <c r="B9882" t="s">
        <v>16137</v>
      </c>
      <c r="C9882" s="4">
        <v>801.38220000000001</v>
      </c>
    </row>
    <row r="9883" spans="2:3" x14ac:dyDescent="0.3">
      <c r="B9883" t="s">
        <v>9797</v>
      </c>
      <c r="C9883" s="4">
        <v>801.37210000000016</v>
      </c>
    </row>
    <row r="9884" spans="2:3" x14ac:dyDescent="0.3">
      <c r="B9884" t="s">
        <v>11231</v>
      </c>
      <c r="C9884" s="4">
        <v>801.05949999999996</v>
      </c>
    </row>
    <row r="9885" spans="2:3" x14ac:dyDescent="0.3">
      <c r="B9885" t="s">
        <v>14716</v>
      </c>
      <c r="C9885" s="4">
        <v>800.4316</v>
      </c>
    </row>
    <row r="9886" spans="2:3" x14ac:dyDescent="0.3">
      <c r="B9886" t="s">
        <v>16986</v>
      </c>
      <c r="C9886" s="4">
        <v>799.89570000000003</v>
      </c>
    </row>
    <row r="9887" spans="2:3" x14ac:dyDescent="0.3">
      <c r="B9887" t="s">
        <v>3767</v>
      </c>
      <c r="C9887" s="4">
        <v>799.82569999999998</v>
      </c>
    </row>
    <row r="9888" spans="2:3" x14ac:dyDescent="0.3">
      <c r="B9888" t="s">
        <v>4026</v>
      </c>
      <c r="C9888" s="4">
        <v>799.79720000000009</v>
      </c>
    </row>
    <row r="9889" spans="2:3" x14ac:dyDescent="0.3">
      <c r="B9889" t="s">
        <v>14908</v>
      </c>
      <c r="C9889" s="4">
        <v>799.53859999999997</v>
      </c>
    </row>
    <row r="9890" spans="2:3" x14ac:dyDescent="0.3">
      <c r="B9890" t="s">
        <v>843</v>
      </c>
      <c r="C9890" s="4">
        <v>799.49550000000011</v>
      </c>
    </row>
    <row r="9891" spans="2:3" x14ac:dyDescent="0.3">
      <c r="B9891" t="s">
        <v>14253</v>
      </c>
      <c r="C9891" s="4">
        <v>799.45429999999988</v>
      </c>
    </row>
    <row r="9892" spans="2:3" x14ac:dyDescent="0.3">
      <c r="B9892" t="s">
        <v>13596</v>
      </c>
      <c r="C9892" s="4">
        <v>799.1617</v>
      </c>
    </row>
    <row r="9893" spans="2:3" x14ac:dyDescent="0.3">
      <c r="B9893" t="s">
        <v>16720</v>
      </c>
      <c r="C9893" s="4">
        <v>799.08270000000005</v>
      </c>
    </row>
    <row r="9894" spans="2:3" x14ac:dyDescent="0.3">
      <c r="B9894" t="s">
        <v>11394</v>
      </c>
      <c r="C9894" s="4">
        <v>799.06790000000001</v>
      </c>
    </row>
    <row r="9895" spans="2:3" x14ac:dyDescent="0.3">
      <c r="B9895" t="s">
        <v>9911</v>
      </c>
      <c r="C9895" s="4">
        <v>798.98509999999999</v>
      </c>
    </row>
    <row r="9896" spans="2:3" x14ac:dyDescent="0.3">
      <c r="B9896" t="s">
        <v>14134</v>
      </c>
      <c r="C9896" s="4">
        <v>798.55000000000007</v>
      </c>
    </row>
    <row r="9897" spans="2:3" x14ac:dyDescent="0.3">
      <c r="B9897" t="s">
        <v>1250</v>
      </c>
      <c r="C9897" s="4">
        <v>798.11259999999993</v>
      </c>
    </row>
    <row r="9898" spans="2:3" x14ac:dyDescent="0.3">
      <c r="B9898" t="s">
        <v>9984</v>
      </c>
      <c r="C9898" s="4">
        <v>797.78660000000002</v>
      </c>
    </row>
    <row r="9899" spans="2:3" x14ac:dyDescent="0.3">
      <c r="B9899" t="s">
        <v>1852</v>
      </c>
      <c r="C9899" s="4">
        <v>797.68460000000005</v>
      </c>
    </row>
    <row r="9900" spans="2:3" x14ac:dyDescent="0.3">
      <c r="B9900" t="s">
        <v>3221</v>
      </c>
      <c r="C9900" s="4">
        <v>797.64110000000005</v>
      </c>
    </row>
    <row r="9901" spans="2:3" x14ac:dyDescent="0.3">
      <c r="B9901" t="s">
        <v>9799</v>
      </c>
      <c r="C9901" s="4">
        <v>797.30629999999996</v>
      </c>
    </row>
    <row r="9902" spans="2:3" x14ac:dyDescent="0.3">
      <c r="B9902" t="s">
        <v>10754</v>
      </c>
      <c r="C9902" s="4">
        <v>797.22159999999997</v>
      </c>
    </row>
    <row r="9903" spans="2:3" x14ac:dyDescent="0.3">
      <c r="B9903" t="s">
        <v>17393</v>
      </c>
      <c r="C9903" s="4">
        <v>797.15290000000005</v>
      </c>
    </row>
    <row r="9904" spans="2:3" x14ac:dyDescent="0.3">
      <c r="B9904" t="s">
        <v>2552</v>
      </c>
      <c r="C9904" s="4">
        <v>796.69259999999997</v>
      </c>
    </row>
    <row r="9905" spans="2:3" x14ac:dyDescent="0.3">
      <c r="B9905" t="s">
        <v>7544</v>
      </c>
      <c r="C9905" s="4">
        <v>796.66409999999996</v>
      </c>
    </row>
    <row r="9906" spans="2:3" x14ac:dyDescent="0.3">
      <c r="B9906" t="s">
        <v>8401</v>
      </c>
      <c r="C9906" s="4">
        <v>796.56700000000001</v>
      </c>
    </row>
    <row r="9907" spans="2:3" x14ac:dyDescent="0.3">
      <c r="B9907" t="s">
        <v>13705</v>
      </c>
      <c r="C9907" s="4">
        <v>796.54750000000001</v>
      </c>
    </row>
    <row r="9908" spans="2:3" x14ac:dyDescent="0.3">
      <c r="B9908" t="s">
        <v>3300</v>
      </c>
      <c r="C9908" s="4">
        <v>796.02629999999999</v>
      </c>
    </row>
    <row r="9909" spans="2:3" x14ac:dyDescent="0.3">
      <c r="B9909" t="s">
        <v>4990</v>
      </c>
      <c r="C9909" s="4">
        <v>793.80020000000002</v>
      </c>
    </row>
    <row r="9910" spans="2:3" x14ac:dyDescent="0.3">
      <c r="B9910" t="s">
        <v>17586</v>
      </c>
      <c r="C9910" s="4">
        <v>793.61680000000013</v>
      </c>
    </row>
    <row r="9911" spans="2:3" x14ac:dyDescent="0.3">
      <c r="B9911" t="s">
        <v>2901</v>
      </c>
      <c r="C9911" s="4">
        <v>793.40890000000013</v>
      </c>
    </row>
    <row r="9912" spans="2:3" x14ac:dyDescent="0.3">
      <c r="B9912" t="s">
        <v>3719</v>
      </c>
      <c r="C9912" s="4">
        <v>793.14069999999992</v>
      </c>
    </row>
    <row r="9913" spans="2:3" x14ac:dyDescent="0.3">
      <c r="B9913" t="s">
        <v>16030</v>
      </c>
      <c r="C9913" s="4">
        <v>792.03930000000003</v>
      </c>
    </row>
    <row r="9914" spans="2:3" x14ac:dyDescent="0.3">
      <c r="B9914" t="s">
        <v>16641</v>
      </c>
      <c r="C9914" s="4">
        <v>791.65700000000004</v>
      </c>
    </row>
    <row r="9915" spans="2:3" x14ac:dyDescent="0.3">
      <c r="B9915" t="s">
        <v>12724</v>
      </c>
      <c r="C9915" s="4">
        <v>791.39369999999985</v>
      </c>
    </row>
    <row r="9916" spans="2:3" x14ac:dyDescent="0.3">
      <c r="B9916" t="s">
        <v>11751</v>
      </c>
      <c r="C9916" s="4">
        <v>789.82240000000002</v>
      </c>
    </row>
    <row r="9917" spans="2:3" x14ac:dyDescent="0.3">
      <c r="B9917" t="s">
        <v>13262</v>
      </c>
      <c r="C9917" s="4">
        <v>789.72829999999999</v>
      </c>
    </row>
    <row r="9918" spans="2:3" x14ac:dyDescent="0.3">
      <c r="B9918" t="s">
        <v>2138</v>
      </c>
      <c r="C9918" s="4">
        <v>789.39660000000003</v>
      </c>
    </row>
    <row r="9919" spans="2:3" x14ac:dyDescent="0.3">
      <c r="B9919" t="s">
        <v>11553</v>
      </c>
      <c r="C9919" s="4">
        <v>789.33359999999993</v>
      </c>
    </row>
    <row r="9920" spans="2:3" x14ac:dyDescent="0.3">
      <c r="B9920" t="s">
        <v>18335</v>
      </c>
      <c r="C9920" s="4">
        <v>788.64660000000003</v>
      </c>
    </row>
    <row r="9921" spans="2:3" x14ac:dyDescent="0.3">
      <c r="B9921" t="s">
        <v>14922</v>
      </c>
      <c r="C9921" s="4">
        <v>788.64660000000003</v>
      </c>
    </row>
    <row r="9922" spans="2:3" x14ac:dyDescent="0.3">
      <c r="B9922" t="s">
        <v>12088</v>
      </c>
      <c r="C9922" s="4">
        <v>788.64660000000003</v>
      </c>
    </row>
    <row r="9923" spans="2:3" x14ac:dyDescent="0.3">
      <c r="B9923" t="s">
        <v>8178</v>
      </c>
      <c r="C9923" s="4">
        <v>788.64660000000003</v>
      </c>
    </row>
    <row r="9924" spans="2:3" x14ac:dyDescent="0.3">
      <c r="B9924" t="s">
        <v>8012</v>
      </c>
      <c r="C9924" s="4">
        <v>788.64660000000003</v>
      </c>
    </row>
    <row r="9925" spans="2:3" x14ac:dyDescent="0.3">
      <c r="B9925" t="s">
        <v>7559</v>
      </c>
      <c r="C9925" s="4">
        <v>788.64660000000003</v>
      </c>
    </row>
    <row r="9926" spans="2:3" x14ac:dyDescent="0.3">
      <c r="B9926" t="s">
        <v>7564</v>
      </c>
      <c r="C9926" s="4">
        <v>788.64660000000003</v>
      </c>
    </row>
    <row r="9927" spans="2:3" x14ac:dyDescent="0.3">
      <c r="B9927" t="s">
        <v>6889</v>
      </c>
      <c r="C9927" s="4">
        <v>788.64660000000003</v>
      </c>
    </row>
    <row r="9928" spans="2:3" x14ac:dyDescent="0.3">
      <c r="B9928" t="s">
        <v>6071</v>
      </c>
      <c r="C9928" s="4">
        <v>788.64660000000003</v>
      </c>
    </row>
    <row r="9929" spans="2:3" x14ac:dyDescent="0.3">
      <c r="B9929" t="s">
        <v>4400</v>
      </c>
      <c r="C9929" s="4">
        <v>788.64660000000003</v>
      </c>
    </row>
    <row r="9930" spans="2:3" x14ac:dyDescent="0.3">
      <c r="B9930" t="s">
        <v>2752</v>
      </c>
      <c r="C9930" s="4">
        <v>788.64660000000003</v>
      </c>
    </row>
    <row r="9931" spans="2:3" x14ac:dyDescent="0.3">
      <c r="B9931" t="s">
        <v>12027</v>
      </c>
      <c r="C9931" s="4">
        <v>788.37140000000011</v>
      </c>
    </row>
    <row r="9932" spans="2:3" x14ac:dyDescent="0.3">
      <c r="B9932" t="s">
        <v>7363</v>
      </c>
      <c r="C9932" s="4">
        <v>788.08889999999997</v>
      </c>
    </row>
    <row r="9933" spans="2:3" x14ac:dyDescent="0.3">
      <c r="B9933" t="s">
        <v>13458</v>
      </c>
      <c r="C9933" s="4">
        <v>787.84419999999989</v>
      </c>
    </row>
    <row r="9934" spans="2:3" x14ac:dyDescent="0.3">
      <c r="B9934" t="s">
        <v>12629</v>
      </c>
      <c r="C9934" s="4">
        <v>786.94740000000002</v>
      </c>
    </row>
    <row r="9935" spans="2:3" x14ac:dyDescent="0.3">
      <c r="B9935" t="s">
        <v>10697</v>
      </c>
      <c r="C9935" s="4">
        <v>786.24509999999998</v>
      </c>
    </row>
    <row r="9936" spans="2:3" x14ac:dyDescent="0.3">
      <c r="B9936" t="s">
        <v>17776</v>
      </c>
      <c r="C9936" s="4">
        <v>786.15449999999998</v>
      </c>
    </row>
    <row r="9937" spans="2:3" x14ac:dyDescent="0.3">
      <c r="B9937" t="s">
        <v>1285</v>
      </c>
      <c r="C9937" s="4">
        <v>786.05460000000005</v>
      </c>
    </row>
    <row r="9938" spans="2:3" x14ac:dyDescent="0.3">
      <c r="B9938" t="s">
        <v>2495</v>
      </c>
      <c r="C9938" s="4">
        <v>785.9706000000001</v>
      </c>
    </row>
    <row r="9939" spans="2:3" x14ac:dyDescent="0.3">
      <c r="B9939" t="s">
        <v>10935</v>
      </c>
      <c r="C9939" s="4">
        <v>785.70869999999991</v>
      </c>
    </row>
    <row r="9940" spans="2:3" x14ac:dyDescent="0.3">
      <c r="B9940" t="s">
        <v>12735</v>
      </c>
      <c r="C9940" s="4">
        <v>785.43469999999991</v>
      </c>
    </row>
    <row r="9941" spans="2:3" x14ac:dyDescent="0.3">
      <c r="B9941" t="s">
        <v>8973</v>
      </c>
      <c r="C9941" s="4">
        <v>785.37170000000003</v>
      </c>
    </row>
    <row r="9942" spans="2:3" x14ac:dyDescent="0.3">
      <c r="B9942" t="s">
        <v>15441</v>
      </c>
      <c r="C9942" s="4">
        <v>785.36159999999995</v>
      </c>
    </row>
    <row r="9943" spans="2:3" x14ac:dyDescent="0.3">
      <c r="B9943" t="s">
        <v>12654</v>
      </c>
      <c r="C9943" s="4">
        <v>785.36159999999995</v>
      </c>
    </row>
    <row r="9944" spans="2:3" x14ac:dyDescent="0.3">
      <c r="B9944" t="s">
        <v>11931</v>
      </c>
      <c r="C9944" s="4">
        <v>785.36159999999995</v>
      </c>
    </row>
    <row r="9945" spans="2:3" x14ac:dyDescent="0.3">
      <c r="B9945" t="s">
        <v>9635</v>
      </c>
      <c r="C9945" s="4">
        <v>785.36159999999995</v>
      </c>
    </row>
    <row r="9946" spans="2:3" x14ac:dyDescent="0.3">
      <c r="B9946" t="s">
        <v>677</v>
      </c>
      <c r="C9946" s="4">
        <v>785.36159999999995</v>
      </c>
    </row>
    <row r="9947" spans="2:3" x14ac:dyDescent="0.3">
      <c r="B9947" t="s">
        <v>6012</v>
      </c>
      <c r="C9947" s="4">
        <v>785.32659999999998</v>
      </c>
    </row>
    <row r="9948" spans="2:3" x14ac:dyDescent="0.3">
      <c r="B9948" t="s">
        <v>12066</v>
      </c>
      <c r="C9948" s="4">
        <v>784.20789999999988</v>
      </c>
    </row>
    <row r="9949" spans="2:3" x14ac:dyDescent="0.3">
      <c r="B9949" t="s">
        <v>8170</v>
      </c>
      <c r="C9949" s="4">
        <v>784.11919999999998</v>
      </c>
    </row>
    <row r="9950" spans="2:3" x14ac:dyDescent="0.3">
      <c r="B9950" t="s">
        <v>17208</v>
      </c>
      <c r="C9950" s="4">
        <v>783.95709999999997</v>
      </c>
    </row>
    <row r="9951" spans="2:3" x14ac:dyDescent="0.3">
      <c r="B9951" t="s">
        <v>3251</v>
      </c>
      <c r="C9951" s="4">
        <v>783.51800000000003</v>
      </c>
    </row>
    <row r="9952" spans="2:3" x14ac:dyDescent="0.3">
      <c r="B9952" t="s">
        <v>17844</v>
      </c>
      <c r="C9952" s="4">
        <v>783.27209999999991</v>
      </c>
    </row>
    <row r="9953" spans="2:3" x14ac:dyDescent="0.3">
      <c r="B9953" t="s">
        <v>4725</v>
      </c>
      <c r="C9953" s="4">
        <v>782.88660000000004</v>
      </c>
    </row>
    <row r="9954" spans="2:3" x14ac:dyDescent="0.3">
      <c r="B9954" t="s">
        <v>14921</v>
      </c>
      <c r="C9954" s="4">
        <v>782.8492</v>
      </c>
    </row>
    <row r="9955" spans="2:3" x14ac:dyDescent="0.3">
      <c r="B9955" t="s">
        <v>13886</v>
      </c>
      <c r="C9955" s="4">
        <v>781.90049999999997</v>
      </c>
    </row>
    <row r="9956" spans="2:3" x14ac:dyDescent="0.3">
      <c r="B9956" t="s">
        <v>10710</v>
      </c>
      <c r="C9956" s="4">
        <v>781.87749999999994</v>
      </c>
    </row>
    <row r="9957" spans="2:3" x14ac:dyDescent="0.3">
      <c r="B9957" t="s">
        <v>7947</v>
      </c>
      <c r="C9957" s="4">
        <v>781.86670000000004</v>
      </c>
    </row>
    <row r="9958" spans="2:3" x14ac:dyDescent="0.3">
      <c r="B9958" t="s">
        <v>11717</v>
      </c>
      <c r="C9958" s="4">
        <v>781.5030999999999</v>
      </c>
    </row>
    <row r="9959" spans="2:3" x14ac:dyDescent="0.3">
      <c r="B9959" t="s">
        <v>9492</v>
      </c>
      <c r="C9959" s="4">
        <v>780.97710000000006</v>
      </c>
    </row>
    <row r="9960" spans="2:3" x14ac:dyDescent="0.3">
      <c r="B9960" t="s">
        <v>14999</v>
      </c>
      <c r="C9960" s="4">
        <v>780.58300000000008</v>
      </c>
    </row>
    <row r="9961" spans="2:3" x14ac:dyDescent="0.3">
      <c r="B9961" t="s">
        <v>17429</v>
      </c>
      <c r="C9961" s="4">
        <v>780.13350000000003</v>
      </c>
    </row>
    <row r="9962" spans="2:3" x14ac:dyDescent="0.3">
      <c r="B9962" t="s">
        <v>8688</v>
      </c>
      <c r="C9962" s="4">
        <v>779.08019999999999</v>
      </c>
    </row>
    <row r="9963" spans="2:3" x14ac:dyDescent="0.3">
      <c r="B9963" t="s">
        <v>1620</v>
      </c>
      <c r="C9963" s="4">
        <v>778.24259999999992</v>
      </c>
    </row>
    <row r="9964" spans="2:3" x14ac:dyDescent="0.3">
      <c r="B9964" t="s">
        <v>11310</v>
      </c>
      <c r="C9964" s="4">
        <v>778.01010000000008</v>
      </c>
    </row>
    <row r="9965" spans="2:3" x14ac:dyDescent="0.3">
      <c r="B9965" t="s">
        <v>2986</v>
      </c>
      <c r="C9965" s="4">
        <v>777.57009999999991</v>
      </c>
    </row>
    <row r="9966" spans="2:3" x14ac:dyDescent="0.3">
      <c r="B9966" t="s">
        <v>11071</v>
      </c>
      <c r="C9966" s="4">
        <v>776.28699999999992</v>
      </c>
    </row>
    <row r="9967" spans="2:3" x14ac:dyDescent="0.3">
      <c r="B9967" t="s">
        <v>1191</v>
      </c>
      <c r="C9967" s="4">
        <v>775.84839999999997</v>
      </c>
    </row>
    <row r="9968" spans="2:3" x14ac:dyDescent="0.3">
      <c r="B9968" t="s">
        <v>3480</v>
      </c>
      <c r="C9968" s="4">
        <v>775.83879999999999</v>
      </c>
    </row>
    <row r="9969" spans="2:3" x14ac:dyDescent="0.3">
      <c r="B9969" t="s">
        <v>6170</v>
      </c>
      <c r="C9969" s="4">
        <v>774.72309999999993</v>
      </c>
    </row>
    <row r="9970" spans="2:3" x14ac:dyDescent="0.3">
      <c r="B9970" t="s">
        <v>15754</v>
      </c>
      <c r="C9970" s="4">
        <v>774.66750000000002</v>
      </c>
    </row>
    <row r="9971" spans="2:3" x14ac:dyDescent="0.3">
      <c r="B9971" t="s">
        <v>11087</v>
      </c>
      <c r="C9971" s="4">
        <v>774.21489999999994</v>
      </c>
    </row>
    <row r="9972" spans="2:3" x14ac:dyDescent="0.3">
      <c r="B9972" t="s">
        <v>6794</v>
      </c>
      <c r="C9972" s="4">
        <v>774.08549999999991</v>
      </c>
    </row>
    <row r="9973" spans="2:3" x14ac:dyDescent="0.3">
      <c r="B9973" t="s">
        <v>10147</v>
      </c>
      <c r="C9973" s="4">
        <v>773.27610000000004</v>
      </c>
    </row>
    <row r="9974" spans="2:3" x14ac:dyDescent="0.3">
      <c r="B9974" t="s">
        <v>9673</v>
      </c>
      <c r="C9974" s="4">
        <v>772.39580000000001</v>
      </c>
    </row>
    <row r="9975" spans="2:3" x14ac:dyDescent="0.3">
      <c r="B9975" t="s">
        <v>17519</v>
      </c>
      <c r="C9975" s="4">
        <v>771.71299999999997</v>
      </c>
    </row>
    <row r="9976" spans="2:3" x14ac:dyDescent="0.3">
      <c r="B9976" t="s">
        <v>2645</v>
      </c>
      <c r="C9976" s="4">
        <v>771.51780000000008</v>
      </c>
    </row>
    <row r="9977" spans="2:3" x14ac:dyDescent="0.3">
      <c r="B9977" t="s">
        <v>7938</v>
      </c>
      <c r="C9977" s="4">
        <v>771.06439999999998</v>
      </c>
    </row>
    <row r="9978" spans="2:3" x14ac:dyDescent="0.3">
      <c r="B9978" t="s">
        <v>3326</v>
      </c>
      <c r="C9978" s="4">
        <v>770.91110000000003</v>
      </c>
    </row>
    <row r="9979" spans="2:3" x14ac:dyDescent="0.3">
      <c r="B9979" t="s">
        <v>17530</v>
      </c>
      <c r="C9979" s="4">
        <v>770.31629999999996</v>
      </c>
    </row>
    <row r="9980" spans="2:3" x14ac:dyDescent="0.3">
      <c r="B9980" t="s">
        <v>7506</v>
      </c>
      <c r="C9980" s="4">
        <v>770.31629999999996</v>
      </c>
    </row>
    <row r="9981" spans="2:3" x14ac:dyDescent="0.3">
      <c r="B9981" t="s">
        <v>1203</v>
      </c>
      <c r="C9981" s="4">
        <v>770.31560000000002</v>
      </c>
    </row>
    <row r="9982" spans="2:3" x14ac:dyDescent="0.3">
      <c r="B9982" t="s">
        <v>2070</v>
      </c>
      <c r="C9982" s="4">
        <v>770.27210000000002</v>
      </c>
    </row>
    <row r="9983" spans="2:3" x14ac:dyDescent="0.3">
      <c r="B9983" t="s">
        <v>4865</v>
      </c>
      <c r="C9983" s="4">
        <v>770.19849999999997</v>
      </c>
    </row>
    <row r="9984" spans="2:3" x14ac:dyDescent="0.3">
      <c r="B9984" t="s">
        <v>17516</v>
      </c>
      <c r="C9984" s="4">
        <v>769.64229999999998</v>
      </c>
    </row>
    <row r="9985" spans="2:3" x14ac:dyDescent="0.3">
      <c r="B9985" t="s">
        <v>5051</v>
      </c>
      <c r="C9985" s="4">
        <v>769.63979999999992</v>
      </c>
    </row>
    <row r="9986" spans="2:3" x14ac:dyDescent="0.3">
      <c r="B9986" t="s">
        <v>4815</v>
      </c>
      <c r="C9986" s="4">
        <v>769.52840000000003</v>
      </c>
    </row>
    <row r="9987" spans="2:3" x14ac:dyDescent="0.3">
      <c r="B9987" t="s">
        <v>10316</v>
      </c>
      <c r="C9987" s="4">
        <v>769.48140000000001</v>
      </c>
    </row>
    <row r="9988" spans="2:3" x14ac:dyDescent="0.3">
      <c r="B9988" t="s">
        <v>14546</v>
      </c>
      <c r="C9988" s="4">
        <v>769.13980000000004</v>
      </c>
    </row>
    <row r="9989" spans="2:3" x14ac:dyDescent="0.3">
      <c r="B9989" t="s">
        <v>3466</v>
      </c>
      <c r="C9989" s="4">
        <v>767.85130000000004</v>
      </c>
    </row>
    <row r="9990" spans="2:3" x14ac:dyDescent="0.3">
      <c r="B9990" t="s">
        <v>9702</v>
      </c>
      <c r="C9990" s="4">
        <v>767.74389999999994</v>
      </c>
    </row>
    <row r="9991" spans="2:3" x14ac:dyDescent="0.3">
      <c r="B9991" t="s">
        <v>17037</v>
      </c>
      <c r="C9991" s="4">
        <v>767.57759999999996</v>
      </c>
    </row>
    <row r="9992" spans="2:3" x14ac:dyDescent="0.3">
      <c r="B9992" t="s">
        <v>16751</v>
      </c>
      <c r="C9992" s="4">
        <v>767.57759999999996</v>
      </c>
    </row>
    <row r="9993" spans="2:3" x14ac:dyDescent="0.3">
      <c r="B9993" t="s">
        <v>15565</v>
      </c>
      <c r="C9993" s="4">
        <v>766.19880000000001</v>
      </c>
    </row>
    <row r="9994" spans="2:3" x14ac:dyDescent="0.3">
      <c r="B9994" t="s">
        <v>13050</v>
      </c>
      <c r="C9994" s="4">
        <v>765.50990000000002</v>
      </c>
    </row>
    <row r="9995" spans="2:3" x14ac:dyDescent="0.3">
      <c r="B9995" t="s">
        <v>18423</v>
      </c>
      <c r="C9995" s="4">
        <v>765.04369999999994</v>
      </c>
    </row>
    <row r="9996" spans="2:3" x14ac:dyDescent="0.3">
      <c r="B9996" t="s">
        <v>2757</v>
      </c>
      <c r="C9996" s="4">
        <v>765.04369999999994</v>
      </c>
    </row>
    <row r="9997" spans="2:3" x14ac:dyDescent="0.3">
      <c r="B9997" t="s">
        <v>15570</v>
      </c>
      <c r="C9997" s="4">
        <v>764.85290000000009</v>
      </c>
    </row>
    <row r="9998" spans="2:3" x14ac:dyDescent="0.3">
      <c r="B9998" t="s">
        <v>6990</v>
      </c>
      <c r="C9998" s="4">
        <v>764.56169999999997</v>
      </c>
    </row>
    <row r="9999" spans="2:3" x14ac:dyDescent="0.3">
      <c r="B9999" t="s">
        <v>1325</v>
      </c>
      <c r="C9999" s="4">
        <v>764.5204</v>
      </c>
    </row>
    <row r="10000" spans="2:3" x14ac:dyDescent="0.3">
      <c r="B10000" t="s">
        <v>11427</v>
      </c>
      <c r="C10000" s="4">
        <v>762.21939999999995</v>
      </c>
    </row>
    <row r="10001" spans="2:3" x14ac:dyDescent="0.3">
      <c r="B10001" t="s">
        <v>18818</v>
      </c>
      <c r="C10001" s="4">
        <v>762.2034000000001</v>
      </c>
    </row>
    <row r="10002" spans="2:3" x14ac:dyDescent="0.3">
      <c r="B10002" t="s">
        <v>917</v>
      </c>
      <c r="C10002" s="4">
        <v>761.96320000000003</v>
      </c>
    </row>
    <row r="10003" spans="2:3" x14ac:dyDescent="0.3">
      <c r="B10003" t="s">
        <v>6296</v>
      </c>
      <c r="C10003" s="4">
        <v>761.8918000000001</v>
      </c>
    </row>
    <row r="10004" spans="2:3" x14ac:dyDescent="0.3">
      <c r="B10004" t="s">
        <v>17276</v>
      </c>
      <c r="C10004" s="4">
        <v>761.70069999999998</v>
      </c>
    </row>
    <row r="10005" spans="2:3" x14ac:dyDescent="0.3">
      <c r="B10005" t="s">
        <v>9344</v>
      </c>
      <c r="C10005" s="4">
        <v>761.37900000000002</v>
      </c>
    </row>
    <row r="10006" spans="2:3" x14ac:dyDescent="0.3">
      <c r="B10006" t="s">
        <v>11856</v>
      </c>
      <c r="C10006" s="4">
        <v>761.37450000000001</v>
      </c>
    </row>
    <row r="10007" spans="2:3" x14ac:dyDescent="0.3">
      <c r="B10007" t="s">
        <v>3207</v>
      </c>
      <c r="C10007" s="4">
        <v>759.2120000000001</v>
      </c>
    </row>
    <row r="10008" spans="2:3" x14ac:dyDescent="0.3">
      <c r="B10008" t="s">
        <v>17141</v>
      </c>
      <c r="C10008" s="4">
        <v>758.50409999999999</v>
      </c>
    </row>
    <row r="10009" spans="2:3" x14ac:dyDescent="0.3">
      <c r="B10009" t="s">
        <v>7234</v>
      </c>
      <c r="C10009" s="4">
        <v>758.47810000000004</v>
      </c>
    </row>
    <row r="10010" spans="2:3" x14ac:dyDescent="0.3">
      <c r="B10010" t="s">
        <v>2203</v>
      </c>
      <c r="C10010" s="4">
        <v>758.34270000000004</v>
      </c>
    </row>
    <row r="10011" spans="2:3" x14ac:dyDescent="0.3">
      <c r="B10011" t="s">
        <v>2756</v>
      </c>
      <c r="C10011" s="4">
        <v>757.97180000000014</v>
      </c>
    </row>
    <row r="10012" spans="2:3" x14ac:dyDescent="0.3">
      <c r="B10012" t="s">
        <v>8295</v>
      </c>
      <c r="C10012" s="4">
        <v>757.86940000000004</v>
      </c>
    </row>
    <row r="10013" spans="2:3" x14ac:dyDescent="0.3">
      <c r="B10013" t="s">
        <v>7123</v>
      </c>
      <c r="C10013" s="4">
        <v>757.77539999999988</v>
      </c>
    </row>
    <row r="10014" spans="2:3" x14ac:dyDescent="0.3">
      <c r="B10014" t="s">
        <v>10702</v>
      </c>
      <c r="C10014" s="4">
        <v>757.6151000000001</v>
      </c>
    </row>
    <row r="10015" spans="2:3" x14ac:dyDescent="0.3">
      <c r="B10015" t="s">
        <v>18502</v>
      </c>
      <c r="C10015" s="4">
        <v>757.45830000000001</v>
      </c>
    </row>
    <row r="10016" spans="2:3" x14ac:dyDescent="0.3">
      <c r="B10016" t="s">
        <v>13600</v>
      </c>
      <c r="C10016" s="4">
        <v>757.22160000000008</v>
      </c>
    </row>
    <row r="10017" spans="2:3" x14ac:dyDescent="0.3">
      <c r="B10017" t="s">
        <v>12561</v>
      </c>
      <c r="C10017" s="4">
        <v>757.13239999999996</v>
      </c>
    </row>
    <row r="10018" spans="2:3" x14ac:dyDescent="0.3">
      <c r="B10018" t="s">
        <v>7284</v>
      </c>
      <c r="C10018" s="4">
        <v>756.95179999999993</v>
      </c>
    </row>
    <row r="10019" spans="2:3" x14ac:dyDescent="0.3">
      <c r="B10019" t="s">
        <v>12799</v>
      </c>
      <c r="C10019" s="4">
        <v>756.86149999999998</v>
      </c>
    </row>
    <row r="10020" spans="2:3" x14ac:dyDescent="0.3">
      <c r="B10020" t="s">
        <v>8187</v>
      </c>
      <c r="C10020" s="4">
        <v>756.58199999999999</v>
      </c>
    </row>
    <row r="10021" spans="2:3" x14ac:dyDescent="0.3">
      <c r="B10021" t="s">
        <v>7198</v>
      </c>
      <c r="C10021" s="4">
        <v>756.46389999999997</v>
      </c>
    </row>
    <row r="10022" spans="2:3" x14ac:dyDescent="0.3">
      <c r="B10022" t="s">
        <v>6164</v>
      </c>
      <c r="C10022" s="4">
        <v>756.33</v>
      </c>
    </row>
    <row r="10023" spans="2:3" x14ac:dyDescent="0.3">
      <c r="B10023" t="s">
        <v>727</v>
      </c>
      <c r="C10023" s="4">
        <v>756.0064000000001</v>
      </c>
    </row>
    <row r="10024" spans="2:3" x14ac:dyDescent="0.3">
      <c r="B10024" t="s">
        <v>4426</v>
      </c>
      <c r="C10024" s="4">
        <v>755.89830000000006</v>
      </c>
    </row>
    <row r="10025" spans="2:3" x14ac:dyDescent="0.3">
      <c r="B10025" t="s">
        <v>8644</v>
      </c>
      <c r="C10025" s="4">
        <v>755.71839999999997</v>
      </c>
    </row>
    <row r="10026" spans="2:3" x14ac:dyDescent="0.3">
      <c r="B10026" t="s">
        <v>3758</v>
      </c>
      <c r="C10026" s="4">
        <v>755.71839999999997</v>
      </c>
    </row>
    <row r="10027" spans="2:3" x14ac:dyDescent="0.3">
      <c r="B10027" t="s">
        <v>3257</v>
      </c>
      <c r="C10027" s="4">
        <v>755.28589999999997</v>
      </c>
    </row>
    <row r="10028" spans="2:3" x14ac:dyDescent="0.3">
      <c r="B10028" t="s">
        <v>7904</v>
      </c>
      <c r="C10028" s="4">
        <v>754.9559999999999</v>
      </c>
    </row>
    <row r="10029" spans="2:3" x14ac:dyDescent="0.3">
      <c r="B10029" t="s">
        <v>16484</v>
      </c>
      <c r="C10029" s="4">
        <v>754.42859999999996</v>
      </c>
    </row>
    <row r="10030" spans="2:3" x14ac:dyDescent="0.3">
      <c r="B10030" t="s">
        <v>5400</v>
      </c>
      <c r="C10030" s="4">
        <v>754.17880000000002</v>
      </c>
    </row>
    <row r="10031" spans="2:3" x14ac:dyDescent="0.3">
      <c r="B10031" t="s">
        <v>2716</v>
      </c>
      <c r="C10031" s="4">
        <v>754.01400000000001</v>
      </c>
    </row>
    <row r="10032" spans="2:3" x14ac:dyDescent="0.3">
      <c r="B10032" t="s">
        <v>11912</v>
      </c>
      <c r="C10032" s="4">
        <v>753.51959999999997</v>
      </c>
    </row>
    <row r="10033" spans="2:3" x14ac:dyDescent="0.3">
      <c r="B10033" t="s">
        <v>17555</v>
      </c>
      <c r="C10033" s="4">
        <v>753.36450000000002</v>
      </c>
    </row>
    <row r="10034" spans="2:3" x14ac:dyDescent="0.3">
      <c r="B10034" t="s">
        <v>17498</v>
      </c>
      <c r="C10034" s="4">
        <v>753.35259999999994</v>
      </c>
    </row>
    <row r="10035" spans="2:3" x14ac:dyDescent="0.3">
      <c r="B10035" t="s">
        <v>6292</v>
      </c>
      <c r="C10035" s="4">
        <v>753.2989</v>
      </c>
    </row>
    <row r="10036" spans="2:3" x14ac:dyDescent="0.3">
      <c r="B10036" t="s">
        <v>4479</v>
      </c>
      <c r="C10036" s="4">
        <v>752.726</v>
      </c>
    </row>
    <row r="10037" spans="2:3" x14ac:dyDescent="0.3">
      <c r="B10037" t="s">
        <v>17544</v>
      </c>
      <c r="C10037" s="4">
        <v>752.40780000000007</v>
      </c>
    </row>
    <row r="10038" spans="2:3" x14ac:dyDescent="0.3">
      <c r="B10038" t="s">
        <v>1657</v>
      </c>
      <c r="C10038" s="4">
        <v>751.67399999999998</v>
      </c>
    </row>
    <row r="10039" spans="2:3" x14ac:dyDescent="0.3">
      <c r="B10039" t="s">
        <v>12932</v>
      </c>
      <c r="C10039" s="4">
        <v>751.66849999999999</v>
      </c>
    </row>
    <row r="10040" spans="2:3" x14ac:dyDescent="0.3">
      <c r="B10040" t="s">
        <v>3797</v>
      </c>
      <c r="C10040" s="4">
        <v>751.66849999999999</v>
      </c>
    </row>
    <row r="10041" spans="2:3" x14ac:dyDescent="0.3">
      <c r="B10041" t="s">
        <v>4099</v>
      </c>
      <c r="C10041" s="4">
        <v>751.49209999999994</v>
      </c>
    </row>
    <row r="10042" spans="2:3" x14ac:dyDescent="0.3">
      <c r="B10042" t="s">
        <v>6419</v>
      </c>
      <c r="C10042" s="4">
        <v>751.39660000000003</v>
      </c>
    </row>
    <row r="10043" spans="2:3" x14ac:dyDescent="0.3">
      <c r="B10043" t="s">
        <v>14797</v>
      </c>
      <c r="C10043" s="4">
        <v>751.11810000000003</v>
      </c>
    </row>
    <row r="10044" spans="2:3" x14ac:dyDescent="0.3">
      <c r="B10044" t="s">
        <v>12031</v>
      </c>
      <c r="C10044" s="4">
        <v>750.75810000000001</v>
      </c>
    </row>
    <row r="10045" spans="2:3" x14ac:dyDescent="0.3">
      <c r="B10045" t="s">
        <v>7525</v>
      </c>
      <c r="C10045" s="4">
        <v>750.73050000000001</v>
      </c>
    </row>
    <row r="10046" spans="2:3" x14ac:dyDescent="0.3">
      <c r="B10046" t="s">
        <v>9946</v>
      </c>
      <c r="C10046" s="4">
        <v>750.39249999999993</v>
      </c>
    </row>
    <row r="10047" spans="2:3" x14ac:dyDescent="0.3">
      <c r="B10047" t="s">
        <v>16676</v>
      </c>
      <c r="C10047" s="4">
        <v>750.29050000000007</v>
      </c>
    </row>
    <row r="10048" spans="2:3" x14ac:dyDescent="0.3">
      <c r="B10048" t="s">
        <v>10524</v>
      </c>
      <c r="C10048" s="4">
        <v>749.46510000000001</v>
      </c>
    </row>
    <row r="10049" spans="2:3" x14ac:dyDescent="0.3">
      <c r="B10049" t="s">
        <v>13774</v>
      </c>
      <c r="C10049" s="4">
        <v>749.28300000000002</v>
      </c>
    </row>
    <row r="10050" spans="2:3" x14ac:dyDescent="0.3">
      <c r="B10050" t="s">
        <v>8584</v>
      </c>
      <c r="C10050" s="4">
        <v>749.22839999999997</v>
      </c>
    </row>
    <row r="10051" spans="2:3" x14ac:dyDescent="0.3">
      <c r="B10051" t="s">
        <v>4052</v>
      </c>
      <c r="C10051" s="4">
        <v>749.16839999999991</v>
      </c>
    </row>
    <row r="10052" spans="2:3" x14ac:dyDescent="0.3">
      <c r="B10052" t="s">
        <v>5740</v>
      </c>
      <c r="C10052" s="4">
        <v>748.88810000000001</v>
      </c>
    </row>
    <row r="10053" spans="2:3" x14ac:dyDescent="0.3">
      <c r="B10053" t="s">
        <v>14523</v>
      </c>
      <c r="C10053" s="4">
        <v>748.7188000000001</v>
      </c>
    </row>
    <row r="10054" spans="2:3" x14ac:dyDescent="0.3">
      <c r="B10054" t="s">
        <v>4108</v>
      </c>
      <c r="C10054" s="4">
        <v>748.49440000000004</v>
      </c>
    </row>
    <row r="10055" spans="2:3" x14ac:dyDescent="0.3">
      <c r="B10055" t="s">
        <v>7465</v>
      </c>
      <c r="C10055" s="4">
        <v>748.03110000000004</v>
      </c>
    </row>
    <row r="10056" spans="2:3" x14ac:dyDescent="0.3">
      <c r="B10056" t="s">
        <v>11928</v>
      </c>
      <c r="C10056" s="4">
        <v>748.02520000000004</v>
      </c>
    </row>
    <row r="10057" spans="2:3" x14ac:dyDescent="0.3">
      <c r="B10057" t="s">
        <v>8925</v>
      </c>
      <c r="C10057" s="4">
        <v>747.55329999999992</v>
      </c>
    </row>
    <row r="10058" spans="2:3" x14ac:dyDescent="0.3">
      <c r="B10058" t="s">
        <v>17766</v>
      </c>
      <c r="C10058" s="4">
        <v>747.31639999999993</v>
      </c>
    </row>
    <row r="10059" spans="2:3" x14ac:dyDescent="0.3">
      <c r="B10059" t="s">
        <v>11417</v>
      </c>
      <c r="C10059" s="4">
        <v>747.26029999999992</v>
      </c>
    </row>
    <row r="10060" spans="2:3" x14ac:dyDescent="0.3">
      <c r="B10060" t="s">
        <v>8482</v>
      </c>
      <c r="C10060" s="4">
        <v>747.24869999999999</v>
      </c>
    </row>
    <row r="10061" spans="2:3" x14ac:dyDescent="0.3">
      <c r="B10061" t="s">
        <v>2006</v>
      </c>
      <c r="C10061" s="4">
        <v>747.12349999999992</v>
      </c>
    </row>
    <row r="10062" spans="2:3" x14ac:dyDescent="0.3">
      <c r="B10062" t="s">
        <v>15109</v>
      </c>
      <c r="C10062" s="4">
        <v>747.01</v>
      </c>
    </row>
    <row r="10063" spans="2:3" x14ac:dyDescent="0.3">
      <c r="B10063" t="s">
        <v>17842</v>
      </c>
      <c r="C10063" s="4">
        <v>746.10180000000014</v>
      </c>
    </row>
    <row r="10064" spans="2:3" x14ac:dyDescent="0.3">
      <c r="B10064" t="s">
        <v>12547</v>
      </c>
      <c r="C10064" s="4">
        <v>746.10180000000003</v>
      </c>
    </row>
    <row r="10065" spans="2:3" x14ac:dyDescent="0.3">
      <c r="B10065" t="s">
        <v>17078</v>
      </c>
      <c r="C10065" s="4">
        <v>745.92290000000003</v>
      </c>
    </row>
    <row r="10066" spans="2:3" x14ac:dyDescent="0.3">
      <c r="B10066" t="s">
        <v>17399</v>
      </c>
      <c r="C10066" s="4">
        <v>744.8329</v>
      </c>
    </row>
    <row r="10067" spans="2:3" x14ac:dyDescent="0.3">
      <c r="B10067" t="s">
        <v>15686</v>
      </c>
      <c r="C10067" s="4">
        <v>744.8329</v>
      </c>
    </row>
    <row r="10068" spans="2:3" x14ac:dyDescent="0.3">
      <c r="B10068" t="s">
        <v>15255</v>
      </c>
      <c r="C10068" s="4">
        <v>744.8329</v>
      </c>
    </row>
    <row r="10069" spans="2:3" x14ac:dyDescent="0.3">
      <c r="B10069" t="s">
        <v>13602</v>
      </c>
      <c r="C10069" s="4">
        <v>744.8329</v>
      </c>
    </row>
    <row r="10070" spans="2:3" x14ac:dyDescent="0.3">
      <c r="B10070" t="s">
        <v>8546</v>
      </c>
      <c r="C10070" s="4">
        <v>744.8329</v>
      </c>
    </row>
    <row r="10071" spans="2:3" x14ac:dyDescent="0.3">
      <c r="B10071" t="s">
        <v>6661</v>
      </c>
      <c r="C10071" s="4">
        <v>744.8329</v>
      </c>
    </row>
    <row r="10072" spans="2:3" x14ac:dyDescent="0.3">
      <c r="B10072" t="s">
        <v>4187</v>
      </c>
      <c r="C10072" s="4">
        <v>744.8329</v>
      </c>
    </row>
    <row r="10073" spans="2:3" x14ac:dyDescent="0.3">
      <c r="B10073" t="s">
        <v>3306</v>
      </c>
      <c r="C10073" s="4">
        <v>744.8329</v>
      </c>
    </row>
    <row r="10074" spans="2:3" x14ac:dyDescent="0.3">
      <c r="B10074" t="s">
        <v>16689</v>
      </c>
      <c r="C10074" s="4">
        <v>744.59980000000007</v>
      </c>
    </row>
    <row r="10075" spans="2:3" x14ac:dyDescent="0.3">
      <c r="B10075" t="s">
        <v>4901</v>
      </c>
      <c r="C10075" s="4">
        <v>744.48760000000004</v>
      </c>
    </row>
    <row r="10076" spans="2:3" x14ac:dyDescent="0.3">
      <c r="B10076" t="s">
        <v>14741</v>
      </c>
      <c r="C10076" s="4">
        <v>744.22070000000008</v>
      </c>
    </row>
    <row r="10077" spans="2:3" x14ac:dyDescent="0.3">
      <c r="B10077" t="s">
        <v>11081</v>
      </c>
      <c r="C10077" s="4">
        <v>744.22070000000008</v>
      </c>
    </row>
    <row r="10078" spans="2:3" x14ac:dyDescent="0.3">
      <c r="B10078" t="s">
        <v>2127</v>
      </c>
      <c r="C10078" s="4">
        <v>744.17539999999997</v>
      </c>
    </row>
    <row r="10079" spans="2:3" x14ac:dyDescent="0.3">
      <c r="B10079" t="s">
        <v>1767</v>
      </c>
      <c r="C10079" s="4">
        <v>744.17500000000007</v>
      </c>
    </row>
    <row r="10080" spans="2:3" x14ac:dyDescent="0.3">
      <c r="B10080" t="s">
        <v>1534</v>
      </c>
      <c r="C10080" s="4">
        <v>744.03489999999999</v>
      </c>
    </row>
    <row r="10081" spans="2:3" x14ac:dyDescent="0.3">
      <c r="B10081" t="s">
        <v>14459</v>
      </c>
      <c r="C10081" s="4">
        <v>743.2038</v>
      </c>
    </row>
    <row r="10082" spans="2:3" x14ac:dyDescent="0.3">
      <c r="B10082" t="s">
        <v>8034</v>
      </c>
      <c r="C10082" s="4">
        <v>743.14</v>
      </c>
    </row>
    <row r="10083" spans="2:3" x14ac:dyDescent="0.3">
      <c r="B10083" t="s">
        <v>18797</v>
      </c>
      <c r="C10083" s="4">
        <v>743.01710000000003</v>
      </c>
    </row>
    <row r="10084" spans="2:3" x14ac:dyDescent="0.3">
      <c r="B10084" t="s">
        <v>16470</v>
      </c>
      <c r="C10084" s="4">
        <v>742.04359999999997</v>
      </c>
    </row>
    <row r="10085" spans="2:3" x14ac:dyDescent="0.3">
      <c r="B10085" t="s">
        <v>11998</v>
      </c>
      <c r="C10085" s="4">
        <v>741.53280000000007</v>
      </c>
    </row>
    <row r="10086" spans="2:3" x14ac:dyDescent="0.3">
      <c r="B10086" t="s">
        <v>897</v>
      </c>
      <c r="C10086" s="4">
        <v>741.47080000000005</v>
      </c>
    </row>
    <row r="10087" spans="2:3" x14ac:dyDescent="0.3">
      <c r="B10087" t="s">
        <v>2040</v>
      </c>
      <c r="C10087" s="4">
        <v>741.43359999999996</v>
      </c>
    </row>
    <row r="10088" spans="2:3" x14ac:dyDescent="0.3">
      <c r="B10088" t="s">
        <v>5197</v>
      </c>
      <c r="C10088" s="4">
        <v>741.15880000000004</v>
      </c>
    </row>
    <row r="10089" spans="2:3" x14ac:dyDescent="0.3">
      <c r="B10089" t="s">
        <v>11787</v>
      </c>
      <c r="C10089" s="4">
        <v>740.98910000000001</v>
      </c>
    </row>
    <row r="10090" spans="2:3" x14ac:dyDescent="0.3">
      <c r="B10090" t="s">
        <v>6134</v>
      </c>
      <c r="C10090" s="4">
        <v>740.51170000000002</v>
      </c>
    </row>
    <row r="10091" spans="2:3" x14ac:dyDescent="0.3">
      <c r="B10091" t="s">
        <v>4926</v>
      </c>
      <c r="C10091" s="4">
        <v>740.50760000000002</v>
      </c>
    </row>
    <row r="10092" spans="2:3" x14ac:dyDescent="0.3">
      <c r="B10092" t="s">
        <v>7836</v>
      </c>
      <c r="C10092" s="4">
        <v>740.12329999999997</v>
      </c>
    </row>
    <row r="10093" spans="2:3" x14ac:dyDescent="0.3">
      <c r="B10093" t="s">
        <v>4574</v>
      </c>
      <c r="C10093" s="4">
        <v>739.84929999999997</v>
      </c>
    </row>
    <row r="10094" spans="2:3" x14ac:dyDescent="0.3">
      <c r="B10094" t="s">
        <v>18225</v>
      </c>
      <c r="C10094" s="4">
        <v>739.33699999999999</v>
      </c>
    </row>
    <row r="10095" spans="2:3" x14ac:dyDescent="0.3">
      <c r="B10095" t="s">
        <v>6396</v>
      </c>
      <c r="C10095" s="4">
        <v>738.49099999999999</v>
      </c>
    </row>
    <row r="10096" spans="2:3" x14ac:dyDescent="0.3">
      <c r="B10096" t="s">
        <v>12962</v>
      </c>
      <c r="C10096" s="4">
        <v>738.37760000000003</v>
      </c>
    </row>
    <row r="10097" spans="2:3" x14ac:dyDescent="0.3">
      <c r="B10097" t="s">
        <v>14330</v>
      </c>
      <c r="C10097" s="4">
        <v>738.3703999999999</v>
      </c>
    </row>
    <row r="10098" spans="2:3" x14ac:dyDescent="0.3">
      <c r="B10098" t="s">
        <v>7766</v>
      </c>
      <c r="C10098" s="4">
        <v>738.36570000000006</v>
      </c>
    </row>
    <row r="10099" spans="2:3" x14ac:dyDescent="0.3">
      <c r="B10099" t="s">
        <v>7979</v>
      </c>
      <c r="C10099" s="4">
        <v>738.34999999999991</v>
      </c>
    </row>
    <row r="10100" spans="2:3" x14ac:dyDescent="0.3">
      <c r="B10100" t="s">
        <v>16074</v>
      </c>
      <c r="C10100" s="4">
        <v>738.24630000000002</v>
      </c>
    </row>
    <row r="10101" spans="2:3" x14ac:dyDescent="0.3">
      <c r="B10101" t="s">
        <v>11397</v>
      </c>
      <c r="C10101" s="4">
        <v>738.23779999999999</v>
      </c>
    </row>
    <row r="10102" spans="2:3" x14ac:dyDescent="0.3">
      <c r="B10102" t="s">
        <v>9482</v>
      </c>
      <c r="C10102" s="4">
        <v>738.23779999999999</v>
      </c>
    </row>
    <row r="10103" spans="2:3" x14ac:dyDescent="0.3">
      <c r="B10103" t="s">
        <v>16894</v>
      </c>
      <c r="C10103" s="4">
        <v>737.24810000000002</v>
      </c>
    </row>
    <row r="10104" spans="2:3" x14ac:dyDescent="0.3">
      <c r="B10104" t="s">
        <v>6490</v>
      </c>
      <c r="C10104" s="4">
        <v>736.91499999999996</v>
      </c>
    </row>
    <row r="10105" spans="2:3" x14ac:dyDescent="0.3">
      <c r="B10105" t="s">
        <v>1312</v>
      </c>
      <c r="C10105" s="4">
        <v>736.91499999999996</v>
      </c>
    </row>
    <row r="10106" spans="2:3" x14ac:dyDescent="0.3">
      <c r="B10106" t="s">
        <v>658</v>
      </c>
      <c r="C10106" s="4">
        <v>736.3</v>
      </c>
    </row>
    <row r="10107" spans="2:3" x14ac:dyDescent="0.3">
      <c r="B10107" t="s">
        <v>6277</v>
      </c>
      <c r="C10107" s="4">
        <v>736.23090000000002</v>
      </c>
    </row>
    <row r="10108" spans="2:3" x14ac:dyDescent="0.3">
      <c r="B10108" t="s">
        <v>2870</v>
      </c>
      <c r="C10108" s="4">
        <v>736.03089999999997</v>
      </c>
    </row>
    <row r="10109" spans="2:3" x14ac:dyDescent="0.3">
      <c r="B10109" t="s">
        <v>11852</v>
      </c>
      <c r="C10109" s="4">
        <v>735.71439999999996</v>
      </c>
    </row>
    <row r="10110" spans="2:3" x14ac:dyDescent="0.3">
      <c r="B10110" t="s">
        <v>9296</v>
      </c>
      <c r="C10110" s="4">
        <v>735.49959999999999</v>
      </c>
    </row>
    <row r="10111" spans="2:3" x14ac:dyDescent="0.3">
      <c r="B10111" t="s">
        <v>15431</v>
      </c>
      <c r="C10111" s="4">
        <v>735.24130000000002</v>
      </c>
    </row>
    <row r="10112" spans="2:3" x14ac:dyDescent="0.3">
      <c r="B10112" t="s">
        <v>12449</v>
      </c>
      <c r="C10112" s="4">
        <v>735.20349999999996</v>
      </c>
    </row>
    <row r="10113" spans="2:3" x14ac:dyDescent="0.3">
      <c r="B10113" t="s">
        <v>18650</v>
      </c>
      <c r="C10113" s="4">
        <v>735.15980000000002</v>
      </c>
    </row>
    <row r="10114" spans="2:3" x14ac:dyDescent="0.3">
      <c r="B10114" t="s">
        <v>14352</v>
      </c>
      <c r="C10114" s="4">
        <v>735.06970000000001</v>
      </c>
    </row>
    <row r="10115" spans="2:3" x14ac:dyDescent="0.3">
      <c r="B10115" t="s">
        <v>4440</v>
      </c>
      <c r="C10115" s="4">
        <v>733.92190000000005</v>
      </c>
    </row>
    <row r="10116" spans="2:3" x14ac:dyDescent="0.3">
      <c r="B10116" t="s">
        <v>17946</v>
      </c>
      <c r="C10116" s="4">
        <v>733.88329999999996</v>
      </c>
    </row>
    <row r="10117" spans="2:3" x14ac:dyDescent="0.3">
      <c r="B10117" t="s">
        <v>7391</v>
      </c>
      <c r="C10117" s="4">
        <v>733.61060000000009</v>
      </c>
    </row>
    <row r="10118" spans="2:3" x14ac:dyDescent="0.3">
      <c r="B10118" t="s">
        <v>12604</v>
      </c>
      <c r="C10118" s="4">
        <v>733.44879999999989</v>
      </c>
    </row>
    <row r="10119" spans="2:3" x14ac:dyDescent="0.3">
      <c r="B10119" t="s">
        <v>13260</v>
      </c>
      <c r="C10119" s="4">
        <v>733.4027000000001</v>
      </c>
    </row>
    <row r="10120" spans="2:3" x14ac:dyDescent="0.3">
      <c r="B10120" t="s">
        <v>16167</v>
      </c>
      <c r="C10120" s="4">
        <v>732.89490000000012</v>
      </c>
    </row>
    <row r="10121" spans="2:3" x14ac:dyDescent="0.3">
      <c r="B10121" t="s">
        <v>5910</v>
      </c>
      <c r="C10121" s="4">
        <v>732.74990000000003</v>
      </c>
    </row>
    <row r="10122" spans="2:3" x14ac:dyDescent="0.3">
      <c r="B10122" t="s">
        <v>2610</v>
      </c>
      <c r="C10122" s="4">
        <v>732.72299999999996</v>
      </c>
    </row>
    <row r="10123" spans="2:3" x14ac:dyDescent="0.3">
      <c r="B10123" t="s">
        <v>9043</v>
      </c>
      <c r="C10123" s="4">
        <v>731.71090000000004</v>
      </c>
    </row>
    <row r="10124" spans="2:3" x14ac:dyDescent="0.3">
      <c r="B10124" t="s">
        <v>1890</v>
      </c>
      <c r="C10124" s="4">
        <v>731.56089999999995</v>
      </c>
    </row>
    <row r="10125" spans="2:3" x14ac:dyDescent="0.3">
      <c r="B10125" t="s">
        <v>1406</v>
      </c>
      <c r="C10125" s="4">
        <v>731.08270000000005</v>
      </c>
    </row>
    <row r="10126" spans="2:3" x14ac:dyDescent="0.3">
      <c r="B10126" t="s">
        <v>11676</v>
      </c>
      <c r="C10126" s="4">
        <v>730.48529999999994</v>
      </c>
    </row>
    <row r="10127" spans="2:3" x14ac:dyDescent="0.3">
      <c r="B10127" t="s">
        <v>5819</v>
      </c>
      <c r="C10127" s="4">
        <v>730.10050000000001</v>
      </c>
    </row>
    <row r="10128" spans="2:3" x14ac:dyDescent="0.3">
      <c r="B10128" t="s">
        <v>15901</v>
      </c>
      <c r="C10128" s="4">
        <v>730.06279999999992</v>
      </c>
    </row>
    <row r="10129" spans="2:3" x14ac:dyDescent="0.3">
      <c r="B10129" t="s">
        <v>3376</v>
      </c>
      <c r="C10129" s="4">
        <v>729.72069999999997</v>
      </c>
    </row>
    <row r="10130" spans="2:3" x14ac:dyDescent="0.3">
      <c r="B10130" t="s">
        <v>1921</v>
      </c>
      <c r="C10130" s="4">
        <v>729.42269999999996</v>
      </c>
    </row>
    <row r="10131" spans="2:3" x14ac:dyDescent="0.3">
      <c r="B10131" t="s">
        <v>18380</v>
      </c>
      <c r="C10131" s="4">
        <v>729.30020000000002</v>
      </c>
    </row>
    <row r="10132" spans="2:3" x14ac:dyDescent="0.3">
      <c r="B10132" t="s">
        <v>13337</v>
      </c>
      <c r="C10132" s="4">
        <v>729.2373</v>
      </c>
    </row>
    <row r="10133" spans="2:3" x14ac:dyDescent="0.3">
      <c r="B10133" t="s">
        <v>7515</v>
      </c>
      <c r="C10133" s="4">
        <v>728.9828</v>
      </c>
    </row>
    <row r="10134" spans="2:3" x14ac:dyDescent="0.3">
      <c r="B10134" t="s">
        <v>3202</v>
      </c>
      <c r="C10134" s="4">
        <v>728.95609999999988</v>
      </c>
    </row>
    <row r="10135" spans="2:3" x14ac:dyDescent="0.3">
      <c r="B10135" t="s">
        <v>4653</v>
      </c>
      <c r="C10135" s="4">
        <v>728.92619999999999</v>
      </c>
    </row>
    <row r="10136" spans="2:3" x14ac:dyDescent="0.3">
      <c r="B10136" t="s">
        <v>8129</v>
      </c>
      <c r="C10136" s="4">
        <v>728.43470000000002</v>
      </c>
    </row>
    <row r="10137" spans="2:3" x14ac:dyDescent="0.3">
      <c r="B10137" t="s">
        <v>10511</v>
      </c>
      <c r="C10137" s="4">
        <v>728.05030000000011</v>
      </c>
    </row>
    <row r="10138" spans="2:3" x14ac:dyDescent="0.3">
      <c r="B10138" t="s">
        <v>13743</v>
      </c>
      <c r="C10138" s="4">
        <v>728.01280000000008</v>
      </c>
    </row>
    <row r="10139" spans="2:3" x14ac:dyDescent="0.3">
      <c r="B10139" t="s">
        <v>11933</v>
      </c>
      <c r="C10139" s="4">
        <v>727.72250000000008</v>
      </c>
    </row>
    <row r="10140" spans="2:3" x14ac:dyDescent="0.3">
      <c r="B10140" t="s">
        <v>18124</v>
      </c>
      <c r="C10140" s="4">
        <v>726.71040000000005</v>
      </c>
    </row>
    <row r="10141" spans="2:3" x14ac:dyDescent="0.3">
      <c r="B10141" t="s">
        <v>8828</v>
      </c>
      <c r="C10141" s="4">
        <v>726.43950000000007</v>
      </c>
    </row>
    <row r="10142" spans="2:3" x14ac:dyDescent="0.3">
      <c r="B10142" t="s">
        <v>4930</v>
      </c>
      <c r="C10142" s="4">
        <v>725.9584000000001</v>
      </c>
    </row>
    <row r="10143" spans="2:3" x14ac:dyDescent="0.3">
      <c r="B10143" t="s">
        <v>7110</v>
      </c>
      <c r="C10143" s="4">
        <v>725.94579999999996</v>
      </c>
    </row>
    <row r="10144" spans="2:3" x14ac:dyDescent="0.3">
      <c r="B10144" t="s">
        <v>9632</v>
      </c>
      <c r="C10144" s="4">
        <v>725.83159999999998</v>
      </c>
    </row>
    <row r="10145" spans="2:3" x14ac:dyDescent="0.3">
      <c r="B10145" t="s">
        <v>1155</v>
      </c>
      <c r="C10145" s="4">
        <v>725.76220000000001</v>
      </c>
    </row>
    <row r="10146" spans="2:3" x14ac:dyDescent="0.3">
      <c r="B10146" t="s">
        <v>1077</v>
      </c>
      <c r="C10146" s="4">
        <v>725.57050000000004</v>
      </c>
    </row>
    <row r="10147" spans="2:3" x14ac:dyDescent="0.3">
      <c r="B10147" t="s">
        <v>13046</v>
      </c>
      <c r="C10147" s="4">
        <v>725.33799999999997</v>
      </c>
    </row>
    <row r="10148" spans="2:3" x14ac:dyDescent="0.3">
      <c r="B10148" t="s">
        <v>9235</v>
      </c>
      <c r="C10148" s="4">
        <v>724.92360000000008</v>
      </c>
    </row>
    <row r="10149" spans="2:3" x14ac:dyDescent="0.3">
      <c r="B10149" t="s">
        <v>8404</v>
      </c>
      <c r="C10149" s="4">
        <v>724.73790000000008</v>
      </c>
    </row>
    <row r="10150" spans="2:3" x14ac:dyDescent="0.3">
      <c r="B10150" t="s">
        <v>6205</v>
      </c>
      <c r="C10150" s="4">
        <v>723.84929999999997</v>
      </c>
    </row>
    <row r="10151" spans="2:3" x14ac:dyDescent="0.3">
      <c r="B10151" t="s">
        <v>2211</v>
      </c>
      <c r="C10151" s="4">
        <v>723.76389999999992</v>
      </c>
    </row>
    <row r="10152" spans="2:3" x14ac:dyDescent="0.3">
      <c r="B10152" t="s">
        <v>17164</v>
      </c>
      <c r="C10152" s="4">
        <v>723.42529999999999</v>
      </c>
    </row>
    <row r="10153" spans="2:3" x14ac:dyDescent="0.3">
      <c r="B10153" t="s">
        <v>6216</v>
      </c>
      <c r="C10153" s="4">
        <v>722.7713</v>
      </c>
    </row>
    <row r="10154" spans="2:3" x14ac:dyDescent="0.3">
      <c r="B10154" t="s">
        <v>14006</v>
      </c>
      <c r="C10154" s="4">
        <v>722.69810000000007</v>
      </c>
    </row>
    <row r="10155" spans="2:3" x14ac:dyDescent="0.3">
      <c r="B10155" t="s">
        <v>10361</v>
      </c>
      <c r="C10155" s="4">
        <v>722.69120000000009</v>
      </c>
    </row>
    <row r="10156" spans="2:3" x14ac:dyDescent="0.3">
      <c r="B10156" t="s">
        <v>16737</v>
      </c>
      <c r="C10156" s="4">
        <v>722.68979999999999</v>
      </c>
    </row>
    <row r="10157" spans="2:3" x14ac:dyDescent="0.3">
      <c r="B10157" t="s">
        <v>4956</v>
      </c>
      <c r="C10157" s="4">
        <v>722.49899999999991</v>
      </c>
    </row>
    <row r="10158" spans="2:3" x14ac:dyDescent="0.3">
      <c r="B10158" t="s">
        <v>16813</v>
      </c>
      <c r="C10158" s="4">
        <v>721.43510000000003</v>
      </c>
    </row>
    <row r="10159" spans="2:3" x14ac:dyDescent="0.3">
      <c r="B10159" t="s">
        <v>15775</v>
      </c>
      <c r="C10159" s="4">
        <v>721.32979999999998</v>
      </c>
    </row>
    <row r="10160" spans="2:3" x14ac:dyDescent="0.3">
      <c r="B10160" t="s">
        <v>6909</v>
      </c>
      <c r="C10160" s="4">
        <v>721.32630000000006</v>
      </c>
    </row>
    <row r="10161" spans="2:3" x14ac:dyDescent="0.3">
      <c r="B10161" t="s">
        <v>6275</v>
      </c>
      <c r="C10161" s="4">
        <v>720.70669999999996</v>
      </c>
    </row>
    <row r="10162" spans="2:3" x14ac:dyDescent="0.3">
      <c r="B10162" t="s">
        <v>7325</v>
      </c>
      <c r="C10162" s="4">
        <v>720.65430000000003</v>
      </c>
    </row>
    <row r="10163" spans="2:3" x14ac:dyDescent="0.3">
      <c r="B10163" t="s">
        <v>15696</v>
      </c>
      <c r="C10163" s="4">
        <v>720.23620000000005</v>
      </c>
    </row>
    <row r="10164" spans="2:3" x14ac:dyDescent="0.3">
      <c r="B10164" t="s">
        <v>6691</v>
      </c>
      <c r="C10164" s="4">
        <v>720.10050000000001</v>
      </c>
    </row>
    <row r="10165" spans="2:3" x14ac:dyDescent="0.3">
      <c r="B10165" t="s">
        <v>15006</v>
      </c>
      <c r="C10165" s="4">
        <v>719.54559999999992</v>
      </c>
    </row>
    <row r="10166" spans="2:3" x14ac:dyDescent="0.3">
      <c r="B10166" t="s">
        <v>1457</v>
      </c>
      <c r="C10166" s="4">
        <v>719.11020000000008</v>
      </c>
    </row>
    <row r="10167" spans="2:3" x14ac:dyDescent="0.3">
      <c r="B10167" t="s">
        <v>1224</v>
      </c>
      <c r="C10167" s="4">
        <v>718.96919999999989</v>
      </c>
    </row>
    <row r="10168" spans="2:3" x14ac:dyDescent="0.3">
      <c r="B10168" t="s">
        <v>8837</v>
      </c>
      <c r="C10168" s="4">
        <v>718.86519999999996</v>
      </c>
    </row>
    <row r="10169" spans="2:3" x14ac:dyDescent="0.3">
      <c r="B10169" t="s">
        <v>9417</v>
      </c>
      <c r="C10169" s="4">
        <v>718.81989999999996</v>
      </c>
    </row>
    <row r="10170" spans="2:3" x14ac:dyDescent="0.3">
      <c r="B10170" t="s">
        <v>1835</v>
      </c>
      <c r="C10170" s="4">
        <v>718.60230000000001</v>
      </c>
    </row>
    <row r="10171" spans="2:3" x14ac:dyDescent="0.3">
      <c r="B10171" t="s">
        <v>3364</v>
      </c>
      <c r="C10171" s="4">
        <v>718.59050000000002</v>
      </c>
    </row>
    <row r="10172" spans="2:3" x14ac:dyDescent="0.3">
      <c r="B10172" t="s">
        <v>13895</v>
      </c>
      <c r="C10172" s="4">
        <v>717.87450000000001</v>
      </c>
    </row>
    <row r="10173" spans="2:3" x14ac:dyDescent="0.3">
      <c r="B10173" t="s">
        <v>2933</v>
      </c>
      <c r="C10173" s="4">
        <v>717.62179999999989</v>
      </c>
    </row>
    <row r="10174" spans="2:3" x14ac:dyDescent="0.3">
      <c r="B10174" t="s">
        <v>3888</v>
      </c>
      <c r="C10174" s="4">
        <v>717.23890000000006</v>
      </c>
    </row>
    <row r="10175" spans="2:3" x14ac:dyDescent="0.3">
      <c r="B10175" t="s">
        <v>13715</v>
      </c>
      <c r="C10175" s="4">
        <v>716.87109999999996</v>
      </c>
    </row>
    <row r="10176" spans="2:3" x14ac:dyDescent="0.3">
      <c r="B10176" t="s">
        <v>4447</v>
      </c>
      <c r="C10176" s="4">
        <v>716.87109999999996</v>
      </c>
    </row>
    <row r="10177" spans="2:3" x14ac:dyDescent="0.3">
      <c r="B10177" t="s">
        <v>8175</v>
      </c>
      <c r="C10177" s="4">
        <v>716.79469999999992</v>
      </c>
    </row>
    <row r="10178" spans="2:3" x14ac:dyDescent="0.3">
      <c r="B10178" t="s">
        <v>15594</v>
      </c>
      <c r="C10178" s="4">
        <v>716.4991</v>
      </c>
    </row>
    <row r="10179" spans="2:3" x14ac:dyDescent="0.3">
      <c r="B10179" t="s">
        <v>2217</v>
      </c>
      <c r="C10179" s="4">
        <v>716.24020000000007</v>
      </c>
    </row>
    <row r="10180" spans="2:3" x14ac:dyDescent="0.3">
      <c r="B10180" t="s">
        <v>2410</v>
      </c>
      <c r="C10180" s="4">
        <v>716.03610000000003</v>
      </c>
    </row>
    <row r="10181" spans="2:3" x14ac:dyDescent="0.3">
      <c r="B10181" t="s">
        <v>1021</v>
      </c>
      <c r="C10181" s="4">
        <v>715.88329999999996</v>
      </c>
    </row>
    <row r="10182" spans="2:3" x14ac:dyDescent="0.3">
      <c r="B10182" t="s">
        <v>5942</v>
      </c>
      <c r="C10182" s="4">
        <v>715.73020000000008</v>
      </c>
    </row>
    <row r="10183" spans="2:3" x14ac:dyDescent="0.3">
      <c r="B10183" t="s">
        <v>6845</v>
      </c>
      <c r="C10183" s="4">
        <v>715.52229999999997</v>
      </c>
    </row>
    <row r="10184" spans="2:3" x14ac:dyDescent="0.3">
      <c r="B10184" t="s">
        <v>5591</v>
      </c>
      <c r="C10184" s="4">
        <v>715.47209999999995</v>
      </c>
    </row>
    <row r="10185" spans="2:3" x14ac:dyDescent="0.3">
      <c r="B10185" t="s">
        <v>11863</v>
      </c>
      <c r="C10185" s="4">
        <v>714.59519999999998</v>
      </c>
    </row>
    <row r="10186" spans="2:3" x14ac:dyDescent="0.3">
      <c r="B10186" t="s">
        <v>17427</v>
      </c>
      <c r="C10186" s="4">
        <v>714.08960000000002</v>
      </c>
    </row>
    <row r="10187" spans="2:3" x14ac:dyDescent="0.3">
      <c r="B10187" t="s">
        <v>3791</v>
      </c>
      <c r="C10187" s="4">
        <v>714.02679999999998</v>
      </c>
    </row>
    <row r="10188" spans="2:3" x14ac:dyDescent="0.3">
      <c r="B10188" t="s">
        <v>2505</v>
      </c>
      <c r="C10188" s="4">
        <v>713.98289999999997</v>
      </c>
    </row>
    <row r="10189" spans="2:3" x14ac:dyDescent="0.3">
      <c r="B10189" t="s">
        <v>7700</v>
      </c>
      <c r="C10189" s="4">
        <v>713.86099999999988</v>
      </c>
    </row>
    <row r="10190" spans="2:3" x14ac:dyDescent="0.3">
      <c r="B10190" t="s">
        <v>7618</v>
      </c>
      <c r="C10190" s="4">
        <v>713.46360000000004</v>
      </c>
    </row>
    <row r="10191" spans="2:3" x14ac:dyDescent="0.3">
      <c r="B10191" t="s">
        <v>10199</v>
      </c>
      <c r="C10191" s="4">
        <v>713.40059999999994</v>
      </c>
    </row>
    <row r="10192" spans="2:3" x14ac:dyDescent="0.3">
      <c r="B10192" t="s">
        <v>11017</v>
      </c>
      <c r="C10192" s="4">
        <v>713.40059999999994</v>
      </c>
    </row>
    <row r="10193" spans="2:3" x14ac:dyDescent="0.3">
      <c r="B10193" t="s">
        <v>17730</v>
      </c>
      <c r="C10193" s="4">
        <v>713.39429999999993</v>
      </c>
    </row>
    <row r="10194" spans="2:3" x14ac:dyDescent="0.3">
      <c r="B10194" t="s">
        <v>16428</v>
      </c>
      <c r="C10194" s="4">
        <v>713.28640000000007</v>
      </c>
    </row>
    <row r="10195" spans="2:3" x14ac:dyDescent="0.3">
      <c r="B10195" t="s">
        <v>14220</v>
      </c>
      <c r="C10195" s="4">
        <v>713.2514000000001</v>
      </c>
    </row>
    <row r="10196" spans="2:3" x14ac:dyDescent="0.3">
      <c r="B10196" t="s">
        <v>17252</v>
      </c>
      <c r="C10196" s="4">
        <v>713.21319999999992</v>
      </c>
    </row>
    <row r="10197" spans="2:3" x14ac:dyDescent="0.3">
      <c r="B10197" t="s">
        <v>4015</v>
      </c>
      <c r="C10197" s="4">
        <v>713.15020000000004</v>
      </c>
    </row>
    <row r="10198" spans="2:3" x14ac:dyDescent="0.3">
      <c r="B10198" t="s">
        <v>14562</v>
      </c>
      <c r="C10198" s="4">
        <v>713.05079999999998</v>
      </c>
    </row>
    <row r="10199" spans="2:3" x14ac:dyDescent="0.3">
      <c r="B10199" t="s">
        <v>6940</v>
      </c>
      <c r="C10199" s="4">
        <v>712.67340000000013</v>
      </c>
    </row>
    <row r="10200" spans="2:3" x14ac:dyDescent="0.3">
      <c r="B10200" t="s">
        <v>2126</v>
      </c>
      <c r="C10200" s="4">
        <v>712.04779999999994</v>
      </c>
    </row>
    <row r="10201" spans="2:3" x14ac:dyDescent="0.3">
      <c r="B10201" t="s">
        <v>11882</v>
      </c>
      <c r="C10201" s="4">
        <v>712.02600000000007</v>
      </c>
    </row>
    <row r="10202" spans="2:3" x14ac:dyDescent="0.3">
      <c r="B10202" t="s">
        <v>3109</v>
      </c>
      <c r="C10202" s="4">
        <v>711.35769999999991</v>
      </c>
    </row>
    <row r="10203" spans="2:3" x14ac:dyDescent="0.3">
      <c r="B10203" t="s">
        <v>18694</v>
      </c>
      <c r="C10203" s="4">
        <v>711.29129999999998</v>
      </c>
    </row>
    <row r="10204" spans="2:3" x14ac:dyDescent="0.3">
      <c r="B10204" t="s">
        <v>2259</v>
      </c>
      <c r="C10204" s="4">
        <v>710.45939999999996</v>
      </c>
    </row>
    <row r="10205" spans="2:3" x14ac:dyDescent="0.3">
      <c r="B10205" t="s">
        <v>5920</v>
      </c>
      <c r="C10205" s="4">
        <v>710.28319999999997</v>
      </c>
    </row>
    <row r="10206" spans="2:3" x14ac:dyDescent="0.3">
      <c r="B10206" t="s">
        <v>12084</v>
      </c>
      <c r="C10206" s="4">
        <v>709.69420000000002</v>
      </c>
    </row>
    <row r="10207" spans="2:3" x14ac:dyDescent="0.3">
      <c r="B10207" t="s">
        <v>16175</v>
      </c>
      <c r="C10207" s="4">
        <v>709.32770000000005</v>
      </c>
    </row>
    <row r="10208" spans="2:3" x14ac:dyDescent="0.3">
      <c r="B10208" t="s">
        <v>10991</v>
      </c>
      <c r="C10208" s="4">
        <v>708.83749999999998</v>
      </c>
    </row>
    <row r="10209" spans="2:3" x14ac:dyDescent="0.3">
      <c r="B10209" t="s">
        <v>17368</v>
      </c>
      <c r="C10209" s="4">
        <v>708.03219999999999</v>
      </c>
    </row>
    <row r="10210" spans="2:3" x14ac:dyDescent="0.3">
      <c r="B10210" t="s">
        <v>9036</v>
      </c>
      <c r="C10210" s="4">
        <v>707.74770000000001</v>
      </c>
    </row>
    <row r="10211" spans="2:3" x14ac:dyDescent="0.3">
      <c r="B10211" t="s">
        <v>13451</v>
      </c>
      <c r="C10211" s="4">
        <v>707.21620000000007</v>
      </c>
    </row>
    <row r="10212" spans="2:3" x14ac:dyDescent="0.3">
      <c r="B10212" t="s">
        <v>10192</v>
      </c>
      <c r="C10212" s="4">
        <v>707.12800000000004</v>
      </c>
    </row>
    <row r="10213" spans="2:3" x14ac:dyDescent="0.3">
      <c r="B10213" t="s">
        <v>9659</v>
      </c>
      <c r="C10213" s="4">
        <v>707.12170000000003</v>
      </c>
    </row>
    <row r="10214" spans="2:3" x14ac:dyDescent="0.3">
      <c r="B10214" t="s">
        <v>17449</v>
      </c>
      <c r="C10214" s="4">
        <v>707.08390000000009</v>
      </c>
    </row>
    <row r="10215" spans="2:3" x14ac:dyDescent="0.3">
      <c r="B10215" t="s">
        <v>13362</v>
      </c>
      <c r="C10215" s="4">
        <v>706.64689999999996</v>
      </c>
    </row>
    <row r="10216" spans="2:3" x14ac:dyDescent="0.3">
      <c r="B10216" t="s">
        <v>16298</v>
      </c>
      <c r="C10216" s="4">
        <v>706.52350000000001</v>
      </c>
    </row>
    <row r="10217" spans="2:3" x14ac:dyDescent="0.3">
      <c r="B10217" t="s">
        <v>11561</v>
      </c>
      <c r="C10217" s="4">
        <v>706.38310000000013</v>
      </c>
    </row>
    <row r="10218" spans="2:3" x14ac:dyDescent="0.3">
      <c r="B10218" t="s">
        <v>18287</v>
      </c>
      <c r="C10218" s="4">
        <v>706.35659999999996</v>
      </c>
    </row>
    <row r="10219" spans="2:3" x14ac:dyDescent="0.3">
      <c r="B10219" t="s">
        <v>3322</v>
      </c>
      <c r="C10219" s="4">
        <v>706.17279999999994</v>
      </c>
    </row>
    <row r="10220" spans="2:3" x14ac:dyDescent="0.3">
      <c r="B10220" t="s">
        <v>14208</v>
      </c>
      <c r="C10220" s="4">
        <v>705.83820000000003</v>
      </c>
    </row>
    <row r="10221" spans="2:3" x14ac:dyDescent="0.3">
      <c r="B10221" t="s">
        <v>2654</v>
      </c>
      <c r="C10221" s="4">
        <v>705.73940000000005</v>
      </c>
    </row>
    <row r="10222" spans="2:3" x14ac:dyDescent="0.3">
      <c r="B10222" t="s">
        <v>16160</v>
      </c>
      <c r="C10222" s="4">
        <v>705.37599999999998</v>
      </c>
    </row>
    <row r="10223" spans="2:3" x14ac:dyDescent="0.3">
      <c r="B10223" t="s">
        <v>15155</v>
      </c>
      <c r="C10223" s="4">
        <v>704.84900000000005</v>
      </c>
    </row>
    <row r="10224" spans="2:3" x14ac:dyDescent="0.3">
      <c r="B10224" t="s">
        <v>8204</v>
      </c>
      <c r="C10224" s="4">
        <v>703.9665</v>
      </c>
    </row>
    <row r="10225" spans="2:3" x14ac:dyDescent="0.3">
      <c r="B10225" t="s">
        <v>2819</v>
      </c>
      <c r="C10225" s="4">
        <v>703.9665</v>
      </c>
    </row>
    <row r="10226" spans="2:3" x14ac:dyDescent="0.3">
      <c r="B10226" t="s">
        <v>5117</v>
      </c>
      <c r="C10226" s="4">
        <v>703.9602000000001</v>
      </c>
    </row>
    <row r="10227" spans="2:3" x14ac:dyDescent="0.3">
      <c r="B10227" t="s">
        <v>7500</v>
      </c>
      <c r="C10227" s="4">
        <v>703.80590000000007</v>
      </c>
    </row>
    <row r="10228" spans="2:3" x14ac:dyDescent="0.3">
      <c r="B10228" t="s">
        <v>16783</v>
      </c>
      <c r="C10228" s="4">
        <v>703.19760000000008</v>
      </c>
    </row>
    <row r="10229" spans="2:3" x14ac:dyDescent="0.3">
      <c r="B10229" t="s">
        <v>14436</v>
      </c>
      <c r="C10229" s="4">
        <v>702.80279999999993</v>
      </c>
    </row>
    <row r="10230" spans="2:3" x14ac:dyDescent="0.3">
      <c r="B10230" t="s">
        <v>7179</v>
      </c>
      <c r="C10230" s="4">
        <v>702.48360000000002</v>
      </c>
    </row>
    <row r="10231" spans="2:3" x14ac:dyDescent="0.3">
      <c r="B10231" t="s">
        <v>3377</v>
      </c>
      <c r="C10231" s="4">
        <v>702.23350000000005</v>
      </c>
    </row>
    <row r="10232" spans="2:3" x14ac:dyDescent="0.3">
      <c r="B10232" t="s">
        <v>13209</v>
      </c>
      <c r="C10232" s="4">
        <v>701.50659999999993</v>
      </c>
    </row>
    <row r="10233" spans="2:3" x14ac:dyDescent="0.3">
      <c r="B10233" t="s">
        <v>1412</v>
      </c>
      <c r="C10233" s="4">
        <v>701.37819999999988</v>
      </c>
    </row>
    <row r="10234" spans="2:3" x14ac:dyDescent="0.3">
      <c r="B10234" t="s">
        <v>8884</v>
      </c>
      <c r="C10234" s="4">
        <v>701.25700000000006</v>
      </c>
    </row>
    <row r="10235" spans="2:3" x14ac:dyDescent="0.3">
      <c r="B10235" t="s">
        <v>17092</v>
      </c>
      <c r="C10235" s="4">
        <v>701.01919999999996</v>
      </c>
    </row>
    <row r="10236" spans="2:3" x14ac:dyDescent="0.3">
      <c r="B10236" t="s">
        <v>16476</v>
      </c>
      <c r="C10236" s="4">
        <v>701.01919999999996</v>
      </c>
    </row>
    <row r="10237" spans="2:3" x14ac:dyDescent="0.3">
      <c r="B10237" t="s">
        <v>13622</v>
      </c>
      <c r="C10237" s="4">
        <v>701.01919999999996</v>
      </c>
    </row>
    <row r="10238" spans="2:3" x14ac:dyDescent="0.3">
      <c r="B10238" t="s">
        <v>11046</v>
      </c>
      <c r="C10238" s="4">
        <v>701.01919999999996</v>
      </c>
    </row>
    <row r="10239" spans="2:3" x14ac:dyDescent="0.3">
      <c r="B10239" t="s">
        <v>10405</v>
      </c>
      <c r="C10239" s="4">
        <v>701.01919999999996</v>
      </c>
    </row>
    <row r="10240" spans="2:3" x14ac:dyDescent="0.3">
      <c r="B10240" t="s">
        <v>10017</v>
      </c>
      <c r="C10240" s="4">
        <v>701.01919999999996</v>
      </c>
    </row>
    <row r="10241" spans="2:3" x14ac:dyDescent="0.3">
      <c r="B10241" t="s">
        <v>11752</v>
      </c>
      <c r="C10241" s="4">
        <v>701.01919999999996</v>
      </c>
    </row>
    <row r="10242" spans="2:3" x14ac:dyDescent="0.3">
      <c r="B10242" t="s">
        <v>8238</v>
      </c>
      <c r="C10242" s="4">
        <v>701.01919999999996</v>
      </c>
    </row>
    <row r="10243" spans="2:3" x14ac:dyDescent="0.3">
      <c r="B10243" t="s">
        <v>8909</v>
      </c>
      <c r="C10243" s="4">
        <v>701.01919999999996</v>
      </c>
    </row>
    <row r="10244" spans="2:3" x14ac:dyDescent="0.3">
      <c r="B10244" t="s">
        <v>9575</v>
      </c>
      <c r="C10244" s="4">
        <v>701.01919999999996</v>
      </c>
    </row>
    <row r="10245" spans="2:3" x14ac:dyDescent="0.3">
      <c r="B10245" t="s">
        <v>4997</v>
      </c>
      <c r="C10245" s="4">
        <v>701.01919999999996</v>
      </c>
    </row>
    <row r="10246" spans="2:3" x14ac:dyDescent="0.3">
      <c r="B10246" t="s">
        <v>15898</v>
      </c>
      <c r="C10246" s="4">
        <v>700.86800000000005</v>
      </c>
    </row>
    <row r="10247" spans="2:3" x14ac:dyDescent="0.3">
      <c r="B10247" t="s">
        <v>2115</v>
      </c>
      <c r="C10247" s="4">
        <v>700.79240000000004</v>
      </c>
    </row>
    <row r="10248" spans="2:3" x14ac:dyDescent="0.3">
      <c r="B10248" t="s">
        <v>5758</v>
      </c>
      <c r="C10248" s="4">
        <v>700.7047</v>
      </c>
    </row>
    <row r="10249" spans="2:3" x14ac:dyDescent="0.3">
      <c r="B10249" t="s">
        <v>12777</v>
      </c>
      <c r="C10249" s="4">
        <v>700.66009999999994</v>
      </c>
    </row>
    <row r="10250" spans="2:3" x14ac:dyDescent="0.3">
      <c r="B10250" t="s">
        <v>15168</v>
      </c>
      <c r="C10250" s="4">
        <v>700.16240000000005</v>
      </c>
    </row>
    <row r="10251" spans="2:3" x14ac:dyDescent="0.3">
      <c r="B10251" t="s">
        <v>14703</v>
      </c>
      <c r="C10251" s="4">
        <v>700.14319999999998</v>
      </c>
    </row>
    <row r="10252" spans="2:3" x14ac:dyDescent="0.3">
      <c r="B10252" t="s">
        <v>5656</v>
      </c>
      <c r="C10252" s="4">
        <v>700.05930000000001</v>
      </c>
    </row>
    <row r="10253" spans="2:3" x14ac:dyDescent="0.3">
      <c r="B10253" t="s">
        <v>17203</v>
      </c>
      <c r="C10253" s="4">
        <v>699.61220000000003</v>
      </c>
    </row>
    <row r="10254" spans="2:3" x14ac:dyDescent="0.3">
      <c r="B10254" t="s">
        <v>14763</v>
      </c>
      <c r="C10254" s="4">
        <v>698.69150000000002</v>
      </c>
    </row>
    <row r="10255" spans="2:3" x14ac:dyDescent="0.3">
      <c r="B10255" t="s">
        <v>12323</v>
      </c>
      <c r="C10255" s="4">
        <v>698.61330000000009</v>
      </c>
    </row>
    <row r="10256" spans="2:3" x14ac:dyDescent="0.3">
      <c r="B10256" t="s">
        <v>939</v>
      </c>
      <c r="C10256" s="4">
        <v>698.57920000000001</v>
      </c>
    </row>
    <row r="10257" spans="2:3" x14ac:dyDescent="0.3">
      <c r="B10257" t="s">
        <v>15491</v>
      </c>
      <c r="C10257" s="4">
        <v>698.56380000000001</v>
      </c>
    </row>
    <row r="10258" spans="2:3" x14ac:dyDescent="0.3">
      <c r="B10258" t="s">
        <v>9884</v>
      </c>
      <c r="C10258" s="4">
        <v>698.55950000000007</v>
      </c>
    </row>
    <row r="10259" spans="2:3" x14ac:dyDescent="0.3">
      <c r="B10259" t="s">
        <v>7017</v>
      </c>
      <c r="C10259" s="4">
        <v>698.08969999999999</v>
      </c>
    </row>
    <row r="10260" spans="2:3" x14ac:dyDescent="0.3">
      <c r="B10260" t="s">
        <v>1527</v>
      </c>
      <c r="C10260" s="4">
        <v>697.78210000000001</v>
      </c>
    </row>
    <row r="10261" spans="2:3" x14ac:dyDescent="0.3">
      <c r="B10261" t="s">
        <v>14440</v>
      </c>
      <c r="C10261" s="4">
        <v>697.38840000000005</v>
      </c>
    </row>
    <row r="10262" spans="2:3" x14ac:dyDescent="0.3">
      <c r="B10262" t="s">
        <v>15811</v>
      </c>
      <c r="C10262" s="4">
        <v>697.36869999999999</v>
      </c>
    </row>
    <row r="10263" spans="2:3" x14ac:dyDescent="0.3">
      <c r="B10263" t="s">
        <v>4955</v>
      </c>
      <c r="C10263" s="4">
        <v>697.30000000000007</v>
      </c>
    </row>
    <row r="10264" spans="2:3" x14ac:dyDescent="0.3">
      <c r="B10264" t="s">
        <v>10065</v>
      </c>
      <c r="C10264" s="4">
        <v>697.21559999999999</v>
      </c>
    </row>
    <row r="10265" spans="2:3" x14ac:dyDescent="0.3">
      <c r="B10265" t="s">
        <v>12163</v>
      </c>
      <c r="C10265" s="4">
        <v>696.94920000000002</v>
      </c>
    </row>
    <row r="10266" spans="2:3" x14ac:dyDescent="0.3">
      <c r="B10266" t="s">
        <v>13222</v>
      </c>
      <c r="C10266" s="4">
        <v>696.89389999999992</v>
      </c>
    </row>
    <row r="10267" spans="2:3" x14ac:dyDescent="0.3">
      <c r="B10267" t="s">
        <v>13569</v>
      </c>
      <c r="C10267" s="4">
        <v>696.05279999999993</v>
      </c>
    </row>
    <row r="10268" spans="2:3" x14ac:dyDescent="0.3">
      <c r="B10268" t="s">
        <v>620</v>
      </c>
      <c r="C10268" s="4">
        <v>696.05279999999993</v>
      </c>
    </row>
    <row r="10269" spans="2:3" x14ac:dyDescent="0.3">
      <c r="B10269" t="s">
        <v>4039</v>
      </c>
      <c r="C10269" s="4">
        <v>695.86</v>
      </c>
    </row>
    <row r="10270" spans="2:3" x14ac:dyDescent="0.3">
      <c r="B10270" t="s">
        <v>15453</v>
      </c>
      <c r="C10270" s="4">
        <v>695.80329999999992</v>
      </c>
    </row>
    <row r="10271" spans="2:3" x14ac:dyDescent="0.3">
      <c r="B10271" t="s">
        <v>2826</v>
      </c>
      <c r="C10271" s="4">
        <v>695.78440000000001</v>
      </c>
    </row>
    <row r="10272" spans="2:3" x14ac:dyDescent="0.3">
      <c r="B10272" t="s">
        <v>17921</v>
      </c>
      <c r="C10272" s="4">
        <v>695.76080000000002</v>
      </c>
    </row>
    <row r="10273" spans="2:3" x14ac:dyDescent="0.3">
      <c r="B10273" t="s">
        <v>13057</v>
      </c>
      <c r="C10273" s="4">
        <v>695.29</v>
      </c>
    </row>
    <row r="10274" spans="2:3" x14ac:dyDescent="0.3">
      <c r="B10274" t="s">
        <v>3042</v>
      </c>
      <c r="C10274" s="4">
        <v>695.17910000000006</v>
      </c>
    </row>
    <row r="10275" spans="2:3" x14ac:dyDescent="0.3">
      <c r="B10275" t="s">
        <v>7549</v>
      </c>
      <c r="C10275" s="4">
        <v>694.83320000000015</v>
      </c>
    </row>
    <row r="10276" spans="2:3" x14ac:dyDescent="0.3">
      <c r="B10276" t="s">
        <v>17501</v>
      </c>
      <c r="C10276" s="4">
        <v>694.74659999999994</v>
      </c>
    </row>
    <row r="10277" spans="2:3" x14ac:dyDescent="0.3">
      <c r="B10277" t="s">
        <v>8588</v>
      </c>
      <c r="C10277" s="4">
        <v>694.74030000000005</v>
      </c>
    </row>
    <row r="10278" spans="2:3" x14ac:dyDescent="0.3">
      <c r="B10278" t="s">
        <v>14013</v>
      </c>
      <c r="C10278" s="4">
        <v>694.73859999999991</v>
      </c>
    </row>
    <row r="10279" spans="2:3" x14ac:dyDescent="0.3">
      <c r="B10279" t="s">
        <v>12858</v>
      </c>
      <c r="C10279" s="4">
        <v>694.72140000000002</v>
      </c>
    </row>
    <row r="10280" spans="2:3" x14ac:dyDescent="0.3">
      <c r="B10280" t="s">
        <v>6864</v>
      </c>
      <c r="C10280" s="4">
        <v>694.55130000000008</v>
      </c>
    </row>
    <row r="10281" spans="2:3" x14ac:dyDescent="0.3">
      <c r="B10281" t="s">
        <v>11966</v>
      </c>
      <c r="C10281" s="4">
        <v>693.91940000000011</v>
      </c>
    </row>
    <row r="10282" spans="2:3" x14ac:dyDescent="0.3">
      <c r="B10282" t="s">
        <v>12168</v>
      </c>
      <c r="C10282" s="4">
        <v>693.91499999999996</v>
      </c>
    </row>
    <row r="10283" spans="2:3" x14ac:dyDescent="0.3">
      <c r="B10283" t="s">
        <v>13665</v>
      </c>
      <c r="C10283" s="4">
        <v>693.78499999999997</v>
      </c>
    </row>
    <row r="10284" spans="2:3" x14ac:dyDescent="0.3">
      <c r="B10284" t="s">
        <v>3814</v>
      </c>
      <c r="C10284" s="4">
        <v>693.60739999999998</v>
      </c>
    </row>
    <row r="10285" spans="2:3" x14ac:dyDescent="0.3">
      <c r="B10285" t="s">
        <v>11670</v>
      </c>
      <c r="C10285" s="4">
        <v>693.46310000000005</v>
      </c>
    </row>
    <row r="10286" spans="2:3" x14ac:dyDescent="0.3">
      <c r="B10286" t="s">
        <v>14971</v>
      </c>
      <c r="C10286" s="4">
        <v>693.35599999999999</v>
      </c>
    </row>
    <row r="10287" spans="2:3" x14ac:dyDescent="0.3">
      <c r="B10287" t="s">
        <v>6108</v>
      </c>
      <c r="C10287" s="4">
        <v>693.09839999999986</v>
      </c>
    </row>
    <row r="10288" spans="2:3" x14ac:dyDescent="0.3">
      <c r="B10288" t="s">
        <v>5539</v>
      </c>
      <c r="C10288" s="4">
        <v>693.02859999999998</v>
      </c>
    </row>
    <row r="10289" spans="2:3" x14ac:dyDescent="0.3">
      <c r="B10289" t="s">
        <v>12354</v>
      </c>
      <c r="C10289" s="4">
        <v>692.65879999999993</v>
      </c>
    </row>
    <row r="10290" spans="2:3" x14ac:dyDescent="0.3">
      <c r="B10290" t="s">
        <v>17810</v>
      </c>
      <c r="C10290" s="4">
        <v>692.35640000000001</v>
      </c>
    </row>
    <row r="10291" spans="2:3" x14ac:dyDescent="0.3">
      <c r="B10291" t="s">
        <v>8229</v>
      </c>
      <c r="C10291" s="4">
        <v>691.79110000000003</v>
      </c>
    </row>
    <row r="10292" spans="2:3" x14ac:dyDescent="0.3">
      <c r="B10292" t="s">
        <v>6196</v>
      </c>
      <c r="C10292" s="4">
        <v>691.51620000000003</v>
      </c>
    </row>
    <row r="10293" spans="2:3" x14ac:dyDescent="0.3">
      <c r="B10293" t="s">
        <v>8065</v>
      </c>
      <c r="C10293" s="4">
        <v>691.43389999999999</v>
      </c>
    </row>
    <row r="10294" spans="2:3" x14ac:dyDescent="0.3">
      <c r="B10294" t="s">
        <v>2156</v>
      </c>
      <c r="C10294" s="4">
        <v>691.43389999999999</v>
      </c>
    </row>
    <row r="10295" spans="2:3" x14ac:dyDescent="0.3">
      <c r="B10295" t="s">
        <v>3712</v>
      </c>
      <c r="C10295" s="4">
        <v>691.31319999999994</v>
      </c>
    </row>
    <row r="10296" spans="2:3" x14ac:dyDescent="0.3">
      <c r="B10296" t="s">
        <v>10400</v>
      </c>
      <c r="C10296" s="4">
        <v>691.09039999999993</v>
      </c>
    </row>
    <row r="10297" spans="2:3" x14ac:dyDescent="0.3">
      <c r="B10297" t="s">
        <v>16022</v>
      </c>
      <c r="C10297" s="4">
        <v>690.84570000000008</v>
      </c>
    </row>
    <row r="10298" spans="2:3" x14ac:dyDescent="0.3">
      <c r="B10298" t="s">
        <v>12019</v>
      </c>
      <c r="C10298" s="4">
        <v>690.19420000000002</v>
      </c>
    </row>
    <row r="10299" spans="2:3" x14ac:dyDescent="0.3">
      <c r="B10299" t="s">
        <v>6498</v>
      </c>
      <c r="C10299" s="4">
        <v>689.83950000000004</v>
      </c>
    </row>
    <row r="10300" spans="2:3" x14ac:dyDescent="0.3">
      <c r="B10300" t="s">
        <v>4410</v>
      </c>
      <c r="C10300" s="4">
        <v>689.72369999999989</v>
      </c>
    </row>
    <row r="10301" spans="2:3" x14ac:dyDescent="0.3">
      <c r="B10301" t="s">
        <v>4925</v>
      </c>
      <c r="C10301" s="4">
        <v>689.56849999999997</v>
      </c>
    </row>
    <row r="10302" spans="2:3" x14ac:dyDescent="0.3">
      <c r="B10302" t="s">
        <v>10026</v>
      </c>
      <c r="C10302" s="4">
        <v>689.33539999999994</v>
      </c>
    </row>
    <row r="10303" spans="2:3" x14ac:dyDescent="0.3">
      <c r="B10303" t="s">
        <v>13978</v>
      </c>
      <c r="C10303" s="4">
        <v>688.52429999999993</v>
      </c>
    </row>
    <row r="10304" spans="2:3" x14ac:dyDescent="0.3">
      <c r="B10304" t="s">
        <v>16679</v>
      </c>
      <c r="C10304" s="4">
        <v>688.49919999999997</v>
      </c>
    </row>
    <row r="10305" spans="2:3" x14ac:dyDescent="0.3">
      <c r="B10305" t="s">
        <v>15878</v>
      </c>
      <c r="C10305" s="4">
        <v>688.42400000000009</v>
      </c>
    </row>
    <row r="10306" spans="2:3" x14ac:dyDescent="0.3">
      <c r="B10306" t="s">
        <v>10821</v>
      </c>
      <c r="C10306" s="4">
        <v>688.37950000000001</v>
      </c>
    </row>
    <row r="10307" spans="2:3" x14ac:dyDescent="0.3">
      <c r="B10307" t="s">
        <v>11201</v>
      </c>
      <c r="C10307" s="4">
        <v>688.23609999999996</v>
      </c>
    </row>
    <row r="10308" spans="2:3" x14ac:dyDescent="0.3">
      <c r="B10308" t="s">
        <v>17334</v>
      </c>
      <c r="C10308" s="4">
        <v>687.23849999999993</v>
      </c>
    </row>
    <row r="10309" spans="2:3" x14ac:dyDescent="0.3">
      <c r="B10309" t="s">
        <v>13425</v>
      </c>
      <c r="C10309" s="4">
        <v>687.0181</v>
      </c>
    </row>
    <row r="10310" spans="2:3" x14ac:dyDescent="0.3">
      <c r="B10310" t="s">
        <v>11192</v>
      </c>
      <c r="C10310" s="4">
        <v>686.73220000000003</v>
      </c>
    </row>
    <row r="10311" spans="2:3" x14ac:dyDescent="0.3">
      <c r="B10311" t="s">
        <v>4193</v>
      </c>
      <c r="C10311" s="4">
        <v>686.72499999999991</v>
      </c>
    </row>
    <row r="10312" spans="2:3" x14ac:dyDescent="0.3">
      <c r="B10312" t="s">
        <v>14961</v>
      </c>
      <c r="C10312" s="4">
        <v>685.8184</v>
      </c>
    </row>
    <row r="10313" spans="2:3" x14ac:dyDescent="0.3">
      <c r="B10313" t="s">
        <v>2891</v>
      </c>
      <c r="C10313" s="4">
        <v>685.74959999999987</v>
      </c>
    </row>
    <row r="10314" spans="2:3" x14ac:dyDescent="0.3">
      <c r="B10314" t="s">
        <v>13691</v>
      </c>
      <c r="C10314" s="4">
        <v>685.43150000000003</v>
      </c>
    </row>
    <row r="10315" spans="2:3" x14ac:dyDescent="0.3">
      <c r="B10315" t="s">
        <v>6334</v>
      </c>
      <c r="C10315" s="4">
        <v>685.32510000000002</v>
      </c>
    </row>
    <row r="10316" spans="2:3" x14ac:dyDescent="0.3">
      <c r="B10316" t="s">
        <v>10868</v>
      </c>
      <c r="C10316" s="4">
        <v>685.21799999999996</v>
      </c>
    </row>
    <row r="10317" spans="2:3" x14ac:dyDescent="0.3">
      <c r="B10317" t="s">
        <v>9640</v>
      </c>
      <c r="C10317" s="4">
        <v>685.10350000000005</v>
      </c>
    </row>
    <row r="10318" spans="2:3" x14ac:dyDescent="0.3">
      <c r="B10318" t="s">
        <v>4685</v>
      </c>
      <c r="C10318" s="4">
        <v>684.55509999999992</v>
      </c>
    </row>
    <row r="10319" spans="2:3" x14ac:dyDescent="0.3">
      <c r="B10319" t="s">
        <v>11607</v>
      </c>
      <c r="C10319" s="4">
        <v>683.86770000000001</v>
      </c>
    </row>
    <row r="10320" spans="2:3" x14ac:dyDescent="0.3">
      <c r="B10320" t="s">
        <v>9300</v>
      </c>
      <c r="C10320" s="4">
        <v>683.67420000000004</v>
      </c>
    </row>
    <row r="10321" spans="2:3" x14ac:dyDescent="0.3">
      <c r="B10321" t="s">
        <v>15093</v>
      </c>
      <c r="C10321" s="4">
        <v>683.42820000000006</v>
      </c>
    </row>
    <row r="10322" spans="2:3" x14ac:dyDescent="0.3">
      <c r="B10322" t="s">
        <v>11864</v>
      </c>
      <c r="C10322" s="4">
        <v>682.60179999999991</v>
      </c>
    </row>
    <row r="10323" spans="2:3" x14ac:dyDescent="0.3">
      <c r="B10323" t="s">
        <v>13702</v>
      </c>
      <c r="C10323" s="4">
        <v>682.1006000000001</v>
      </c>
    </row>
    <row r="10324" spans="2:3" x14ac:dyDescent="0.3">
      <c r="B10324" t="s">
        <v>8735</v>
      </c>
      <c r="C10324" s="4">
        <v>682.06759999999997</v>
      </c>
    </row>
    <row r="10325" spans="2:3" x14ac:dyDescent="0.3">
      <c r="B10325" t="s">
        <v>9476</v>
      </c>
      <c r="C10325" s="4">
        <v>682.01790000000005</v>
      </c>
    </row>
    <row r="10326" spans="2:3" x14ac:dyDescent="0.3">
      <c r="B10326" t="s">
        <v>15730</v>
      </c>
      <c r="C10326" s="4">
        <v>682.01440000000002</v>
      </c>
    </row>
    <row r="10327" spans="2:3" x14ac:dyDescent="0.3">
      <c r="B10327" t="s">
        <v>18885</v>
      </c>
      <c r="C10327" s="4">
        <v>681.91629999999998</v>
      </c>
    </row>
    <row r="10328" spans="2:3" x14ac:dyDescent="0.3">
      <c r="B10328" t="s">
        <v>4531</v>
      </c>
      <c r="C10328" s="4">
        <v>681.58999999999992</v>
      </c>
    </row>
    <row r="10329" spans="2:3" x14ac:dyDescent="0.3">
      <c r="B10329" t="s">
        <v>11384</v>
      </c>
      <c r="C10329" s="4">
        <v>681.44989999999996</v>
      </c>
    </row>
    <row r="10330" spans="2:3" x14ac:dyDescent="0.3">
      <c r="B10330" t="s">
        <v>3979</v>
      </c>
      <c r="C10330" s="4">
        <v>681.3927000000001</v>
      </c>
    </row>
    <row r="10331" spans="2:3" x14ac:dyDescent="0.3">
      <c r="B10331" t="s">
        <v>13275</v>
      </c>
      <c r="C10331" s="4">
        <v>681.13339999999994</v>
      </c>
    </row>
    <row r="10332" spans="2:3" x14ac:dyDescent="0.3">
      <c r="B10332" t="s">
        <v>7168</v>
      </c>
      <c r="C10332" s="4">
        <v>680.24159999999995</v>
      </c>
    </row>
    <row r="10333" spans="2:3" x14ac:dyDescent="0.3">
      <c r="B10333" t="s">
        <v>1932</v>
      </c>
      <c r="C10333" s="4">
        <v>680.16160000000002</v>
      </c>
    </row>
    <row r="10334" spans="2:3" x14ac:dyDescent="0.3">
      <c r="B10334" t="s">
        <v>4460</v>
      </c>
      <c r="C10334" s="4">
        <v>679.8780999999999</v>
      </c>
    </row>
    <row r="10335" spans="2:3" x14ac:dyDescent="0.3">
      <c r="B10335" t="s">
        <v>14669</v>
      </c>
      <c r="C10335" s="4">
        <v>679.68410000000006</v>
      </c>
    </row>
    <row r="10336" spans="2:3" x14ac:dyDescent="0.3">
      <c r="B10336" t="s">
        <v>13066</v>
      </c>
      <c r="C10336" s="4">
        <v>679.65409999999997</v>
      </c>
    </row>
    <row r="10337" spans="2:3" x14ac:dyDescent="0.3">
      <c r="B10337" t="s">
        <v>6601</v>
      </c>
      <c r="C10337" s="4">
        <v>679.47929999999997</v>
      </c>
    </row>
    <row r="10338" spans="2:3" x14ac:dyDescent="0.3">
      <c r="B10338" t="s">
        <v>5024</v>
      </c>
      <c r="C10338" s="4">
        <v>679.05250000000001</v>
      </c>
    </row>
    <row r="10339" spans="2:3" x14ac:dyDescent="0.3">
      <c r="B10339" t="s">
        <v>10130</v>
      </c>
      <c r="C10339" s="4">
        <v>679.0453</v>
      </c>
    </row>
    <row r="10340" spans="2:3" x14ac:dyDescent="0.3">
      <c r="B10340" t="s">
        <v>6644</v>
      </c>
      <c r="C10340" s="4">
        <v>678.93909999999994</v>
      </c>
    </row>
    <row r="10341" spans="2:3" x14ac:dyDescent="0.3">
      <c r="B10341" t="s">
        <v>7454</v>
      </c>
      <c r="C10341" s="4">
        <v>678.73950000000002</v>
      </c>
    </row>
    <row r="10342" spans="2:3" x14ac:dyDescent="0.3">
      <c r="B10342" t="s">
        <v>12981</v>
      </c>
      <c r="C10342" s="4">
        <v>678.65070000000003</v>
      </c>
    </row>
    <row r="10343" spans="2:3" x14ac:dyDescent="0.3">
      <c r="B10343" t="s">
        <v>7605</v>
      </c>
      <c r="C10343" s="4">
        <v>678.56590000000006</v>
      </c>
    </row>
    <row r="10344" spans="2:3" x14ac:dyDescent="0.3">
      <c r="B10344" t="s">
        <v>11951</v>
      </c>
      <c r="C10344" s="4">
        <v>678.44839999999999</v>
      </c>
    </row>
    <row r="10345" spans="2:3" x14ac:dyDescent="0.3">
      <c r="B10345" t="s">
        <v>7494</v>
      </c>
      <c r="C10345" s="4">
        <v>678.35840000000007</v>
      </c>
    </row>
    <row r="10346" spans="2:3" x14ac:dyDescent="0.3">
      <c r="B10346" t="s">
        <v>18261</v>
      </c>
      <c r="C10346" s="4">
        <v>677.4289</v>
      </c>
    </row>
    <row r="10347" spans="2:3" x14ac:dyDescent="0.3">
      <c r="B10347" t="s">
        <v>14853</v>
      </c>
      <c r="C10347" s="4">
        <v>677.2595</v>
      </c>
    </row>
    <row r="10348" spans="2:3" x14ac:dyDescent="0.3">
      <c r="B10348" t="s">
        <v>12581</v>
      </c>
      <c r="C10348" s="4">
        <v>676.96129999999994</v>
      </c>
    </row>
    <row r="10349" spans="2:3" x14ac:dyDescent="0.3">
      <c r="B10349" t="s">
        <v>8315</v>
      </c>
      <c r="C10349" s="4">
        <v>676.80870000000004</v>
      </c>
    </row>
    <row r="10350" spans="2:3" x14ac:dyDescent="0.3">
      <c r="B10350" t="s">
        <v>18969</v>
      </c>
      <c r="C10350" s="4">
        <v>676.77329999999995</v>
      </c>
    </row>
    <row r="10351" spans="2:3" x14ac:dyDescent="0.3">
      <c r="B10351" t="s">
        <v>7376</v>
      </c>
      <c r="C10351" s="4">
        <v>675.55320000000006</v>
      </c>
    </row>
    <row r="10352" spans="2:3" x14ac:dyDescent="0.3">
      <c r="B10352" t="s">
        <v>16793</v>
      </c>
      <c r="C10352" s="4">
        <v>675.38429999999994</v>
      </c>
    </row>
    <row r="10353" spans="2:3" x14ac:dyDescent="0.3">
      <c r="B10353" t="s">
        <v>17218</v>
      </c>
      <c r="C10353" s="4">
        <v>675.02030000000002</v>
      </c>
    </row>
    <row r="10354" spans="2:3" x14ac:dyDescent="0.3">
      <c r="B10354" t="s">
        <v>12025</v>
      </c>
      <c r="C10354" s="4">
        <v>674.60190000000011</v>
      </c>
    </row>
    <row r="10355" spans="2:3" x14ac:dyDescent="0.3">
      <c r="B10355" t="s">
        <v>3786</v>
      </c>
      <c r="C10355" s="4">
        <v>674.50670000000002</v>
      </c>
    </row>
    <row r="10356" spans="2:3" x14ac:dyDescent="0.3">
      <c r="B10356" t="s">
        <v>9548</v>
      </c>
      <c r="C10356" s="4">
        <v>674.03120000000001</v>
      </c>
    </row>
    <row r="10357" spans="2:3" x14ac:dyDescent="0.3">
      <c r="B10357" t="s">
        <v>5390</v>
      </c>
      <c r="C10357" s="4">
        <v>673.9248</v>
      </c>
    </row>
    <row r="10358" spans="2:3" x14ac:dyDescent="0.3">
      <c r="B10358" t="s">
        <v>17790</v>
      </c>
      <c r="C10358" s="4">
        <v>673.64960000000008</v>
      </c>
    </row>
    <row r="10359" spans="2:3" x14ac:dyDescent="0.3">
      <c r="B10359" t="s">
        <v>1093</v>
      </c>
      <c r="C10359" s="4">
        <v>673.41970000000015</v>
      </c>
    </row>
    <row r="10360" spans="2:3" x14ac:dyDescent="0.3">
      <c r="B10360" t="s">
        <v>13877</v>
      </c>
      <c r="C10360" s="4">
        <v>672.86810000000003</v>
      </c>
    </row>
    <row r="10361" spans="2:3" x14ac:dyDescent="0.3">
      <c r="B10361" t="s">
        <v>8617</v>
      </c>
      <c r="C10361" s="4">
        <v>672.77549999999997</v>
      </c>
    </row>
    <row r="10362" spans="2:3" x14ac:dyDescent="0.3">
      <c r="B10362" t="s">
        <v>13242</v>
      </c>
      <c r="C10362" s="4">
        <v>672.7043000000001</v>
      </c>
    </row>
    <row r="10363" spans="2:3" x14ac:dyDescent="0.3">
      <c r="B10363" t="s">
        <v>1812</v>
      </c>
      <c r="C10363" s="4">
        <v>672.7</v>
      </c>
    </row>
    <row r="10364" spans="2:3" x14ac:dyDescent="0.3">
      <c r="B10364" t="s">
        <v>5021</v>
      </c>
      <c r="C10364" s="4">
        <v>672.67909999999995</v>
      </c>
    </row>
    <row r="10365" spans="2:3" x14ac:dyDescent="0.3">
      <c r="B10365" t="s">
        <v>18876</v>
      </c>
      <c r="C10365" s="4">
        <v>672.64760000000001</v>
      </c>
    </row>
    <row r="10366" spans="2:3" x14ac:dyDescent="0.3">
      <c r="B10366" t="s">
        <v>17563</v>
      </c>
      <c r="C10366" s="4">
        <v>672.49250000000006</v>
      </c>
    </row>
    <row r="10367" spans="2:3" x14ac:dyDescent="0.3">
      <c r="B10367" t="s">
        <v>9887</v>
      </c>
      <c r="C10367" s="4">
        <v>671.98580000000004</v>
      </c>
    </row>
    <row r="10368" spans="2:3" x14ac:dyDescent="0.3">
      <c r="B10368" t="s">
        <v>9460</v>
      </c>
      <c r="C10368" s="4">
        <v>671.9855</v>
      </c>
    </row>
    <row r="10369" spans="2:3" x14ac:dyDescent="0.3">
      <c r="B10369" t="s">
        <v>9560</v>
      </c>
      <c r="C10369" s="4">
        <v>671.84840000000008</v>
      </c>
    </row>
    <row r="10370" spans="2:3" x14ac:dyDescent="0.3">
      <c r="B10370" t="s">
        <v>14549</v>
      </c>
      <c r="C10370" s="4">
        <v>671.84760000000006</v>
      </c>
    </row>
    <row r="10371" spans="2:3" x14ac:dyDescent="0.3">
      <c r="B10371" t="s">
        <v>12311</v>
      </c>
      <c r="C10371" s="4">
        <v>671.30989999999997</v>
      </c>
    </row>
    <row r="10372" spans="2:3" x14ac:dyDescent="0.3">
      <c r="B10372" t="s">
        <v>10093</v>
      </c>
      <c r="C10372" s="4">
        <v>671.30700000000002</v>
      </c>
    </row>
    <row r="10373" spans="2:3" x14ac:dyDescent="0.3">
      <c r="B10373" t="s">
        <v>11542</v>
      </c>
      <c r="C10373" s="4">
        <v>671.14560000000006</v>
      </c>
    </row>
    <row r="10374" spans="2:3" x14ac:dyDescent="0.3">
      <c r="B10374" t="s">
        <v>837</v>
      </c>
      <c r="C10374" s="4">
        <v>671.13890000000004</v>
      </c>
    </row>
    <row r="10375" spans="2:3" x14ac:dyDescent="0.3">
      <c r="B10375" t="s">
        <v>8613</v>
      </c>
      <c r="C10375" s="4">
        <v>671.01289999999995</v>
      </c>
    </row>
    <row r="10376" spans="2:3" x14ac:dyDescent="0.3">
      <c r="B10376" t="s">
        <v>14580</v>
      </c>
      <c r="C10376" s="4">
        <v>670.88030000000003</v>
      </c>
    </row>
    <row r="10377" spans="2:3" x14ac:dyDescent="0.3">
      <c r="B10377" t="s">
        <v>7913</v>
      </c>
      <c r="C10377" s="4">
        <v>670.88030000000003</v>
      </c>
    </row>
    <row r="10378" spans="2:3" x14ac:dyDescent="0.3">
      <c r="B10378" t="s">
        <v>6470</v>
      </c>
      <c r="C10378" s="4">
        <v>670.73810000000003</v>
      </c>
    </row>
    <row r="10379" spans="2:3" x14ac:dyDescent="0.3">
      <c r="B10379" t="s">
        <v>12504</v>
      </c>
      <c r="C10379" s="4">
        <v>670.72090000000003</v>
      </c>
    </row>
    <row r="10380" spans="2:3" x14ac:dyDescent="0.3">
      <c r="B10380" t="s">
        <v>2119</v>
      </c>
      <c r="C10380" s="4">
        <v>670.35619999999994</v>
      </c>
    </row>
    <row r="10381" spans="2:3" x14ac:dyDescent="0.3">
      <c r="B10381" t="s">
        <v>14944</v>
      </c>
      <c r="C10381" s="4">
        <v>670.25459999999998</v>
      </c>
    </row>
    <row r="10382" spans="2:3" x14ac:dyDescent="0.3">
      <c r="B10382" t="s">
        <v>10893</v>
      </c>
      <c r="C10382" s="4">
        <v>670.20029999999997</v>
      </c>
    </row>
    <row r="10383" spans="2:3" x14ac:dyDescent="0.3">
      <c r="B10383" t="s">
        <v>7714</v>
      </c>
      <c r="C10383" s="4">
        <v>670.09400000000005</v>
      </c>
    </row>
    <row r="10384" spans="2:3" x14ac:dyDescent="0.3">
      <c r="B10384" t="s">
        <v>12114</v>
      </c>
      <c r="C10384" s="4">
        <v>669.67510000000004</v>
      </c>
    </row>
    <row r="10385" spans="2:3" x14ac:dyDescent="0.3">
      <c r="B10385" t="s">
        <v>2057</v>
      </c>
      <c r="C10385" s="4">
        <v>668.91680000000008</v>
      </c>
    </row>
    <row r="10386" spans="2:3" x14ac:dyDescent="0.3">
      <c r="B10386" t="s">
        <v>6388</v>
      </c>
      <c r="C10386" s="4">
        <v>668.70320000000004</v>
      </c>
    </row>
    <row r="10387" spans="2:3" x14ac:dyDescent="0.3">
      <c r="B10387" t="s">
        <v>4265</v>
      </c>
      <c r="C10387" s="4">
        <v>668.65229999999997</v>
      </c>
    </row>
    <row r="10388" spans="2:3" x14ac:dyDescent="0.3">
      <c r="B10388" t="s">
        <v>8895</v>
      </c>
      <c r="C10388" s="4">
        <v>668.57229999999993</v>
      </c>
    </row>
    <row r="10389" spans="2:3" x14ac:dyDescent="0.3">
      <c r="B10389" t="s">
        <v>14567</v>
      </c>
      <c r="C10389" s="4">
        <v>668.30340000000001</v>
      </c>
    </row>
    <row r="10390" spans="2:3" x14ac:dyDescent="0.3">
      <c r="B10390" t="s">
        <v>15946</v>
      </c>
      <c r="C10390" s="4">
        <v>668.22140000000002</v>
      </c>
    </row>
    <row r="10391" spans="2:3" x14ac:dyDescent="0.3">
      <c r="B10391" t="s">
        <v>10623</v>
      </c>
      <c r="C10391" s="4">
        <v>668.21519999999998</v>
      </c>
    </row>
    <row r="10392" spans="2:3" x14ac:dyDescent="0.3">
      <c r="B10392" t="s">
        <v>7719</v>
      </c>
      <c r="C10392" s="4">
        <v>668.11750000000006</v>
      </c>
    </row>
    <row r="10393" spans="2:3" x14ac:dyDescent="0.3">
      <c r="B10393" t="s">
        <v>13332</v>
      </c>
      <c r="C10393" s="4">
        <v>667.74040000000002</v>
      </c>
    </row>
    <row r="10394" spans="2:3" x14ac:dyDescent="0.3">
      <c r="B10394" t="s">
        <v>2061</v>
      </c>
      <c r="C10394" s="4">
        <v>667.68739999999991</v>
      </c>
    </row>
    <row r="10395" spans="2:3" x14ac:dyDescent="0.3">
      <c r="B10395" t="s">
        <v>10356</v>
      </c>
      <c r="C10395" s="4">
        <v>667.54399999999998</v>
      </c>
    </row>
    <row r="10396" spans="2:3" x14ac:dyDescent="0.3">
      <c r="B10396" t="s">
        <v>1229</v>
      </c>
      <c r="C10396" s="4">
        <v>667.42740000000003</v>
      </c>
    </row>
    <row r="10397" spans="2:3" x14ac:dyDescent="0.3">
      <c r="B10397" t="s">
        <v>5221</v>
      </c>
      <c r="C10397" s="4">
        <v>667.34429999999998</v>
      </c>
    </row>
    <row r="10398" spans="2:3" x14ac:dyDescent="0.3">
      <c r="B10398" t="s">
        <v>8528</v>
      </c>
      <c r="C10398" s="4">
        <v>667.29510000000005</v>
      </c>
    </row>
    <row r="10399" spans="2:3" x14ac:dyDescent="0.3">
      <c r="B10399" t="s">
        <v>13519</v>
      </c>
      <c r="C10399" s="4">
        <v>667.27030000000002</v>
      </c>
    </row>
    <row r="10400" spans="2:3" x14ac:dyDescent="0.3">
      <c r="B10400" t="s">
        <v>9865</v>
      </c>
      <c r="C10400" s="4">
        <v>666.84540000000004</v>
      </c>
    </row>
    <row r="10401" spans="2:3" x14ac:dyDescent="0.3">
      <c r="B10401" t="s">
        <v>6880</v>
      </c>
      <c r="C10401" s="4">
        <v>666.55769999999995</v>
      </c>
    </row>
    <row r="10402" spans="2:3" x14ac:dyDescent="0.3">
      <c r="B10402" t="s">
        <v>10689</v>
      </c>
      <c r="C10402" s="4">
        <v>666.46440000000007</v>
      </c>
    </row>
    <row r="10403" spans="2:3" x14ac:dyDescent="0.3">
      <c r="B10403" t="s">
        <v>18652</v>
      </c>
      <c r="C10403" s="4">
        <v>666.36760000000004</v>
      </c>
    </row>
    <row r="10404" spans="2:3" x14ac:dyDescent="0.3">
      <c r="B10404" t="s">
        <v>10291</v>
      </c>
      <c r="C10404" s="4">
        <v>665.90019999999993</v>
      </c>
    </row>
    <row r="10405" spans="2:3" x14ac:dyDescent="0.3">
      <c r="B10405" t="s">
        <v>8849</v>
      </c>
      <c r="C10405" s="4">
        <v>665.17970000000003</v>
      </c>
    </row>
    <row r="10406" spans="2:3" x14ac:dyDescent="0.3">
      <c r="B10406" t="s">
        <v>6612</v>
      </c>
      <c r="C10406" s="4">
        <v>665.0625</v>
      </c>
    </row>
    <row r="10407" spans="2:3" x14ac:dyDescent="0.3">
      <c r="B10407" t="s">
        <v>9502</v>
      </c>
      <c r="C10407" s="4">
        <v>664.92690000000005</v>
      </c>
    </row>
    <row r="10408" spans="2:3" x14ac:dyDescent="0.3">
      <c r="B10408" t="s">
        <v>12033</v>
      </c>
      <c r="C10408" s="4">
        <v>664.47080000000005</v>
      </c>
    </row>
    <row r="10409" spans="2:3" x14ac:dyDescent="0.3">
      <c r="B10409" t="s">
        <v>4945</v>
      </c>
      <c r="C10409" s="4">
        <v>664.12929999999994</v>
      </c>
    </row>
    <row r="10410" spans="2:3" x14ac:dyDescent="0.3">
      <c r="B10410" t="s">
        <v>17722</v>
      </c>
      <c r="C10410" s="4">
        <v>663.99239999999998</v>
      </c>
    </row>
    <row r="10411" spans="2:3" x14ac:dyDescent="0.3">
      <c r="B10411" t="s">
        <v>12287</v>
      </c>
      <c r="C10411" s="4">
        <v>663.40859999999998</v>
      </c>
    </row>
    <row r="10412" spans="2:3" x14ac:dyDescent="0.3">
      <c r="B10412" t="s">
        <v>17212</v>
      </c>
      <c r="C10412" s="4">
        <v>663.37099999999998</v>
      </c>
    </row>
    <row r="10413" spans="2:3" x14ac:dyDescent="0.3">
      <c r="B10413" t="s">
        <v>10645</v>
      </c>
      <c r="C10413" s="4">
        <v>663.30799999999999</v>
      </c>
    </row>
    <row r="10414" spans="2:3" x14ac:dyDescent="0.3">
      <c r="B10414" t="s">
        <v>10833</v>
      </c>
      <c r="C10414" s="4">
        <v>663.28280000000007</v>
      </c>
    </row>
    <row r="10415" spans="2:3" x14ac:dyDescent="0.3">
      <c r="B10415" t="s">
        <v>936</v>
      </c>
      <c r="C10415" s="4">
        <v>663.27020000000005</v>
      </c>
    </row>
    <row r="10416" spans="2:3" x14ac:dyDescent="0.3">
      <c r="B10416" t="s">
        <v>12793</v>
      </c>
      <c r="C10416" s="4">
        <v>663.26249999999993</v>
      </c>
    </row>
    <row r="10417" spans="2:3" x14ac:dyDescent="0.3">
      <c r="B10417" t="s">
        <v>2286</v>
      </c>
      <c r="C10417" s="4">
        <v>663.08789999999999</v>
      </c>
    </row>
    <row r="10418" spans="2:3" x14ac:dyDescent="0.3">
      <c r="B10418" t="s">
        <v>12773</v>
      </c>
      <c r="C10418" s="4">
        <v>662.7777000000001</v>
      </c>
    </row>
    <row r="10419" spans="2:3" x14ac:dyDescent="0.3">
      <c r="B10419" t="s">
        <v>1995</v>
      </c>
      <c r="C10419" s="4">
        <v>662.26959999999985</v>
      </c>
    </row>
    <row r="10420" spans="2:3" x14ac:dyDescent="0.3">
      <c r="B10420" t="s">
        <v>9021</v>
      </c>
      <c r="C10420" s="4">
        <v>661.62920000000008</v>
      </c>
    </row>
    <row r="10421" spans="2:3" x14ac:dyDescent="0.3">
      <c r="B10421" t="s">
        <v>5239</v>
      </c>
      <c r="C10421" s="4">
        <v>661.3433</v>
      </c>
    </row>
    <row r="10422" spans="2:3" x14ac:dyDescent="0.3">
      <c r="B10422" t="s">
        <v>13233</v>
      </c>
      <c r="C10422" s="4">
        <v>661.32500000000005</v>
      </c>
    </row>
    <row r="10423" spans="2:3" x14ac:dyDescent="0.3">
      <c r="B10423" t="s">
        <v>1823</v>
      </c>
      <c r="C10423" s="4">
        <v>661.0607</v>
      </c>
    </row>
    <row r="10424" spans="2:3" x14ac:dyDescent="0.3">
      <c r="B10424" t="s">
        <v>14589</v>
      </c>
      <c r="C10424" s="4">
        <v>660.99299999999994</v>
      </c>
    </row>
    <row r="10425" spans="2:3" x14ac:dyDescent="0.3">
      <c r="B10425" t="s">
        <v>18491</v>
      </c>
      <c r="C10425" s="4">
        <v>660.90510000000006</v>
      </c>
    </row>
    <row r="10426" spans="2:3" x14ac:dyDescent="0.3">
      <c r="B10426" t="s">
        <v>14717</v>
      </c>
      <c r="C10426" s="4">
        <v>660.85440000000006</v>
      </c>
    </row>
    <row r="10427" spans="2:3" x14ac:dyDescent="0.3">
      <c r="B10427" t="s">
        <v>14564</v>
      </c>
      <c r="C10427" s="4">
        <v>660.63549999999998</v>
      </c>
    </row>
    <row r="10428" spans="2:3" x14ac:dyDescent="0.3">
      <c r="B10428" t="s">
        <v>18220</v>
      </c>
      <c r="C10428" s="4">
        <v>660.5847</v>
      </c>
    </row>
    <row r="10429" spans="2:3" x14ac:dyDescent="0.3">
      <c r="B10429" t="s">
        <v>18662</v>
      </c>
      <c r="C10429" s="4">
        <v>660.36619999999994</v>
      </c>
    </row>
    <row r="10430" spans="2:3" x14ac:dyDescent="0.3">
      <c r="B10430" t="s">
        <v>17314</v>
      </c>
      <c r="C10430" s="4">
        <v>660.29769999999996</v>
      </c>
    </row>
    <row r="10431" spans="2:3" x14ac:dyDescent="0.3">
      <c r="B10431" t="s">
        <v>12395</v>
      </c>
      <c r="C10431" s="4">
        <v>660.20950000000005</v>
      </c>
    </row>
    <row r="10432" spans="2:3" x14ac:dyDescent="0.3">
      <c r="B10432" t="s">
        <v>18402</v>
      </c>
      <c r="C10432" s="4">
        <v>660.1087</v>
      </c>
    </row>
    <row r="10433" spans="2:3" x14ac:dyDescent="0.3">
      <c r="B10433" t="s">
        <v>11902</v>
      </c>
      <c r="C10433" s="4">
        <v>660.10810000000004</v>
      </c>
    </row>
    <row r="10434" spans="2:3" x14ac:dyDescent="0.3">
      <c r="B10434" t="s">
        <v>17834</v>
      </c>
      <c r="C10434" s="4">
        <v>659.51</v>
      </c>
    </row>
    <row r="10435" spans="2:3" x14ac:dyDescent="0.3">
      <c r="B10435" t="s">
        <v>858</v>
      </c>
      <c r="C10435" s="4">
        <v>659.27319999999997</v>
      </c>
    </row>
    <row r="10436" spans="2:3" x14ac:dyDescent="0.3">
      <c r="B10436" t="s">
        <v>17271</v>
      </c>
      <c r="C10436" s="4">
        <v>658.50909999999999</v>
      </c>
    </row>
    <row r="10437" spans="2:3" x14ac:dyDescent="0.3">
      <c r="B10437" t="s">
        <v>13171</v>
      </c>
      <c r="C10437" s="4">
        <v>657.99249999999995</v>
      </c>
    </row>
    <row r="10438" spans="2:3" x14ac:dyDescent="0.3">
      <c r="B10438" t="s">
        <v>16629</v>
      </c>
      <c r="C10438" s="4">
        <v>657.85469999999998</v>
      </c>
    </row>
    <row r="10439" spans="2:3" x14ac:dyDescent="0.3">
      <c r="B10439" t="s">
        <v>10181</v>
      </c>
      <c r="C10439" s="4">
        <v>657.64250000000004</v>
      </c>
    </row>
    <row r="10440" spans="2:3" x14ac:dyDescent="0.3">
      <c r="B10440" t="s">
        <v>1478</v>
      </c>
      <c r="C10440" s="4">
        <v>657.36750000000006</v>
      </c>
    </row>
    <row r="10441" spans="2:3" x14ac:dyDescent="0.3">
      <c r="B10441" t="s">
        <v>4139</v>
      </c>
      <c r="C10441" s="4">
        <v>657.34170000000006</v>
      </c>
    </row>
    <row r="10442" spans="2:3" x14ac:dyDescent="0.3">
      <c r="B10442" t="s">
        <v>18160</v>
      </c>
      <c r="C10442" s="4">
        <v>657.20550000000003</v>
      </c>
    </row>
    <row r="10443" spans="2:3" x14ac:dyDescent="0.3">
      <c r="B10443" t="s">
        <v>13763</v>
      </c>
      <c r="C10443" s="4">
        <v>657.20550000000003</v>
      </c>
    </row>
    <row r="10444" spans="2:3" x14ac:dyDescent="0.3">
      <c r="B10444" t="s">
        <v>9951</v>
      </c>
      <c r="C10444" s="4">
        <v>657.20550000000003</v>
      </c>
    </row>
    <row r="10445" spans="2:3" x14ac:dyDescent="0.3">
      <c r="B10445" t="s">
        <v>12014</v>
      </c>
      <c r="C10445" s="4">
        <v>657.20550000000003</v>
      </c>
    </row>
    <row r="10446" spans="2:3" x14ac:dyDescent="0.3">
      <c r="B10446" t="s">
        <v>8857</v>
      </c>
      <c r="C10446" s="4">
        <v>657.20550000000003</v>
      </c>
    </row>
    <row r="10447" spans="2:3" x14ac:dyDescent="0.3">
      <c r="B10447" t="s">
        <v>8168</v>
      </c>
      <c r="C10447" s="4">
        <v>657.20550000000003</v>
      </c>
    </row>
    <row r="10448" spans="2:3" x14ac:dyDescent="0.3">
      <c r="B10448" t="s">
        <v>6687</v>
      </c>
      <c r="C10448" s="4">
        <v>657.20550000000003</v>
      </c>
    </row>
    <row r="10449" spans="2:3" x14ac:dyDescent="0.3">
      <c r="B10449" t="s">
        <v>6511</v>
      </c>
      <c r="C10449" s="4">
        <v>657.20550000000003</v>
      </c>
    </row>
    <row r="10450" spans="2:3" x14ac:dyDescent="0.3">
      <c r="B10450" t="s">
        <v>3576</v>
      </c>
      <c r="C10450" s="4">
        <v>657.20550000000003</v>
      </c>
    </row>
    <row r="10451" spans="2:3" x14ac:dyDescent="0.3">
      <c r="B10451" t="s">
        <v>4134</v>
      </c>
      <c r="C10451" s="4">
        <v>657.20550000000003</v>
      </c>
    </row>
    <row r="10452" spans="2:3" x14ac:dyDescent="0.3">
      <c r="B10452" t="s">
        <v>1241</v>
      </c>
      <c r="C10452" s="4">
        <v>657.20550000000003</v>
      </c>
    </row>
    <row r="10453" spans="2:3" x14ac:dyDescent="0.3">
      <c r="B10453" t="s">
        <v>1746</v>
      </c>
      <c r="C10453" s="4">
        <v>657.20550000000003</v>
      </c>
    </row>
    <row r="10454" spans="2:3" x14ac:dyDescent="0.3">
      <c r="B10454" t="s">
        <v>7263</v>
      </c>
      <c r="C10454" s="4">
        <v>657.1866</v>
      </c>
    </row>
    <row r="10455" spans="2:3" x14ac:dyDescent="0.3">
      <c r="B10455" t="s">
        <v>14396</v>
      </c>
      <c r="C10455" s="4">
        <v>657.17399999999998</v>
      </c>
    </row>
    <row r="10456" spans="2:3" x14ac:dyDescent="0.3">
      <c r="B10456" t="s">
        <v>13866</v>
      </c>
      <c r="C10456" s="4">
        <v>657.17399999999998</v>
      </c>
    </row>
    <row r="10457" spans="2:3" x14ac:dyDescent="0.3">
      <c r="B10457" t="s">
        <v>800</v>
      </c>
      <c r="C10457" s="4">
        <v>657.14879999999994</v>
      </c>
    </row>
    <row r="10458" spans="2:3" x14ac:dyDescent="0.3">
      <c r="B10458" t="s">
        <v>15741</v>
      </c>
      <c r="C10458" s="4">
        <v>657.1235999999999</v>
      </c>
    </row>
    <row r="10459" spans="2:3" x14ac:dyDescent="0.3">
      <c r="B10459" t="s">
        <v>9083</v>
      </c>
      <c r="C10459" s="4">
        <v>657.1110000000001</v>
      </c>
    </row>
    <row r="10460" spans="2:3" x14ac:dyDescent="0.3">
      <c r="B10460" t="s">
        <v>18628</v>
      </c>
      <c r="C10460" s="4">
        <v>657.03539999999998</v>
      </c>
    </row>
    <row r="10461" spans="2:3" x14ac:dyDescent="0.3">
      <c r="B10461" t="s">
        <v>13077</v>
      </c>
      <c r="C10461" s="4">
        <v>657.01649999999995</v>
      </c>
    </row>
    <row r="10462" spans="2:3" x14ac:dyDescent="0.3">
      <c r="B10462" t="s">
        <v>10783</v>
      </c>
      <c r="C10462" s="4">
        <v>656.96609999999998</v>
      </c>
    </row>
    <row r="10463" spans="2:3" x14ac:dyDescent="0.3">
      <c r="B10463" t="s">
        <v>6263</v>
      </c>
      <c r="C10463" s="4">
        <v>656.71019999999999</v>
      </c>
    </row>
    <row r="10464" spans="2:3" x14ac:dyDescent="0.3">
      <c r="B10464" t="s">
        <v>14224</v>
      </c>
      <c r="C10464" s="4">
        <v>656.40750000000003</v>
      </c>
    </row>
    <row r="10465" spans="2:3" x14ac:dyDescent="0.3">
      <c r="B10465" t="s">
        <v>15682</v>
      </c>
      <c r="C10465" s="4">
        <v>656.00919999999996</v>
      </c>
    </row>
    <row r="10466" spans="2:3" x14ac:dyDescent="0.3">
      <c r="B10466" t="s">
        <v>3508</v>
      </c>
      <c r="C10466" s="4">
        <v>655.21410000000003</v>
      </c>
    </row>
    <row r="10467" spans="2:3" x14ac:dyDescent="0.3">
      <c r="B10467" t="s">
        <v>16377</v>
      </c>
      <c r="C10467" s="4">
        <v>655.1905999999999</v>
      </c>
    </row>
    <row r="10468" spans="2:3" x14ac:dyDescent="0.3">
      <c r="B10468" t="s">
        <v>18125</v>
      </c>
      <c r="C10468" s="4">
        <v>655.10910000000001</v>
      </c>
    </row>
    <row r="10469" spans="2:3" x14ac:dyDescent="0.3">
      <c r="B10469" t="s">
        <v>11130</v>
      </c>
      <c r="C10469" s="4">
        <v>655.09439999999995</v>
      </c>
    </row>
    <row r="10470" spans="2:3" x14ac:dyDescent="0.3">
      <c r="B10470" t="s">
        <v>17047</v>
      </c>
      <c r="C10470" s="4">
        <v>654.76839999999993</v>
      </c>
    </row>
    <row r="10471" spans="2:3" x14ac:dyDescent="0.3">
      <c r="B10471" t="s">
        <v>14426</v>
      </c>
      <c r="C10471" s="4">
        <v>654.48979999999995</v>
      </c>
    </row>
    <row r="10472" spans="2:3" x14ac:dyDescent="0.3">
      <c r="B10472" t="s">
        <v>886</v>
      </c>
      <c r="C10472" s="4">
        <v>654.29849999999999</v>
      </c>
    </row>
    <row r="10473" spans="2:3" x14ac:dyDescent="0.3">
      <c r="B10473" t="s">
        <v>7680</v>
      </c>
      <c r="C10473" s="4">
        <v>654.21839999999997</v>
      </c>
    </row>
    <row r="10474" spans="2:3" x14ac:dyDescent="0.3">
      <c r="B10474" t="s">
        <v>7814</v>
      </c>
      <c r="C10474" s="4">
        <v>654.21719999999993</v>
      </c>
    </row>
    <row r="10475" spans="2:3" x14ac:dyDescent="0.3">
      <c r="B10475" t="s">
        <v>12378</v>
      </c>
      <c r="C10475" s="4">
        <v>653.88019999999995</v>
      </c>
    </row>
    <row r="10476" spans="2:3" x14ac:dyDescent="0.3">
      <c r="B10476" t="s">
        <v>18041</v>
      </c>
      <c r="C10476" s="4">
        <v>653.85069999999996</v>
      </c>
    </row>
    <row r="10477" spans="2:3" x14ac:dyDescent="0.3">
      <c r="B10477" t="s">
        <v>12130</v>
      </c>
      <c r="C10477" s="4">
        <v>653.06580000000008</v>
      </c>
    </row>
    <row r="10478" spans="2:3" x14ac:dyDescent="0.3">
      <c r="B10478" t="s">
        <v>596</v>
      </c>
      <c r="C10478" s="4">
        <v>652.97310000000004</v>
      </c>
    </row>
    <row r="10479" spans="2:3" x14ac:dyDescent="0.3">
      <c r="B10479" t="s">
        <v>12386</v>
      </c>
      <c r="C10479" s="4">
        <v>652.92780000000005</v>
      </c>
    </row>
    <row r="10480" spans="2:3" x14ac:dyDescent="0.3">
      <c r="B10480" t="s">
        <v>8890</v>
      </c>
      <c r="C10480" s="4">
        <v>652.68490000000008</v>
      </c>
    </row>
    <row r="10481" spans="2:3" x14ac:dyDescent="0.3">
      <c r="B10481" t="s">
        <v>18165</v>
      </c>
      <c r="C10481" s="4">
        <v>651.89599999999984</v>
      </c>
    </row>
    <row r="10482" spans="2:3" x14ac:dyDescent="0.3">
      <c r="B10482" t="s">
        <v>2492</v>
      </c>
      <c r="C10482" s="4">
        <v>651.85359999999991</v>
      </c>
    </row>
    <row r="10483" spans="2:3" x14ac:dyDescent="0.3">
      <c r="B10483" t="s">
        <v>6741</v>
      </c>
      <c r="C10483" s="4">
        <v>651.51369999999997</v>
      </c>
    </row>
    <row r="10484" spans="2:3" x14ac:dyDescent="0.3">
      <c r="B10484" t="s">
        <v>1492</v>
      </c>
      <c r="C10484" s="4">
        <v>651.49289999999996</v>
      </c>
    </row>
    <row r="10485" spans="2:3" x14ac:dyDescent="0.3">
      <c r="B10485" t="s">
        <v>3825</v>
      </c>
      <c r="C10485" s="4">
        <v>651.38</v>
      </c>
    </row>
    <row r="10486" spans="2:3" x14ac:dyDescent="0.3">
      <c r="B10486" t="s">
        <v>18081</v>
      </c>
      <c r="C10486" s="4">
        <v>651.351</v>
      </c>
    </row>
    <row r="10487" spans="2:3" x14ac:dyDescent="0.3">
      <c r="B10487" t="s">
        <v>17749</v>
      </c>
      <c r="C10487" s="4">
        <v>651.30870000000004</v>
      </c>
    </row>
    <row r="10488" spans="2:3" x14ac:dyDescent="0.3">
      <c r="B10488" t="s">
        <v>9826</v>
      </c>
      <c r="C10488" s="4">
        <v>651.13580000000002</v>
      </c>
    </row>
    <row r="10489" spans="2:3" x14ac:dyDescent="0.3">
      <c r="B10489" t="s">
        <v>14429</v>
      </c>
      <c r="C10489" s="4">
        <v>651.04039999999998</v>
      </c>
    </row>
    <row r="10490" spans="2:3" x14ac:dyDescent="0.3">
      <c r="B10490" t="s">
        <v>16589</v>
      </c>
      <c r="C10490" s="4">
        <v>650.86360000000002</v>
      </c>
    </row>
    <row r="10491" spans="2:3" x14ac:dyDescent="0.3">
      <c r="B10491" t="s">
        <v>7225</v>
      </c>
      <c r="C10491" s="4">
        <v>650.78939999999989</v>
      </c>
    </row>
    <row r="10492" spans="2:3" x14ac:dyDescent="0.3">
      <c r="B10492" t="s">
        <v>5799</v>
      </c>
      <c r="C10492" s="4">
        <v>650.7876</v>
      </c>
    </row>
    <row r="10493" spans="2:3" x14ac:dyDescent="0.3">
      <c r="B10493" t="s">
        <v>16417</v>
      </c>
      <c r="C10493" s="4">
        <v>650.75020000000006</v>
      </c>
    </row>
    <row r="10494" spans="2:3" x14ac:dyDescent="0.3">
      <c r="B10494" t="s">
        <v>2693</v>
      </c>
      <c r="C10494" s="4">
        <v>649.94269999999995</v>
      </c>
    </row>
    <row r="10495" spans="2:3" x14ac:dyDescent="0.3">
      <c r="B10495" t="s">
        <v>9489</v>
      </c>
      <c r="C10495" s="4">
        <v>649.81550000000004</v>
      </c>
    </row>
    <row r="10496" spans="2:3" x14ac:dyDescent="0.3">
      <c r="B10496" t="s">
        <v>1867</v>
      </c>
      <c r="C10496" s="4">
        <v>649.46669999999995</v>
      </c>
    </row>
    <row r="10497" spans="2:3" x14ac:dyDescent="0.3">
      <c r="B10497" t="s">
        <v>8398</v>
      </c>
      <c r="C10497" s="4">
        <v>649.2921</v>
      </c>
    </row>
    <row r="10498" spans="2:3" x14ac:dyDescent="0.3">
      <c r="B10498" t="s">
        <v>3239</v>
      </c>
      <c r="C10498" s="4">
        <v>649.17259999999999</v>
      </c>
    </row>
    <row r="10499" spans="2:3" x14ac:dyDescent="0.3">
      <c r="B10499" t="s">
        <v>10897</v>
      </c>
      <c r="C10499" s="4">
        <v>648.9864</v>
      </c>
    </row>
    <row r="10500" spans="2:3" x14ac:dyDescent="0.3">
      <c r="B10500" t="s">
        <v>7860</v>
      </c>
      <c r="C10500" s="4">
        <v>647.98609999999996</v>
      </c>
    </row>
    <row r="10501" spans="2:3" x14ac:dyDescent="0.3">
      <c r="B10501" t="s">
        <v>5933</v>
      </c>
      <c r="C10501" s="4">
        <v>647.81550000000004</v>
      </c>
    </row>
    <row r="10502" spans="2:3" x14ac:dyDescent="0.3">
      <c r="B10502" t="s">
        <v>5145</v>
      </c>
      <c r="C10502" s="4">
        <v>647.68949999999995</v>
      </c>
    </row>
    <row r="10503" spans="2:3" x14ac:dyDescent="0.3">
      <c r="B10503" t="s">
        <v>7306</v>
      </c>
      <c r="C10503" s="4">
        <v>647.23289999999997</v>
      </c>
    </row>
    <row r="10504" spans="2:3" x14ac:dyDescent="0.3">
      <c r="B10504" t="s">
        <v>10988</v>
      </c>
      <c r="C10504" s="4">
        <v>647.15800000000002</v>
      </c>
    </row>
    <row r="10505" spans="2:3" x14ac:dyDescent="0.3">
      <c r="B10505" t="s">
        <v>5268</v>
      </c>
      <c r="C10505" s="4">
        <v>647.15800000000002</v>
      </c>
    </row>
    <row r="10506" spans="2:3" x14ac:dyDescent="0.3">
      <c r="B10506" t="s">
        <v>18856</v>
      </c>
      <c r="C10506" s="4">
        <v>646.24400000000003</v>
      </c>
    </row>
    <row r="10507" spans="2:3" x14ac:dyDescent="0.3">
      <c r="B10507" t="s">
        <v>11052</v>
      </c>
      <c r="C10507" s="4">
        <v>646.14049999999986</v>
      </c>
    </row>
    <row r="10508" spans="2:3" x14ac:dyDescent="0.3">
      <c r="B10508" t="s">
        <v>4376</v>
      </c>
      <c r="C10508" s="4">
        <v>645.67449999999997</v>
      </c>
    </row>
    <row r="10509" spans="2:3" x14ac:dyDescent="0.3">
      <c r="B10509" t="s">
        <v>1961</v>
      </c>
      <c r="C10509" s="4">
        <v>645.61079999999993</v>
      </c>
    </row>
    <row r="10510" spans="2:3" x14ac:dyDescent="0.3">
      <c r="B10510" t="s">
        <v>14491</v>
      </c>
      <c r="C10510" s="4">
        <v>645.09730000000002</v>
      </c>
    </row>
    <row r="10511" spans="2:3" x14ac:dyDescent="0.3">
      <c r="B10511" t="s">
        <v>11810</v>
      </c>
      <c r="C10511" s="4">
        <v>644.96810000000005</v>
      </c>
    </row>
    <row r="10512" spans="2:3" x14ac:dyDescent="0.3">
      <c r="B10512" t="s">
        <v>15756</v>
      </c>
      <c r="C10512" s="4">
        <v>644.5227000000001</v>
      </c>
    </row>
    <row r="10513" spans="2:3" x14ac:dyDescent="0.3">
      <c r="B10513" t="s">
        <v>3959</v>
      </c>
      <c r="C10513" s="4">
        <v>644.4645999999999</v>
      </c>
    </row>
    <row r="10514" spans="2:3" x14ac:dyDescent="0.3">
      <c r="B10514" t="s">
        <v>3489</v>
      </c>
      <c r="C10514" s="4">
        <v>644.18979999999999</v>
      </c>
    </row>
    <row r="10515" spans="2:3" x14ac:dyDescent="0.3">
      <c r="B10515" t="s">
        <v>13138</v>
      </c>
      <c r="C10515" s="4">
        <v>644.13319999999999</v>
      </c>
    </row>
    <row r="10516" spans="2:3" x14ac:dyDescent="0.3">
      <c r="B10516" t="s">
        <v>15223</v>
      </c>
      <c r="C10516" s="4">
        <v>643.73289999999997</v>
      </c>
    </row>
    <row r="10517" spans="2:3" x14ac:dyDescent="0.3">
      <c r="B10517" t="s">
        <v>11557</v>
      </c>
      <c r="C10517" s="4">
        <v>643.72760000000005</v>
      </c>
    </row>
    <row r="10518" spans="2:3" x14ac:dyDescent="0.3">
      <c r="B10518" t="s">
        <v>17972</v>
      </c>
      <c r="C10518" s="4">
        <v>643.45530000000008</v>
      </c>
    </row>
    <row r="10519" spans="2:3" x14ac:dyDescent="0.3">
      <c r="B10519" t="s">
        <v>9919</v>
      </c>
      <c r="C10519" s="4">
        <v>643.21929999999998</v>
      </c>
    </row>
    <row r="10520" spans="2:3" x14ac:dyDescent="0.3">
      <c r="B10520" t="s">
        <v>1912</v>
      </c>
      <c r="C10520" s="4">
        <v>642.04369999999994</v>
      </c>
    </row>
    <row r="10521" spans="2:3" x14ac:dyDescent="0.3">
      <c r="B10521" t="s">
        <v>10507</v>
      </c>
      <c r="C10521" s="4">
        <v>641.97490000000005</v>
      </c>
    </row>
    <row r="10522" spans="2:3" x14ac:dyDescent="0.3">
      <c r="B10522" t="s">
        <v>7931</v>
      </c>
      <c r="C10522" s="4">
        <v>641.87459999999999</v>
      </c>
    </row>
    <row r="10523" spans="2:3" x14ac:dyDescent="0.3">
      <c r="B10523" t="s">
        <v>9175</v>
      </c>
      <c r="C10523" s="4">
        <v>640.9547</v>
      </c>
    </row>
    <row r="10524" spans="2:3" x14ac:dyDescent="0.3">
      <c r="B10524" t="s">
        <v>5057</v>
      </c>
      <c r="C10524" s="4">
        <v>640.88459999999998</v>
      </c>
    </row>
    <row r="10525" spans="2:3" x14ac:dyDescent="0.3">
      <c r="B10525" t="s">
        <v>3284</v>
      </c>
      <c r="C10525" s="4">
        <v>640.5421</v>
      </c>
    </row>
    <row r="10526" spans="2:3" x14ac:dyDescent="0.3">
      <c r="B10526" t="s">
        <v>8166</v>
      </c>
      <c r="C10526" s="4">
        <v>640.44639999999993</v>
      </c>
    </row>
    <row r="10527" spans="2:3" x14ac:dyDescent="0.3">
      <c r="B10527" t="s">
        <v>9999</v>
      </c>
      <c r="C10527" s="4">
        <v>640.38369999999998</v>
      </c>
    </row>
    <row r="10528" spans="2:3" x14ac:dyDescent="0.3">
      <c r="B10528" t="s">
        <v>14244</v>
      </c>
      <c r="C10528" s="4">
        <v>640.37850000000003</v>
      </c>
    </row>
    <row r="10529" spans="2:3" x14ac:dyDescent="0.3">
      <c r="B10529" t="s">
        <v>6184</v>
      </c>
      <c r="C10529" s="4">
        <v>640.34160000000008</v>
      </c>
    </row>
    <row r="10530" spans="2:3" x14ac:dyDescent="0.3">
      <c r="B10530" t="s">
        <v>13505</v>
      </c>
      <c r="C10530" s="4">
        <v>640.07029999999997</v>
      </c>
    </row>
    <row r="10531" spans="2:3" x14ac:dyDescent="0.3">
      <c r="B10531" t="s">
        <v>4277</v>
      </c>
      <c r="C10531" s="4">
        <v>639.76429999999993</v>
      </c>
    </row>
    <row r="10532" spans="2:3" x14ac:dyDescent="0.3">
      <c r="B10532" t="s">
        <v>4223</v>
      </c>
      <c r="C10532" s="4">
        <v>639.66489999999999</v>
      </c>
    </row>
    <row r="10533" spans="2:3" x14ac:dyDescent="0.3">
      <c r="B10533" t="s">
        <v>11475</v>
      </c>
      <c r="C10533" s="4">
        <v>639.48220000000003</v>
      </c>
    </row>
    <row r="10534" spans="2:3" x14ac:dyDescent="0.3">
      <c r="B10534" t="s">
        <v>17881</v>
      </c>
      <c r="C10534" s="4">
        <v>639.3886</v>
      </c>
    </row>
    <row r="10535" spans="2:3" x14ac:dyDescent="0.3">
      <c r="B10535" t="s">
        <v>9082</v>
      </c>
      <c r="C10535" s="4">
        <v>638.38139999999999</v>
      </c>
    </row>
    <row r="10536" spans="2:3" x14ac:dyDescent="0.3">
      <c r="B10536" t="s">
        <v>1913</v>
      </c>
      <c r="C10536" s="4">
        <v>638.29319999999996</v>
      </c>
    </row>
    <row r="10537" spans="2:3" x14ac:dyDescent="0.3">
      <c r="B10537" t="s">
        <v>10355</v>
      </c>
      <c r="C10537" s="4">
        <v>638.28110000000004</v>
      </c>
    </row>
    <row r="10538" spans="2:3" x14ac:dyDescent="0.3">
      <c r="B10538" t="s">
        <v>1919</v>
      </c>
      <c r="C10538" s="4">
        <v>636.89200000000005</v>
      </c>
    </row>
    <row r="10539" spans="2:3" x14ac:dyDescent="0.3">
      <c r="B10539" t="s">
        <v>16168</v>
      </c>
      <c r="C10539" s="4">
        <v>636.87310000000002</v>
      </c>
    </row>
    <row r="10540" spans="2:3" x14ac:dyDescent="0.3">
      <c r="B10540" t="s">
        <v>12523</v>
      </c>
      <c r="C10540" s="4">
        <v>636.54629999999997</v>
      </c>
    </row>
    <row r="10541" spans="2:3" x14ac:dyDescent="0.3">
      <c r="B10541" t="s">
        <v>1282</v>
      </c>
      <c r="C10541" s="4">
        <v>635.78359999999998</v>
      </c>
    </row>
    <row r="10542" spans="2:3" x14ac:dyDescent="0.3">
      <c r="B10542" t="s">
        <v>2170</v>
      </c>
      <c r="C10542" s="4">
        <v>635.61410000000001</v>
      </c>
    </row>
    <row r="10543" spans="2:3" x14ac:dyDescent="0.3">
      <c r="B10543" t="s">
        <v>1977</v>
      </c>
      <c r="C10543" s="4">
        <v>635.3809</v>
      </c>
    </row>
    <row r="10544" spans="2:3" x14ac:dyDescent="0.3">
      <c r="B10544" t="s">
        <v>7270</v>
      </c>
      <c r="C10544" s="4">
        <v>635.30179999999996</v>
      </c>
    </row>
    <row r="10545" spans="2:3" x14ac:dyDescent="0.3">
      <c r="B10545" t="s">
        <v>5642</v>
      </c>
      <c r="C10545" s="4">
        <v>635.20330000000001</v>
      </c>
    </row>
    <row r="10546" spans="2:3" x14ac:dyDescent="0.3">
      <c r="B10546" t="s">
        <v>3280</v>
      </c>
      <c r="C10546" s="4">
        <v>635.14430000000004</v>
      </c>
    </row>
    <row r="10547" spans="2:3" x14ac:dyDescent="0.3">
      <c r="B10547" t="s">
        <v>16829</v>
      </c>
      <c r="C10547" s="4">
        <v>635.09390000000008</v>
      </c>
    </row>
    <row r="10548" spans="2:3" x14ac:dyDescent="0.3">
      <c r="B10548" t="s">
        <v>13253</v>
      </c>
      <c r="C10548" s="4">
        <v>634.66250000000002</v>
      </c>
    </row>
    <row r="10549" spans="2:3" x14ac:dyDescent="0.3">
      <c r="B10549" t="s">
        <v>15068</v>
      </c>
      <c r="C10549" s="4">
        <v>634.06880000000001</v>
      </c>
    </row>
    <row r="10550" spans="2:3" x14ac:dyDescent="0.3">
      <c r="B10550" t="s">
        <v>9596</v>
      </c>
      <c r="C10550" s="4">
        <v>633.9864</v>
      </c>
    </row>
    <row r="10551" spans="2:3" x14ac:dyDescent="0.3">
      <c r="B10551" t="s">
        <v>7042</v>
      </c>
      <c r="C10551" s="4">
        <v>633.755</v>
      </c>
    </row>
    <row r="10552" spans="2:3" x14ac:dyDescent="0.3">
      <c r="B10552" t="s">
        <v>4313</v>
      </c>
      <c r="C10552" s="4">
        <v>633.61869999999999</v>
      </c>
    </row>
    <row r="10553" spans="2:3" x14ac:dyDescent="0.3">
      <c r="B10553" t="s">
        <v>18549</v>
      </c>
      <c r="C10553" s="4">
        <v>633.47579999999994</v>
      </c>
    </row>
    <row r="10554" spans="2:3" x14ac:dyDescent="0.3">
      <c r="B10554" t="s">
        <v>18083</v>
      </c>
      <c r="C10554" s="4">
        <v>633.37270000000001</v>
      </c>
    </row>
    <row r="10555" spans="2:3" x14ac:dyDescent="0.3">
      <c r="B10555" t="s">
        <v>3450</v>
      </c>
      <c r="C10555" s="4">
        <v>632.89149999999995</v>
      </c>
    </row>
    <row r="10556" spans="2:3" x14ac:dyDescent="0.3">
      <c r="B10556" t="s">
        <v>17293</v>
      </c>
      <c r="C10556" s="4">
        <v>632.32350000000008</v>
      </c>
    </row>
    <row r="10557" spans="2:3" x14ac:dyDescent="0.3">
      <c r="B10557" t="s">
        <v>11277</v>
      </c>
      <c r="C10557" s="4">
        <v>632.18439999999998</v>
      </c>
    </row>
    <row r="10558" spans="2:3" x14ac:dyDescent="0.3">
      <c r="B10558" t="s">
        <v>11620</v>
      </c>
      <c r="C10558" s="4">
        <v>632.17179999999996</v>
      </c>
    </row>
    <row r="10559" spans="2:3" x14ac:dyDescent="0.3">
      <c r="B10559" t="s">
        <v>3233</v>
      </c>
      <c r="C10559" s="4">
        <v>632.1105</v>
      </c>
    </row>
    <row r="10560" spans="2:3" x14ac:dyDescent="0.3">
      <c r="B10560" t="s">
        <v>5600</v>
      </c>
      <c r="C10560" s="4">
        <v>632.09620000000007</v>
      </c>
    </row>
    <row r="10561" spans="2:3" x14ac:dyDescent="0.3">
      <c r="B10561" t="s">
        <v>6301</v>
      </c>
      <c r="C10561" s="4">
        <v>632.00800000000004</v>
      </c>
    </row>
    <row r="10562" spans="2:3" x14ac:dyDescent="0.3">
      <c r="B10562" t="s">
        <v>9773</v>
      </c>
      <c r="C10562" s="4">
        <v>632.00109999999995</v>
      </c>
    </row>
    <row r="10563" spans="2:3" x14ac:dyDescent="0.3">
      <c r="B10563" t="s">
        <v>10979</v>
      </c>
      <c r="C10563" s="4">
        <v>631.36439999999993</v>
      </c>
    </row>
    <row r="10564" spans="2:3" x14ac:dyDescent="0.3">
      <c r="B10564" t="s">
        <v>5533</v>
      </c>
      <c r="C10564" s="4">
        <v>631.36439999999993</v>
      </c>
    </row>
    <row r="10565" spans="2:3" x14ac:dyDescent="0.3">
      <c r="B10565" t="s">
        <v>15357</v>
      </c>
      <c r="C10565" s="4">
        <v>630.81820000000005</v>
      </c>
    </row>
    <row r="10566" spans="2:3" x14ac:dyDescent="0.3">
      <c r="B10566" t="s">
        <v>10660</v>
      </c>
      <c r="C10566" s="4">
        <v>630.78120000000001</v>
      </c>
    </row>
    <row r="10567" spans="2:3" x14ac:dyDescent="0.3">
      <c r="B10567" t="s">
        <v>6991</v>
      </c>
      <c r="C10567" s="4">
        <v>630.70699999999999</v>
      </c>
    </row>
    <row r="10568" spans="2:3" x14ac:dyDescent="0.3">
      <c r="B10568" t="s">
        <v>6053</v>
      </c>
      <c r="C10568" s="4">
        <v>630.70699999999999</v>
      </c>
    </row>
    <row r="10569" spans="2:3" x14ac:dyDescent="0.3">
      <c r="B10569" t="s">
        <v>3461</v>
      </c>
      <c r="C10569" s="4">
        <v>630.70699999999999</v>
      </c>
    </row>
    <row r="10570" spans="2:3" x14ac:dyDescent="0.3">
      <c r="B10570" t="s">
        <v>2097</v>
      </c>
      <c r="C10570" s="4">
        <v>630.70699999999999</v>
      </c>
    </row>
    <row r="10571" spans="2:3" x14ac:dyDescent="0.3">
      <c r="B10571" t="s">
        <v>6927</v>
      </c>
      <c r="C10571" s="4">
        <v>630.33500000000004</v>
      </c>
    </row>
    <row r="10572" spans="2:3" x14ac:dyDescent="0.3">
      <c r="B10572" t="s">
        <v>8542</v>
      </c>
      <c r="C10572" s="4">
        <v>630.25959999999998</v>
      </c>
    </row>
    <row r="10573" spans="2:3" x14ac:dyDescent="0.3">
      <c r="B10573" t="s">
        <v>13533</v>
      </c>
      <c r="C10573" s="4">
        <v>630.06690000000003</v>
      </c>
    </row>
    <row r="10574" spans="2:3" x14ac:dyDescent="0.3">
      <c r="B10574" t="s">
        <v>638</v>
      </c>
      <c r="C10574" s="4">
        <v>630.03829999999994</v>
      </c>
    </row>
    <row r="10575" spans="2:3" x14ac:dyDescent="0.3">
      <c r="B10575" t="s">
        <v>4939</v>
      </c>
      <c r="C10575" s="4">
        <v>630.01739999999995</v>
      </c>
    </row>
    <row r="10576" spans="2:3" x14ac:dyDescent="0.3">
      <c r="B10576" t="s">
        <v>14776</v>
      </c>
      <c r="C10576" s="4">
        <v>629.73540000000003</v>
      </c>
    </row>
    <row r="10577" spans="2:3" x14ac:dyDescent="0.3">
      <c r="B10577" t="s">
        <v>8450</v>
      </c>
      <c r="C10577" s="4">
        <v>629.68299999999999</v>
      </c>
    </row>
    <row r="10578" spans="2:3" x14ac:dyDescent="0.3">
      <c r="B10578" t="s">
        <v>6607</v>
      </c>
      <c r="C10578" s="4">
        <v>629.13</v>
      </c>
    </row>
    <row r="10579" spans="2:3" x14ac:dyDescent="0.3">
      <c r="B10579" t="s">
        <v>1708</v>
      </c>
      <c r="C10579" s="4">
        <v>629.02289999999994</v>
      </c>
    </row>
    <row r="10580" spans="2:3" x14ac:dyDescent="0.3">
      <c r="B10580" t="s">
        <v>12673</v>
      </c>
      <c r="C10580" s="4">
        <v>629.00959999999998</v>
      </c>
    </row>
    <row r="10581" spans="2:3" x14ac:dyDescent="0.3">
      <c r="B10581" t="s">
        <v>1866</v>
      </c>
      <c r="C10581" s="4">
        <v>628.88429999999994</v>
      </c>
    </row>
    <row r="10582" spans="2:3" x14ac:dyDescent="0.3">
      <c r="B10582" t="s">
        <v>15329</v>
      </c>
      <c r="C10582" s="4">
        <v>628.55239999999992</v>
      </c>
    </row>
    <row r="10583" spans="2:3" x14ac:dyDescent="0.3">
      <c r="B10583" t="s">
        <v>4538</v>
      </c>
      <c r="C10583" s="4">
        <v>628.21420000000001</v>
      </c>
    </row>
    <row r="10584" spans="2:3" x14ac:dyDescent="0.3">
      <c r="B10584" t="s">
        <v>15769</v>
      </c>
      <c r="C10584" s="4">
        <v>627.71460000000002</v>
      </c>
    </row>
    <row r="10585" spans="2:3" x14ac:dyDescent="0.3">
      <c r="B10585" t="s">
        <v>14489</v>
      </c>
      <c r="C10585" s="4">
        <v>627.6395</v>
      </c>
    </row>
    <row r="10586" spans="2:3" x14ac:dyDescent="0.3">
      <c r="B10586" t="s">
        <v>8086</v>
      </c>
      <c r="C10586" s="4">
        <v>627.58190000000002</v>
      </c>
    </row>
    <row r="10587" spans="2:3" x14ac:dyDescent="0.3">
      <c r="B10587" t="s">
        <v>5216</v>
      </c>
      <c r="C10587" s="4">
        <v>627.58190000000002</v>
      </c>
    </row>
    <row r="10588" spans="2:3" x14ac:dyDescent="0.3">
      <c r="B10588" t="s">
        <v>13455</v>
      </c>
      <c r="C10588" s="4">
        <v>627.52149999999995</v>
      </c>
    </row>
    <row r="10589" spans="2:3" x14ac:dyDescent="0.3">
      <c r="B10589" t="s">
        <v>12126</v>
      </c>
      <c r="C10589" s="4">
        <v>627.51339999999993</v>
      </c>
    </row>
    <row r="10590" spans="2:3" x14ac:dyDescent="0.3">
      <c r="B10590" t="s">
        <v>11831</v>
      </c>
      <c r="C10590" s="4">
        <v>627.42000000000007</v>
      </c>
    </row>
    <row r="10591" spans="2:3" x14ac:dyDescent="0.3">
      <c r="B10591" t="s">
        <v>5129</v>
      </c>
      <c r="C10591" s="4">
        <v>627.21320000000003</v>
      </c>
    </row>
    <row r="10592" spans="2:3" x14ac:dyDescent="0.3">
      <c r="B10592" t="s">
        <v>9630</v>
      </c>
      <c r="C10592" s="4">
        <v>626.89339999999993</v>
      </c>
    </row>
    <row r="10593" spans="2:3" x14ac:dyDescent="0.3">
      <c r="B10593" t="s">
        <v>14598</v>
      </c>
      <c r="C10593" s="4">
        <v>626.76800000000003</v>
      </c>
    </row>
    <row r="10594" spans="2:3" x14ac:dyDescent="0.3">
      <c r="B10594" t="s">
        <v>9860</v>
      </c>
      <c r="C10594" s="4">
        <v>626.23739999999998</v>
      </c>
    </row>
    <row r="10595" spans="2:3" x14ac:dyDescent="0.3">
      <c r="B10595" t="s">
        <v>18289</v>
      </c>
      <c r="C10595" s="4">
        <v>625.91679999999997</v>
      </c>
    </row>
    <row r="10596" spans="2:3" x14ac:dyDescent="0.3">
      <c r="B10596" t="s">
        <v>5838</v>
      </c>
      <c r="C10596" s="4">
        <v>625.86770000000001</v>
      </c>
    </row>
    <row r="10597" spans="2:3" x14ac:dyDescent="0.3">
      <c r="B10597" t="s">
        <v>4590</v>
      </c>
      <c r="C10597" s="4">
        <v>625.84879999999998</v>
      </c>
    </row>
    <row r="10598" spans="2:3" x14ac:dyDescent="0.3">
      <c r="B10598" t="s">
        <v>11265</v>
      </c>
      <c r="C10598" s="4">
        <v>625.798</v>
      </c>
    </row>
    <row r="10599" spans="2:3" x14ac:dyDescent="0.3">
      <c r="B10599" t="s">
        <v>11799</v>
      </c>
      <c r="C10599" s="4">
        <v>625.78579999999999</v>
      </c>
    </row>
    <row r="10600" spans="2:3" x14ac:dyDescent="0.3">
      <c r="B10600" t="s">
        <v>4078</v>
      </c>
      <c r="C10600" s="4">
        <v>625.67240000000004</v>
      </c>
    </row>
    <row r="10601" spans="2:3" x14ac:dyDescent="0.3">
      <c r="B10601" t="s">
        <v>4564</v>
      </c>
      <c r="C10601" s="4">
        <v>625.37180000000001</v>
      </c>
    </row>
    <row r="10602" spans="2:3" x14ac:dyDescent="0.3">
      <c r="B10602" t="s">
        <v>3587</v>
      </c>
      <c r="C10602" s="4">
        <v>625.2355</v>
      </c>
    </row>
    <row r="10603" spans="2:3" x14ac:dyDescent="0.3">
      <c r="B10603" t="s">
        <v>6041</v>
      </c>
      <c r="C10603" s="4">
        <v>625.10599999999999</v>
      </c>
    </row>
    <row r="10604" spans="2:3" x14ac:dyDescent="0.3">
      <c r="B10604" t="s">
        <v>15496</v>
      </c>
      <c r="C10604" s="4">
        <v>625.06530000000009</v>
      </c>
    </row>
    <row r="10605" spans="2:3" x14ac:dyDescent="0.3">
      <c r="B10605" t="s">
        <v>15466</v>
      </c>
      <c r="C10605" s="4">
        <v>625.05859999999996</v>
      </c>
    </row>
    <row r="10606" spans="2:3" x14ac:dyDescent="0.3">
      <c r="B10606" t="s">
        <v>1970</v>
      </c>
      <c r="C10606" s="4">
        <v>624.89830000000006</v>
      </c>
    </row>
    <row r="10607" spans="2:3" x14ac:dyDescent="0.3">
      <c r="B10607" t="s">
        <v>9841</v>
      </c>
      <c r="C10607" s="4">
        <v>624.45819999999992</v>
      </c>
    </row>
    <row r="10608" spans="2:3" x14ac:dyDescent="0.3">
      <c r="B10608" t="s">
        <v>12289</v>
      </c>
      <c r="C10608" s="4">
        <v>624.44549999999992</v>
      </c>
    </row>
    <row r="10609" spans="2:3" x14ac:dyDescent="0.3">
      <c r="B10609" t="s">
        <v>2474</v>
      </c>
      <c r="C10609" s="4">
        <v>624.40250000000003</v>
      </c>
    </row>
    <row r="10610" spans="2:3" x14ac:dyDescent="0.3">
      <c r="B10610" t="s">
        <v>5785</v>
      </c>
      <c r="C10610" s="4">
        <v>623.07550000000003</v>
      </c>
    </row>
    <row r="10611" spans="2:3" x14ac:dyDescent="0.3">
      <c r="B10611" t="s">
        <v>12177</v>
      </c>
      <c r="C10611" s="4">
        <v>622.56129999999996</v>
      </c>
    </row>
    <row r="10612" spans="2:3" x14ac:dyDescent="0.3">
      <c r="B10612" t="s">
        <v>11589</v>
      </c>
      <c r="C10612" s="4">
        <v>622.43329999999992</v>
      </c>
    </row>
    <row r="10613" spans="2:3" x14ac:dyDescent="0.3">
      <c r="B10613" t="s">
        <v>17320</v>
      </c>
      <c r="C10613" s="4">
        <v>622.39299999999992</v>
      </c>
    </row>
    <row r="10614" spans="2:3" x14ac:dyDescent="0.3">
      <c r="B10614" t="s">
        <v>8415</v>
      </c>
      <c r="C10614" s="4">
        <v>621.60490000000004</v>
      </c>
    </row>
    <row r="10615" spans="2:3" x14ac:dyDescent="0.3">
      <c r="B10615" t="s">
        <v>6373</v>
      </c>
      <c r="C10615" s="4">
        <v>621.28550000000007</v>
      </c>
    </row>
    <row r="10616" spans="2:3" x14ac:dyDescent="0.3">
      <c r="B10616" t="s">
        <v>3111</v>
      </c>
      <c r="C10616" s="4">
        <v>620.8155999999999</v>
      </c>
    </row>
    <row r="10617" spans="2:3" x14ac:dyDescent="0.3">
      <c r="B10617" t="s">
        <v>2030</v>
      </c>
      <c r="C10617" s="4">
        <v>620.60910000000001</v>
      </c>
    </row>
    <row r="10618" spans="2:3" x14ac:dyDescent="0.3">
      <c r="B10618" t="s">
        <v>2328</v>
      </c>
      <c r="C10618" s="4">
        <v>619.92309999999998</v>
      </c>
    </row>
    <row r="10619" spans="2:3" x14ac:dyDescent="0.3">
      <c r="B10619" t="s">
        <v>4510</v>
      </c>
      <c r="C10619" s="4">
        <v>619.65200000000004</v>
      </c>
    </row>
    <row r="10620" spans="2:3" x14ac:dyDescent="0.3">
      <c r="B10620" t="s">
        <v>14924</v>
      </c>
      <c r="C10620" s="4">
        <v>619.55130000000008</v>
      </c>
    </row>
    <row r="10621" spans="2:3" x14ac:dyDescent="0.3">
      <c r="B10621" t="s">
        <v>8252</v>
      </c>
      <c r="C10621" s="4">
        <v>619.4769</v>
      </c>
    </row>
    <row r="10622" spans="2:3" x14ac:dyDescent="0.3">
      <c r="B10622" t="s">
        <v>1549</v>
      </c>
      <c r="C10622" s="4">
        <v>618.74329999999998</v>
      </c>
    </row>
    <row r="10623" spans="2:3" x14ac:dyDescent="0.3">
      <c r="B10623" t="s">
        <v>6574</v>
      </c>
      <c r="C10623" s="4">
        <v>618.55489999999998</v>
      </c>
    </row>
    <row r="10624" spans="2:3" x14ac:dyDescent="0.3">
      <c r="B10624" t="s">
        <v>17065</v>
      </c>
      <c r="C10624" s="4">
        <v>618.54539999999997</v>
      </c>
    </row>
    <row r="10625" spans="2:3" x14ac:dyDescent="0.3">
      <c r="B10625" t="s">
        <v>18231</v>
      </c>
      <c r="C10625" s="4">
        <v>618.48</v>
      </c>
    </row>
    <row r="10626" spans="2:3" x14ac:dyDescent="0.3">
      <c r="B10626" t="s">
        <v>15163</v>
      </c>
      <c r="C10626" s="4">
        <v>618.48</v>
      </c>
    </row>
    <row r="10627" spans="2:3" x14ac:dyDescent="0.3">
      <c r="B10627" t="s">
        <v>7900</v>
      </c>
      <c r="C10627" s="4">
        <v>618.48</v>
      </c>
    </row>
    <row r="10628" spans="2:3" x14ac:dyDescent="0.3">
      <c r="B10628" t="s">
        <v>16578</v>
      </c>
      <c r="C10628" s="4">
        <v>618.47759999999994</v>
      </c>
    </row>
    <row r="10629" spans="2:3" x14ac:dyDescent="0.3">
      <c r="B10629" t="s">
        <v>7732</v>
      </c>
      <c r="C10629" s="4">
        <v>618.06190000000004</v>
      </c>
    </row>
    <row r="10630" spans="2:3" x14ac:dyDescent="0.3">
      <c r="B10630" t="s">
        <v>2298</v>
      </c>
      <c r="C10630" s="4">
        <v>617.85979999999995</v>
      </c>
    </row>
    <row r="10631" spans="2:3" x14ac:dyDescent="0.3">
      <c r="B10631" t="s">
        <v>14962</v>
      </c>
      <c r="C10631" s="4">
        <v>617.78639999999996</v>
      </c>
    </row>
    <row r="10632" spans="2:3" x14ac:dyDescent="0.3">
      <c r="B10632" t="s">
        <v>8377</v>
      </c>
      <c r="C10632" s="4">
        <v>617.74599999999998</v>
      </c>
    </row>
    <row r="10633" spans="2:3" x14ac:dyDescent="0.3">
      <c r="B10633" t="s">
        <v>10440</v>
      </c>
      <c r="C10633" s="4">
        <v>617.52719999999999</v>
      </c>
    </row>
    <row r="10634" spans="2:3" x14ac:dyDescent="0.3">
      <c r="B10634" t="s">
        <v>7909</v>
      </c>
      <c r="C10634" s="4">
        <v>617.49110000000007</v>
      </c>
    </row>
    <row r="10635" spans="2:3" x14ac:dyDescent="0.3">
      <c r="B10635" t="s">
        <v>3846</v>
      </c>
      <c r="C10635" s="4">
        <v>617.19579999999996</v>
      </c>
    </row>
    <row r="10636" spans="2:3" x14ac:dyDescent="0.3">
      <c r="B10636" t="s">
        <v>16241</v>
      </c>
      <c r="C10636" s="4">
        <v>616.97219999999993</v>
      </c>
    </row>
    <row r="10637" spans="2:3" x14ac:dyDescent="0.3">
      <c r="B10637" t="s">
        <v>8485</v>
      </c>
      <c r="C10637" s="4">
        <v>616.67730000000006</v>
      </c>
    </row>
    <row r="10638" spans="2:3" x14ac:dyDescent="0.3">
      <c r="B10638" t="s">
        <v>5609</v>
      </c>
      <c r="C10638" s="4">
        <v>616.60199999999998</v>
      </c>
    </row>
    <row r="10639" spans="2:3" x14ac:dyDescent="0.3">
      <c r="B10639" t="s">
        <v>16739</v>
      </c>
      <c r="C10639" s="4">
        <v>616.5915</v>
      </c>
    </row>
    <row r="10640" spans="2:3" x14ac:dyDescent="0.3">
      <c r="B10640" t="s">
        <v>1316</v>
      </c>
      <c r="C10640" s="4">
        <v>616.43989999999997</v>
      </c>
    </row>
    <row r="10641" spans="2:3" x14ac:dyDescent="0.3">
      <c r="B10641" t="s">
        <v>11789</v>
      </c>
      <c r="C10641" s="4">
        <v>616.36429999999996</v>
      </c>
    </row>
    <row r="10642" spans="2:3" x14ac:dyDescent="0.3">
      <c r="B10642" t="s">
        <v>4606</v>
      </c>
      <c r="C10642" s="4">
        <v>615.67000000000007</v>
      </c>
    </row>
    <row r="10643" spans="2:3" x14ac:dyDescent="0.3">
      <c r="B10643" t="s">
        <v>6332</v>
      </c>
      <c r="C10643" s="4">
        <v>615.32550000000003</v>
      </c>
    </row>
    <row r="10644" spans="2:3" x14ac:dyDescent="0.3">
      <c r="B10644" t="s">
        <v>9432</v>
      </c>
      <c r="C10644" s="4">
        <v>615.26029999999992</v>
      </c>
    </row>
    <row r="10645" spans="2:3" x14ac:dyDescent="0.3">
      <c r="B10645" t="s">
        <v>4370</v>
      </c>
      <c r="C10645" s="4">
        <v>615.15010000000007</v>
      </c>
    </row>
    <row r="10646" spans="2:3" x14ac:dyDescent="0.3">
      <c r="B10646" t="s">
        <v>4089</v>
      </c>
      <c r="C10646" s="4">
        <v>615.13769999999988</v>
      </c>
    </row>
    <row r="10647" spans="2:3" x14ac:dyDescent="0.3">
      <c r="B10647" t="s">
        <v>7961</v>
      </c>
      <c r="C10647" s="4">
        <v>615.03869999999995</v>
      </c>
    </row>
    <row r="10648" spans="2:3" x14ac:dyDescent="0.3">
      <c r="B10648" t="s">
        <v>2096</v>
      </c>
      <c r="C10648" s="4">
        <v>614.81939999999997</v>
      </c>
    </row>
    <row r="10649" spans="2:3" x14ac:dyDescent="0.3">
      <c r="B10649" t="s">
        <v>16057</v>
      </c>
      <c r="C10649" s="4">
        <v>614.59339999999986</v>
      </c>
    </row>
    <row r="10650" spans="2:3" x14ac:dyDescent="0.3">
      <c r="B10650" t="s">
        <v>7670</v>
      </c>
      <c r="C10650" s="4">
        <v>613.71230000000003</v>
      </c>
    </row>
    <row r="10651" spans="2:3" x14ac:dyDescent="0.3">
      <c r="B10651" t="s">
        <v>6971</v>
      </c>
      <c r="C10651" s="4">
        <v>613.66520000000003</v>
      </c>
    </row>
    <row r="10652" spans="2:3" x14ac:dyDescent="0.3">
      <c r="B10652" t="s">
        <v>17255</v>
      </c>
      <c r="C10652" s="4">
        <v>613.39179999999999</v>
      </c>
    </row>
    <row r="10653" spans="2:3" x14ac:dyDescent="0.3">
      <c r="B10653" t="s">
        <v>18290</v>
      </c>
      <c r="C10653" s="4">
        <v>613.39179999999999</v>
      </c>
    </row>
    <row r="10654" spans="2:3" x14ac:dyDescent="0.3">
      <c r="B10654" t="s">
        <v>16770</v>
      </c>
      <c r="C10654" s="4">
        <v>613.39179999999999</v>
      </c>
    </row>
    <row r="10655" spans="2:3" x14ac:dyDescent="0.3">
      <c r="B10655" t="s">
        <v>15545</v>
      </c>
      <c r="C10655" s="4">
        <v>613.39179999999999</v>
      </c>
    </row>
    <row r="10656" spans="2:3" x14ac:dyDescent="0.3">
      <c r="B10656" t="s">
        <v>12714</v>
      </c>
      <c r="C10656" s="4">
        <v>613.39179999999999</v>
      </c>
    </row>
    <row r="10657" spans="2:3" x14ac:dyDescent="0.3">
      <c r="B10657" t="s">
        <v>12492</v>
      </c>
      <c r="C10657" s="4">
        <v>613.39179999999999</v>
      </c>
    </row>
    <row r="10658" spans="2:3" x14ac:dyDescent="0.3">
      <c r="B10658" t="s">
        <v>12978</v>
      </c>
      <c r="C10658" s="4">
        <v>613.39179999999999</v>
      </c>
    </row>
    <row r="10659" spans="2:3" x14ac:dyDescent="0.3">
      <c r="B10659" t="s">
        <v>10792</v>
      </c>
      <c r="C10659" s="4">
        <v>613.39179999999999</v>
      </c>
    </row>
    <row r="10660" spans="2:3" x14ac:dyDescent="0.3">
      <c r="B10660" t="s">
        <v>8991</v>
      </c>
      <c r="C10660" s="4">
        <v>613.39179999999999</v>
      </c>
    </row>
    <row r="10661" spans="2:3" x14ac:dyDescent="0.3">
      <c r="B10661" t="s">
        <v>8749</v>
      </c>
      <c r="C10661" s="4">
        <v>613.39179999999999</v>
      </c>
    </row>
    <row r="10662" spans="2:3" x14ac:dyDescent="0.3">
      <c r="B10662" t="s">
        <v>7750</v>
      </c>
      <c r="C10662" s="4">
        <v>613.39179999999999</v>
      </c>
    </row>
    <row r="10663" spans="2:3" x14ac:dyDescent="0.3">
      <c r="B10663" t="s">
        <v>7181</v>
      </c>
      <c r="C10663" s="4">
        <v>613.39179999999999</v>
      </c>
    </row>
    <row r="10664" spans="2:3" x14ac:dyDescent="0.3">
      <c r="B10664" t="s">
        <v>4847</v>
      </c>
      <c r="C10664" s="4">
        <v>613.39179999999999</v>
      </c>
    </row>
    <row r="10665" spans="2:3" x14ac:dyDescent="0.3">
      <c r="B10665" t="s">
        <v>4893</v>
      </c>
      <c r="C10665" s="4">
        <v>613.39179999999999</v>
      </c>
    </row>
    <row r="10666" spans="2:3" x14ac:dyDescent="0.3">
      <c r="B10666" t="s">
        <v>2883</v>
      </c>
      <c r="C10666" s="4">
        <v>613.39179999999999</v>
      </c>
    </row>
    <row r="10667" spans="2:3" x14ac:dyDescent="0.3">
      <c r="B10667" t="s">
        <v>18156</v>
      </c>
      <c r="C10667" s="4">
        <v>613.30359999999996</v>
      </c>
    </row>
    <row r="10668" spans="2:3" x14ac:dyDescent="0.3">
      <c r="B10668" t="s">
        <v>12121</v>
      </c>
      <c r="C10668" s="4">
        <v>613.24689999999998</v>
      </c>
    </row>
    <row r="10669" spans="2:3" x14ac:dyDescent="0.3">
      <c r="B10669" t="s">
        <v>4257</v>
      </c>
      <c r="C10669" s="4">
        <v>613.22800000000007</v>
      </c>
    </row>
    <row r="10670" spans="2:3" x14ac:dyDescent="0.3">
      <c r="B10670" t="s">
        <v>12075</v>
      </c>
      <c r="C10670" s="4">
        <v>613.1146</v>
      </c>
    </row>
    <row r="10671" spans="2:3" x14ac:dyDescent="0.3">
      <c r="B10671" t="s">
        <v>13627</v>
      </c>
      <c r="C10671" s="4">
        <v>612.77960000000007</v>
      </c>
    </row>
    <row r="10672" spans="2:3" x14ac:dyDescent="0.3">
      <c r="B10672" t="s">
        <v>12238</v>
      </c>
      <c r="C10672" s="4">
        <v>612.67679999999996</v>
      </c>
    </row>
    <row r="10673" spans="2:3" x14ac:dyDescent="0.3">
      <c r="B10673" t="s">
        <v>16916</v>
      </c>
      <c r="C10673" s="4">
        <v>612.52640000000008</v>
      </c>
    </row>
    <row r="10674" spans="2:3" x14ac:dyDescent="0.3">
      <c r="B10674" t="s">
        <v>10365</v>
      </c>
      <c r="C10674" s="4">
        <v>612.51070000000004</v>
      </c>
    </row>
    <row r="10675" spans="2:3" x14ac:dyDescent="0.3">
      <c r="B10675" t="s">
        <v>8277</v>
      </c>
      <c r="C10675" s="4">
        <v>612.4597</v>
      </c>
    </row>
    <row r="10676" spans="2:3" x14ac:dyDescent="0.3">
      <c r="B10676" t="s">
        <v>7906</v>
      </c>
      <c r="C10676" s="4">
        <v>612.4276000000001</v>
      </c>
    </row>
    <row r="10677" spans="2:3" x14ac:dyDescent="0.3">
      <c r="B10677" t="s">
        <v>10447</v>
      </c>
      <c r="C10677" s="4">
        <v>612.27900000000011</v>
      </c>
    </row>
    <row r="10678" spans="2:3" x14ac:dyDescent="0.3">
      <c r="B10678" t="s">
        <v>17522</v>
      </c>
      <c r="C10678" s="4">
        <v>612.2106</v>
      </c>
    </row>
    <row r="10679" spans="2:3" x14ac:dyDescent="0.3">
      <c r="B10679" t="s">
        <v>2233</v>
      </c>
      <c r="C10679" s="4">
        <v>611.92639999999994</v>
      </c>
    </row>
    <row r="10680" spans="2:3" x14ac:dyDescent="0.3">
      <c r="B10680" t="s">
        <v>1626</v>
      </c>
      <c r="C10680" s="4">
        <v>611.88969999999995</v>
      </c>
    </row>
    <row r="10681" spans="2:3" x14ac:dyDescent="0.3">
      <c r="B10681" t="s">
        <v>16069</v>
      </c>
      <c r="C10681" s="4">
        <v>611.8877</v>
      </c>
    </row>
    <row r="10682" spans="2:3" x14ac:dyDescent="0.3">
      <c r="B10682" t="s">
        <v>1296</v>
      </c>
      <c r="C10682" s="4">
        <v>611.77479999999991</v>
      </c>
    </row>
    <row r="10683" spans="2:3" x14ac:dyDescent="0.3">
      <c r="B10683" t="s">
        <v>6264</v>
      </c>
      <c r="C10683" s="4">
        <v>611.58090000000004</v>
      </c>
    </row>
    <row r="10684" spans="2:3" x14ac:dyDescent="0.3">
      <c r="B10684" t="s">
        <v>2767</v>
      </c>
      <c r="C10684" s="4">
        <v>611.51929999999993</v>
      </c>
    </row>
    <row r="10685" spans="2:3" x14ac:dyDescent="0.3">
      <c r="B10685" t="s">
        <v>11182</v>
      </c>
      <c r="C10685" s="4">
        <v>611.39449999999999</v>
      </c>
    </row>
    <row r="10686" spans="2:3" x14ac:dyDescent="0.3">
      <c r="B10686" t="s">
        <v>13620</v>
      </c>
      <c r="C10686" s="4">
        <v>611.38200000000006</v>
      </c>
    </row>
    <row r="10687" spans="2:3" x14ac:dyDescent="0.3">
      <c r="B10687" t="s">
        <v>10503</v>
      </c>
      <c r="C10687" s="4">
        <v>611.29960000000005</v>
      </c>
    </row>
    <row r="10688" spans="2:3" x14ac:dyDescent="0.3">
      <c r="B10688" t="s">
        <v>14238</v>
      </c>
      <c r="C10688" s="4">
        <v>611.05590000000007</v>
      </c>
    </row>
    <row r="10689" spans="2:3" x14ac:dyDescent="0.3">
      <c r="B10689" t="s">
        <v>16618</v>
      </c>
      <c r="C10689" s="4">
        <v>611.04919999999993</v>
      </c>
    </row>
    <row r="10690" spans="2:3" x14ac:dyDescent="0.3">
      <c r="B10690" t="s">
        <v>1517</v>
      </c>
      <c r="C10690" s="4">
        <v>610.94149999999991</v>
      </c>
    </row>
    <row r="10691" spans="2:3" x14ac:dyDescent="0.3">
      <c r="B10691" t="s">
        <v>11360</v>
      </c>
      <c r="C10691" s="4">
        <v>610.92489999999998</v>
      </c>
    </row>
    <row r="10692" spans="2:3" x14ac:dyDescent="0.3">
      <c r="B10692" t="s">
        <v>1608</v>
      </c>
      <c r="C10692" s="4">
        <v>610.92489999999998</v>
      </c>
    </row>
    <row r="10693" spans="2:3" x14ac:dyDescent="0.3">
      <c r="B10693" t="s">
        <v>15749</v>
      </c>
      <c r="C10693" s="4">
        <v>610.77520000000004</v>
      </c>
    </row>
    <row r="10694" spans="2:3" x14ac:dyDescent="0.3">
      <c r="B10694" t="s">
        <v>10332</v>
      </c>
      <c r="C10694" s="4">
        <v>610.49310000000003</v>
      </c>
    </row>
    <row r="10695" spans="2:3" x14ac:dyDescent="0.3">
      <c r="B10695" t="s">
        <v>5007</v>
      </c>
      <c r="C10695" s="4">
        <v>610.19489999999996</v>
      </c>
    </row>
    <row r="10696" spans="2:3" x14ac:dyDescent="0.3">
      <c r="B10696" t="s">
        <v>9026</v>
      </c>
      <c r="C10696" s="4">
        <v>610.1925</v>
      </c>
    </row>
    <row r="10697" spans="2:3" x14ac:dyDescent="0.3">
      <c r="B10697" t="s">
        <v>8108</v>
      </c>
      <c r="C10697" s="4">
        <v>610.04230000000007</v>
      </c>
    </row>
    <row r="10698" spans="2:3" x14ac:dyDescent="0.3">
      <c r="B10698" t="s">
        <v>13657</v>
      </c>
      <c r="C10698" s="4">
        <v>609.99720000000002</v>
      </c>
    </row>
    <row r="10699" spans="2:3" x14ac:dyDescent="0.3">
      <c r="B10699" t="s">
        <v>13364</v>
      </c>
      <c r="C10699" s="4">
        <v>609.73760000000004</v>
      </c>
    </row>
    <row r="10700" spans="2:3" x14ac:dyDescent="0.3">
      <c r="B10700" t="s">
        <v>15567</v>
      </c>
      <c r="C10700" s="4">
        <v>609.50469999999996</v>
      </c>
    </row>
    <row r="10701" spans="2:3" x14ac:dyDescent="0.3">
      <c r="B10701" t="s">
        <v>6804</v>
      </c>
      <c r="C10701" s="4">
        <v>608.97199999999998</v>
      </c>
    </row>
    <row r="10702" spans="2:3" x14ac:dyDescent="0.3">
      <c r="B10702" t="s">
        <v>4401</v>
      </c>
      <c r="C10702" s="4">
        <v>608.95309999999995</v>
      </c>
    </row>
    <row r="10703" spans="2:3" x14ac:dyDescent="0.3">
      <c r="B10703" t="s">
        <v>15837</v>
      </c>
      <c r="C10703" s="4">
        <v>608.80330000000004</v>
      </c>
    </row>
    <row r="10704" spans="2:3" x14ac:dyDescent="0.3">
      <c r="B10704" t="s">
        <v>1379</v>
      </c>
      <c r="C10704" s="4">
        <v>608.471</v>
      </c>
    </row>
    <row r="10705" spans="2:3" x14ac:dyDescent="0.3">
      <c r="B10705" t="s">
        <v>1108</v>
      </c>
      <c r="C10705" s="4">
        <v>608.40719999999999</v>
      </c>
    </row>
    <row r="10706" spans="2:3" x14ac:dyDescent="0.3">
      <c r="B10706" t="s">
        <v>4560</v>
      </c>
      <c r="C10706" s="4">
        <v>608.24520000000007</v>
      </c>
    </row>
    <row r="10707" spans="2:3" x14ac:dyDescent="0.3">
      <c r="B10707" t="s">
        <v>16029</v>
      </c>
      <c r="C10707" s="4">
        <v>608.20740000000001</v>
      </c>
    </row>
    <row r="10708" spans="2:3" x14ac:dyDescent="0.3">
      <c r="B10708" t="s">
        <v>11754</v>
      </c>
      <c r="C10708" s="4">
        <v>607.34370000000001</v>
      </c>
    </row>
    <row r="10709" spans="2:3" x14ac:dyDescent="0.3">
      <c r="B10709" t="s">
        <v>16277</v>
      </c>
      <c r="C10709" s="4">
        <v>607.20139999999992</v>
      </c>
    </row>
    <row r="10710" spans="2:3" x14ac:dyDescent="0.3">
      <c r="B10710" t="s">
        <v>16977</v>
      </c>
      <c r="C10710" s="4">
        <v>607.15510000000006</v>
      </c>
    </row>
    <row r="10711" spans="2:3" x14ac:dyDescent="0.3">
      <c r="B10711" t="s">
        <v>7004</v>
      </c>
      <c r="C10711" s="4">
        <v>607.06880000000001</v>
      </c>
    </row>
    <row r="10712" spans="2:3" x14ac:dyDescent="0.3">
      <c r="B10712" t="s">
        <v>2406</v>
      </c>
      <c r="C10712" s="4">
        <v>607.04989999999998</v>
      </c>
    </row>
    <row r="10713" spans="2:3" x14ac:dyDescent="0.3">
      <c r="B10713" t="s">
        <v>5772</v>
      </c>
      <c r="C10713" s="4">
        <v>607.00580000000002</v>
      </c>
    </row>
    <row r="10714" spans="2:3" x14ac:dyDescent="0.3">
      <c r="B10714" t="s">
        <v>1621</v>
      </c>
      <c r="C10714" s="4">
        <v>606.93100000000004</v>
      </c>
    </row>
    <row r="10715" spans="2:3" x14ac:dyDescent="0.3">
      <c r="B10715" t="s">
        <v>1790</v>
      </c>
      <c r="C10715" s="4">
        <v>606.83199999999999</v>
      </c>
    </row>
    <row r="10716" spans="2:3" x14ac:dyDescent="0.3">
      <c r="B10716" t="s">
        <v>16424</v>
      </c>
      <c r="C10716" s="4">
        <v>606.47829999999999</v>
      </c>
    </row>
    <row r="10717" spans="2:3" x14ac:dyDescent="0.3">
      <c r="B10717" t="s">
        <v>12172</v>
      </c>
      <c r="C10717" s="4">
        <v>606.39240000000007</v>
      </c>
    </row>
    <row r="10718" spans="2:3" x14ac:dyDescent="0.3">
      <c r="B10718" t="s">
        <v>11301</v>
      </c>
      <c r="C10718" s="4">
        <v>606.39240000000007</v>
      </c>
    </row>
    <row r="10719" spans="2:3" x14ac:dyDescent="0.3">
      <c r="B10719" t="s">
        <v>9199</v>
      </c>
      <c r="C10719" s="4">
        <v>606.38550000000009</v>
      </c>
    </row>
    <row r="10720" spans="2:3" x14ac:dyDescent="0.3">
      <c r="B10720" t="s">
        <v>8560</v>
      </c>
      <c r="C10720" s="4">
        <v>606.34280000000001</v>
      </c>
    </row>
    <row r="10721" spans="2:3" x14ac:dyDescent="0.3">
      <c r="B10721" t="s">
        <v>11574</v>
      </c>
      <c r="C10721" s="4">
        <v>606.27440000000001</v>
      </c>
    </row>
    <row r="10722" spans="2:3" x14ac:dyDescent="0.3">
      <c r="B10722" t="s">
        <v>12076</v>
      </c>
      <c r="C10722" s="4">
        <v>606.0231</v>
      </c>
    </row>
    <row r="10723" spans="2:3" x14ac:dyDescent="0.3">
      <c r="B10723" t="s">
        <v>2200</v>
      </c>
      <c r="C10723" s="4">
        <v>605.98300000000006</v>
      </c>
    </row>
    <row r="10724" spans="2:3" x14ac:dyDescent="0.3">
      <c r="B10724" t="s">
        <v>7596</v>
      </c>
      <c r="C10724" s="4">
        <v>605.90430000000003</v>
      </c>
    </row>
    <row r="10725" spans="2:3" x14ac:dyDescent="0.3">
      <c r="B10725" t="s">
        <v>15890</v>
      </c>
      <c r="C10725" s="4">
        <v>605.81719999999996</v>
      </c>
    </row>
    <row r="10726" spans="2:3" x14ac:dyDescent="0.3">
      <c r="B10726" t="s">
        <v>16460</v>
      </c>
      <c r="C10726" s="4">
        <v>605.66679999999997</v>
      </c>
    </row>
    <row r="10727" spans="2:3" x14ac:dyDescent="0.3">
      <c r="B10727" t="s">
        <v>10307</v>
      </c>
      <c r="C10727" s="4">
        <v>605.5018</v>
      </c>
    </row>
    <row r="10728" spans="2:3" x14ac:dyDescent="0.3">
      <c r="B10728" t="s">
        <v>3250</v>
      </c>
      <c r="C10728" s="4">
        <v>605.42420000000004</v>
      </c>
    </row>
    <row r="10729" spans="2:3" x14ac:dyDescent="0.3">
      <c r="B10729" t="s">
        <v>17142</v>
      </c>
      <c r="C10729" s="4">
        <v>604.92340000000002</v>
      </c>
    </row>
    <row r="10730" spans="2:3" x14ac:dyDescent="0.3">
      <c r="B10730" t="s">
        <v>597</v>
      </c>
      <c r="C10730" s="4">
        <v>604.90769999999986</v>
      </c>
    </row>
    <row r="10731" spans="2:3" x14ac:dyDescent="0.3">
      <c r="B10731" t="s">
        <v>8219</v>
      </c>
      <c r="C10731" s="4">
        <v>604.51480000000004</v>
      </c>
    </row>
    <row r="10732" spans="2:3" x14ac:dyDescent="0.3">
      <c r="B10732" t="s">
        <v>13191</v>
      </c>
      <c r="C10732" s="4">
        <v>604.36320000000001</v>
      </c>
    </row>
    <row r="10733" spans="2:3" x14ac:dyDescent="0.3">
      <c r="B10733" t="s">
        <v>8469</v>
      </c>
      <c r="C10733" s="4">
        <v>604.15689999999995</v>
      </c>
    </row>
    <row r="10734" spans="2:3" x14ac:dyDescent="0.3">
      <c r="B10734" t="s">
        <v>13723</v>
      </c>
      <c r="C10734" s="4">
        <v>604.01870000000008</v>
      </c>
    </row>
    <row r="10735" spans="2:3" x14ac:dyDescent="0.3">
      <c r="B10735" t="s">
        <v>1755</v>
      </c>
      <c r="C10735" s="4">
        <v>603.85059999999999</v>
      </c>
    </row>
    <row r="10736" spans="2:3" x14ac:dyDescent="0.3">
      <c r="B10736" t="s">
        <v>6201</v>
      </c>
      <c r="C10736" s="4">
        <v>603.81910000000005</v>
      </c>
    </row>
    <row r="10737" spans="2:3" x14ac:dyDescent="0.3">
      <c r="B10737" t="s">
        <v>14133</v>
      </c>
      <c r="C10737" s="4">
        <v>603.81889999999999</v>
      </c>
    </row>
    <row r="10738" spans="2:3" x14ac:dyDescent="0.3">
      <c r="B10738" t="s">
        <v>16942</v>
      </c>
      <c r="C10738" s="4">
        <v>603.74549999999999</v>
      </c>
    </row>
    <row r="10739" spans="2:3" x14ac:dyDescent="0.3">
      <c r="B10739" t="s">
        <v>8176</v>
      </c>
      <c r="C10739" s="4">
        <v>602.99239999999998</v>
      </c>
    </row>
    <row r="10740" spans="2:3" x14ac:dyDescent="0.3">
      <c r="B10740" t="s">
        <v>6582</v>
      </c>
      <c r="C10740" s="4">
        <v>602.97129999999993</v>
      </c>
    </row>
    <row r="10741" spans="2:3" x14ac:dyDescent="0.3">
      <c r="B10741" t="s">
        <v>816</v>
      </c>
      <c r="C10741" s="4">
        <v>602.79430000000002</v>
      </c>
    </row>
    <row r="10742" spans="2:3" x14ac:dyDescent="0.3">
      <c r="B10742" t="s">
        <v>13518</v>
      </c>
      <c r="C10742" s="4">
        <v>602.79160000000002</v>
      </c>
    </row>
    <row r="10743" spans="2:3" x14ac:dyDescent="0.3">
      <c r="B10743" t="s">
        <v>2187</v>
      </c>
      <c r="C10743" s="4">
        <v>602.66129999999998</v>
      </c>
    </row>
    <row r="10744" spans="2:3" x14ac:dyDescent="0.3">
      <c r="B10744" t="s">
        <v>18004</v>
      </c>
      <c r="C10744" s="4">
        <v>602.5797</v>
      </c>
    </row>
    <row r="10745" spans="2:3" x14ac:dyDescent="0.3">
      <c r="B10745" t="s">
        <v>7808</v>
      </c>
      <c r="C10745" s="4">
        <v>602.33989999999994</v>
      </c>
    </row>
    <row r="10746" spans="2:3" x14ac:dyDescent="0.3">
      <c r="B10746" t="s">
        <v>9798</v>
      </c>
      <c r="C10746" s="4">
        <v>602.02379999999994</v>
      </c>
    </row>
    <row r="10747" spans="2:3" x14ac:dyDescent="0.3">
      <c r="B10747" t="s">
        <v>16741</v>
      </c>
      <c r="C10747" s="4">
        <v>601.79309999999998</v>
      </c>
    </row>
    <row r="10748" spans="2:3" x14ac:dyDescent="0.3">
      <c r="B10748" t="s">
        <v>9846</v>
      </c>
      <c r="C10748" s="4">
        <v>601.61930000000007</v>
      </c>
    </row>
    <row r="10749" spans="2:3" x14ac:dyDescent="0.3">
      <c r="B10749" t="s">
        <v>14053</v>
      </c>
      <c r="C10749" s="4">
        <v>601.52250000000004</v>
      </c>
    </row>
    <row r="10750" spans="2:3" x14ac:dyDescent="0.3">
      <c r="B10750" t="s">
        <v>6360</v>
      </c>
      <c r="C10750" s="4">
        <v>601.50249999999994</v>
      </c>
    </row>
    <row r="10751" spans="2:3" x14ac:dyDescent="0.3">
      <c r="B10751" t="s">
        <v>11106</v>
      </c>
      <c r="C10751" s="4">
        <v>601.03600000000006</v>
      </c>
    </row>
    <row r="10752" spans="2:3" x14ac:dyDescent="0.3">
      <c r="B10752" t="s">
        <v>17815</v>
      </c>
      <c r="C10752" s="4">
        <v>600.99340000000007</v>
      </c>
    </row>
    <row r="10753" spans="2:3" x14ac:dyDescent="0.3">
      <c r="B10753" t="s">
        <v>13979</v>
      </c>
      <c r="C10753" s="4">
        <v>600.86309999999992</v>
      </c>
    </row>
    <row r="10754" spans="2:3" x14ac:dyDescent="0.3">
      <c r="B10754" t="s">
        <v>9389</v>
      </c>
      <c r="C10754" s="4">
        <v>600.82140000000004</v>
      </c>
    </row>
    <row r="10755" spans="2:3" x14ac:dyDescent="0.3">
      <c r="B10755" t="s">
        <v>1474</v>
      </c>
      <c r="C10755" s="4">
        <v>600.74580000000003</v>
      </c>
    </row>
    <row r="10756" spans="2:3" x14ac:dyDescent="0.3">
      <c r="B10756" t="s">
        <v>6621</v>
      </c>
      <c r="C10756" s="4">
        <v>600.70850000000007</v>
      </c>
    </row>
    <row r="10757" spans="2:3" x14ac:dyDescent="0.3">
      <c r="B10757" t="s">
        <v>16867</v>
      </c>
      <c r="C10757" s="4">
        <v>600.68409999999994</v>
      </c>
    </row>
    <row r="10758" spans="2:3" x14ac:dyDescent="0.3">
      <c r="B10758" t="s">
        <v>12855</v>
      </c>
      <c r="C10758" s="4">
        <v>600.68280000000004</v>
      </c>
    </row>
    <row r="10759" spans="2:3" x14ac:dyDescent="0.3">
      <c r="B10759" t="s">
        <v>4224</v>
      </c>
      <c r="C10759" s="4">
        <v>600.67650000000003</v>
      </c>
    </row>
    <row r="10760" spans="2:3" x14ac:dyDescent="0.3">
      <c r="B10760" t="s">
        <v>13887</v>
      </c>
      <c r="C10760" s="4">
        <v>600.60509999999988</v>
      </c>
    </row>
    <row r="10761" spans="2:3" x14ac:dyDescent="0.3">
      <c r="B10761" t="s">
        <v>11013</v>
      </c>
      <c r="C10761" s="4">
        <v>600.10090000000002</v>
      </c>
    </row>
    <row r="10762" spans="2:3" x14ac:dyDescent="0.3">
      <c r="B10762" t="s">
        <v>5630</v>
      </c>
      <c r="C10762" s="4">
        <v>600.08199999999988</v>
      </c>
    </row>
    <row r="10763" spans="2:3" x14ac:dyDescent="0.3">
      <c r="B10763" t="s">
        <v>13992</v>
      </c>
      <c r="C10763" s="4">
        <v>599.76310000000001</v>
      </c>
    </row>
    <row r="10764" spans="2:3" x14ac:dyDescent="0.3">
      <c r="B10764" t="s">
        <v>11540</v>
      </c>
      <c r="C10764" s="4">
        <v>598.52589999999998</v>
      </c>
    </row>
    <row r="10765" spans="2:3" x14ac:dyDescent="0.3">
      <c r="B10765" t="s">
        <v>2103</v>
      </c>
      <c r="C10765" s="4">
        <v>598.52589999999998</v>
      </c>
    </row>
    <row r="10766" spans="2:3" x14ac:dyDescent="0.3">
      <c r="B10766" t="s">
        <v>1772</v>
      </c>
      <c r="C10766" s="4">
        <v>598.4351999999999</v>
      </c>
    </row>
    <row r="10767" spans="2:3" x14ac:dyDescent="0.3">
      <c r="B10767" t="s">
        <v>8872</v>
      </c>
      <c r="C10767" s="4">
        <v>598.14730000000009</v>
      </c>
    </row>
    <row r="10768" spans="2:3" x14ac:dyDescent="0.3">
      <c r="B10768" t="s">
        <v>13038</v>
      </c>
      <c r="C10768" s="4">
        <v>598.05450000000008</v>
      </c>
    </row>
    <row r="10769" spans="2:3" x14ac:dyDescent="0.3">
      <c r="B10769" t="s">
        <v>16690</v>
      </c>
      <c r="C10769" s="4">
        <v>597.86709999999994</v>
      </c>
    </row>
    <row r="10770" spans="2:3" x14ac:dyDescent="0.3">
      <c r="B10770" t="s">
        <v>16808</v>
      </c>
      <c r="C10770" s="4">
        <v>597.84059999999999</v>
      </c>
    </row>
    <row r="10771" spans="2:3" x14ac:dyDescent="0.3">
      <c r="B10771" t="s">
        <v>3458</v>
      </c>
      <c r="C10771" s="4">
        <v>597.49310000000003</v>
      </c>
    </row>
    <row r="10772" spans="2:3" x14ac:dyDescent="0.3">
      <c r="B10772" t="s">
        <v>6218</v>
      </c>
      <c r="C10772" s="4">
        <v>596.5338999999999</v>
      </c>
    </row>
    <row r="10773" spans="2:3" x14ac:dyDescent="0.3">
      <c r="B10773" t="s">
        <v>14969</v>
      </c>
      <c r="C10773" s="4">
        <v>596.35119999999995</v>
      </c>
    </row>
    <row r="10774" spans="2:3" x14ac:dyDescent="0.3">
      <c r="B10774" t="s">
        <v>1896</v>
      </c>
      <c r="C10774" s="4">
        <v>596.0258</v>
      </c>
    </row>
    <row r="10775" spans="2:3" x14ac:dyDescent="0.3">
      <c r="B10775" t="s">
        <v>17932</v>
      </c>
      <c r="C10775" s="4">
        <v>595.68740000000003</v>
      </c>
    </row>
    <row r="10776" spans="2:3" x14ac:dyDescent="0.3">
      <c r="B10776" t="s">
        <v>11239</v>
      </c>
      <c r="C10776" s="4">
        <v>595.66159999999991</v>
      </c>
    </row>
    <row r="10777" spans="2:3" x14ac:dyDescent="0.3">
      <c r="B10777" t="s">
        <v>16506</v>
      </c>
      <c r="C10777" s="4">
        <v>595.64960000000008</v>
      </c>
    </row>
    <row r="10778" spans="2:3" x14ac:dyDescent="0.3">
      <c r="B10778" t="s">
        <v>7022</v>
      </c>
      <c r="C10778" s="4">
        <v>595.52839999999992</v>
      </c>
    </row>
    <row r="10779" spans="2:3" x14ac:dyDescent="0.3">
      <c r="B10779" t="s">
        <v>12061</v>
      </c>
      <c r="C10779" s="4">
        <v>595.48739999999998</v>
      </c>
    </row>
    <row r="10780" spans="2:3" x14ac:dyDescent="0.3">
      <c r="B10780" t="s">
        <v>12569</v>
      </c>
      <c r="C10780" s="4">
        <v>595.44409999999993</v>
      </c>
    </row>
    <row r="10781" spans="2:3" x14ac:dyDescent="0.3">
      <c r="B10781" t="s">
        <v>6413</v>
      </c>
      <c r="C10781" s="4">
        <v>595.4248</v>
      </c>
    </row>
    <row r="10782" spans="2:3" x14ac:dyDescent="0.3">
      <c r="B10782" t="s">
        <v>13093</v>
      </c>
      <c r="C10782" s="4">
        <v>595.22429999999997</v>
      </c>
    </row>
    <row r="10783" spans="2:3" x14ac:dyDescent="0.3">
      <c r="B10783" t="s">
        <v>13555</v>
      </c>
      <c r="C10783" s="4">
        <v>595.04380000000003</v>
      </c>
    </row>
    <row r="10784" spans="2:3" x14ac:dyDescent="0.3">
      <c r="B10784" t="s">
        <v>9754</v>
      </c>
      <c r="C10784" s="4">
        <v>594.94000000000005</v>
      </c>
    </row>
    <row r="10785" spans="2:3" x14ac:dyDescent="0.3">
      <c r="B10785" t="s">
        <v>9894</v>
      </c>
      <c r="C10785" s="4">
        <v>594.75060000000008</v>
      </c>
    </row>
    <row r="10786" spans="2:3" x14ac:dyDescent="0.3">
      <c r="B10786" t="s">
        <v>15619</v>
      </c>
      <c r="C10786" s="4">
        <v>594.51099999999997</v>
      </c>
    </row>
    <row r="10787" spans="2:3" x14ac:dyDescent="0.3">
      <c r="B10787" t="s">
        <v>12820</v>
      </c>
      <c r="C10787" s="4">
        <v>594.42870000000005</v>
      </c>
    </row>
    <row r="10788" spans="2:3" x14ac:dyDescent="0.3">
      <c r="B10788" t="s">
        <v>17404</v>
      </c>
      <c r="C10788" s="4">
        <v>594.27479999999991</v>
      </c>
    </row>
    <row r="10789" spans="2:3" x14ac:dyDescent="0.3">
      <c r="B10789" t="s">
        <v>4476</v>
      </c>
      <c r="C10789" s="4">
        <v>594.2482</v>
      </c>
    </row>
    <row r="10790" spans="2:3" x14ac:dyDescent="0.3">
      <c r="B10790" t="s">
        <v>10459</v>
      </c>
      <c r="C10790" s="4">
        <v>594.0637999999999</v>
      </c>
    </row>
    <row r="10791" spans="2:3" x14ac:dyDescent="0.3">
      <c r="B10791" t="s">
        <v>18842</v>
      </c>
      <c r="C10791" s="4">
        <v>594.03420000000006</v>
      </c>
    </row>
    <row r="10792" spans="2:3" x14ac:dyDescent="0.3">
      <c r="B10792" t="s">
        <v>4165</v>
      </c>
      <c r="C10792" s="4">
        <v>593.95540000000005</v>
      </c>
    </row>
    <row r="10793" spans="2:3" x14ac:dyDescent="0.3">
      <c r="B10793" t="s">
        <v>18803</v>
      </c>
      <c r="C10793" s="4">
        <v>593.91650000000004</v>
      </c>
    </row>
    <row r="10794" spans="2:3" x14ac:dyDescent="0.3">
      <c r="B10794" t="s">
        <v>1192</v>
      </c>
      <c r="C10794" s="4">
        <v>593.81569999999999</v>
      </c>
    </row>
    <row r="10795" spans="2:3" x14ac:dyDescent="0.3">
      <c r="B10795" t="s">
        <v>10528</v>
      </c>
      <c r="C10795" s="4">
        <v>593.54740000000004</v>
      </c>
    </row>
    <row r="10796" spans="2:3" x14ac:dyDescent="0.3">
      <c r="B10796" t="s">
        <v>13617</v>
      </c>
      <c r="C10796" s="4">
        <v>592.98889999999994</v>
      </c>
    </row>
    <row r="10797" spans="2:3" x14ac:dyDescent="0.3">
      <c r="B10797" t="s">
        <v>8094</v>
      </c>
      <c r="C10797" s="4">
        <v>592.56679999999994</v>
      </c>
    </row>
    <row r="10798" spans="2:3" x14ac:dyDescent="0.3">
      <c r="B10798" t="s">
        <v>1245</v>
      </c>
      <c r="C10798" s="4">
        <v>592.56679999999994</v>
      </c>
    </row>
    <row r="10799" spans="2:3" x14ac:dyDescent="0.3">
      <c r="B10799" t="s">
        <v>12872</v>
      </c>
      <c r="C10799" s="4">
        <v>592.51490000000001</v>
      </c>
    </row>
    <row r="10800" spans="2:3" x14ac:dyDescent="0.3">
      <c r="B10800" t="s">
        <v>10149</v>
      </c>
      <c r="C10800" s="4">
        <v>592.41840000000002</v>
      </c>
    </row>
    <row r="10801" spans="2:3" x14ac:dyDescent="0.3">
      <c r="B10801" t="s">
        <v>18418</v>
      </c>
      <c r="C10801" s="4">
        <v>591.76229999999998</v>
      </c>
    </row>
    <row r="10802" spans="2:3" x14ac:dyDescent="0.3">
      <c r="B10802" t="s">
        <v>3636</v>
      </c>
      <c r="C10802" s="4">
        <v>591.48180000000002</v>
      </c>
    </row>
    <row r="10803" spans="2:3" x14ac:dyDescent="0.3">
      <c r="B10803" t="s">
        <v>6440</v>
      </c>
      <c r="C10803" s="4">
        <v>591.32429999999999</v>
      </c>
    </row>
    <row r="10804" spans="2:3" x14ac:dyDescent="0.3">
      <c r="B10804" t="s">
        <v>9168</v>
      </c>
      <c r="C10804" s="4">
        <v>591.28650000000005</v>
      </c>
    </row>
    <row r="10805" spans="2:3" x14ac:dyDescent="0.3">
      <c r="B10805" t="s">
        <v>6138</v>
      </c>
      <c r="C10805" s="4">
        <v>591.27390000000003</v>
      </c>
    </row>
    <row r="10806" spans="2:3" x14ac:dyDescent="0.3">
      <c r="B10806" t="s">
        <v>9822</v>
      </c>
      <c r="C10806" s="4">
        <v>591.26129999999989</v>
      </c>
    </row>
    <row r="10807" spans="2:3" x14ac:dyDescent="0.3">
      <c r="B10807" t="s">
        <v>18862</v>
      </c>
      <c r="C10807" s="4">
        <v>591.21719999999993</v>
      </c>
    </row>
    <row r="10808" spans="2:3" x14ac:dyDescent="0.3">
      <c r="B10808" t="s">
        <v>14541</v>
      </c>
      <c r="C10808" s="4">
        <v>591.21190000000001</v>
      </c>
    </row>
    <row r="10809" spans="2:3" x14ac:dyDescent="0.3">
      <c r="B10809" t="s">
        <v>10725</v>
      </c>
      <c r="C10809" s="4">
        <v>591.21090000000004</v>
      </c>
    </row>
    <row r="10810" spans="2:3" x14ac:dyDescent="0.3">
      <c r="B10810" t="s">
        <v>14281</v>
      </c>
      <c r="C10810" s="4">
        <v>591.01779999999997</v>
      </c>
    </row>
    <row r="10811" spans="2:3" x14ac:dyDescent="0.3">
      <c r="B10811" t="s">
        <v>4999</v>
      </c>
      <c r="C10811" s="4">
        <v>590.56859999999995</v>
      </c>
    </row>
    <row r="10812" spans="2:3" x14ac:dyDescent="0.3">
      <c r="B10812" t="s">
        <v>17049</v>
      </c>
      <c r="C10812" s="4">
        <v>590.2971</v>
      </c>
    </row>
    <row r="10813" spans="2:3" x14ac:dyDescent="0.3">
      <c r="B10813" t="s">
        <v>16315</v>
      </c>
      <c r="C10813" s="4">
        <v>590.1164</v>
      </c>
    </row>
    <row r="10814" spans="2:3" x14ac:dyDescent="0.3">
      <c r="B10814" t="s">
        <v>16102</v>
      </c>
      <c r="C10814" s="4">
        <v>590.0471</v>
      </c>
    </row>
    <row r="10815" spans="2:3" x14ac:dyDescent="0.3">
      <c r="B10815" t="s">
        <v>15873</v>
      </c>
      <c r="C10815" s="4">
        <v>589.98599999999999</v>
      </c>
    </row>
    <row r="10816" spans="2:3" x14ac:dyDescent="0.3">
      <c r="B10816" t="s">
        <v>4367</v>
      </c>
      <c r="C10816" s="4">
        <v>589.47469999999998</v>
      </c>
    </row>
    <row r="10817" spans="2:3" x14ac:dyDescent="0.3">
      <c r="B10817" t="s">
        <v>15351</v>
      </c>
      <c r="C10817" s="4">
        <v>589.35449999999992</v>
      </c>
    </row>
    <row r="10818" spans="2:3" x14ac:dyDescent="0.3">
      <c r="B10818" t="s">
        <v>7464</v>
      </c>
      <c r="C10818" s="4">
        <v>589.13959999999997</v>
      </c>
    </row>
    <row r="10819" spans="2:3" x14ac:dyDescent="0.3">
      <c r="B10819" t="s">
        <v>6195</v>
      </c>
      <c r="C10819" s="4">
        <v>589.10180000000003</v>
      </c>
    </row>
    <row r="10820" spans="2:3" x14ac:dyDescent="0.3">
      <c r="B10820" t="s">
        <v>18348</v>
      </c>
      <c r="C10820" s="4">
        <v>589.02120000000002</v>
      </c>
    </row>
    <row r="10821" spans="2:3" x14ac:dyDescent="0.3">
      <c r="B10821" t="s">
        <v>16503</v>
      </c>
      <c r="C10821" s="4">
        <v>589.02120000000002</v>
      </c>
    </row>
    <row r="10822" spans="2:3" x14ac:dyDescent="0.3">
      <c r="B10822" t="s">
        <v>13642</v>
      </c>
      <c r="C10822" s="4">
        <v>589.02120000000002</v>
      </c>
    </row>
    <row r="10823" spans="2:3" x14ac:dyDescent="0.3">
      <c r="B10823" t="s">
        <v>13949</v>
      </c>
      <c r="C10823" s="4">
        <v>589.02120000000002</v>
      </c>
    </row>
    <row r="10824" spans="2:3" x14ac:dyDescent="0.3">
      <c r="B10824" t="s">
        <v>8796</v>
      </c>
      <c r="C10824" s="4">
        <v>589.02120000000002</v>
      </c>
    </row>
    <row r="10825" spans="2:3" x14ac:dyDescent="0.3">
      <c r="B10825" t="s">
        <v>8293</v>
      </c>
      <c r="C10825" s="4">
        <v>589.02120000000002</v>
      </c>
    </row>
    <row r="10826" spans="2:3" x14ac:dyDescent="0.3">
      <c r="B10826" t="s">
        <v>2711</v>
      </c>
      <c r="C10826" s="4">
        <v>589.02120000000002</v>
      </c>
    </row>
    <row r="10827" spans="2:3" x14ac:dyDescent="0.3">
      <c r="B10827" t="s">
        <v>4308</v>
      </c>
      <c r="C10827" s="4">
        <v>588.8266000000001</v>
      </c>
    </row>
    <row r="10828" spans="2:3" x14ac:dyDescent="0.3">
      <c r="B10828" t="s">
        <v>14630</v>
      </c>
      <c r="C10828" s="4">
        <v>588.3895</v>
      </c>
    </row>
    <row r="10829" spans="2:3" x14ac:dyDescent="0.3">
      <c r="B10829" t="s">
        <v>15010</v>
      </c>
      <c r="C10829" s="4">
        <v>588.19479999999999</v>
      </c>
    </row>
    <row r="10830" spans="2:3" x14ac:dyDescent="0.3">
      <c r="B10830" t="s">
        <v>1751</v>
      </c>
      <c r="C10830" s="4">
        <v>588.18739999999991</v>
      </c>
    </row>
    <row r="10831" spans="2:3" x14ac:dyDescent="0.3">
      <c r="B10831" t="s">
        <v>14064</v>
      </c>
      <c r="C10831" s="4">
        <v>588.18170000000009</v>
      </c>
    </row>
    <row r="10832" spans="2:3" x14ac:dyDescent="0.3">
      <c r="B10832" t="s">
        <v>18461</v>
      </c>
      <c r="C10832" s="4">
        <v>588.15020000000004</v>
      </c>
    </row>
    <row r="10833" spans="2:3" x14ac:dyDescent="0.3">
      <c r="B10833" t="s">
        <v>16537</v>
      </c>
      <c r="C10833" s="4">
        <v>588.15020000000004</v>
      </c>
    </row>
    <row r="10834" spans="2:3" x14ac:dyDescent="0.3">
      <c r="B10834" t="s">
        <v>17580</v>
      </c>
      <c r="C10834" s="4">
        <v>588.0261999999999</v>
      </c>
    </row>
    <row r="10835" spans="2:3" x14ac:dyDescent="0.3">
      <c r="B10835" t="s">
        <v>15216</v>
      </c>
      <c r="C10835" s="4">
        <v>587.75450000000001</v>
      </c>
    </row>
    <row r="10836" spans="2:3" x14ac:dyDescent="0.3">
      <c r="B10836" t="s">
        <v>3290</v>
      </c>
      <c r="C10836" s="4">
        <v>587.33090000000004</v>
      </c>
    </row>
    <row r="10837" spans="2:3" x14ac:dyDescent="0.3">
      <c r="B10837" t="s">
        <v>13625</v>
      </c>
      <c r="C10837" s="4">
        <v>586.87109999999996</v>
      </c>
    </row>
    <row r="10838" spans="2:3" x14ac:dyDescent="0.3">
      <c r="B10838" t="s">
        <v>15420</v>
      </c>
      <c r="C10838" s="4">
        <v>586.66079999999999</v>
      </c>
    </row>
    <row r="10839" spans="2:3" x14ac:dyDescent="0.3">
      <c r="B10839" t="s">
        <v>13661</v>
      </c>
      <c r="C10839" s="4">
        <v>586.49040000000002</v>
      </c>
    </row>
    <row r="10840" spans="2:3" x14ac:dyDescent="0.3">
      <c r="B10840" t="s">
        <v>13668</v>
      </c>
      <c r="C10840" s="4">
        <v>586.24130000000002</v>
      </c>
    </row>
    <row r="10841" spans="2:3" x14ac:dyDescent="0.3">
      <c r="B10841" t="s">
        <v>5309</v>
      </c>
      <c r="C10841" s="4">
        <v>586.00369999999998</v>
      </c>
    </row>
    <row r="10842" spans="2:3" x14ac:dyDescent="0.3">
      <c r="B10842" t="s">
        <v>1030</v>
      </c>
      <c r="C10842" s="4">
        <v>585.91639999999995</v>
      </c>
    </row>
    <row r="10843" spans="2:3" x14ac:dyDescent="0.3">
      <c r="B10843" t="s">
        <v>16827</v>
      </c>
      <c r="C10843" s="4">
        <v>585.67139999999995</v>
      </c>
    </row>
    <row r="10844" spans="2:3" x14ac:dyDescent="0.3">
      <c r="B10844" t="s">
        <v>12522</v>
      </c>
      <c r="C10844" s="4">
        <v>585.64109999999994</v>
      </c>
    </row>
    <row r="10845" spans="2:3" x14ac:dyDescent="0.3">
      <c r="B10845" t="s">
        <v>1950</v>
      </c>
      <c r="C10845" s="4">
        <v>585.56790000000001</v>
      </c>
    </row>
    <row r="10846" spans="2:3" x14ac:dyDescent="0.3">
      <c r="B10846" t="s">
        <v>11332</v>
      </c>
      <c r="C10846" s="4">
        <v>585.4239</v>
      </c>
    </row>
    <row r="10847" spans="2:3" x14ac:dyDescent="0.3">
      <c r="B10847" t="s">
        <v>4463</v>
      </c>
      <c r="C10847" s="4">
        <v>585.08320000000003</v>
      </c>
    </row>
    <row r="10848" spans="2:3" x14ac:dyDescent="0.3">
      <c r="B10848" t="s">
        <v>18382</v>
      </c>
      <c r="C10848" s="4">
        <v>584.95219999999995</v>
      </c>
    </row>
    <row r="10849" spans="2:3" x14ac:dyDescent="0.3">
      <c r="B10849" t="s">
        <v>14789</v>
      </c>
      <c r="C10849" s="4">
        <v>584.61480000000006</v>
      </c>
    </row>
    <row r="10850" spans="2:3" x14ac:dyDescent="0.3">
      <c r="B10850" t="s">
        <v>3231</v>
      </c>
      <c r="C10850" s="4">
        <v>584.50760000000014</v>
      </c>
    </row>
    <row r="10851" spans="2:3" x14ac:dyDescent="0.3">
      <c r="B10851" t="s">
        <v>11527</v>
      </c>
      <c r="C10851" s="4">
        <v>584.44460000000004</v>
      </c>
    </row>
    <row r="10852" spans="2:3" x14ac:dyDescent="0.3">
      <c r="B10852" t="s">
        <v>13120</v>
      </c>
      <c r="C10852" s="4">
        <v>584.40719999999999</v>
      </c>
    </row>
    <row r="10853" spans="2:3" x14ac:dyDescent="0.3">
      <c r="B10853" t="s">
        <v>11644</v>
      </c>
      <c r="C10853" s="4">
        <v>584.40679999999998</v>
      </c>
    </row>
    <row r="10854" spans="2:3" x14ac:dyDescent="0.3">
      <c r="B10854" t="s">
        <v>5759</v>
      </c>
      <c r="C10854" s="4">
        <v>584.37069999999994</v>
      </c>
    </row>
    <row r="10855" spans="2:3" x14ac:dyDescent="0.3">
      <c r="B10855" t="s">
        <v>10677</v>
      </c>
      <c r="C10855" s="4">
        <v>584.11650000000009</v>
      </c>
    </row>
    <row r="10856" spans="2:3" x14ac:dyDescent="0.3">
      <c r="B10856" t="s">
        <v>15788</v>
      </c>
      <c r="C10856" s="4">
        <v>584.03300000000002</v>
      </c>
    </row>
    <row r="10857" spans="2:3" x14ac:dyDescent="0.3">
      <c r="B10857" t="s">
        <v>16866</v>
      </c>
      <c r="C10857" s="4">
        <v>583.87540000000001</v>
      </c>
    </row>
    <row r="10858" spans="2:3" x14ac:dyDescent="0.3">
      <c r="B10858" t="s">
        <v>3493</v>
      </c>
      <c r="C10858" s="4">
        <v>583.6499</v>
      </c>
    </row>
    <row r="10859" spans="2:3" x14ac:dyDescent="0.3">
      <c r="B10859" t="s">
        <v>814</v>
      </c>
      <c r="C10859" s="4">
        <v>583.24929999999995</v>
      </c>
    </row>
    <row r="10860" spans="2:3" x14ac:dyDescent="0.3">
      <c r="B10860" t="s">
        <v>1075</v>
      </c>
      <c r="C10860" s="4">
        <v>583.21660000000008</v>
      </c>
    </row>
    <row r="10861" spans="2:3" x14ac:dyDescent="0.3">
      <c r="B10861" t="s">
        <v>12819</v>
      </c>
      <c r="C10861" s="4">
        <v>582.99310000000003</v>
      </c>
    </row>
    <row r="10862" spans="2:3" x14ac:dyDescent="0.3">
      <c r="B10862" t="s">
        <v>10922</v>
      </c>
      <c r="C10862" s="4">
        <v>582.96289999999999</v>
      </c>
    </row>
    <row r="10863" spans="2:3" x14ac:dyDescent="0.3">
      <c r="B10863" t="s">
        <v>13598</v>
      </c>
      <c r="C10863" s="4">
        <v>582.74339999999995</v>
      </c>
    </row>
    <row r="10864" spans="2:3" x14ac:dyDescent="0.3">
      <c r="B10864" t="s">
        <v>10918</v>
      </c>
      <c r="C10864" s="4">
        <v>582.65940000000001</v>
      </c>
    </row>
    <row r="10865" spans="2:3" x14ac:dyDescent="0.3">
      <c r="B10865" t="s">
        <v>2524</v>
      </c>
      <c r="C10865" s="4">
        <v>582.44180000000006</v>
      </c>
    </row>
    <row r="10866" spans="2:3" x14ac:dyDescent="0.3">
      <c r="B10866" t="s">
        <v>18617</v>
      </c>
      <c r="C10866" s="4">
        <v>582.4072000000001</v>
      </c>
    </row>
    <row r="10867" spans="2:3" x14ac:dyDescent="0.3">
      <c r="B10867" t="s">
        <v>15438</v>
      </c>
      <c r="C10867" s="4">
        <v>582.3759</v>
      </c>
    </row>
    <row r="10868" spans="2:3" x14ac:dyDescent="0.3">
      <c r="B10868" t="s">
        <v>9876</v>
      </c>
      <c r="C10868" s="4">
        <v>582.18930000000012</v>
      </c>
    </row>
    <row r="10869" spans="2:3" x14ac:dyDescent="0.3">
      <c r="B10869" t="s">
        <v>2697</v>
      </c>
      <c r="C10869" s="4">
        <v>581.94060000000002</v>
      </c>
    </row>
    <row r="10870" spans="2:3" x14ac:dyDescent="0.3">
      <c r="B10870" t="s">
        <v>1617</v>
      </c>
      <c r="C10870" s="4">
        <v>581.66290000000004</v>
      </c>
    </row>
    <row r="10871" spans="2:3" x14ac:dyDescent="0.3">
      <c r="B10871" t="s">
        <v>4720</v>
      </c>
      <c r="C10871" s="4">
        <v>580.74209999999994</v>
      </c>
    </row>
    <row r="10872" spans="2:3" x14ac:dyDescent="0.3">
      <c r="B10872" t="s">
        <v>11610</v>
      </c>
      <c r="C10872" s="4">
        <v>580.51379999999995</v>
      </c>
    </row>
    <row r="10873" spans="2:3" x14ac:dyDescent="0.3">
      <c r="B10873" t="s">
        <v>10227</v>
      </c>
      <c r="C10873" s="4">
        <v>580.34620000000007</v>
      </c>
    </row>
    <row r="10874" spans="2:3" x14ac:dyDescent="0.3">
      <c r="B10874" t="s">
        <v>812</v>
      </c>
      <c r="C10874" s="4">
        <v>580.01850000000002</v>
      </c>
    </row>
    <row r="10875" spans="2:3" x14ac:dyDescent="0.3">
      <c r="B10875" t="s">
        <v>2346</v>
      </c>
      <c r="C10875" s="4">
        <v>580.0005000000001</v>
      </c>
    </row>
    <row r="10876" spans="2:3" x14ac:dyDescent="0.3">
      <c r="B10876" t="s">
        <v>16024</v>
      </c>
      <c r="C10876" s="4">
        <v>579.7657999999999</v>
      </c>
    </row>
    <row r="10877" spans="2:3" x14ac:dyDescent="0.3">
      <c r="B10877" t="s">
        <v>8253</v>
      </c>
      <c r="C10877" s="4">
        <v>579.73109999999997</v>
      </c>
    </row>
    <row r="10878" spans="2:3" x14ac:dyDescent="0.3">
      <c r="B10878" t="s">
        <v>13856</v>
      </c>
      <c r="C10878" s="4">
        <v>579.69919999999991</v>
      </c>
    </row>
    <row r="10879" spans="2:3" x14ac:dyDescent="0.3">
      <c r="B10879" t="s">
        <v>3452</v>
      </c>
      <c r="C10879" s="4">
        <v>579.57410000000004</v>
      </c>
    </row>
    <row r="10880" spans="2:3" x14ac:dyDescent="0.3">
      <c r="B10880" t="s">
        <v>11119</v>
      </c>
      <c r="C10880" s="4">
        <v>579.55000000000007</v>
      </c>
    </row>
    <row r="10881" spans="2:3" x14ac:dyDescent="0.3">
      <c r="B10881" t="s">
        <v>6719</v>
      </c>
      <c r="C10881" s="4">
        <v>579.33660000000009</v>
      </c>
    </row>
    <row r="10882" spans="2:3" x14ac:dyDescent="0.3">
      <c r="B10882" t="s">
        <v>10008</v>
      </c>
      <c r="C10882" s="4">
        <v>579.26220000000001</v>
      </c>
    </row>
    <row r="10883" spans="2:3" x14ac:dyDescent="0.3">
      <c r="B10883" t="s">
        <v>15807</v>
      </c>
      <c r="C10883" s="4">
        <v>579.08580000000006</v>
      </c>
    </row>
    <row r="10884" spans="2:3" x14ac:dyDescent="0.3">
      <c r="B10884" t="s">
        <v>16213</v>
      </c>
      <c r="C10884" s="4">
        <v>578.99329999999998</v>
      </c>
    </row>
    <row r="10885" spans="2:3" x14ac:dyDescent="0.3">
      <c r="B10885" t="s">
        <v>14161</v>
      </c>
      <c r="C10885" s="4">
        <v>578.89250000000004</v>
      </c>
    </row>
    <row r="10886" spans="2:3" x14ac:dyDescent="0.3">
      <c r="B10886" t="s">
        <v>2503</v>
      </c>
      <c r="C10886" s="4">
        <v>578.87990000000002</v>
      </c>
    </row>
    <row r="10887" spans="2:3" x14ac:dyDescent="0.3">
      <c r="B10887" t="s">
        <v>4054</v>
      </c>
      <c r="C10887" s="4">
        <v>578.8673</v>
      </c>
    </row>
    <row r="10888" spans="2:3" x14ac:dyDescent="0.3">
      <c r="B10888" t="s">
        <v>768</v>
      </c>
      <c r="C10888" s="4">
        <v>578.86099999999999</v>
      </c>
    </row>
    <row r="10889" spans="2:3" x14ac:dyDescent="0.3">
      <c r="B10889" t="s">
        <v>3350</v>
      </c>
      <c r="C10889" s="4">
        <v>578.85469999999998</v>
      </c>
    </row>
    <row r="10890" spans="2:3" x14ac:dyDescent="0.3">
      <c r="B10890" t="s">
        <v>10126</v>
      </c>
      <c r="C10890" s="4">
        <v>578.83000000000004</v>
      </c>
    </row>
    <row r="10891" spans="2:3" x14ac:dyDescent="0.3">
      <c r="B10891" t="s">
        <v>12122</v>
      </c>
      <c r="C10891" s="4">
        <v>578.78679999999997</v>
      </c>
    </row>
    <row r="10892" spans="2:3" x14ac:dyDescent="0.3">
      <c r="B10892" t="s">
        <v>6564</v>
      </c>
      <c r="C10892" s="4">
        <v>578.75540000000001</v>
      </c>
    </row>
    <row r="10893" spans="2:3" x14ac:dyDescent="0.3">
      <c r="B10893" t="s">
        <v>11681</v>
      </c>
      <c r="C10893" s="4">
        <v>578.7165</v>
      </c>
    </row>
    <row r="10894" spans="2:3" x14ac:dyDescent="0.3">
      <c r="B10894" t="s">
        <v>6177</v>
      </c>
      <c r="C10894" s="4">
        <v>578.46840000000009</v>
      </c>
    </row>
    <row r="10895" spans="2:3" x14ac:dyDescent="0.3">
      <c r="B10895" t="s">
        <v>16051</v>
      </c>
      <c r="C10895" s="4">
        <v>578.3472999999999</v>
      </c>
    </row>
    <row r="10896" spans="2:3" x14ac:dyDescent="0.3">
      <c r="B10896" t="s">
        <v>18892</v>
      </c>
      <c r="C10896" s="4">
        <v>578.27710000000002</v>
      </c>
    </row>
    <row r="10897" spans="2:3" x14ac:dyDescent="0.3">
      <c r="B10897" t="s">
        <v>14041</v>
      </c>
      <c r="C10897" s="4">
        <v>577.84889999999996</v>
      </c>
    </row>
    <row r="10898" spans="2:3" x14ac:dyDescent="0.3">
      <c r="B10898" t="s">
        <v>6101</v>
      </c>
      <c r="C10898" s="4">
        <v>577.68419999999992</v>
      </c>
    </row>
    <row r="10899" spans="2:3" x14ac:dyDescent="0.3">
      <c r="B10899" t="s">
        <v>3159</v>
      </c>
      <c r="C10899" s="4">
        <v>576.88139999999999</v>
      </c>
    </row>
    <row r="10900" spans="2:3" x14ac:dyDescent="0.3">
      <c r="B10900" t="s">
        <v>17201</v>
      </c>
      <c r="C10900" s="4">
        <v>576.64919999999995</v>
      </c>
    </row>
    <row r="10901" spans="2:3" x14ac:dyDescent="0.3">
      <c r="B10901" t="s">
        <v>6491</v>
      </c>
      <c r="C10901" s="4">
        <v>576.38350000000003</v>
      </c>
    </row>
    <row r="10902" spans="2:3" x14ac:dyDescent="0.3">
      <c r="B10902" t="s">
        <v>12336</v>
      </c>
      <c r="C10902" s="4">
        <v>576.22649999999999</v>
      </c>
    </row>
    <row r="10903" spans="2:3" x14ac:dyDescent="0.3">
      <c r="B10903" t="s">
        <v>16303</v>
      </c>
      <c r="C10903" s="4">
        <v>576.21289999999999</v>
      </c>
    </row>
    <row r="10904" spans="2:3" x14ac:dyDescent="0.3">
      <c r="B10904" t="s">
        <v>9418</v>
      </c>
      <c r="C10904" s="4">
        <v>575.89609999999993</v>
      </c>
    </row>
    <row r="10905" spans="2:3" x14ac:dyDescent="0.3">
      <c r="B10905" t="s">
        <v>3276</v>
      </c>
      <c r="C10905" s="4">
        <v>575.7811999999999</v>
      </c>
    </row>
    <row r="10906" spans="2:3" x14ac:dyDescent="0.3">
      <c r="B10906" t="s">
        <v>4386</v>
      </c>
      <c r="C10906" s="4">
        <v>575.73099999999999</v>
      </c>
    </row>
    <row r="10907" spans="2:3" x14ac:dyDescent="0.3">
      <c r="B10907" t="s">
        <v>2120</v>
      </c>
      <c r="C10907" s="4">
        <v>575.71209999999996</v>
      </c>
    </row>
    <row r="10908" spans="2:3" x14ac:dyDescent="0.3">
      <c r="B10908" t="s">
        <v>7509</v>
      </c>
      <c r="C10908" s="4">
        <v>575.69280000000003</v>
      </c>
    </row>
    <row r="10909" spans="2:3" x14ac:dyDescent="0.3">
      <c r="B10909" t="s">
        <v>16044</v>
      </c>
      <c r="C10909" s="4">
        <v>575.66570000000002</v>
      </c>
    </row>
    <row r="10910" spans="2:3" x14ac:dyDescent="0.3">
      <c r="B10910" t="s">
        <v>16557</v>
      </c>
      <c r="C10910" s="4">
        <v>575.6617</v>
      </c>
    </row>
    <row r="10911" spans="2:3" x14ac:dyDescent="0.3">
      <c r="B10911" t="s">
        <v>5020</v>
      </c>
      <c r="C10911" s="4">
        <v>575.64909999999998</v>
      </c>
    </row>
    <row r="10912" spans="2:3" x14ac:dyDescent="0.3">
      <c r="B10912" t="s">
        <v>8203</v>
      </c>
      <c r="C10912" s="4">
        <v>575.20600000000002</v>
      </c>
    </row>
    <row r="10913" spans="2:3" x14ac:dyDescent="0.3">
      <c r="B10913" t="s">
        <v>8554</v>
      </c>
      <c r="C10913" s="4">
        <v>575.20579999999995</v>
      </c>
    </row>
    <row r="10914" spans="2:3" x14ac:dyDescent="0.3">
      <c r="B10914" t="s">
        <v>2347</v>
      </c>
      <c r="C10914" s="4">
        <v>574.44119999999998</v>
      </c>
    </row>
    <row r="10915" spans="2:3" x14ac:dyDescent="0.3">
      <c r="B10915" t="s">
        <v>9543</v>
      </c>
      <c r="C10915" s="4">
        <v>574.29349999999999</v>
      </c>
    </row>
    <row r="10916" spans="2:3" x14ac:dyDescent="0.3">
      <c r="B10916" t="s">
        <v>8504</v>
      </c>
      <c r="C10916" s="4">
        <v>574.25229999999999</v>
      </c>
    </row>
    <row r="10917" spans="2:3" x14ac:dyDescent="0.3">
      <c r="B10917" t="s">
        <v>2442</v>
      </c>
      <c r="C10917" s="4">
        <v>574.04600000000005</v>
      </c>
    </row>
    <row r="10918" spans="2:3" x14ac:dyDescent="0.3">
      <c r="B10918" t="s">
        <v>7965</v>
      </c>
      <c r="C10918" s="4">
        <v>573.81579999999997</v>
      </c>
    </row>
    <row r="10919" spans="2:3" x14ac:dyDescent="0.3">
      <c r="B10919" t="s">
        <v>17779</v>
      </c>
      <c r="C10919" s="4">
        <v>573.35109999999997</v>
      </c>
    </row>
    <row r="10920" spans="2:3" x14ac:dyDescent="0.3">
      <c r="B10920" t="s">
        <v>17165</v>
      </c>
      <c r="C10920" s="4">
        <v>573.03370000000007</v>
      </c>
    </row>
    <row r="10921" spans="2:3" x14ac:dyDescent="0.3">
      <c r="B10921" t="s">
        <v>3796</v>
      </c>
      <c r="C10921" s="4">
        <v>573.0204</v>
      </c>
    </row>
    <row r="10922" spans="2:3" x14ac:dyDescent="0.3">
      <c r="B10922" t="s">
        <v>10650</v>
      </c>
      <c r="C10922" s="4">
        <v>572.98699999999997</v>
      </c>
    </row>
    <row r="10923" spans="2:3" x14ac:dyDescent="0.3">
      <c r="B10923" t="s">
        <v>12237</v>
      </c>
      <c r="C10923" s="4">
        <v>572.9633</v>
      </c>
    </row>
    <row r="10924" spans="2:3" x14ac:dyDescent="0.3">
      <c r="B10924" t="s">
        <v>15908</v>
      </c>
      <c r="C10924" s="4">
        <v>572.6072999999999</v>
      </c>
    </row>
    <row r="10925" spans="2:3" x14ac:dyDescent="0.3">
      <c r="B10925" t="s">
        <v>18696</v>
      </c>
      <c r="C10925" s="4">
        <v>572.601</v>
      </c>
    </row>
    <row r="10926" spans="2:3" x14ac:dyDescent="0.3">
      <c r="B10926" t="s">
        <v>15980</v>
      </c>
      <c r="C10926" s="4">
        <v>572.56319999999994</v>
      </c>
    </row>
    <row r="10927" spans="2:3" x14ac:dyDescent="0.3">
      <c r="B10927" t="s">
        <v>12780</v>
      </c>
      <c r="C10927" s="4">
        <v>572.55690000000004</v>
      </c>
    </row>
    <row r="10928" spans="2:3" x14ac:dyDescent="0.3">
      <c r="B10928" t="s">
        <v>14222</v>
      </c>
      <c r="C10928" s="4">
        <v>572.51280000000008</v>
      </c>
    </row>
    <row r="10929" spans="2:3" x14ac:dyDescent="0.3">
      <c r="B10929" t="s">
        <v>2740</v>
      </c>
      <c r="C10929" s="4">
        <v>572.23439999999994</v>
      </c>
    </row>
    <row r="10930" spans="2:3" x14ac:dyDescent="0.3">
      <c r="B10930" t="s">
        <v>7149</v>
      </c>
      <c r="C10930" s="4">
        <v>572.00630000000001</v>
      </c>
    </row>
    <row r="10931" spans="2:3" x14ac:dyDescent="0.3">
      <c r="B10931" t="s">
        <v>14108</v>
      </c>
      <c r="C10931" s="4">
        <v>571.99700000000007</v>
      </c>
    </row>
    <row r="10932" spans="2:3" x14ac:dyDescent="0.3">
      <c r="B10932" t="s">
        <v>2010</v>
      </c>
      <c r="C10932" s="4">
        <v>571.85569999999996</v>
      </c>
    </row>
    <row r="10933" spans="2:3" x14ac:dyDescent="0.3">
      <c r="B10933" t="s">
        <v>3800</v>
      </c>
      <c r="C10933" s="4">
        <v>571.64579999999989</v>
      </c>
    </row>
    <row r="10934" spans="2:3" x14ac:dyDescent="0.3">
      <c r="B10934" t="s">
        <v>3463</v>
      </c>
      <c r="C10934" s="4">
        <v>571.62030000000004</v>
      </c>
    </row>
    <row r="10935" spans="2:3" x14ac:dyDescent="0.3">
      <c r="B10935" t="s">
        <v>1644</v>
      </c>
      <c r="C10935" s="4">
        <v>571.53520000000003</v>
      </c>
    </row>
    <row r="10936" spans="2:3" x14ac:dyDescent="0.3">
      <c r="B10936" t="s">
        <v>3686</v>
      </c>
      <c r="C10936" s="4">
        <v>571.24770000000001</v>
      </c>
    </row>
    <row r="10937" spans="2:3" x14ac:dyDescent="0.3">
      <c r="B10937" t="s">
        <v>10748</v>
      </c>
      <c r="C10937" s="4">
        <v>571.03559999999993</v>
      </c>
    </row>
    <row r="10938" spans="2:3" x14ac:dyDescent="0.3">
      <c r="B10938" t="s">
        <v>13556</v>
      </c>
      <c r="C10938" s="4">
        <v>570.93690000000004</v>
      </c>
    </row>
    <row r="10939" spans="2:3" x14ac:dyDescent="0.3">
      <c r="B10939" t="s">
        <v>14302</v>
      </c>
      <c r="C10939" s="4">
        <v>570.66630000000009</v>
      </c>
    </row>
    <row r="10940" spans="2:3" x14ac:dyDescent="0.3">
      <c r="B10940" t="s">
        <v>8082</v>
      </c>
      <c r="C10940" s="4">
        <v>570.32299999999998</v>
      </c>
    </row>
    <row r="10941" spans="2:3" x14ac:dyDescent="0.3">
      <c r="B10941" t="s">
        <v>11471</v>
      </c>
      <c r="C10941" s="4">
        <v>570.02020000000005</v>
      </c>
    </row>
    <row r="10942" spans="2:3" x14ac:dyDescent="0.3">
      <c r="B10942" t="s">
        <v>9386</v>
      </c>
      <c r="C10942" s="4">
        <v>569.90370000000007</v>
      </c>
    </row>
    <row r="10943" spans="2:3" x14ac:dyDescent="0.3">
      <c r="B10943" t="s">
        <v>3563</v>
      </c>
      <c r="C10943" s="4">
        <v>569.64110000000005</v>
      </c>
    </row>
    <row r="10944" spans="2:3" x14ac:dyDescent="0.3">
      <c r="B10944" t="s">
        <v>5084</v>
      </c>
      <c r="C10944" s="4">
        <v>569.59699999999998</v>
      </c>
    </row>
    <row r="10945" spans="2:3" x14ac:dyDescent="0.3">
      <c r="B10945" t="s">
        <v>17066</v>
      </c>
      <c r="C10945" s="4">
        <v>569.57809999999995</v>
      </c>
    </row>
    <row r="10946" spans="2:3" x14ac:dyDescent="0.3">
      <c r="B10946" t="s">
        <v>14880</v>
      </c>
      <c r="C10946" s="4">
        <v>569.57809999999995</v>
      </c>
    </row>
    <row r="10947" spans="2:3" x14ac:dyDescent="0.3">
      <c r="B10947" t="s">
        <v>15886</v>
      </c>
      <c r="C10947" s="4">
        <v>569.57809999999995</v>
      </c>
    </row>
    <row r="10948" spans="2:3" x14ac:dyDescent="0.3">
      <c r="B10948" t="s">
        <v>16520</v>
      </c>
      <c r="C10948" s="4">
        <v>569.57809999999995</v>
      </c>
    </row>
    <row r="10949" spans="2:3" x14ac:dyDescent="0.3">
      <c r="B10949" t="s">
        <v>13968</v>
      </c>
      <c r="C10949" s="4">
        <v>569.57809999999995</v>
      </c>
    </row>
    <row r="10950" spans="2:3" x14ac:dyDescent="0.3">
      <c r="B10950" t="s">
        <v>13592</v>
      </c>
      <c r="C10950" s="4">
        <v>569.57809999999995</v>
      </c>
    </row>
    <row r="10951" spans="2:3" x14ac:dyDescent="0.3">
      <c r="B10951" t="s">
        <v>13549</v>
      </c>
      <c r="C10951" s="4">
        <v>569.57809999999995</v>
      </c>
    </row>
    <row r="10952" spans="2:3" x14ac:dyDescent="0.3">
      <c r="B10952" t="s">
        <v>9929</v>
      </c>
      <c r="C10952" s="4">
        <v>569.57809999999995</v>
      </c>
    </row>
    <row r="10953" spans="2:3" x14ac:dyDescent="0.3">
      <c r="B10953" t="s">
        <v>11462</v>
      </c>
      <c r="C10953" s="4">
        <v>569.57809999999995</v>
      </c>
    </row>
    <row r="10954" spans="2:3" x14ac:dyDescent="0.3">
      <c r="B10954" t="s">
        <v>11600</v>
      </c>
      <c r="C10954" s="4">
        <v>569.57809999999995</v>
      </c>
    </row>
    <row r="10955" spans="2:3" x14ac:dyDescent="0.3">
      <c r="B10955" t="s">
        <v>6182</v>
      </c>
      <c r="C10955" s="4">
        <v>569.57809999999995</v>
      </c>
    </row>
    <row r="10956" spans="2:3" x14ac:dyDescent="0.3">
      <c r="B10956" t="s">
        <v>6309</v>
      </c>
      <c r="C10956" s="4">
        <v>569.57809999999995</v>
      </c>
    </row>
    <row r="10957" spans="2:3" x14ac:dyDescent="0.3">
      <c r="B10957" t="s">
        <v>5094</v>
      </c>
      <c r="C10957" s="4">
        <v>569.57809999999995</v>
      </c>
    </row>
    <row r="10958" spans="2:3" x14ac:dyDescent="0.3">
      <c r="B10958" t="s">
        <v>2160</v>
      </c>
      <c r="C10958" s="4">
        <v>569.57809999999995</v>
      </c>
    </row>
    <row r="10959" spans="2:3" x14ac:dyDescent="0.3">
      <c r="B10959" t="s">
        <v>2002</v>
      </c>
      <c r="C10959" s="4">
        <v>569.57809999999995</v>
      </c>
    </row>
    <row r="10960" spans="2:3" x14ac:dyDescent="0.3">
      <c r="B10960" t="s">
        <v>1940</v>
      </c>
      <c r="C10960" s="4">
        <v>569.57809999999995</v>
      </c>
    </row>
    <row r="10961" spans="2:3" x14ac:dyDescent="0.3">
      <c r="B10961" t="s">
        <v>18284</v>
      </c>
      <c r="C10961" s="4">
        <v>569.5403</v>
      </c>
    </row>
    <row r="10962" spans="2:3" x14ac:dyDescent="0.3">
      <c r="B10962" t="s">
        <v>6961</v>
      </c>
      <c r="C10962" s="4">
        <v>569.45839999999998</v>
      </c>
    </row>
    <row r="10963" spans="2:3" x14ac:dyDescent="0.3">
      <c r="B10963" t="s">
        <v>11558</v>
      </c>
      <c r="C10963" s="4">
        <v>569.43949999999995</v>
      </c>
    </row>
    <row r="10964" spans="2:3" x14ac:dyDescent="0.3">
      <c r="B10964" t="s">
        <v>15623</v>
      </c>
      <c r="C10964" s="4">
        <v>569.43319999999994</v>
      </c>
    </row>
    <row r="10965" spans="2:3" x14ac:dyDescent="0.3">
      <c r="B10965" t="s">
        <v>17033</v>
      </c>
      <c r="C10965" s="4">
        <v>569.27690000000007</v>
      </c>
    </row>
    <row r="10966" spans="2:3" x14ac:dyDescent="0.3">
      <c r="B10966" t="s">
        <v>15284</v>
      </c>
      <c r="C10966" s="4">
        <v>569.24419999999998</v>
      </c>
    </row>
    <row r="10967" spans="2:3" x14ac:dyDescent="0.3">
      <c r="B10967" t="s">
        <v>1714</v>
      </c>
      <c r="C10967" s="4">
        <v>569.03949999999998</v>
      </c>
    </row>
    <row r="10968" spans="2:3" x14ac:dyDescent="0.3">
      <c r="B10968" t="s">
        <v>12154</v>
      </c>
      <c r="C10968" s="4">
        <v>568.87459999999999</v>
      </c>
    </row>
    <row r="10969" spans="2:3" x14ac:dyDescent="0.3">
      <c r="B10969" t="s">
        <v>9448</v>
      </c>
      <c r="C10969" s="4">
        <v>568.70330000000001</v>
      </c>
    </row>
    <row r="10970" spans="2:3" x14ac:dyDescent="0.3">
      <c r="B10970" t="s">
        <v>6173</v>
      </c>
      <c r="C10970" s="4">
        <v>568.49419999999998</v>
      </c>
    </row>
    <row r="10971" spans="2:3" x14ac:dyDescent="0.3">
      <c r="B10971" t="s">
        <v>14474</v>
      </c>
      <c r="C10971" s="4">
        <v>568.34500000000003</v>
      </c>
    </row>
    <row r="10972" spans="2:3" x14ac:dyDescent="0.3">
      <c r="B10972" t="s">
        <v>3154</v>
      </c>
      <c r="C10972" s="4">
        <v>567.69880000000001</v>
      </c>
    </row>
    <row r="10973" spans="2:3" x14ac:dyDescent="0.3">
      <c r="B10973" t="s">
        <v>10031</v>
      </c>
      <c r="C10973" s="4">
        <v>567.61810000000003</v>
      </c>
    </row>
    <row r="10974" spans="2:3" x14ac:dyDescent="0.3">
      <c r="B10974" t="s">
        <v>6455</v>
      </c>
      <c r="C10974" s="4">
        <v>567.16660000000002</v>
      </c>
    </row>
    <row r="10975" spans="2:3" x14ac:dyDescent="0.3">
      <c r="B10975" t="s">
        <v>3817</v>
      </c>
      <c r="C10975" s="4">
        <v>567.05500000000006</v>
      </c>
    </row>
    <row r="10976" spans="2:3" x14ac:dyDescent="0.3">
      <c r="B10976" t="s">
        <v>17633</v>
      </c>
      <c r="C10976" s="4">
        <v>567.0326</v>
      </c>
    </row>
    <row r="10977" spans="2:3" x14ac:dyDescent="0.3">
      <c r="B10977" t="s">
        <v>5198</v>
      </c>
      <c r="C10977" s="4">
        <v>566.86620000000005</v>
      </c>
    </row>
    <row r="10978" spans="2:3" x14ac:dyDescent="0.3">
      <c r="B10978" t="s">
        <v>3457</v>
      </c>
      <c r="C10978" s="4">
        <v>566.86619999999994</v>
      </c>
    </row>
    <row r="10979" spans="2:3" x14ac:dyDescent="0.3">
      <c r="B10979" t="s">
        <v>15409</v>
      </c>
      <c r="C10979" s="4">
        <v>566.82339999999999</v>
      </c>
    </row>
    <row r="10980" spans="2:3" x14ac:dyDescent="0.3">
      <c r="B10980" t="s">
        <v>6198</v>
      </c>
      <c r="C10980" s="4">
        <v>566.68489999999997</v>
      </c>
    </row>
    <row r="10981" spans="2:3" x14ac:dyDescent="0.3">
      <c r="B10981" t="s">
        <v>7199</v>
      </c>
      <c r="C10981" s="4">
        <v>566.58590000000004</v>
      </c>
    </row>
    <row r="10982" spans="2:3" x14ac:dyDescent="0.3">
      <c r="B10982" t="s">
        <v>16169</v>
      </c>
      <c r="C10982" s="4">
        <v>566.56079999999997</v>
      </c>
    </row>
    <row r="10983" spans="2:3" x14ac:dyDescent="0.3">
      <c r="B10983" t="s">
        <v>5689</v>
      </c>
      <c r="C10983" s="4">
        <v>566.39769999999999</v>
      </c>
    </row>
    <row r="10984" spans="2:3" x14ac:dyDescent="0.3">
      <c r="B10984" t="s">
        <v>18320</v>
      </c>
      <c r="C10984" s="4">
        <v>566.32839999999999</v>
      </c>
    </row>
    <row r="10985" spans="2:3" x14ac:dyDescent="0.3">
      <c r="B10985" t="s">
        <v>12266</v>
      </c>
      <c r="C10985" s="4">
        <v>566.29689999999994</v>
      </c>
    </row>
    <row r="10986" spans="2:3" x14ac:dyDescent="0.3">
      <c r="B10986" t="s">
        <v>5188</v>
      </c>
      <c r="C10986" s="4">
        <v>566.24019999999996</v>
      </c>
    </row>
    <row r="10987" spans="2:3" x14ac:dyDescent="0.3">
      <c r="B10987" t="s">
        <v>891</v>
      </c>
      <c r="C10987" s="4">
        <v>566.21159999999998</v>
      </c>
    </row>
    <row r="10988" spans="2:3" x14ac:dyDescent="0.3">
      <c r="B10988" t="s">
        <v>5441</v>
      </c>
      <c r="C10988" s="4">
        <v>566.00609999999995</v>
      </c>
    </row>
    <row r="10989" spans="2:3" x14ac:dyDescent="0.3">
      <c r="B10989" t="s">
        <v>16753</v>
      </c>
      <c r="C10989" s="4">
        <v>565.68309999999997</v>
      </c>
    </row>
    <row r="10990" spans="2:3" x14ac:dyDescent="0.3">
      <c r="B10990" t="s">
        <v>18182</v>
      </c>
      <c r="C10990" s="4">
        <v>565.30140000000006</v>
      </c>
    </row>
    <row r="10991" spans="2:3" x14ac:dyDescent="0.3">
      <c r="B10991" t="s">
        <v>798</v>
      </c>
      <c r="C10991" s="4">
        <v>564.79999999999995</v>
      </c>
    </row>
    <row r="10992" spans="2:3" x14ac:dyDescent="0.3">
      <c r="B10992" t="s">
        <v>10395</v>
      </c>
      <c r="C10992" s="4">
        <v>564.65000000000009</v>
      </c>
    </row>
    <row r="10993" spans="2:3" x14ac:dyDescent="0.3">
      <c r="B10993" t="s">
        <v>5466</v>
      </c>
      <c r="C10993" s="4">
        <v>564.63900000000001</v>
      </c>
    </row>
    <row r="10994" spans="2:3" x14ac:dyDescent="0.3">
      <c r="B10994" t="s">
        <v>11371</v>
      </c>
      <c r="C10994" s="4">
        <v>564.61469999999997</v>
      </c>
    </row>
    <row r="10995" spans="2:3" x14ac:dyDescent="0.3">
      <c r="B10995" t="s">
        <v>2018</v>
      </c>
      <c r="C10995" s="4">
        <v>564.40530000000001</v>
      </c>
    </row>
    <row r="10996" spans="2:3" x14ac:dyDescent="0.3">
      <c r="B10996" t="s">
        <v>2813</v>
      </c>
      <c r="C10996" s="4">
        <v>564.38900000000001</v>
      </c>
    </row>
    <row r="10997" spans="2:3" x14ac:dyDescent="0.3">
      <c r="B10997" t="s">
        <v>7674</v>
      </c>
      <c r="C10997" s="4">
        <v>564.12779999999998</v>
      </c>
    </row>
    <row r="10998" spans="2:3" x14ac:dyDescent="0.3">
      <c r="B10998" t="s">
        <v>13796</v>
      </c>
      <c r="C10998" s="4">
        <v>564.10400000000004</v>
      </c>
    </row>
    <row r="10999" spans="2:3" x14ac:dyDescent="0.3">
      <c r="B10999" t="s">
        <v>9623</v>
      </c>
      <c r="C10999" s="4">
        <v>563.53280000000007</v>
      </c>
    </row>
    <row r="11000" spans="2:3" x14ac:dyDescent="0.3">
      <c r="B11000" t="s">
        <v>6987</v>
      </c>
      <c r="C11000" s="4">
        <v>563.274</v>
      </c>
    </row>
    <row r="11001" spans="2:3" x14ac:dyDescent="0.3">
      <c r="B11001" t="s">
        <v>1706</v>
      </c>
      <c r="C11001" s="4">
        <v>563.274</v>
      </c>
    </row>
    <row r="11002" spans="2:3" x14ac:dyDescent="0.3">
      <c r="B11002" t="s">
        <v>8292</v>
      </c>
      <c r="C11002" s="4">
        <v>563.17949999999996</v>
      </c>
    </row>
    <row r="11003" spans="2:3" x14ac:dyDescent="0.3">
      <c r="B11003" t="s">
        <v>11946</v>
      </c>
      <c r="C11003" s="4">
        <v>563.16060000000004</v>
      </c>
    </row>
    <row r="11004" spans="2:3" x14ac:dyDescent="0.3">
      <c r="B11004" t="s">
        <v>10193</v>
      </c>
      <c r="C11004" s="4">
        <v>562.8098</v>
      </c>
    </row>
    <row r="11005" spans="2:3" x14ac:dyDescent="0.3">
      <c r="B11005" t="s">
        <v>996</v>
      </c>
      <c r="C11005" s="4">
        <v>562.52150000000006</v>
      </c>
    </row>
    <row r="11006" spans="2:3" x14ac:dyDescent="0.3">
      <c r="B11006" t="s">
        <v>17420</v>
      </c>
      <c r="C11006" s="4">
        <v>562.50310000000002</v>
      </c>
    </row>
    <row r="11007" spans="2:3" x14ac:dyDescent="0.3">
      <c r="B11007" t="s">
        <v>9588</v>
      </c>
      <c r="C11007" s="4">
        <v>561.81039999999996</v>
      </c>
    </row>
    <row r="11008" spans="2:3" x14ac:dyDescent="0.3">
      <c r="B11008" t="s">
        <v>9001</v>
      </c>
      <c r="C11008" s="4">
        <v>561.35850000000005</v>
      </c>
    </row>
    <row r="11009" spans="2:3" x14ac:dyDescent="0.3">
      <c r="B11009" t="s">
        <v>18127</v>
      </c>
      <c r="C11009" s="4">
        <v>561.27629999999999</v>
      </c>
    </row>
    <row r="11010" spans="2:3" x14ac:dyDescent="0.3">
      <c r="B11010" t="s">
        <v>8910</v>
      </c>
      <c r="C11010" s="4">
        <v>561.10500000000002</v>
      </c>
    </row>
    <row r="11011" spans="2:3" x14ac:dyDescent="0.3">
      <c r="B11011" t="s">
        <v>16040</v>
      </c>
      <c r="C11011" s="4">
        <v>561.06889999999999</v>
      </c>
    </row>
    <row r="11012" spans="2:3" x14ac:dyDescent="0.3">
      <c r="B11012" t="s">
        <v>6312</v>
      </c>
      <c r="C11012" s="4">
        <v>560.9473999999999</v>
      </c>
    </row>
    <row r="11013" spans="2:3" x14ac:dyDescent="0.3">
      <c r="B11013" t="s">
        <v>15350</v>
      </c>
      <c r="C11013" s="4">
        <v>560.79600000000005</v>
      </c>
    </row>
    <row r="11014" spans="2:3" x14ac:dyDescent="0.3">
      <c r="B11014" t="s">
        <v>5472</v>
      </c>
      <c r="C11014" s="4">
        <v>560.7826</v>
      </c>
    </row>
    <row r="11015" spans="2:3" x14ac:dyDescent="0.3">
      <c r="B11015" t="s">
        <v>4368</v>
      </c>
      <c r="C11015" s="4">
        <v>560.7826</v>
      </c>
    </row>
    <row r="11016" spans="2:3" x14ac:dyDescent="0.3">
      <c r="B11016" t="s">
        <v>8663</v>
      </c>
      <c r="C11016" s="4">
        <v>560.77080000000001</v>
      </c>
    </row>
    <row r="11017" spans="2:3" x14ac:dyDescent="0.3">
      <c r="B11017" t="s">
        <v>12309</v>
      </c>
      <c r="C11017" s="4">
        <v>560.73609999999996</v>
      </c>
    </row>
    <row r="11018" spans="2:3" x14ac:dyDescent="0.3">
      <c r="B11018" t="s">
        <v>7248</v>
      </c>
      <c r="C11018" s="4">
        <v>560.71960000000001</v>
      </c>
    </row>
    <row r="11019" spans="2:3" x14ac:dyDescent="0.3">
      <c r="B11019" t="s">
        <v>2812</v>
      </c>
      <c r="C11019" s="4">
        <v>560.47530000000006</v>
      </c>
    </row>
    <row r="11020" spans="2:3" x14ac:dyDescent="0.3">
      <c r="B11020" t="s">
        <v>2565</v>
      </c>
      <c r="C11020" s="4">
        <v>560.42469999999992</v>
      </c>
    </row>
    <row r="11021" spans="2:3" x14ac:dyDescent="0.3">
      <c r="B11021" t="s">
        <v>14955</v>
      </c>
      <c r="C11021" s="4">
        <v>560.38220000000001</v>
      </c>
    </row>
    <row r="11022" spans="2:3" x14ac:dyDescent="0.3">
      <c r="B11022" t="s">
        <v>14276</v>
      </c>
      <c r="C11022" s="4">
        <v>560.05579999999998</v>
      </c>
    </row>
    <row r="11023" spans="2:3" x14ac:dyDescent="0.3">
      <c r="B11023" t="s">
        <v>12250</v>
      </c>
      <c r="C11023" s="4">
        <v>559.98649999999998</v>
      </c>
    </row>
    <row r="11024" spans="2:3" x14ac:dyDescent="0.3">
      <c r="B11024" t="s">
        <v>5718</v>
      </c>
      <c r="C11024" s="4">
        <v>559.98059999999998</v>
      </c>
    </row>
    <row r="11025" spans="2:3" x14ac:dyDescent="0.3">
      <c r="B11025" t="s">
        <v>13546</v>
      </c>
      <c r="C11025" s="4">
        <v>559.94240000000002</v>
      </c>
    </row>
    <row r="11026" spans="2:3" x14ac:dyDescent="0.3">
      <c r="B11026" t="s">
        <v>16344</v>
      </c>
      <c r="C11026" s="4">
        <v>559.76529999999991</v>
      </c>
    </row>
    <row r="11027" spans="2:3" x14ac:dyDescent="0.3">
      <c r="B11027" t="s">
        <v>12775</v>
      </c>
      <c r="C11027" s="4">
        <v>559.58179999999993</v>
      </c>
    </row>
    <row r="11028" spans="2:3" x14ac:dyDescent="0.3">
      <c r="B11028" t="s">
        <v>11497</v>
      </c>
      <c r="C11028" s="4">
        <v>559.56899999999996</v>
      </c>
    </row>
    <row r="11029" spans="2:3" x14ac:dyDescent="0.3">
      <c r="B11029" t="s">
        <v>9503</v>
      </c>
      <c r="C11029" s="4">
        <v>559.53060000000005</v>
      </c>
    </row>
    <row r="11030" spans="2:3" x14ac:dyDescent="0.3">
      <c r="B11030" t="s">
        <v>2109</v>
      </c>
      <c r="C11030" s="4">
        <v>559.48850000000016</v>
      </c>
    </row>
    <row r="11031" spans="2:3" x14ac:dyDescent="0.3">
      <c r="B11031" t="s">
        <v>5858</v>
      </c>
      <c r="C11031" s="4">
        <v>559.38490000000002</v>
      </c>
    </row>
    <row r="11032" spans="2:3" x14ac:dyDescent="0.3">
      <c r="B11032" t="s">
        <v>7707</v>
      </c>
      <c r="C11032" s="4">
        <v>559.09160000000008</v>
      </c>
    </row>
    <row r="11033" spans="2:3" x14ac:dyDescent="0.3">
      <c r="B11033" t="s">
        <v>6358</v>
      </c>
      <c r="C11033" s="4">
        <v>558.92309999999998</v>
      </c>
    </row>
    <row r="11034" spans="2:3" x14ac:dyDescent="0.3">
      <c r="B11034" t="s">
        <v>14214</v>
      </c>
      <c r="C11034" s="4">
        <v>558.84760000000006</v>
      </c>
    </row>
    <row r="11035" spans="2:3" x14ac:dyDescent="0.3">
      <c r="B11035" t="s">
        <v>15910</v>
      </c>
      <c r="C11035" s="4">
        <v>558.27980000000002</v>
      </c>
    </row>
    <row r="11036" spans="2:3" x14ac:dyDescent="0.3">
      <c r="B11036" t="s">
        <v>9864</v>
      </c>
      <c r="C11036" s="4">
        <v>558.10720000000003</v>
      </c>
    </row>
    <row r="11037" spans="2:3" x14ac:dyDescent="0.3">
      <c r="B11037" t="s">
        <v>5256</v>
      </c>
      <c r="C11037" s="4">
        <v>558.05470000000003</v>
      </c>
    </row>
    <row r="11038" spans="2:3" x14ac:dyDescent="0.3">
      <c r="B11038" t="s">
        <v>7214</v>
      </c>
      <c r="C11038" s="4">
        <v>557.71029999999996</v>
      </c>
    </row>
    <row r="11039" spans="2:3" x14ac:dyDescent="0.3">
      <c r="B11039" t="s">
        <v>13894</v>
      </c>
      <c r="C11039" s="4">
        <v>557.53919999999994</v>
      </c>
    </row>
    <row r="11040" spans="2:3" x14ac:dyDescent="0.3">
      <c r="B11040" t="s">
        <v>14526</v>
      </c>
      <c r="C11040" s="4">
        <v>557.52739999999994</v>
      </c>
    </row>
    <row r="11041" spans="2:3" x14ac:dyDescent="0.3">
      <c r="B11041" t="s">
        <v>7498</v>
      </c>
      <c r="C11041" s="4">
        <v>557.37110000000007</v>
      </c>
    </row>
    <row r="11042" spans="2:3" x14ac:dyDescent="0.3">
      <c r="B11042" t="s">
        <v>6338</v>
      </c>
      <c r="C11042" s="4">
        <v>557.3651000000001</v>
      </c>
    </row>
    <row r="11043" spans="2:3" x14ac:dyDescent="0.3">
      <c r="B11043" t="s">
        <v>4929</v>
      </c>
      <c r="C11043" s="4">
        <v>557.02660000000003</v>
      </c>
    </row>
    <row r="11044" spans="2:3" x14ac:dyDescent="0.3">
      <c r="B11044" t="s">
        <v>2835</v>
      </c>
      <c r="C11044" s="4">
        <v>556.88880000000006</v>
      </c>
    </row>
    <row r="11045" spans="2:3" x14ac:dyDescent="0.3">
      <c r="B11045" t="s">
        <v>15921</v>
      </c>
      <c r="C11045" s="4">
        <v>556.85649999999998</v>
      </c>
    </row>
    <row r="11046" spans="2:3" x14ac:dyDescent="0.3">
      <c r="B11046" t="s">
        <v>4113</v>
      </c>
      <c r="C11046" s="4">
        <v>556.85170000000005</v>
      </c>
    </row>
    <row r="11047" spans="2:3" x14ac:dyDescent="0.3">
      <c r="B11047" t="s">
        <v>18973</v>
      </c>
      <c r="C11047" s="4">
        <v>556.61950000000002</v>
      </c>
    </row>
    <row r="11048" spans="2:3" x14ac:dyDescent="0.3">
      <c r="B11048" t="s">
        <v>3032</v>
      </c>
      <c r="C11048" s="4">
        <v>556.45690000000002</v>
      </c>
    </row>
    <row r="11049" spans="2:3" x14ac:dyDescent="0.3">
      <c r="B11049" t="s">
        <v>15202</v>
      </c>
      <c r="C11049" s="4">
        <v>556.33130000000006</v>
      </c>
    </row>
    <row r="11050" spans="2:3" x14ac:dyDescent="0.3">
      <c r="B11050" t="s">
        <v>6087</v>
      </c>
      <c r="C11050" s="4">
        <v>556.29349999999999</v>
      </c>
    </row>
    <row r="11051" spans="2:3" x14ac:dyDescent="0.3">
      <c r="B11051" t="s">
        <v>10712</v>
      </c>
      <c r="C11051" s="4">
        <v>556.14419999999996</v>
      </c>
    </row>
    <row r="11052" spans="2:3" x14ac:dyDescent="0.3">
      <c r="B11052" t="s">
        <v>14272</v>
      </c>
      <c r="C11052" s="4">
        <v>555.75340000000006</v>
      </c>
    </row>
    <row r="11053" spans="2:3" x14ac:dyDescent="0.3">
      <c r="B11053" t="s">
        <v>17534</v>
      </c>
      <c r="C11053" s="4">
        <v>555.72109999999986</v>
      </c>
    </row>
    <row r="11054" spans="2:3" x14ac:dyDescent="0.3">
      <c r="B11054" t="s">
        <v>6119</v>
      </c>
      <c r="C11054" s="4">
        <v>555.41980000000001</v>
      </c>
    </row>
    <row r="11055" spans="2:3" x14ac:dyDescent="0.3">
      <c r="B11055" t="s">
        <v>8064</v>
      </c>
      <c r="C11055" s="4">
        <v>555.31970000000001</v>
      </c>
    </row>
    <row r="11056" spans="2:3" x14ac:dyDescent="0.3">
      <c r="B11056" t="s">
        <v>17482</v>
      </c>
      <c r="C11056" s="4">
        <v>555.19439999999997</v>
      </c>
    </row>
    <row r="11057" spans="2:3" x14ac:dyDescent="0.3">
      <c r="B11057" t="s">
        <v>13947</v>
      </c>
      <c r="C11057" s="4">
        <v>555.08050000000003</v>
      </c>
    </row>
    <row r="11058" spans="2:3" x14ac:dyDescent="0.3">
      <c r="B11058" t="s">
        <v>9244</v>
      </c>
      <c r="C11058" s="4">
        <v>554.95759999999996</v>
      </c>
    </row>
    <row r="11059" spans="2:3" x14ac:dyDescent="0.3">
      <c r="B11059" t="s">
        <v>18092</v>
      </c>
      <c r="C11059" s="4">
        <v>554.20330000000001</v>
      </c>
    </row>
    <row r="11060" spans="2:3" x14ac:dyDescent="0.3">
      <c r="B11060" t="s">
        <v>14765</v>
      </c>
      <c r="C11060" s="4">
        <v>554.17730000000006</v>
      </c>
    </row>
    <row r="11061" spans="2:3" x14ac:dyDescent="0.3">
      <c r="B11061" t="s">
        <v>8243</v>
      </c>
      <c r="C11061" s="4">
        <v>554.11320000000001</v>
      </c>
    </row>
    <row r="11062" spans="2:3" x14ac:dyDescent="0.3">
      <c r="B11062" t="s">
        <v>1231</v>
      </c>
      <c r="C11062" s="4">
        <v>554.09940000000006</v>
      </c>
    </row>
    <row r="11063" spans="2:3" x14ac:dyDescent="0.3">
      <c r="B11063" t="s">
        <v>17620</v>
      </c>
      <c r="C11063" s="4">
        <v>554.00869999999998</v>
      </c>
    </row>
    <row r="11064" spans="2:3" x14ac:dyDescent="0.3">
      <c r="B11064" t="s">
        <v>10850</v>
      </c>
      <c r="C11064" s="4">
        <v>553.76430000000005</v>
      </c>
    </row>
    <row r="11065" spans="2:3" x14ac:dyDescent="0.3">
      <c r="B11065" t="s">
        <v>14732</v>
      </c>
      <c r="C11065" s="4">
        <v>553.75170000000003</v>
      </c>
    </row>
    <row r="11066" spans="2:3" x14ac:dyDescent="0.3">
      <c r="B11066" t="s">
        <v>8726</v>
      </c>
      <c r="C11066" s="4">
        <v>553.73910000000001</v>
      </c>
    </row>
    <row r="11067" spans="2:3" x14ac:dyDescent="0.3">
      <c r="B11067" t="s">
        <v>10448</v>
      </c>
      <c r="C11067" s="4">
        <v>553.28750000000014</v>
      </c>
    </row>
    <row r="11068" spans="2:3" x14ac:dyDescent="0.3">
      <c r="B11068" t="s">
        <v>17862</v>
      </c>
      <c r="C11068" s="4">
        <v>553.18790000000001</v>
      </c>
    </row>
    <row r="11069" spans="2:3" x14ac:dyDescent="0.3">
      <c r="B11069" t="s">
        <v>1098</v>
      </c>
      <c r="C11069" s="4">
        <v>553.17610000000002</v>
      </c>
    </row>
    <row r="11070" spans="2:3" x14ac:dyDescent="0.3">
      <c r="B11070" t="s">
        <v>17885</v>
      </c>
      <c r="C11070" s="4">
        <v>553.05169999999998</v>
      </c>
    </row>
    <row r="11071" spans="2:3" x14ac:dyDescent="0.3">
      <c r="B11071" t="s">
        <v>15746</v>
      </c>
      <c r="C11071" s="4">
        <v>552.90250000000003</v>
      </c>
    </row>
    <row r="11072" spans="2:3" x14ac:dyDescent="0.3">
      <c r="B11072" t="s">
        <v>9902</v>
      </c>
      <c r="C11072" s="4">
        <v>552.51859999999999</v>
      </c>
    </row>
    <row r="11073" spans="2:3" x14ac:dyDescent="0.3">
      <c r="B11073" t="s">
        <v>2765</v>
      </c>
      <c r="C11073" s="4">
        <v>552.0492999999999</v>
      </c>
    </row>
    <row r="11074" spans="2:3" x14ac:dyDescent="0.3">
      <c r="B11074" t="s">
        <v>13882</v>
      </c>
      <c r="C11074" s="4">
        <v>551.68079999999998</v>
      </c>
    </row>
    <row r="11075" spans="2:3" x14ac:dyDescent="0.3">
      <c r="B11075" t="s">
        <v>2053</v>
      </c>
      <c r="C11075" s="4">
        <v>551.24770000000001</v>
      </c>
    </row>
    <row r="11076" spans="2:3" x14ac:dyDescent="0.3">
      <c r="B11076" t="s">
        <v>12768</v>
      </c>
      <c r="C11076" s="4">
        <v>551.2364</v>
      </c>
    </row>
    <row r="11077" spans="2:3" x14ac:dyDescent="0.3">
      <c r="B11077" t="s">
        <v>17021</v>
      </c>
      <c r="C11077" s="4">
        <v>551.14</v>
      </c>
    </row>
    <row r="11078" spans="2:3" x14ac:dyDescent="0.3">
      <c r="B11078" t="s">
        <v>18398</v>
      </c>
      <c r="C11078" s="4">
        <v>550.71619999999996</v>
      </c>
    </row>
    <row r="11079" spans="2:3" x14ac:dyDescent="0.3">
      <c r="B11079" t="s">
        <v>7975</v>
      </c>
      <c r="C11079" s="4">
        <v>550.70360000000005</v>
      </c>
    </row>
    <row r="11080" spans="2:3" x14ac:dyDescent="0.3">
      <c r="B11080" t="s">
        <v>11174</v>
      </c>
      <c r="C11080" s="4">
        <v>550.69100000000003</v>
      </c>
    </row>
    <row r="11081" spans="2:3" x14ac:dyDescent="0.3">
      <c r="B11081" t="s">
        <v>3188</v>
      </c>
      <c r="C11081" s="4">
        <v>550.69100000000003</v>
      </c>
    </row>
    <row r="11082" spans="2:3" x14ac:dyDescent="0.3">
      <c r="B11082" t="s">
        <v>1843</v>
      </c>
      <c r="C11082" s="4">
        <v>550.66579999999999</v>
      </c>
    </row>
    <row r="11083" spans="2:3" x14ac:dyDescent="0.3">
      <c r="B11083" t="s">
        <v>2365</v>
      </c>
      <c r="C11083" s="4">
        <v>550.64060000000006</v>
      </c>
    </row>
    <row r="11084" spans="2:3" x14ac:dyDescent="0.3">
      <c r="B11084" t="s">
        <v>6537</v>
      </c>
      <c r="C11084" s="4">
        <v>550.60379999999998</v>
      </c>
    </row>
    <row r="11085" spans="2:3" x14ac:dyDescent="0.3">
      <c r="B11085" t="s">
        <v>14624</v>
      </c>
      <c r="C11085" s="4">
        <v>550.6028</v>
      </c>
    </row>
    <row r="11086" spans="2:3" x14ac:dyDescent="0.3">
      <c r="B11086" t="s">
        <v>8306</v>
      </c>
      <c r="C11086" s="4">
        <v>550.59980000000007</v>
      </c>
    </row>
    <row r="11087" spans="2:3" x14ac:dyDescent="0.3">
      <c r="B11087" t="s">
        <v>15369</v>
      </c>
      <c r="C11087" s="4">
        <v>550.57680000000005</v>
      </c>
    </row>
    <row r="11088" spans="2:3" x14ac:dyDescent="0.3">
      <c r="B11088" t="s">
        <v>10795</v>
      </c>
      <c r="C11088" s="4">
        <v>550.50350000000003</v>
      </c>
    </row>
    <row r="11089" spans="2:3" x14ac:dyDescent="0.3">
      <c r="B11089" t="s">
        <v>3445</v>
      </c>
      <c r="C11089" s="4">
        <v>550.22050000000002</v>
      </c>
    </row>
    <row r="11090" spans="2:3" x14ac:dyDescent="0.3">
      <c r="B11090" t="s">
        <v>12038</v>
      </c>
      <c r="C11090" s="4">
        <v>550.08389999999997</v>
      </c>
    </row>
    <row r="11091" spans="2:3" x14ac:dyDescent="0.3">
      <c r="B11091" t="s">
        <v>14933</v>
      </c>
      <c r="C11091" s="4">
        <v>549.96580000000006</v>
      </c>
    </row>
    <row r="11092" spans="2:3" x14ac:dyDescent="0.3">
      <c r="B11092" t="s">
        <v>982</v>
      </c>
      <c r="C11092" s="4">
        <v>549.89059999999995</v>
      </c>
    </row>
    <row r="11093" spans="2:3" x14ac:dyDescent="0.3">
      <c r="B11093" t="s">
        <v>16634</v>
      </c>
      <c r="C11093" s="4">
        <v>549.75199999999995</v>
      </c>
    </row>
    <row r="11094" spans="2:3" x14ac:dyDescent="0.3">
      <c r="B11094" t="s">
        <v>13939</v>
      </c>
      <c r="C11094" s="4">
        <v>549.53859999999997</v>
      </c>
    </row>
    <row r="11095" spans="2:3" x14ac:dyDescent="0.3">
      <c r="B11095" t="s">
        <v>9318</v>
      </c>
      <c r="C11095" s="4">
        <v>548.97680000000003</v>
      </c>
    </row>
    <row r="11096" spans="2:3" x14ac:dyDescent="0.3">
      <c r="B11096" t="s">
        <v>1109</v>
      </c>
      <c r="C11096" s="4">
        <v>548.87599999999998</v>
      </c>
    </row>
    <row r="11097" spans="2:3" x14ac:dyDescent="0.3">
      <c r="B11097" t="s">
        <v>13469</v>
      </c>
      <c r="C11097" s="4">
        <v>548.70749999999998</v>
      </c>
    </row>
    <row r="11098" spans="2:3" x14ac:dyDescent="0.3">
      <c r="B11098" t="s">
        <v>2890</v>
      </c>
      <c r="C11098" s="4">
        <v>548.65629999999999</v>
      </c>
    </row>
    <row r="11099" spans="2:3" x14ac:dyDescent="0.3">
      <c r="B11099" t="s">
        <v>10035</v>
      </c>
      <c r="C11099" s="4">
        <v>548.1807</v>
      </c>
    </row>
    <row r="11100" spans="2:3" x14ac:dyDescent="0.3">
      <c r="B11100" t="s">
        <v>2533</v>
      </c>
      <c r="C11100" s="4">
        <v>547.83029999999997</v>
      </c>
    </row>
    <row r="11101" spans="2:3" x14ac:dyDescent="0.3">
      <c r="B11101" t="s">
        <v>5687</v>
      </c>
      <c r="C11101" s="4">
        <v>547.74940000000004</v>
      </c>
    </row>
    <row r="11102" spans="2:3" x14ac:dyDescent="0.3">
      <c r="B11102" t="s">
        <v>12506</v>
      </c>
      <c r="C11102" s="4">
        <v>547.47130000000004</v>
      </c>
    </row>
    <row r="11103" spans="2:3" x14ac:dyDescent="0.3">
      <c r="B11103" t="s">
        <v>7673</v>
      </c>
      <c r="C11103" s="4">
        <v>547.24719999999991</v>
      </c>
    </row>
    <row r="11104" spans="2:3" x14ac:dyDescent="0.3">
      <c r="B11104" t="s">
        <v>14157</v>
      </c>
      <c r="C11104" s="4">
        <v>547.17489999999998</v>
      </c>
    </row>
    <row r="11105" spans="2:3" x14ac:dyDescent="0.3">
      <c r="B11105" t="s">
        <v>18117</v>
      </c>
      <c r="C11105" s="4">
        <v>546.9362000000001</v>
      </c>
    </row>
    <row r="11106" spans="2:3" x14ac:dyDescent="0.3">
      <c r="B11106" t="s">
        <v>14818</v>
      </c>
      <c r="C11106" s="4">
        <v>546.53330000000005</v>
      </c>
    </row>
    <row r="11107" spans="2:3" x14ac:dyDescent="0.3">
      <c r="B11107" t="s">
        <v>11099</v>
      </c>
      <c r="C11107" s="4">
        <v>546.36400000000003</v>
      </c>
    </row>
    <row r="11108" spans="2:3" x14ac:dyDescent="0.3">
      <c r="B11108" t="s">
        <v>11019</v>
      </c>
      <c r="C11108" s="4">
        <v>546.32079999999996</v>
      </c>
    </row>
    <row r="11109" spans="2:3" x14ac:dyDescent="0.3">
      <c r="B11109" t="s">
        <v>5080</v>
      </c>
      <c r="C11109" s="4">
        <v>545.73950000000002</v>
      </c>
    </row>
    <row r="11110" spans="2:3" x14ac:dyDescent="0.3">
      <c r="B11110" t="s">
        <v>11221</v>
      </c>
      <c r="C11110" s="4">
        <v>545.69560000000001</v>
      </c>
    </row>
    <row r="11111" spans="2:3" x14ac:dyDescent="0.3">
      <c r="B11111" t="s">
        <v>9573</v>
      </c>
      <c r="C11111" s="4">
        <v>545.56690000000003</v>
      </c>
    </row>
    <row r="11112" spans="2:3" x14ac:dyDescent="0.3">
      <c r="B11112" t="s">
        <v>3048</v>
      </c>
      <c r="C11112" s="4">
        <v>545.33219999999994</v>
      </c>
    </row>
    <row r="11113" spans="2:3" x14ac:dyDescent="0.3">
      <c r="B11113" t="s">
        <v>4972</v>
      </c>
      <c r="C11113" s="4">
        <v>544.73770000000002</v>
      </c>
    </row>
    <row r="11114" spans="2:3" x14ac:dyDescent="0.3">
      <c r="B11114" t="s">
        <v>10487</v>
      </c>
      <c r="C11114" s="4">
        <v>544.46879999999999</v>
      </c>
    </row>
    <row r="11115" spans="2:3" x14ac:dyDescent="0.3">
      <c r="B11115" t="s">
        <v>7182</v>
      </c>
      <c r="C11115" s="4">
        <v>544.46879999999999</v>
      </c>
    </row>
    <row r="11116" spans="2:3" x14ac:dyDescent="0.3">
      <c r="B11116" t="s">
        <v>3094</v>
      </c>
      <c r="C11116" s="4">
        <v>544.39319999999998</v>
      </c>
    </row>
    <row r="11117" spans="2:3" x14ac:dyDescent="0.3">
      <c r="B11117" t="s">
        <v>3182</v>
      </c>
      <c r="C11117" s="4">
        <v>544.38689999999997</v>
      </c>
    </row>
    <row r="11118" spans="2:3" x14ac:dyDescent="0.3">
      <c r="B11118" t="s">
        <v>6063</v>
      </c>
      <c r="C11118" s="4">
        <v>543.55889999999999</v>
      </c>
    </row>
    <row r="11119" spans="2:3" x14ac:dyDescent="0.3">
      <c r="B11119" t="s">
        <v>1242</v>
      </c>
      <c r="C11119" s="4">
        <v>543.28610000000003</v>
      </c>
    </row>
    <row r="11120" spans="2:3" x14ac:dyDescent="0.3">
      <c r="B11120" t="s">
        <v>16488</v>
      </c>
      <c r="C11120" s="4">
        <v>543.27350000000001</v>
      </c>
    </row>
    <row r="11121" spans="2:3" x14ac:dyDescent="0.3">
      <c r="B11121" t="s">
        <v>1402</v>
      </c>
      <c r="C11121" s="4">
        <v>542.82190000000003</v>
      </c>
    </row>
    <row r="11122" spans="2:3" x14ac:dyDescent="0.3">
      <c r="B11122" t="s">
        <v>1696</v>
      </c>
      <c r="C11122" s="4">
        <v>542.07590000000005</v>
      </c>
    </row>
    <row r="11123" spans="2:3" x14ac:dyDescent="0.3">
      <c r="B11123" t="s">
        <v>2987</v>
      </c>
      <c r="C11123" s="4">
        <v>541.85590000000002</v>
      </c>
    </row>
    <row r="11124" spans="2:3" x14ac:dyDescent="0.3">
      <c r="B11124" t="s">
        <v>10539</v>
      </c>
      <c r="C11124" s="4">
        <v>541.45619999999997</v>
      </c>
    </row>
    <row r="11125" spans="2:3" x14ac:dyDescent="0.3">
      <c r="B11125" t="s">
        <v>13733</v>
      </c>
      <c r="C11125" s="4">
        <v>541.28210000000001</v>
      </c>
    </row>
    <row r="11126" spans="2:3" x14ac:dyDescent="0.3">
      <c r="B11126" t="s">
        <v>7099</v>
      </c>
      <c r="C11126" s="4">
        <v>541.24429999999995</v>
      </c>
    </row>
    <row r="11127" spans="2:3" x14ac:dyDescent="0.3">
      <c r="B11127" t="s">
        <v>3100</v>
      </c>
      <c r="C11127" s="4">
        <v>541.23170000000005</v>
      </c>
    </row>
    <row r="11128" spans="2:3" x14ac:dyDescent="0.3">
      <c r="B11128" t="s">
        <v>13740</v>
      </c>
      <c r="C11128" s="4">
        <v>541.23169999999993</v>
      </c>
    </row>
    <row r="11129" spans="2:3" x14ac:dyDescent="0.3">
      <c r="B11129" t="s">
        <v>9031</v>
      </c>
      <c r="C11129" s="4">
        <v>541.20650000000001</v>
      </c>
    </row>
    <row r="11130" spans="2:3" x14ac:dyDescent="0.3">
      <c r="B11130" t="s">
        <v>7001</v>
      </c>
      <c r="C11130" s="4">
        <v>541.18759999999997</v>
      </c>
    </row>
    <row r="11131" spans="2:3" x14ac:dyDescent="0.3">
      <c r="B11131" t="s">
        <v>12803</v>
      </c>
      <c r="C11131" s="4">
        <v>541.1508</v>
      </c>
    </row>
    <row r="11132" spans="2:3" x14ac:dyDescent="0.3">
      <c r="B11132" t="s">
        <v>16390</v>
      </c>
      <c r="C11132" s="4">
        <v>541.13120000000004</v>
      </c>
    </row>
    <row r="11133" spans="2:3" x14ac:dyDescent="0.3">
      <c r="B11133" t="s">
        <v>9563</v>
      </c>
      <c r="C11133" s="4">
        <v>541.04380000000003</v>
      </c>
    </row>
    <row r="11134" spans="2:3" x14ac:dyDescent="0.3">
      <c r="B11134" t="s">
        <v>12208</v>
      </c>
      <c r="C11134" s="4">
        <v>540.61830000000009</v>
      </c>
    </row>
    <row r="11135" spans="2:3" x14ac:dyDescent="0.3">
      <c r="B11135" t="s">
        <v>1039</v>
      </c>
      <c r="C11135" s="4">
        <v>540.27419999999995</v>
      </c>
    </row>
    <row r="11136" spans="2:3" x14ac:dyDescent="0.3">
      <c r="B11136" t="s">
        <v>8481</v>
      </c>
      <c r="C11136" s="4">
        <v>539.73620000000005</v>
      </c>
    </row>
    <row r="11137" spans="2:3" x14ac:dyDescent="0.3">
      <c r="B11137" t="s">
        <v>2789</v>
      </c>
      <c r="C11137" s="4">
        <v>539.6875</v>
      </c>
    </row>
    <row r="11138" spans="2:3" x14ac:dyDescent="0.3">
      <c r="B11138" t="s">
        <v>16509</v>
      </c>
      <c r="C11138" s="4">
        <v>539.48599999999999</v>
      </c>
    </row>
    <row r="11139" spans="2:3" x14ac:dyDescent="0.3">
      <c r="B11139" t="s">
        <v>2293</v>
      </c>
      <c r="C11139" s="4">
        <v>539.30070000000001</v>
      </c>
    </row>
    <row r="11140" spans="2:3" x14ac:dyDescent="0.3">
      <c r="B11140" t="s">
        <v>690</v>
      </c>
      <c r="C11140" s="4">
        <v>539.12300000000005</v>
      </c>
    </row>
    <row r="11141" spans="2:3" x14ac:dyDescent="0.3">
      <c r="B11141" t="s">
        <v>17578</v>
      </c>
      <c r="C11141" s="4">
        <v>538.82830000000001</v>
      </c>
    </row>
    <row r="11142" spans="2:3" x14ac:dyDescent="0.3">
      <c r="B11142" t="s">
        <v>7392</v>
      </c>
      <c r="C11142" s="4">
        <v>538.81590000000006</v>
      </c>
    </row>
    <row r="11143" spans="2:3" x14ac:dyDescent="0.3">
      <c r="B11143" t="s">
        <v>6805</v>
      </c>
      <c r="C11143" s="4">
        <v>538.81430000000012</v>
      </c>
    </row>
    <row r="11144" spans="2:3" x14ac:dyDescent="0.3">
      <c r="B11144" t="s">
        <v>16359</v>
      </c>
      <c r="C11144" s="4">
        <v>538.67579999999998</v>
      </c>
    </row>
    <row r="11145" spans="2:3" x14ac:dyDescent="0.3">
      <c r="B11145" t="s">
        <v>10896</v>
      </c>
      <c r="C11145" s="4">
        <v>538.65869999999995</v>
      </c>
    </row>
    <row r="11146" spans="2:3" x14ac:dyDescent="0.3">
      <c r="B11146" t="s">
        <v>3771</v>
      </c>
      <c r="C11146" s="4">
        <v>538.59769999999992</v>
      </c>
    </row>
    <row r="11147" spans="2:3" x14ac:dyDescent="0.3">
      <c r="B11147" t="s">
        <v>13548</v>
      </c>
      <c r="C11147" s="4">
        <v>538.56200000000001</v>
      </c>
    </row>
    <row r="11148" spans="2:3" x14ac:dyDescent="0.3">
      <c r="B11148" t="s">
        <v>11269</v>
      </c>
      <c r="C11148" s="4">
        <v>538.4325</v>
      </c>
    </row>
    <row r="11149" spans="2:3" x14ac:dyDescent="0.3">
      <c r="B11149" t="s">
        <v>9842</v>
      </c>
      <c r="C11149" s="4">
        <v>538.31620000000009</v>
      </c>
    </row>
    <row r="11150" spans="2:3" x14ac:dyDescent="0.3">
      <c r="B11150" t="s">
        <v>10155</v>
      </c>
      <c r="C11150" s="4">
        <v>538.25330000000008</v>
      </c>
    </row>
    <row r="11151" spans="2:3" x14ac:dyDescent="0.3">
      <c r="B11151" t="s">
        <v>13638</v>
      </c>
      <c r="C11151" s="4">
        <v>538.22140000000002</v>
      </c>
    </row>
    <row r="11152" spans="2:3" x14ac:dyDescent="0.3">
      <c r="B11152" t="s">
        <v>3010</v>
      </c>
      <c r="C11152" s="4">
        <v>538.17060000000004</v>
      </c>
    </row>
    <row r="11153" spans="2:3" x14ac:dyDescent="0.3">
      <c r="B11153" t="s">
        <v>7379</v>
      </c>
      <c r="C11153" s="4">
        <v>538.12689999999998</v>
      </c>
    </row>
    <row r="11154" spans="2:3" x14ac:dyDescent="0.3">
      <c r="B11154" t="s">
        <v>16333</v>
      </c>
      <c r="C11154" s="4">
        <v>538.12059999999997</v>
      </c>
    </row>
    <row r="11155" spans="2:3" x14ac:dyDescent="0.3">
      <c r="B11155" t="s">
        <v>11759</v>
      </c>
      <c r="C11155" s="4">
        <v>538.09540000000004</v>
      </c>
    </row>
    <row r="11156" spans="2:3" x14ac:dyDescent="0.3">
      <c r="B11156" t="s">
        <v>16292</v>
      </c>
      <c r="C11156" s="4">
        <v>538.08280000000002</v>
      </c>
    </row>
    <row r="11157" spans="2:3" x14ac:dyDescent="0.3">
      <c r="B11157" t="s">
        <v>8480</v>
      </c>
      <c r="C11157" s="4">
        <v>537.8057</v>
      </c>
    </row>
    <row r="11158" spans="2:3" x14ac:dyDescent="0.3">
      <c r="B11158" t="s">
        <v>1335</v>
      </c>
      <c r="C11158" s="4">
        <v>537.57770000000005</v>
      </c>
    </row>
    <row r="11159" spans="2:3" x14ac:dyDescent="0.3">
      <c r="B11159" t="s">
        <v>11701</v>
      </c>
      <c r="C11159" s="4">
        <v>537.28870000000006</v>
      </c>
    </row>
    <row r="11160" spans="2:3" x14ac:dyDescent="0.3">
      <c r="B11160" t="s">
        <v>9058</v>
      </c>
      <c r="C11160" s="4">
        <v>537.12759999999992</v>
      </c>
    </row>
    <row r="11161" spans="2:3" x14ac:dyDescent="0.3">
      <c r="B11161" t="s">
        <v>12301</v>
      </c>
      <c r="C11161" s="4">
        <v>536.404</v>
      </c>
    </row>
    <row r="11162" spans="2:3" x14ac:dyDescent="0.3">
      <c r="B11162" t="s">
        <v>4794</v>
      </c>
      <c r="C11162" s="4">
        <v>536.20819999999992</v>
      </c>
    </row>
    <row r="11163" spans="2:3" x14ac:dyDescent="0.3">
      <c r="B11163" t="s">
        <v>14452</v>
      </c>
      <c r="C11163" s="4">
        <v>536.12019999999995</v>
      </c>
    </row>
    <row r="11164" spans="2:3" x14ac:dyDescent="0.3">
      <c r="B11164" t="s">
        <v>12359</v>
      </c>
      <c r="C11164" s="4">
        <v>535.72070000000008</v>
      </c>
    </row>
    <row r="11165" spans="2:3" x14ac:dyDescent="0.3">
      <c r="B11165" t="s">
        <v>3178</v>
      </c>
      <c r="C11165" s="4">
        <v>535.65440000000001</v>
      </c>
    </row>
    <row r="11166" spans="2:3" x14ac:dyDescent="0.3">
      <c r="B11166" t="s">
        <v>1809</v>
      </c>
      <c r="C11166" s="4">
        <v>535.61659999999995</v>
      </c>
    </row>
    <row r="11167" spans="2:3" x14ac:dyDescent="0.3">
      <c r="B11167" t="s">
        <v>7503</v>
      </c>
      <c r="C11167" s="4">
        <v>535.5367</v>
      </c>
    </row>
    <row r="11168" spans="2:3" x14ac:dyDescent="0.3">
      <c r="B11168" t="s">
        <v>16436</v>
      </c>
      <c r="C11168" s="4">
        <v>535.52969999999993</v>
      </c>
    </row>
    <row r="11169" spans="2:3" x14ac:dyDescent="0.3">
      <c r="B11169" t="s">
        <v>3444</v>
      </c>
      <c r="C11169" s="4">
        <v>535.38160000000005</v>
      </c>
    </row>
    <row r="11170" spans="2:3" x14ac:dyDescent="0.3">
      <c r="B11170" t="s">
        <v>10805</v>
      </c>
      <c r="C11170" s="4">
        <v>535.37049999999999</v>
      </c>
    </row>
    <row r="11171" spans="2:3" x14ac:dyDescent="0.3">
      <c r="B11171" t="s">
        <v>6265</v>
      </c>
      <c r="C11171" s="4">
        <v>535.04729999999995</v>
      </c>
    </row>
    <row r="11172" spans="2:3" x14ac:dyDescent="0.3">
      <c r="B11172" t="s">
        <v>3425</v>
      </c>
      <c r="C11172" s="4">
        <v>534.94799999999998</v>
      </c>
    </row>
    <row r="11173" spans="2:3" x14ac:dyDescent="0.3">
      <c r="B11173" t="s">
        <v>12398</v>
      </c>
      <c r="C11173" s="4">
        <v>534.71219999999994</v>
      </c>
    </row>
    <row r="11174" spans="2:3" x14ac:dyDescent="0.3">
      <c r="B11174" t="s">
        <v>17101</v>
      </c>
      <c r="C11174" s="4">
        <v>534.47280000000001</v>
      </c>
    </row>
    <row r="11175" spans="2:3" x14ac:dyDescent="0.3">
      <c r="B11175" t="s">
        <v>9679</v>
      </c>
      <c r="C11175" s="4">
        <v>534.35289999999998</v>
      </c>
    </row>
    <row r="11176" spans="2:3" x14ac:dyDescent="0.3">
      <c r="B11176" t="s">
        <v>5274</v>
      </c>
      <c r="C11176" s="4">
        <v>534.32780000000002</v>
      </c>
    </row>
    <row r="11177" spans="2:3" x14ac:dyDescent="0.3">
      <c r="B11177" t="s">
        <v>15309</v>
      </c>
      <c r="C11177" s="4">
        <v>534.03820000000007</v>
      </c>
    </row>
    <row r="11178" spans="2:3" x14ac:dyDescent="0.3">
      <c r="B11178" t="s">
        <v>13121</v>
      </c>
      <c r="C11178" s="4">
        <v>533.87789999999995</v>
      </c>
    </row>
    <row r="11179" spans="2:3" x14ac:dyDescent="0.3">
      <c r="B11179" t="s">
        <v>4102</v>
      </c>
      <c r="C11179" s="4">
        <v>533.83749999999998</v>
      </c>
    </row>
    <row r="11180" spans="2:3" x14ac:dyDescent="0.3">
      <c r="B11180" t="s">
        <v>6919</v>
      </c>
      <c r="C11180" s="4">
        <v>533.41930000000002</v>
      </c>
    </row>
    <row r="11181" spans="2:3" x14ac:dyDescent="0.3">
      <c r="B11181" t="s">
        <v>14083</v>
      </c>
      <c r="C11181" s="4">
        <v>533.39409999999998</v>
      </c>
    </row>
    <row r="11182" spans="2:3" x14ac:dyDescent="0.3">
      <c r="B11182" t="s">
        <v>11247</v>
      </c>
      <c r="C11182" s="4">
        <v>533.19449999999995</v>
      </c>
    </row>
    <row r="11183" spans="2:3" x14ac:dyDescent="0.3">
      <c r="B11183" t="s">
        <v>17403</v>
      </c>
      <c r="C11183" s="4">
        <v>533.1721</v>
      </c>
    </row>
    <row r="11184" spans="2:3" x14ac:dyDescent="0.3">
      <c r="B11184" t="s">
        <v>1205</v>
      </c>
      <c r="C11184" s="4">
        <v>533.13990000000001</v>
      </c>
    </row>
    <row r="11185" spans="2:3" x14ac:dyDescent="0.3">
      <c r="B11185" t="s">
        <v>14993</v>
      </c>
      <c r="C11185" s="4">
        <v>533.08220000000006</v>
      </c>
    </row>
    <row r="11186" spans="2:3" x14ac:dyDescent="0.3">
      <c r="B11186" t="s">
        <v>8984</v>
      </c>
      <c r="C11186" s="4">
        <v>533.04959999999994</v>
      </c>
    </row>
    <row r="11187" spans="2:3" x14ac:dyDescent="0.3">
      <c r="B11187" t="s">
        <v>12063</v>
      </c>
      <c r="C11187" s="4">
        <v>532.76690000000008</v>
      </c>
    </row>
    <row r="11188" spans="2:3" x14ac:dyDescent="0.3">
      <c r="B11188" t="s">
        <v>2619</v>
      </c>
      <c r="C11188" s="4">
        <v>532.48749999999995</v>
      </c>
    </row>
    <row r="11189" spans="2:3" x14ac:dyDescent="0.3">
      <c r="B11189" t="s">
        <v>10774</v>
      </c>
      <c r="C11189" s="4">
        <v>532.41890000000001</v>
      </c>
    </row>
    <row r="11190" spans="2:3" x14ac:dyDescent="0.3">
      <c r="B11190" t="s">
        <v>15899</v>
      </c>
      <c r="C11190" s="4">
        <v>532.25939999999991</v>
      </c>
    </row>
    <row r="11191" spans="2:3" x14ac:dyDescent="0.3">
      <c r="B11191" t="s">
        <v>7857</v>
      </c>
      <c r="C11191" s="4">
        <v>532.03579999999999</v>
      </c>
    </row>
    <row r="11192" spans="2:3" x14ac:dyDescent="0.3">
      <c r="B11192" t="s">
        <v>9212</v>
      </c>
      <c r="C11192" s="4">
        <v>531.97400000000005</v>
      </c>
    </row>
    <row r="11193" spans="2:3" x14ac:dyDescent="0.3">
      <c r="B11193" t="s">
        <v>9329</v>
      </c>
      <c r="C11193" s="4">
        <v>531.88580000000002</v>
      </c>
    </row>
    <row r="11194" spans="2:3" x14ac:dyDescent="0.3">
      <c r="B11194" t="s">
        <v>17625</v>
      </c>
      <c r="C11194" s="4">
        <v>531.82280000000003</v>
      </c>
    </row>
    <row r="11195" spans="2:3" x14ac:dyDescent="0.3">
      <c r="B11195" t="s">
        <v>1992</v>
      </c>
      <c r="C11195" s="4">
        <v>531.78890000000001</v>
      </c>
    </row>
    <row r="11196" spans="2:3" x14ac:dyDescent="0.3">
      <c r="B11196" t="s">
        <v>7828</v>
      </c>
      <c r="C11196" s="4">
        <v>531.74880000000007</v>
      </c>
    </row>
    <row r="11197" spans="2:3" x14ac:dyDescent="0.3">
      <c r="B11197" t="s">
        <v>5652</v>
      </c>
      <c r="C11197" s="4">
        <v>531.69360000000006</v>
      </c>
    </row>
    <row r="11198" spans="2:3" x14ac:dyDescent="0.3">
      <c r="B11198" t="s">
        <v>11835</v>
      </c>
      <c r="C11198" s="4">
        <v>531.39210000000003</v>
      </c>
    </row>
    <row r="11199" spans="2:3" x14ac:dyDescent="0.3">
      <c r="B11199" t="s">
        <v>9610</v>
      </c>
      <c r="C11199" s="4">
        <v>531.36779999999999</v>
      </c>
    </row>
    <row r="11200" spans="2:3" x14ac:dyDescent="0.3">
      <c r="B11200" t="s">
        <v>10533</v>
      </c>
      <c r="C11200" s="4">
        <v>530.99759999999992</v>
      </c>
    </row>
    <row r="11201" spans="2:3" x14ac:dyDescent="0.3">
      <c r="B11201" t="s">
        <v>18199</v>
      </c>
      <c r="C11201" s="4">
        <v>530.99080000000015</v>
      </c>
    </row>
    <row r="11202" spans="2:3" x14ac:dyDescent="0.3">
      <c r="B11202" t="s">
        <v>16371</v>
      </c>
      <c r="C11202" s="4">
        <v>530.36370000000011</v>
      </c>
    </row>
    <row r="11203" spans="2:3" x14ac:dyDescent="0.3">
      <c r="B11203" t="s">
        <v>3474</v>
      </c>
      <c r="C11203" s="4">
        <v>530.27440000000001</v>
      </c>
    </row>
    <row r="11204" spans="2:3" x14ac:dyDescent="0.3">
      <c r="B11204" t="s">
        <v>17031</v>
      </c>
      <c r="C11204" s="4">
        <v>530.11449999999991</v>
      </c>
    </row>
    <row r="11205" spans="2:3" x14ac:dyDescent="0.3">
      <c r="B11205" t="s">
        <v>12082</v>
      </c>
      <c r="C11205" s="4">
        <v>530.04089999999997</v>
      </c>
    </row>
    <row r="11206" spans="2:3" x14ac:dyDescent="0.3">
      <c r="B11206" t="s">
        <v>1938</v>
      </c>
      <c r="C11206" s="4">
        <v>529.99580000000003</v>
      </c>
    </row>
    <row r="11207" spans="2:3" x14ac:dyDescent="0.3">
      <c r="B11207" t="s">
        <v>11758</v>
      </c>
      <c r="C11207" s="4">
        <v>529.87599999999998</v>
      </c>
    </row>
    <row r="11208" spans="2:3" x14ac:dyDescent="0.3">
      <c r="B11208" t="s">
        <v>16386</v>
      </c>
      <c r="C11208" s="4">
        <v>529.29440000000011</v>
      </c>
    </row>
    <row r="11209" spans="2:3" x14ac:dyDescent="0.3">
      <c r="B11209" t="s">
        <v>14949</v>
      </c>
      <c r="C11209" s="4">
        <v>528.73689999999999</v>
      </c>
    </row>
    <row r="11210" spans="2:3" x14ac:dyDescent="0.3">
      <c r="B11210" t="s">
        <v>7132</v>
      </c>
      <c r="C11210" s="4">
        <v>528.66129999999998</v>
      </c>
    </row>
    <row r="11211" spans="2:3" x14ac:dyDescent="0.3">
      <c r="B11211" t="s">
        <v>6618</v>
      </c>
      <c r="C11211" s="4">
        <v>528.57010000000002</v>
      </c>
    </row>
    <row r="11212" spans="2:3" x14ac:dyDescent="0.3">
      <c r="B11212" t="s">
        <v>13703</v>
      </c>
      <c r="C11212" s="4">
        <v>528.21120000000008</v>
      </c>
    </row>
    <row r="11213" spans="2:3" x14ac:dyDescent="0.3">
      <c r="B11213" t="s">
        <v>18752</v>
      </c>
      <c r="C11213" s="4">
        <v>527.94150000000002</v>
      </c>
    </row>
    <row r="11214" spans="2:3" x14ac:dyDescent="0.3">
      <c r="B11214" t="s">
        <v>2403</v>
      </c>
      <c r="C11214" s="4">
        <v>527.82309999999995</v>
      </c>
    </row>
    <row r="11215" spans="2:3" x14ac:dyDescent="0.3">
      <c r="B11215" t="s">
        <v>15737</v>
      </c>
      <c r="C11215" s="4">
        <v>527.60380000000009</v>
      </c>
    </row>
    <row r="11216" spans="2:3" x14ac:dyDescent="0.3">
      <c r="B11216" t="s">
        <v>15757</v>
      </c>
      <c r="C11216" s="4">
        <v>527.24080000000004</v>
      </c>
    </row>
    <row r="11217" spans="2:3" x14ac:dyDescent="0.3">
      <c r="B11217" t="s">
        <v>11354</v>
      </c>
      <c r="C11217" s="4">
        <v>527.03559999999993</v>
      </c>
    </row>
    <row r="11218" spans="2:3" x14ac:dyDescent="0.3">
      <c r="B11218" t="s">
        <v>8063</v>
      </c>
      <c r="C11218" s="4">
        <v>526.97620000000006</v>
      </c>
    </row>
    <row r="11219" spans="2:3" x14ac:dyDescent="0.3">
      <c r="B11219" t="s">
        <v>1279</v>
      </c>
      <c r="C11219" s="4">
        <v>526.92820000000006</v>
      </c>
    </row>
    <row r="11220" spans="2:3" x14ac:dyDescent="0.3">
      <c r="B11220" t="s">
        <v>17997</v>
      </c>
      <c r="C11220" s="4">
        <v>526.91560000000004</v>
      </c>
    </row>
    <row r="11221" spans="2:3" x14ac:dyDescent="0.3">
      <c r="B11221" t="s">
        <v>12112</v>
      </c>
      <c r="C11221" s="4">
        <v>526.89200000000005</v>
      </c>
    </row>
    <row r="11222" spans="2:3" x14ac:dyDescent="0.3">
      <c r="B11222" t="s">
        <v>13070</v>
      </c>
      <c r="C11222" s="4">
        <v>526.84059999999999</v>
      </c>
    </row>
    <row r="11223" spans="2:3" x14ac:dyDescent="0.3">
      <c r="B11223" t="s">
        <v>14959</v>
      </c>
      <c r="C11223" s="4">
        <v>526.76599999999996</v>
      </c>
    </row>
    <row r="11224" spans="2:3" x14ac:dyDescent="0.3">
      <c r="B11224" t="s">
        <v>8014</v>
      </c>
      <c r="C11224" s="4">
        <v>526.58389999999997</v>
      </c>
    </row>
    <row r="11225" spans="2:3" x14ac:dyDescent="0.3">
      <c r="B11225" t="s">
        <v>10222</v>
      </c>
      <c r="C11225" s="4">
        <v>526.56479999999999</v>
      </c>
    </row>
    <row r="11226" spans="2:3" x14ac:dyDescent="0.3">
      <c r="B11226" t="s">
        <v>16036</v>
      </c>
      <c r="C11226" s="4">
        <v>525.95390000000009</v>
      </c>
    </row>
    <row r="11227" spans="2:3" x14ac:dyDescent="0.3">
      <c r="B11227" t="s">
        <v>697</v>
      </c>
      <c r="C11227" s="4">
        <v>525.94110000000001</v>
      </c>
    </row>
    <row r="11228" spans="2:3" x14ac:dyDescent="0.3">
      <c r="B11228" t="s">
        <v>15767</v>
      </c>
      <c r="C11228" s="4">
        <v>525.78239999999994</v>
      </c>
    </row>
    <row r="11229" spans="2:3" x14ac:dyDescent="0.3">
      <c r="B11229" t="s">
        <v>18397</v>
      </c>
      <c r="C11229" s="4">
        <v>525.76440000000002</v>
      </c>
    </row>
    <row r="11230" spans="2:3" x14ac:dyDescent="0.3">
      <c r="B11230" t="s">
        <v>18164</v>
      </c>
      <c r="C11230" s="4">
        <v>525.76440000000002</v>
      </c>
    </row>
    <row r="11231" spans="2:3" x14ac:dyDescent="0.3">
      <c r="B11231" t="s">
        <v>16758</v>
      </c>
      <c r="C11231" s="4">
        <v>525.76440000000002</v>
      </c>
    </row>
    <row r="11232" spans="2:3" x14ac:dyDescent="0.3">
      <c r="B11232" t="s">
        <v>15039</v>
      </c>
      <c r="C11232" s="4">
        <v>525.76440000000002</v>
      </c>
    </row>
    <row r="11233" spans="2:3" x14ac:dyDescent="0.3">
      <c r="B11233" t="s">
        <v>12305</v>
      </c>
      <c r="C11233" s="4">
        <v>525.76440000000002</v>
      </c>
    </row>
    <row r="11234" spans="2:3" x14ac:dyDescent="0.3">
      <c r="B11234" t="s">
        <v>13035</v>
      </c>
      <c r="C11234" s="4">
        <v>525.76440000000002</v>
      </c>
    </row>
    <row r="11235" spans="2:3" x14ac:dyDescent="0.3">
      <c r="B11235" t="s">
        <v>14380</v>
      </c>
      <c r="C11235" s="4">
        <v>525.76440000000002</v>
      </c>
    </row>
    <row r="11236" spans="2:3" x14ac:dyDescent="0.3">
      <c r="B11236" t="s">
        <v>12357</v>
      </c>
      <c r="C11236" s="4">
        <v>525.76440000000002</v>
      </c>
    </row>
    <row r="11237" spans="2:3" x14ac:dyDescent="0.3">
      <c r="B11237" t="s">
        <v>10276</v>
      </c>
      <c r="C11237" s="4">
        <v>525.76440000000002</v>
      </c>
    </row>
    <row r="11238" spans="2:3" x14ac:dyDescent="0.3">
      <c r="B11238" t="s">
        <v>9181</v>
      </c>
      <c r="C11238" s="4">
        <v>525.76440000000002</v>
      </c>
    </row>
    <row r="11239" spans="2:3" x14ac:dyDescent="0.3">
      <c r="B11239" t="s">
        <v>8672</v>
      </c>
      <c r="C11239" s="4">
        <v>525.76440000000002</v>
      </c>
    </row>
    <row r="11240" spans="2:3" x14ac:dyDescent="0.3">
      <c r="B11240" t="s">
        <v>5742</v>
      </c>
      <c r="C11240" s="4">
        <v>525.76440000000002</v>
      </c>
    </row>
    <row r="11241" spans="2:3" x14ac:dyDescent="0.3">
      <c r="B11241" t="s">
        <v>6080</v>
      </c>
      <c r="C11241" s="4">
        <v>525.76440000000002</v>
      </c>
    </row>
    <row r="11242" spans="2:3" x14ac:dyDescent="0.3">
      <c r="B11242" t="s">
        <v>3439</v>
      </c>
      <c r="C11242" s="4">
        <v>525.76440000000002</v>
      </c>
    </row>
    <row r="11243" spans="2:3" x14ac:dyDescent="0.3">
      <c r="B11243" t="s">
        <v>4729</v>
      </c>
      <c r="C11243" s="4">
        <v>525.76440000000002</v>
      </c>
    </row>
    <row r="11244" spans="2:3" x14ac:dyDescent="0.3">
      <c r="B11244" t="s">
        <v>999</v>
      </c>
      <c r="C11244" s="4">
        <v>525.76440000000002</v>
      </c>
    </row>
    <row r="11245" spans="2:3" x14ac:dyDescent="0.3">
      <c r="B11245" t="s">
        <v>1180</v>
      </c>
      <c r="C11245" s="4">
        <v>525.76440000000002</v>
      </c>
    </row>
    <row r="11246" spans="2:3" x14ac:dyDescent="0.3">
      <c r="B11246" t="s">
        <v>6619</v>
      </c>
      <c r="C11246" s="4">
        <v>525.72659999999996</v>
      </c>
    </row>
    <row r="11247" spans="2:3" x14ac:dyDescent="0.3">
      <c r="B11247" t="s">
        <v>13024</v>
      </c>
      <c r="C11247" s="4">
        <v>525.58169999999996</v>
      </c>
    </row>
    <row r="11248" spans="2:3" x14ac:dyDescent="0.3">
      <c r="B11248" t="s">
        <v>9664</v>
      </c>
      <c r="C11248" s="4">
        <v>525.28800000000001</v>
      </c>
    </row>
    <row r="11249" spans="2:3" x14ac:dyDescent="0.3">
      <c r="B11249" t="s">
        <v>9375</v>
      </c>
      <c r="C11249" s="4">
        <v>525.04139999999995</v>
      </c>
    </row>
    <row r="11250" spans="2:3" x14ac:dyDescent="0.3">
      <c r="B11250" t="s">
        <v>17863</v>
      </c>
      <c r="C11250" s="4">
        <v>524.96199999999999</v>
      </c>
    </row>
    <row r="11251" spans="2:3" x14ac:dyDescent="0.3">
      <c r="B11251" t="s">
        <v>10839</v>
      </c>
      <c r="C11251" s="4">
        <v>524.93639999999994</v>
      </c>
    </row>
    <row r="11252" spans="2:3" x14ac:dyDescent="0.3">
      <c r="B11252" t="s">
        <v>9529</v>
      </c>
      <c r="C11252" s="4">
        <v>524.90610000000004</v>
      </c>
    </row>
    <row r="11253" spans="2:3" x14ac:dyDescent="0.3">
      <c r="B11253" t="s">
        <v>12792</v>
      </c>
      <c r="C11253" s="4">
        <v>524.80610000000001</v>
      </c>
    </row>
    <row r="11254" spans="2:3" x14ac:dyDescent="0.3">
      <c r="B11254" t="s">
        <v>15708</v>
      </c>
      <c r="C11254" s="4">
        <v>524.59669999999994</v>
      </c>
    </row>
    <row r="11255" spans="2:3" x14ac:dyDescent="0.3">
      <c r="B11255" t="s">
        <v>4229</v>
      </c>
      <c r="C11255" s="4">
        <v>524.42430000000002</v>
      </c>
    </row>
    <row r="11256" spans="2:3" x14ac:dyDescent="0.3">
      <c r="B11256" t="s">
        <v>12895</v>
      </c>
      <c r="C11256" s="4">
        <v>524.12699999999995</v>
      </c>
    </row>
    <row r="11257" spans="2:3" x14ac:dyDescent="0.3">
      <c r="B11257" t="s">
        <v>2907</v>
      </c>
      <c r="C11257" s="4">
        <v>524.02049999999997</v>
      </c>
    </row>
    <row r="11258" spans="2:3" x14ac:dyDescent="0.3">
      <c r="B11258" t="s">
        <v>18001</v>
      </c>
      <c r="C11258" s="4">
        <v>524.01039999999989</v>
      </c>
    </row>
    <row r="11259" spans="2:3" x14ac:dyDescent="0.3">
      <c r="B11259" t="s">
        <v>10152</v>
      </c>
      <c r="C11259" s="4">
        <v>524.00099999999998</v>
      </c>
    </row>
    <row r="11260" spans="2:3" x14ac:dyDescent="0.3">
      <c r="B11260" t="s">
        <v>17689</v>
      </c>
      <c r="C11260" s="4">
        <v>523.9443</v>
      </c>
    </row>
    <row r="11261" spans="2:3" x14ac:dyDescent="0.3">
      <c r="B11261" t="s">
        <v>16761</v>
      </c>
      <c r="C11261" s="4">
        <v>523.77300000000002</v>
      </c>
    </row>
    <row r="11262" spans="2:3" x14ac:dyDescent="0.3">
      <c r="B11262" t="s">
        <v>8105</v>
      </c>
      <c r="C11262" s="4">
        <v>523.70370000000003</v>
      </c>
    </row>
    <row r="11263" spans="2:3" x14ac:dyDescent="0.3">
      <c r="B11263" t="s">
        <v>8513</v>
      </c>
      <c r="C11263" s="4">
        <v>523.69029999999998</v>
      </c>
    </row>
    <row r="11264" spans="2:3" x14ac:dyDescent="0.3">
      <c r="B11264" t="s">
        <v>12331</v>
      </c>
      <c r="C11264" s="4">
        <v>523.47230000000002</v>
      </c>
    </row>
    <row r="11265" spans="2:3" x14ac:dyDescent="0.3">
      <c r="B11265" t="s">
        <v>16948</v>
      </c>
      <c r="C11265" s="4">
        <v>523.21630000000005</v>
      </c>
    </row>
    <row r="11266" spans="2:3" x14ac:dyDescent="0.3">
      <c r="B11266" t="s">
        <v>3991</v>
      </c>
      <c r="C11266" s="4">
        <v>523.16039999999998</v>
      </c>
    </row>
    <row r="11267" spans="2:3" x14ac:dyDescent="0.3">
      <c r="B11267" t="s">
        <v>7571</v>
      </c>
      <c r="C11267" s="4">
        <v>523.10289999999998</v>
      </c>
    </row>
    <row r="11268" spans="2:3" x14ac:dyDescent="0.3">
      <c r="B11268" t="s">
        <v>18376</v>
      </c>
      <c r="C11268" s="4">
        <v>523.0104</v>
      </c>
    </row>
    <row r="11269" spans="2:3" x14ac:dyDescent="0.3">
      <c r="B11269" t="s">
        <v>14859</v>
      </c>
      <c r="C11269" s="4">
        <v>522.78399999999999</v>
      </c>
    </row>
    <row r="11270" spans="2:3" x14ac:dyDescent="0.3">
      <c r="B11270" t="s">
        <v>11373</v>
      </c>
      <c r="C11270" s="4">
        <v>522.60289999999998</v>
      </c>
    </row>
    <row r="11271" spans="2:3" x14ac:dyDescent="0.3">
      <c r="B11271" t="s">
        <v>1692</v>
      </c>
      <c r="C11271" s="4">
        <v>522.52730000000008</v>
      </c>
    </row>
    <row r="11272" spans="2:3" x14ac:dyDescent="0.3">
      <c r="B11272" t="s">
        <v>17942</v>
      </c>
      <c r="C11272" s="4">
        <v>522.52080000000001</v>
      </c>
    </row>
    <row r="11273" spans="2:3" x14ac:dyDescent="0.3">
      <c r="B11273" t="s">
        <v>3413</v>
      </c>
      <c r="C11273" s="4">
        <v>522.46429999999998</v>
      </c>
    </row>
    <row r="11274" spans="2:3" x14ac:dyDescent="0.3">
      <c r="B11274" t="s">
        <v>695</v>
      </c>
      <c r="C11274" s="4">
        <v>522.42649999999992</v>
      </c>
    </row>
    <row r="11275" spans="2:3" x14ac:dyDescent="0.3">
      <c r="B11275" t="s">
        <v>16877</v>
      </c>
      <c r="C11275" s="4">
        <v>522.39499999999998</v>
      </c>
    </row>
    <row r="11276" spans="2:3" x14ac:dyDescent="0.3">
      <c r="B11276" t="s">
        <v>2454</v>
      </c>
      <c r="C11276" s="4">
        <v>521.88240000000008</v>
      </c>
    </row>
    <row r="11277" spans="2:3" x14ac:dyDescent="0.3">
      <c r="B11277" t="s">
        <v>2014</v>
      </c>
      <c r="C11277" s="4">
        <v>521.84590000000003</v>
      </c>
    </row>
    <row r="11278" spans="2:3" x14ac:dyDescent="0.3">
      <c r="B11278" t="s">
        <v>16725</v>
      </c>
      <c r="C11278" s="4">
        <v>521.81939999999997</v>
      </c>
    </row>
    <row r="11279" spans="2:3" x14ac:dyDescent="0.3">
      <c r="B11279" t="s">
        <v>15365</v>
      </c>
      <c r="C11279" s="4">
        <v>521.73840000000007</v>
      </c>
    </row>
    <row r="11280" spans="2:3" x14ac:dyDescent="0.3">
      <c r="B11280" t="s">
        <v>15186</v>
      </c>
      <c r="C11280" s="4">
        <v>521.33199999999999</v>
      </c>
    </row>
    <row r="11281" spans="2:3" x14ac:dyDescent="0.3">
      <c r="B11281" t="s">
        <v>5332</v>
      </c>
      <c r="C11281" s="4">
        <v>521.23699999999997</v>
      </c>
    </row>
    <row r="11282" spans="2:3" x14ac:dyDescent="0.3">
      <c r="B11282" t="s">
        <v>4068</v>
      </c>
      <c r="C11282" s="4">
        <v>521.08249999999998</v>
      </c>
    </row>
    <row r="11283" spans="2:3" x14ac:dyDescent="0.3">
      <c r="B11283" t="s">
        <v>4696</v>
      </c>
      <c r="C11283" s="4">
        <v>520.96</v>
      </c>
    </row>
    <row r="11284" spans="2:3" x14ac:dyDescent="0.3">
      <c r="B11284" t="s">
        <v>6882</v>
      </c>
      <c r="C11284" s="4">
        <v>520.55869999999993</v>
      </c>
    </row>
    <row r="11285" spans="2:3" x14ac:dyDescent="0.3">
      <c r="B11285" t="s">
        <v>9322</v>
      </c>
      <c r="C11285" s="4">
        <v>520.47829999999999</v>
      </c>
    </row>
    <row r="11286" spans="2:3" x14ac:dyDescent="0.3">
      <c r="B11286" t="s">
        <v>4420</v>
      </c>
      <c r="C11286" s="4">
        <v>520.44949999999994</v>
      </c>
    </row>
    <row r="11287" spans="2:3" x14ac:dyDescent="0.3">
      <c r="B11287" t="s">
        <v>12717</v>
      </c>
      <c r="C11287" s="4">
        <v>520.31740000000002</v>
      </c>
    </row>
    <row r="11288" spans="2:3" x14ac:dyDescent="0.3">
      <c r="B11288" t="s">
        <v>6502</v>
      </c>
      <c r="C11288" s="4">
        <v>520.28589999999997</v>
      </c>
    </row>
    <row r="11289" spans="2:3" x14ac:dyDescent="0.3">
      <c r="B11289" t="s">
        <v>12105</v>
      </c>
      <c r="C11289" s="4">
        <v>519.35320000000002</v>
      </c>
    </row>
    <row r="11290" spans="2:3" x14ac:dyDescent="0.3">
      <c r="B11290" t="s">
        <v>10319</v>
      </c>
      <c r="C11290" s="4">
        <v>519.28409999999997</v>
      </c>
    </row>
    <row r="11291" spans="2:3" x14ac:dyDescent="0.3">
      <c r="B11291" t="s">
        <v>10298</v>
      </c>
      <c r="C11291" s="4">
        <v>519.16930000000002</v>
      </c>
    </row>
    <row r="11292" spans="2:3" x14ac:dyDescent="0.3">
      <c r="B11292" t="s">
        <v>18872</v>
      </c>
      <c r="C11292" s="4">
        <v>519.1662</v>
      </c>
    </row>
    <row r="11293" spans="2:3" x14ac:dyDescent="0.3">
      <c r="B11293" t="s">
        <v>10801</v>
      </c>
      <c r="C11293" s="4">
        <v>518.86369999999999</v>
      </c>
    </row>
    <row r="11294" spans="2:3" x14ac:dyDescent="0.3">
      <c r="B11294" t="s">
        <v>8659</v>
      </c>
      <c r="C11294" s="4">
        <v>518.70359999999994</v>
      </c>
    </row>
    <row r="11295" spans="2:3" x14ac:dyDescent="0.3">
      <c r="B11295" t="s">
        <v>17964</v>
      </c>
      <c r="C11295" s="4">
        <v>518.62090000000001</v>
      </c>
    </row>
    <row r="11296" spans="2:3" x14ac:dyDescent="0.3">
      <c r="B11296" t="s">
        <v>8799</v>
      </c>
      <c r="C11296" s="4">
        <v>518.34770000000003</v>
      </c>
    </row>
    <row r="11297" spans="2:3" x14ac:dyDescent="0.3">
      <c r="B11297" t="s">
        <v>4910</v>
      </c>
      <c r="C11297" s="4">
        <v>518.2441</v>
      </c>
    </row>
    <row r="11298" spans="2:3" x14ac:dyDescent="0.3">
      <c r="B11298" t="s">
        <v>17308</v>
      </c>
      <c r="C11298" s="4">
        <v>518.00829999999996</v>
      </c>
    </row>
    <row r="11299" spans="2:3" x14ac:dyDescent="0.3">
      <c r="B11299" t="s">
        <v>2249</v>
      </c>
      <c r="C11299" s="4">
        <v>517.39409999999998</v>
      </c>
    </row>
    <row r="11300" spans="2:3" x14ac:dyDescent="0.3">
      <c r="B11300" t="s">
        <v>8693</v>
      </c>
      <c r="C11300" s="4">
        <v>517.10159999999996</v>
      </c>
    </row>
    <row r="11301" spans="2:3" x14ac:dyDescent="0.3">
      <c r="B11301" t="s">
        <v>3266</v>
      </c>
      <c r="C11301" s="4">
        <v>516.98849999999993</v>
      </c>
    </row>
    <row r="11302" spans="2:3" x14ac:dyDescent="0.3">
      <c r="B11302" t="s">
        <v>13640</v>
      </c>
      <c r="C11302" s="4">
        <v>516.87439999999992</v>
      </c>
    </row>
    <row r="11303" spans="2:3" x14ac:dyDescent="0.3">
      <c r="B11303" t="s">
        <v>3723</v>
      </c>
      <c r="C11303" s="4">
        <v>516.42509999999993</v>
      </c>
    </row>
    <row r="11304" spans="2:3" x14ac:dyDescent="0.3">
      <c r="B11304" t="s">
        <v>7105</v>
      </c>
      <c r="C11304" s="4">
        <v>516.2799</v>
      </c>
    </row>
    <row r="11305" spans="2:3" x14ac:dyDescent="0.3">
      <c r="B11305" t="s">
        <v>14145</v>
      </c>
      <c r="C11305" s="4">
        <v>516.23580000000004</v>
      </c>
    </row>
    <row r="11306" spans="2:3" x14ac:dyDescent="0.3">
      <c r="B11306" t="s">
        <v>13820</v>
      </c>
      <c r="C11306" s="4">
        <v>516.18489999999997</v>
      </c>
    </row>
    <row r="11307" spans="2:3" x14ac:dyDescent="0.3">
      <c r="B11307" t="s">
        <v>15149</v>
      </c>
      <c r="C11307" s="4">
        <v>515.75190000000009</v>
      </c>
    </row>
    <row r="11308" spans="2:3" x14ac:dyDescent="0.3">
      <c r="B11308" t="s">
        <v>10943</v>
      </c>
      <c r="C11308" s="4">
        <v>515.67790000000002</v>
      </c>
    </row>
    <row r="11309" spans="2:3" x14ac:dyDescent="0.3">
      <c r="B11309" t="s">
        <v>12611</v>
      </c>
      <c r="C11309" s="4">
        <v>515.57320000000004</v>
      </c>
    </row>
    <row r="11310" spans="2:3" x14ac:dyDescent="0.3">
      <c r="B11310" t="s">
        <v>18230</v>
      </c>
      <c r="C11310" s="4">
        <v>515.03390000000002</v>
      </c>
    </row>
    <row r="11311" spans="2:3" x14ac:dyDescent="0.3">
      <c r="B11311" t="s">
        <v>2016</v>
      </c>
      <c r="C11311" s="4">
        <v>515.03390000000002</v>
      </c>
    </row>
    <row r="11312" spans="2:3" x14ac:dyDescent="0.3">
      <c r="B11312" t="s">
        <v>8911</v>
      </c>
      <c r="C11312" s="4">
        <v>515.02829999999994</v>
      </c>
    </row>
    <row r="11313" spans="2:3" x14ac:dyDescent="0.3">
      <c r="B11313" t="s">
        <v>13779</v>
      </c>
      <c r="C11313" s="4">
        <v>515.01530000000002</v>
      </c>
    </row>
    <row r="11314" spans="2:3" x14ac:dyDescent="0.3">
      <c r="B11314" t="s">
        <v>15521</v>
      </c>
      <c r="C11314" s="4">
        <v>514.97750000000008</v>
      </c>
    </row>
    <row r="11315" spans="2:3" x14ac:dyDescent="0.3">
      <c r="B11315" t="s">
        <v>14210</v>
      </c>
      <c r="C11315" s="4">
        <v>514.5222</v>
      </c>
    </row>
    <row r="11316" spans="2:3" x14ac:dyDescent="0.3">
      <c r="B11316" t="s">
        <v>2370</v>
      </c>
      <c r="C11316" s="4">
        <v>514.34519999999998</v>
      </c>
    </row>
    <row r="11317" spans="2:3" x14ac:dyDescent="0.3">
      <c r="B11317" t="s">
        <v>12039</v>
      </c>
      <c r="C11317" s="4">
        <v>514.32050000000004</v>
      </c>
    </row>
    <row r="11318" spans="2:3" x14ac:dyDescent="0.3">
      <c r="B11318" t="s">
        <v>13394</v>
      </c>
      <c r="C11318" s="4">
        <v>514.31999999999994</v>
      </c>
    </row>
    <row r="11319" spans="2:3" x14ac:dyDescent="0.3">
      <c r="B11319" t="s">
        <v>12830</v>
      </c>
      <c r="C11319" s="4">
        <v>513.68270000000007</v>
      </c>
    </row>
    <row r="11320" spans="2:3" x14ac:dyDescent="0.3">
      <c r="B11320" t="s">
        <v>2387</v>
      </c>
      <c r="C11320" s="4">
        <v>513.42129999999997</v>
      </c>
    </row>
    <row r="11321" spans="2:3" x14ac:dyDescent="0.3">
      <c r="B11321" t="s">
        <v>18830</v>
      </c>
      <c r="C11321" s="4">
        <v>512.90440000000001</v>
      </c>
    </row>
    <row r="11322" spans="2:3" x14ac:dyDescent="0.3">
      <c r="B11322" t="s">
        <v>5103</v>
      </c>
      <c r="C11322" s="4">
        <v>512.86969999999997</v>
      </c>
    </row>
    <row r="11323" spans="2:3" x14ac:dyDescent="0.3">
      <c r="B11323" t="s">
        <v>18705</v>
      </c>
      <c r="C11323" s="4">
        <v>512.64319999999998</v>
      </c>
    </row>
    <row r="11324" spans="2:3" x14ac:dyDescent="0.3">
      <c r="B11324" t="s">
        <v>4184</v>
      </c>
      <c r="C11324" s="4">
        <v>512.46090000000004</v>
      </c>
    </row>
    <row r="11325" spans="2:3" x14ac:dyDescent="0.3">
      <c r="B11325" t="s">
        <v>2059</v>
      </c>
      <c r="C11325" s="4">
        <v>512.43020000000001</v>
      </c>
    </row>
    <row r="11326" spans="2:3" x14ac:dyDescent="0.3">
      <c r="B11326" t="s">
        <v>1454</v>
      </c>
      <c r="C11326" s="4">
        <v>512.17309999999998</v>
      </c>
    </row>
    <row r="11327" spans="2:3" x14ac:dyDescent="0.3">
      <c r="B11327" t="s">
        <v>5545</v>
      </c>
      <c r="C11327" s="4">
        <v>511.69630000000001</v>
      </c>
    </row>
    <row r="11328" spans="2:3" x14ac:dyDescent="0.3">
      <c r="B11328" t="s">
        <v>10902</v>
      </c>
      <c r="C11328" s="4">
        <v>511.59710000000001</v>
      </c>
    </row>
    <row r="11329" spans="2:3" x14ac:dyDescent="0.3">
      <c r="B11329" t="s">
        <v>18463</v>
      </c>
      <c r="C11329" s="4">
        <v>511.2568</v>
      </c>
    </row>
    <row r="11330" spans="2:3" x14ac:dyDescent="0.3">
      <c r="B11330" t="s">
        <v>8342</v>
      </c>
      <c r="C11330" s="4">
        <v>511.12630000000001</v>
      </c>
    </row>
    <row r="11331" spans="2:3" x14ac:dyDescent="0.3">
      <c r="B11331" t="s">
        <v>17765</v>
      </c>
      <c r="C11331" s="4">
        <v>510.38200000000006</v>
      </c>
    </row>
    <row r="11332" spans="2:3" x14ac:dyDescent="0.3">
      <c r="B11332" t="s">
        <v>13807</v>
      </c>
      <c r="C11332" s="4">
        <v>510.35430000000002</v>
      </c>
    </row>
    <row r="11333" spans="2:3" x14ac:dyDescent="0.3">
      <c r="B11333" t="s">
        <v>16891</v>
      </c>
      <c r="C11333" s="4">
        <v>510.0274</v>
      </c>
    </row>
    <row r="11334" spans="2:3" x14ac:dyDescent="0.3">
      <c r="B11334" t="s">
        <v>9262</v>
      </c>
      <c r="C11334" s="4">
        <v>509.98210000000006</v>
      </c>
    </row>
    <row r="11335" spans="2:3" x14ac:dyDescent="0.3">
      <c r="B11335" t="s">
        <v>15041</v>
      </c>
      <c r="C11335" s="4">
        <v>509.95690000000002</v>
      </c>
    </row>
    <row r="11336" spans="2:3" x14ac:dyDescent="0.3">
      <c r="B11336" t="s">
        <v>15841</v>
      </c>
      <c r="C11336" s="4">
        <v>509.9443</v>
      </c>
    </row>
    <row r="11337" spans="2:3" x14ac:dyDescent="0.3">
      <c r="B11337" t="s">
        <v>14662</v>
      </c>
      <c r="C11337" s="4">
        <v>509.93799999999999</v>
      </c>
    </row>
    <row r="11338" spans="2:3" x14ac:dyDescent="0.3">
      <c r="B11338" t="s">
        <v>11480</v>
      </c>
      <c r="C11338" s="4">
        <v>509.62259999999998</v>
      </c>
    </row>
    <row r="11339" spans="2:3" x14ac:dyDescent="0.3">
      <c r="B11339" t="s">
        <v>12407</v>
      </c>
      <c r="C11339" s="4">
        <v>509.48320000000001</v>
      </c>
    </row>
    <row r="11340" spans="2:3" x14ac:dyDescent="0.3">
      <c r="B11340" t="s">
        <v>5408</v>
      </c>
      <c r="C11340" s="4">
        <v>509.1302</v>
      </c>
    </row>
    <row r="11341" spans="2:3" x14ac:dyDescent="0.3">
      <c r="B11341" t="s">
        <v>15279</v>
      </c>
      <c r="C11341" s="4">
        <v>509.1053</v>
      </c>
    </row>
    <row r="11342" spans="2:3" x14ac:dyDescent="0.3">
      <c r="B11342" t="s">
        <v>1840</v>
      </c>
      <c r="C11342" s="4">
        <v>509.08390000000003</v>
      </c>
    </row>
    <row r="11343" spans="2:3" x14ac:dyDescent="0.3">
      <c r="B11343" t="s">
        <v>18828</v>
      </c>
      <c r="C11343" s="4">
        <v>508.98009999999999</v>
      </c>
    </row>
    <row r="11344" spans="2:3" x14ac:dyDescent="0.3">
      <c r="B11344" t="s">
        <v>3907</v>
      </c>
      <c r="C11344" s="4">
        <v>508.95910000000003</v>
      </c>
    </row>
    <row r="11345" spans="2:3" x14ac:dyDescent="0.3">
      <c r="B11345" t="s">
        <v>18352</v>
      </c>
      <c r="C11345" s="4">
        <v>508.9486</v>
      </c>
    </row>
    <row r="11346" spans="2:3" x14ac:dyDescent="0.3">
      <c r="B11346" t="s">
        <v>2599</v>
      </c>
      <c r="C11346" s="4">
        <v>508.8125</v>
      </c>
    </row>
    <row r="11347" spans="2:3" x14ac:dyDescent="0.3">
      <c r="B11347" t="s">
        <v>8772</v>
      </c>
      <c r="C11347" s="4">
        <v>508.67969999999997</v>
      </c>
    </row>
    <row r="11348" spans="2:3" x14ac:dyDescent="0.3">
      <c r="B11348" t="s">
        <v>7111</v>
      </c>
      <c r="C11348" s="4">
        <v>508.59119999999996</v>
      </c>
    </row>
    <row r="11349" spans="2:3" x14ac:dyDescent="0.3">
      <c r="B11349" t="s">
        <v>18501</v>
      </c>
      <c r="C11349" s="4">
        <v>508.51710000000003</v>
      </c>
    </row>
    <row r="11350" spans="2:3" x14ac:dyDescent="0.3">
      <c r="B11350" t="s">
        <v>18472</v>
      </c>
      <c r="C11350" s="4">
        <v>508.21350000000007</v>
      </c>
    </row>
    <row r="11351" spans="2:3" x14ac:dyDescent="0.3">
      <c r="B11351" t="s">
        <v>9459</v>
      </c>
      <c r="C11351" s="4">
        <v>508.12850000000003</v>
      </c>
    </row>
    <row r="11352" spans="2:3" x14ac:dyDescent="0.3">
      <c r="B11352" t="s">
        <v>12280</v>
      </c>
      <c r="C11352" s="4">
        <v>508.0385</v>
      </c>
    </row>
    <row r="11353" spans="2:3" x14ac:dyDescent="0.3">
      <c r="B11353" t="s">
        <v>17441</v>
      </c>
      <c r="C11353" s="4">
        <v>507.78460000000001</v>
      </c>
    </row>
    <row r="11354" spans="2:3" x14ac:dyDescent="0.3">
      <c r="B11354" t="s">
        <v>13368</v>
      </c>
      <c r="C11354" s="4">
        <v>507.56989999999996</v>
      </c>
    </row>
    <row r="11355" spans="2:3" x14ac:dyDescent="0.3">
      <c r="B11355" t="s">
        <v>10329</v>
      </c>
      <c r="C11355" s="4">
        <v>507.47810000000004</v>
      </c>
    </row>
    <row r="11356" spans="2:3" x14ac:dyDescent="0.3">
      <c r="B11356" t="s">
        <v>13429</v>
      </c>
      <c r="C11356" s="4">
        <v>507.4658</v>
      </c>
    </row>
    <row r="11357" spans="2:3" x14ac:dyDescent="0.3">
      <c r="B11357" t="s">
        <v>6078</v>
      </c>
      <c r="C11357" s="4">
        <v>506.94660000000005</v>
      </c>
    </row>
    <row r="11358" spans="2:3" x14ac:dyDescent="0.3">
      <c r="B11358" t="s">
        <v>12747</v>
      </c>
      <c r="C11358" s="4">
        <v>506.94069999999999</v>
      </c>
    </row>
    <row r="11359" spans="2:3" x14ac:dyDescent="0.3">
      <c r="B11359" t="s">
        <v>12145</v>
      </c>
      <c r="C11359" s="4">
        <v>506.92399999999998</v>
      </c>
    </row>
    <row r="11360" spans="2:3" x14ac:dyDescent="0.3">
      <c r="B11360" t="s">
        <v>18931</v>
      </c>
      <c r="C11360" s="4">
        <v>506.92140000000001</v>
      </c>
    </row>
    <row r="11361" spans="2:3" x14ac:dyDescent="0.3">
      <c r="B11361" t="s">
        <v>7340</v>
      </c>
      <c r="C11361" s="4">
        <v>506.89619999999996</v>
      </c>
    </row>
    <row r="11362" spans="2:3" x14ac:dyDescent="0.3">
      <c r="B11362" t="s">
        <v>9709</v>
      </c>
      <c r="C11362" s="4">
        <v>506.86470000000003</v>
      </c>
    </row>
    <row r="11363" spans="2:3" x14ac:dyDescent="0.3">
      <c r="B11363" t="s">
        <v>10086</v>
      </c>
      <c r="C11363" s="4">
        <v>506.85209999999995</v>
      </c>
    </row>
    <row r="11364" spans="2:3" x14ac:dyDescent="0.3">
      <c r="B11364" t="s">
        <v>9008</v>
      </c>
      <c r="C11364" s="4">
        <v>506.8458</v>
      </c>
    </row>
    <row r="11365" spans="2:3" x14ac:dyDescent="0.3">
      <c r="B11365" t="s">
        <v>17705</v>
      </c>
      <c r="C11365" s="4">
        <v>506.82059999999996</v>
      </c>
    </row>
    <row r="11366" spans="2:3" x14ac:dyDescent="0.3">
      <c r="B11366" t="s">
        <v>7167</v>
      </c>
      <c r="C11366" s="4">
        <v>506.82059999999996</v>
      </c>
    </row>
    <row r="11367" spans="2:3" x14ac:dyDescent="0.3">
      <c r="B11367" t="s">
        <v>15653</v>
      </c>
      <c r="C11367" s="4">
        <v>506.67090000000002</v>
      </c>
    </row>
    <row r="11368" spans="2:3" x14ac:dyDescent="0.3">
      <c r="B11368" t="s">
        <v>15229</v>
      </c>
      <c r="C11368" s="4">
        <v>506.56489999999997</v>
      </c>
    </row>
    <row r="11369" spans="2:3" x14ac:dyDescent="0.3">
      <c r="B11369" t="s">
        <v>11212</v>
      </c>
      <c r="C11369" s="4">
        <v>506.49639999999999</v>
      </c>
    </row>
    <row r="11370" spans="2:3" x14ac:dyDescent="0.3">
      <c r="B11370" t="s">
        <v>5938</v>
      </c>
      <c r="C11370" s="4">
        <v>505.75870000000003</v>
      </c>
    </row>
    <row r="11371" spans="2:3" x14ac:dyDescent="0.3">
      <c r="B11371" t="s">
        <v>13379</v>
      </c>
      <c r="C11371" s="4">
        <v>505.36190000000005</v>
      </c>
    </row>
    <row r="11372" spans="2:3" x14ac:dyDescent="0.3">
      <c r="B11372" t="s">
        <v>10401</v>
      </c>
      <c r="C11372" s="4">
        <v>505.28180000000003</v>
      </c>
    </row>
    <row r="11373" spans="2:3" x14ac:dyDescent="0.3">
      <c r="B11373" t="s">
        <v>11562</v>
      </c>
      <c r="C11373" s="4">
        <v>505.26819999999998</v>
      </c>
    </row>
    <row r="11374" spans="2:3" x14ac:dyDescent="0.3">
      <c r="B11374" t="s">
        <v>5561</v>
      </c>
      <c r="C11374" s="4">
        <v>505.14400000000001</v>
      </c>
    </row>
    <row r="11375" spans="2:3" x14ac:dyDescent="0.3">
      <c r="B11375" t="s">
        <v>14039</v>
      </c>
      <c r="C11375" s="4">
        <v>504.93629999999996</v>
      </c>
    </row>
    <row r="11376" spans="2:3" x14ac:dyDescent="0.3">
      <c r="B11376" t="s">
        <v>7556</v>
      </c>
      <c r="C11376" s="4">
        <v>504.9237</v>
      </c>
    </row>
    <row r="11377" spans="2:3" x14ac:dyDescent="0.3">
      <c r="B11377" t="s">
        <v>10209</v>
      </c>
      <c r="C11377" s="4">
        <v>504.84299999999996</v>
      </c>
    </row>
    <row r="11378" spans="2:3" x14ac:dyDescent="0.3">
      <c r="B11378" t="s">
        <v>11680</v>
      </c>
      <c r="C11378" s="4">
        <v>504.48669999999998</v>
      </c>
    </row>
    <row r="11379" spans="2:3" x14ac:dyDescent="0.3">
      <c r="B11379" t="s">
        <v>7437</v>
      </c>
      <c r="C11379" s="4">
        <v>504.32049999999998</v>
      </c>
    </row>
    <row r="11380" spans="2:3" x14ac:dyDescent="0.3">
      <c r="B11380" t="s">
        <v>8288</v>
      </c>
      <c r="C11380" s="4">
        <v>504.09890000000001</v>
      </c>
    </row>
    <row r="11381" spans="2:3" x14ac:dyDescent="0.3">
      <c r="B11381" t="s">
        <v>14985</v>
      </c>
      <c r="C11381" s="4">
        <v>504.05009999999999</v>
      </c>
    </row>
    <row r="11382" spans="2:3" x14ac:dyDescent="0.3">
      <c r="B11382" t="s">
        <v>3595</v>
      </c>
      <c r="C11382" s="4">
        <v>503.75990000000002</v>
      </c>
    </row>
    <row r="11383" spans="2:3" x14ac:dyDescent="0.3">
      <c r="B11383" t="s">
        <v>16319</v>
      </c>
      <c r="C11383" s="4">
        <v>503.74100000000004</v>
      </c>
    </row>
    <row r="11384" spans="2:3" x14ac:dyDescent="0.3">
      <c r="B11384" t="s">
        <v>6793</v>
      </c>
      <c r="C11384" s="4">
        <v>503.73470000000003</v>
      </c>
    </row>
    <row r="11385" spans="2:3" x14ac:dyDescent="0.3">
      <c r="B11385" t="s">
        <v>9416</v>
      </c>
      <c r="C11385" s="4">
        <v>503.71579999999994</v>
      </c>
    </row>
    <row r="11386" spans="2:3" x14ac:dyDescent="0.3">
      <c r="B11386" t="s">
        <v>16723</v>
      </c>
      <c r="C11386" s="4">
        <v>503.70320000000004</v>
      </c>
    </row>
    <row r="11387" spans="2:3" x14ac:dyDescent="0.3">
      <c r="B11387" t="s">
        <v>15439</v>
      </c>
      <c r="C11387" s="4">
        <v>503.66539999999998</v>
      </c>
    </row>
    <row r="11388" spans="2:3" x14ac:dyDescent="0.3">
      <c r="B11388" t="s">
        <v>13158</v>
      </c>
      <c r="C11388" s="4">
        <v>503.50660000000005</v>
      </c>
    </row>
    <row r="11389" spans="2:3" x14ac:dyDescent="0.3">
      <c r="B11389" t="s">
        <v>15822</v>
      </c>
      <c r="C11389" s="4">
        <v>503.4502</v>
      </c>
    </row>
    <row r="11390" spans="2:3" x14ac:dyDescent="0.3">
      <c r="B11390" t="s">
        <v>4751</v>
      </c>
      <c r="C11390" s="4">
        <v>503.18860000000006</v>
      </c>
    </row>
    <row r="11391" spans="2:3" x14ac:dyDescent="0.3">
      <c r="B11391" t="s">
        <v>9304</v>
      </c>
      <c r="C11391" s="4">
        <v>503.07050000000004</v>
      </c>
    </row>
    <row r="11392" spans="2:3" x14ac:dyDescent="0.3">
      <c r="B11392" t="s">
        <v>16014</v>
      </c>
      <c r="C11392" s="4">
        <v>503.05830000000003</v>
      </c>
    </row>
    <row r="11393" spans="2:3" x14ac:dyDescent="0.3">
      <c r="B11393" t="s">
        <v>3944</v>
      </c>
      <c r="C11393" s="4">
        <v>503.03749999999997</v>
      </c>
    </row>
    <row r="11394" spans="2:3" x14ac:dyDescent="0.3">
      <c r="B11394" t="s">
        <v>2300</v>
      </c>
      <c r="C11394" s="4">
        <v>502.37119999999999</v>
      </c>
    </row>
    <row r="11395" spans="2:3" x14ac:dyDescent="0.3">
      <c r="B11395" t="s">
        <v>18196</v>
      </c>
      <c r="C11395" s="4">
        <v>502.30209999999994</v>
      </c>
    </row>
    <row r="11396" spans="2:3" x14ac:dyDescent="0.3">
      <c r="B11396" t="s">
        <v>6283</v>
      </c>
      <c r="C11396" s="4">
        <v>502.19549999999998</v>
      </c>
    </row>
    <row r="11397" spans="2:3" x14ac:dyDescent="0.3">
      <c r="B11397" t="s">
        <v>5934</v>
      </c>
      <c r="C11397" s="4">
        <v>502.03710000000001</v>
      </c>
    </row>
    <row r="11398" spans="2:3" x14ac:dyDescent="0.3">
      <c r="B11398" t="s">
        <v>4936</v>
      </c>
      <c r="C11398" s="4">
        <v>501.81370000000004</v>
      </c>
    </row>
    <row r="11399" spans="2:3" x14ac:dyDescent="0.3">
      <c r="B11399" t="s">
        <v>14289</v>
      </c>
      <c r="C11399" s="4">
        <v>501.70909999999998</v>
      </c>
    </row>
    <row r="11400" spans="2:3" x14ac:dyDescent="0.3">
      <c r="B11400" t="s">
        <v>15323</v>
      </c>
      <c r="C11400" s="4">
        <v>501.63819999999998</v>
      </c>
    </row>
    <row r="11401" spans="2:3" x14ac:dyDescent="0.3">
      <c r="B11401" t="s">
        <v>4856</v>
      </c>
      <c r="C11401" s="4">
        <v>501.33150000000006</v>
      </c>
    </row>
    <row r="11402" spans="2:3" x14ac:dyDescent="0.3">
      <c r="B11402" t="s">
        <v>5452</v>
      </c>
      <c r="C11402" s="4">
        <v>500.99310000000003</v>
      </c>
    </row>
    <row r="11403" spans="2:3" x14ac:dyDescent="0.3">
      <c r="B11403" t="s">
        <v>3553</v>
      </c>
      <c r="C11403" s="4">
        <v>500.69920000000002</v>
      </c>
    </row>
    <row r="11404" spans="2:3" x14ac:dyDescent="0.3">
      <c r="B11404" t="s">
        <v>8505</v>
      </c>
      <c r="C11404" s="4">
        <v>500.62360000000001</v>
      </c>
    </row>
    <row r="11405" spans="2:3" x14ac:dyDescent="0.3">
      <c r="B11405" t="s">
        <v>8609</v>
      </c>
      <c r="C11405" s="4">
        <v>500.548</v>
      </c>
    </row>
    <row r="11406" spans="2:3" x14ac:dyDescent="0.3">
      <c r="B11406" t="s">
        <v>5675</v>
      </c>
      <c r="C11406" s="4">
        <v>500.548</v>
      </c>
    </row>
    <row r="11407" spans="2:3" x14ac:dyDescent="0.3">
      <c r="B11407" t="s">
        <v>6992</v>
      </c>
      <c r="C11407" s="4">
        <v>500.548</v>
      </c>
    </row>
    <row r="11408" spans="2:3" x14ac:dyDescent="0.3">
      <c r="B11408" t="s">
        <v>17055</v>
      </c>
      <c r="C11408" s="4">
        <v>500.41030000000001</v>
      </c>
    </row>
    <row r="11409" spans="2:3" x14ac:dyDescent="0.3">
      <c r="B11409" t="s">
        <v>9947</v>
      </c>
      <c r="C11409" s="4">
        <v>500.12970000000001</v>
      </c>
    </row>
    <row r="11410" spans="2:3" x14ac:dyDescent="0.3">
      <c r="B11410" t="s">
        <v>6194</v>
      </c>
      <c r="C11410" s="4">
        <v>500.11840000000001</v>
      </c>
    </row>
    <row r="11411" spans="2:3" x14ac:dyDescent="0.3">
      <c r="B11411" t="s">
        <v>11877</v>
      </c>
      <c r="C11411" s="4">
        <v>500.04289999999997</v>
      </c>
    </row>
    <row r="11412" spans="2:3" x14ac:dyDescent="0.3">
      <c r="B11412" t="s">
        <v>14413</v>
      </c>
      <c r="C11412" s="4">
        <v>499.95979999999997</v>
      </c>
    </row>
    <row r="11413" spans="2:3" x14ac:dyDescent="0.3">
      <c r="B11413" t="s">
        <v>3602</v>
      </c>
      <c r="C11413" s="4">
        <v>499.94970000000001</v>
      </c>
    </row>
    <row r="11414" spans="2:3" x14ac:dyDescent="0.3">
      <c r="B11414" t="s">
        <v>11908</v>
      </c>
      <c r="C11414" s="4">
        <v>499.55090000000001</v>
      </c>
    </row>
    <row r="11415" spans="2:3" x14ac:dyDescent="0.3">
      <c r="B11415" t="s">
        <v>8389</v>
      </c>
      <c r="C11415" s="4">
        <v>499.44639999999998</v>
      </c>
    </row>
    <row r="11416" spans="2:3" x14ac:dyDescent="0.3">
      <c r="B11416" t="s">
        <v>17543</v>
      </c>
      <c r="C11416" s="4">
        <v>499.44290000000007</v>
      </c>
    </row>
    <row r="11417" spans="2:3" x14ac:dyDescent="0.3">
      <c r="B11417" t="s">
        <v>15194</v>
      </c>
      <c r="C11417" s="4">
        <v>499.41570000000002</v>
      </c>
    </row>
    <row r="11418" spans="2:3" x14ac:dyDescent="0.3">
      <c r="B11418" t="s">
        <v>9802</v>
      </c>
      <c r="C11418" s="4">
        <v>499.32749999999999</v>
      </c>
    </row>
    <row r="11419" spans="2:3" x14ac:dyDescent="0.3">
      <c r="B11419" t="s">
        <v>8335</v>
      </c>
      <c r="C11419" s="4">
        <v>499.32119999999998</v>
      </c>
    </row>
    <row r="11420" spans="2:3" x14ac:dyDescent="0.3">
      <c r="B11420" t="s">
        <v>9431</v>
      </c>
      <c r="C11420" s="4">
        <v>499.23190000000005</v>
      </c>
    </row>
    <row r="11421" spans="2:3" x14ac:dyDescent="0.3">
      <c r="B11421" t="s">
        <v>13496</v>
      </c>
      <c r="C11421" s="4">
        <v>499.18090000000007</v>
      </c>
    </row>
    <row r="11422" spans="2:3" x14ac:dyDescent="0.3">
      <c r="B11422" t="s">
        <v>7510</v>
      </c>
      <c r="C11422" s="4">
        <v>498.87790000000001</v>
      </c>
    </row>
    <row r="11423" spans="2:3" x14ac:dyDescent="0.3">
      <c r="B11423" t="s">
        <v>13085</v>
      </c>
      <c r="C11423" s="4">
        <v>498.8338</v>
      </c>
    </row>
    <row r="11424" spans="2:3" x14ac:dyDescent="0.3">
      <c r="B11424" t="s">
        <v>15106</v>
      </c>
      <c r="C11424" s="4">
        <v>498.7645</v>
      </c>
    </row>
    <row r="11425" spans="2:3" x14ac:dyDescent="0.3">
      <c r="B11425" t="s">
        <v>11575</v>
      </c>
      <c r="C11425" s="4">
        <v>498.72730000000001</v>
      </c>
    </row>
    <row r="11426" spans="2:3" x14ac:dyDescent="0.3">
      <c r="B11426" t="s">
        <v>14325</v>
      </c>
      <c r="C11426" s="4">
        <v>498.7269</v>
      </c>
    </row>
    <row r="11427" spans="2:3" x14ac:dyDescent="0.3">
      <c r="B11427" t="s">
        <v>2550</v>
      </c>
      <c r="C11427" s="4">
        <v>498.62850000000003</v>
      </c>
    </row>
    <row r="11428" spans="2:3" x14ac:dyDescent="0.3">
      <c r="B11428" t="s">
        <v>17965</v>
      </c>
      <c r="C11428" s="4">
        <v>498.4923</v>
      </c>
    </row>
    <row r="11429" spans="2:3" x14ac:dyDescent="0.3">
      <c r="B11429" t="s">
        <v>16648</v>
      </c>
      <c r="C11429" s="4">
        <v>498.4923</v>
      </c>
    </row>
    <row r="11430" spans="2:3" x14ac:dyDescent="0.3">
      <c r="B11430" t="s">
        <v>12704</v>
      </c>
      <c r="C11430" s="4">
        <v>498.22610000000003</v>
      </c>
    </row>
    <row r="11431" spans="2:3" x14ac:dyDescent="0.3">
      <c r="B11431" t="s">
        <v>6159</v>
      </c>
      <c r="C11431" s="4">
        <v>497.44950000000006</v>
      </c>
    </row>
    <row r="11432" spans="2:3" x14ac:dyDescent="0.3">
      <c r="B11432" t="s">
        <v>1055</v>
      </c>
      <c r="C11432" s="4">
        <v>497.43689999999998</v>
      </c>
    </row>
    <row r="11433" spans="2:3" x14ac:dyDescent="0.3">
      <c r="B11433" t="s">
        <v>7852</v>
      </c>
      <c r="C11433" s="4">
        <v>497.42430000000002</v>
      </c>
    </row>
    <row r="11434" spans="2:3" x14ac:dyDescent="0.3">
      <c r="B11434" t="s">
        <v>4634</v>
      </c>
      <c r="C11434" s="4">
        <v>497.41130000000004</v>
      </c>
    </row>
    <row r="11435" spans="2:3" x14ac:dyDescent="0.3">
      <c r="B11435" t="s">
        <v>18563</v>
      </c>
      <c r="C11435" s="4">
        <v>497.37390000000005</v>
      </c>
    </row>
    <row r="11436" spans="2:3" x14ac:dyDescent="0.3">
      <c r="B11436" t="s">
        <v>15503</v>
      </c>
      <c r="C11436" s="4">
        <v>496.86800000000005</v>
      </c>
    </row>
    <row r="11437" spans="2:3" x14ac:dyDescent="0.3">
      <c r="B11437" t="s">
        <v>8824</v>
      </c>
      <c r="C11437" s="4">
        <v>496.78429999999997</v>
      </c>
    </row>
    <row r="11438" spans="2:3" x14ac:dyDescent="0.3">
      <c r="B11438" t="s">
        <v>10582</v>
      </c>
      <c r="C11438" s="4">
        <v>496.76780000000002</v>
      </c>
    </row>
    <row r="11439" spans="2:3" x14ac:dyDescent="0.3">
      <c r="B11439" t="s">
        <v>11510</v>
      </c>
      <c r="C11439" s="4">
        <v>496.7559</v>
      </c>
    </row>
    <row r="11440" spans="2:3" x14ac:dyDescent="0.3">
      <c r="B11440" t="s">
        <v>2342</v>
      </c>
      <c r="C11440" s="4">
        <v>496.61130000000003</v>
      </c>
    </row>
    <row r="11441" spans="2:3" x14ac:dyDescent="0.3">
      <c r="B11441" t="s">
        <v>9488</v>
      </c>
      <c r="C11441" s="4">
        <v>496.52940000000001</v>
      </c>
    </row>
    <row r="11442" spans="2:3" x14ac:dyDescent="0.3">
      <c r="B11442" t="s">
        <v>3884</v>
      </c>
      <c r="C11442" s="4">
        <v>496.43090000000007</v>
      </c>
    </row>
    <row r="11443" spans="2:3" x14ac:dyDescent="0.3">
      <c r="B11443" t="s">
        <v>16002</v>
      </c>
      <c r="C11443" s="4">
        <v>496.12819999999999</v>
      </c>
    </row>
    <row r="11444" spans="2:3" x14ac:dyDescent="0.3">
      <c r="B11444" t="s">
        <v>12844</v>
      </c>
      <c r="C11444" s="4">
        <v>495.73289999999997</v>
      </c>
    </row>
    <row r="11445" spans="2:3" x14ac:dyDescent="0.3">
      <c r="B11445" t="s">
        <v>9162</v>
      </c>
      <c r="C11445" s="4">
        <v>495.62549999999999</v>
      </c>
    </row>
    <row r="11446" spans="2:3" x14ac:dyDescent="0.3">
      <c r="B11446" t="s">
        <v>5841</v>
      </c>
      <c r="C11446" s="4">
        <v>495.62189999999998</v>
      </c>
    </row>
    <row r="11447" spans="2:3" x14ac:dyDescent="0.3">
      <c r="B11447" t="s">
        <v>18084</v>
      </c>
      <c r="C11447" s="4">
        <v>495.44630000000001</v>
      </c>
    </row>
    <row r="11448" spans="2:3" x14ac:dyDescent="0.3">
      <c r="B11448" t="s">
        <v>14974</v>
      </c>
      <c r="C11448" s="4">
        <v>495.43450000000007</v>
      </c>
    </row>
    <row r="11449" spans="2:3" x14ac:dyDescent="0.3">
      <c r="B11449" t="s">
        <v>6862</v>
      </c>
      <c r="C11449" s="4">
        <v>494.96440000000001</v>
      </c>
    </row>
    <row r="11450" spans="2:3" x14ac:dyDescent="0.3">
      <c r="B11450" t="s">
        <v>10249</v>
      </c>
      <c r="C11450" s="4">
        <v>494.93289999999996</v>
      </c>
    </row>
    <row r="11451" spans="2:3" x14ac:dyDescent="0.3">
      <c r="B11451" t="s">
        <v>1361</v>
      </c>
      <c r="C11451" s="4">
        <v>494.89949999999999</v>
      </c>
    </row>
    <row r="11452" spans="2:3" x14ac:dyDescent="0.3">
      <c r="B11452" t="s">
        <v>7043</v>
      </c>
      <c r="C11452" s="4">
        <v>494.86419999999998</v>
      </c>
    </row>
    <row r="11453" spans="2:3" x14ac:dyDescent="0.3">
      <c r="B11453" t="s">
        <v>1142</v>
      </c>
      <c r="C11453" s="4">
        <v>494.45180000000005</v>
      </c>
    </row>
    <row r="11454" spans="2:3" x14ac:dyDescent="0.3">
      <c r="B11454" t="s">
        <v>17819</v>
      </c>
      <c r="C11454" s="4">
        <v>494.45179999999999</v>
      </c>
    </row>
    <row r="11455" spans="2:3" x14ac:dyDescent="0.3">
      <c r="B11455" t="s">
        <v>6326</v>
      </c>
      <c r="C11455" s="4">
        <v>494.3569</v>
      </c>
    </row>
    <row r="11456" spans="2:3" x14ac:dyDescent="0.3">
      <c r="B11456" t="s">
        <v>13218</v>
      </c>
      <c r="C11456" s="4">
        <v>494.33839999999998</v>
      </c>
    </row>
    <row r="11457" spans="2:3" x14ac:dyDescent="0.3">
      <c r="B11457" t="s">
        <v>8184</v>
      </c>
      <c r="C11457" s="4">
        <v>494.30060000000003</v>
      </c>
    </row>
    <row r="11458" spans="2:3" x14ac:dyDescent="0.3">
      <c r="B11458" t="s">
        <v>10543</v>
      </c>
      <c r="C11458" s="4">
        <v>494.28800000000001</v>
      </c>
    </row>
    <row r="11459" spans="2:3" x14ac:dyDescent="0.3">
      <c r="B11459" t="s">
        <v>15174</v>
      </c>
      <c r="C11459" s="4">
        <v>494.2072</v>
      </c>
    </row>
    <row r="11460" spans="2:3" x14ac:dyDescent="0.3">
      <c r="B11460" t="s">
        <v>10250</v>
      </c>
      <c r="C11460" s="4">
        <v>493.71870000000001</v>
      </c>
    </row>
    <row r="11461" spans="2:3" x14ac:dyDescent="0.3">
      <c r="B11461" t="s">
        <v>5998</v>
      </c>
      <c r="C11461" s="4">
        <v>493.62530000000004</v>
      </c>
    </row>
    <row r="11462" spans="2:3" x14ac:dyDescent="0.3">
      <c r="B11462" t="s">
        <v>12073</v>
      </c>
      <c r="C11462" s="4">
        <v>493.48760000000004</v>
      </c>
    </row>
    <row r="11463" spans="2:3" x14ac:dyDescent="0.3">
      <c r="B11463" t="s">
        <v>5294</v>
      </c>
      <c r="C11463" s="4">
        <v>493.20609999999999</v>
      </c>
    </row>
    <row r="11464" spans="2:3" x14ac:dyDescent="0.3">
      <c r="B11464" t="s">
        <v>18451</v>
      </c>
      <c r="C11464" s="4">
        <v>493.1182</v>
      </c>
    </row>
    <row r="11465" spans="2:3" x14ac:dyDescent="0.3">
      <c r="B11465" t="s">
        <v>16332</v>
      </c>
      <c r="C11465" s="4">
        <v>493.07380000000001</v>
      </c>
    </row>
    <row r="11466" spans="2:3" x14ac:dyDescent="0.3">
      <c r="B11466" t="s">
        <v>8914</v>
      </c>
      <c r="C11466" s="4">
        <v>493.01710000000003</v>
      </c>
    </row>
    <row r="11467" spans="2:3" x14ac:dyDescent="0.3">
      <c r="B11467" t="s">
        <v>15196</v>
      </c>
      <c r="C11467" s="4">
        <v>492.85489999999999</v>
      </c>
    </row>
    <row r="11468" spans="2:3" x14ac:dyDescent="0.3">
      <c r="B11468" t="s">
        <v>12902</v>
      </c>
      <c r="C11468" s="4">
        <v>492.84150000000005</v>
      </c>
    </row>
    <row r="11469" spans="2:3" x14ac:dyDescent="0.3">
      <c r="B11469" t="s">
        <v>13338</v>
      </c>
      <c r="C11469" s="4">
        <v>492.68959999999998</v>
      </c>
    </row>
    <row r="11470" spans="2:3" x14ac:dyDescent="0.3">
      <c r="B11470" t="s">
        <v>8966</v>
      </c>
      <c r="C11470" s="4">
        <v>492.536</v>
      </c>
    </row>
    <row r="11471" spans="2:3" x14ac:dyDescent="0.3">
      <c r="B11471" t="s">
        <v>17344</v>
      </c>
      <c r="C11471" s="4">
        <v>492.50459999999998</v>
      </c>
    </row>
    <row r="11472" spans="2:3" x14ac:dyDescent="0.3">
      <c r="B11472" t="s">
        <v>14553</v>
      </c>
      <c r="C11472" s="4">
        <v>492.28919999999999</v>
      </c>
    </row>
    <row r="11473" spans="2:3" x14ac:dyDescent="0.3">
      <c r="B11473" t="s">
        <v>6725</v>
      </c>
      <c r="C11473" s="4">
        <v>492.2251</v>
      </c>
    </row>
    <row r="11474" spans="2:3" x14ac:dyDescent="0.3">
      <c r="B11474" t="s">
        <v>12957</v>
      </c>
      <c r="C11474" s="4">
        <v>491.91649999999998</v>
      </c>
    </row>
    <row r="11475" spans="2:3" x14ac:dyDescent="0.3">
      <c r="B11475" t="s">
        <v>8887</v>
      </c>
      <c r="C11475" s="4">
        <v>491.75839999999999</v>
      </c>
    </row>
    <row r="11476" spans="2:3" x14ac:dyDescent="0.3">
      <c r="B11476" t="s">
        <v>2246</v>
      </c>
      <c r="C11476" s="4">
        <v>491.7466</v>
      </c>
    </row>
    <row r="11477" spans="2:3" x14ac:dyDescent="0.3">
      <c r="B11477" t="s">
        <v>977</v>
      </c>
      <c r="C11477" s="4">
        <v>491.52770000000004</v>
      </c>
    </row>
    <row r="11478" spans="2:3" x14ac:dyDescent="0.3">
      <c r="B11478" t="s">
        <v>16662</v>
      </c>
      <c r="C11478" s="4">
        <v>491.28140000000002</v>
      </c>
    </row>
    <row r="11479" spans="2:3" x14ac:dyDescent="0.3">
      <c r="B11479" t="s">
        <v>12356</v>
      </c>
      <c r="C11479" s="4">
        <v>491.2715</v>
      </c>
    </row>
    <row r="11480" spans="2:3" x14ac:dyDescent="0.3">
      <c r="B11480" t="s">
        <v>5513</v>
      </c>
      <c r="C11480" s="4">
        <v>491.1454</v>
      </c>
    </row>
    <row r="11481" spans="2:3" x14ac:dyDescent="0.3">
      <c r="B11481" t="s">
        <v>18339</v>
      </c>
      <c r="C11481" s="4">
        <v>491.09500000000003</v>
      </c>
    </row>
    <row r="11482" spans="2:3" x14ac:dyDescent="0.3">
      <c r="B11482" t="s">
        <v>18531</v>
      </c>
      <c r="C11482" s="4">
        <v>490.90269999999998</v>
      </c>
    </row>
    <row r="11483" spans="2:3" x14ac:dyDescent="0.3">
      <c r="B11483" t="s">
        <v>9938</v>
      </c>
      <c r="C11483" s="4">
        <v>490.8734</v>
      </c>
    </row>
    <row r="11484" spans="2:3" x14ac:dyDescent="0.3">
      <c r="B11484" t="s">
        <v>18474</v>
      </c>
      <c r="C11484" s="4">
        <v>490.7715</v>
      </c>
    </row>
    <row r="11485" spans="2:3" x14ac:dyDescent="0.3">
      <c r="B11485" t="s">
        <v>15535</v>
      </c>
      <c r="C11485" s="4">
        <v>490.56349999999998</v>
      </c>
    </row>
    <row r="11486" spans="2:3" x14ac:dyDescent="0.3">
      <c r="B11486" t="s">
        <v>9613</v>
      </c>
      <c r="C11486" s="4">
        <v>490.50260000000003</v>
      </c>
    </row>
    <row r="11487" spans="2:3" x14ac:dyDescent="0.3">
      <c r="B11487" t="s">
        <v>2998</v>
      </c>
      <c r="C11487" s="4">
        <v>490.40129999999999</v>
      </c>
    </row>
    <row r="11488" spans="2:3" x14ac:dyDescent="0.3">
      <c r="B11488" t="s">
        <v>10969</v>
      </c>
      <c r="C11488" s="4">
        <v>490.27570000000003</v>
      </c>
    </row>
    <row r="11489" spans="2:3" x14ac:dyDescent="0.3">
      <c r="B11489" t="s">
        <v>17794</v>
      </c>
      <c r="C11489" s="4">
        <v>490.04220000000004</v>
      </c>
    </row>
    <row r="11490" spans="2:3" x14ac:dyDescent="0.3">
      <c r="B11490" t="s">
        <v>5261</v>
      </c>
      <c r="C11490" s="4">
        <v>489.65049999999997</v>
      </c>
    </row>
    <row r="11491" spans="2:3" x14ac:dyDescent="0.3">
      <c r="B11491" t="s">
        <v>6711</v>
      </c>
      <c r="C11491" s="4">
        <v>489.62450000000001</v>
      </c>
    </row>
    <row r="11492" spans="2:3" x14ac:dyDescent="0.3">
      <c r="B11492" t="s">
        <v>7355</v>
      </c>
      <c r="C11492" s="4">
        <v>489.27449999999999</v>
      </c>
    </row>
    <row r="11493" spans="2:3" x14ac:dyDescent="0.3">
      <c r="B11493" t="s">
        <v>13017</v>
      </c>
      <c r="C11493" s="4">
        <v>489.24349999999998</v>
      </c>
    </row>
    <row r="11494" spans="2:3" x14ac:dyDescent="0.3">
      <c r="B11494" t="s">
        <v>14577</v>
      </c>
      <c r="C11494" s="4">
        <v>488.61169999999998</v>
      </c>
    </row>
    <row r="11495" spans="2:3" x14ac:dyDescent="0.3">
      <c r="B11495" t="s">
        <v>10161</v>
      </c>
      <c r="C11495" s="4">
        <v>488.61169999999998</v>
      </c>
    </row>
    <row r="11496" spans="2:3" x14ac:dyDescent="0.3">
      <c r="B11496" t="s">
        <v>14852</v>
      </c>
      <c r="C11496" s="4">
        <v>488.59789999999998</v>
      </c>
    </row>
    <row r="11497" spans="2:3" x14ac:dyDescent="0.3">
      <c r="B11497" t="s">
        <v>1556</v>
      </c>
      <c r="C11497" s="4">
        <v>488.35169999999999</v>
      </c>
    </row>
    <row r="11498" spans="2:3" x14ac:dyDescent="0.3">
      <c r="B11498" t="s">
        <v>6785</v>
      </c>
      <c r="C11498" s="4">
        <v>488.24239999999998</v>
      </c>
    </row>
    <row r="11499" spans="2:3" x14ac:dyDescent="0.3">
      <c r="B11499" t="s">
        <v>12702</v>
      </c>
      <c r="C11499" s="4">
        <v>488.154</v>
      </c>
    </row>
    <row r="11500" spans="2:3" x14ac:dyDescent="0.3">
      <c r="B11500" t="s">
        <v>10403</v>
      </c>
      <c r="C11500" s="4">
        <v>488.09730000000002</v>
      </c>
    </row>
    <row r="11501" spans="2:3" x14ac:dyDescent="0.3">
      <c r="B11501" t="s">
        <v>2140</v>
      </c>
      <c r="C11501" s="4">
        <v>488.09100000000001</v>
      </c>
    </row>
    <row r="11502" spans="2:3" x14ac:dyDescent="0.3">
      <c r="B11502" t="s">
        <v>6738</v>
      </c>
      <c r="C11502" s="4">
        <v>488.0532</v>
      </c>
    </row>
    <row r="11503" spans="2:3" x14ac:dyDescent="0.3">
      <c r="B11503" t="s">
        <v>4973</v>
      </c>
      <c r="C11503" s="4">
        <v>488.04060000000004</v>
      </c>
    </row>
    <row r="11504" spans="2:3" x14ac:dyDescent="0.3">
      <c r="B11504" t="s">
        <v>2831</v>
      </c>
      <c r="C11504" s="4">
        <v>488.0154</v>
      </c>
    </row>
    <row r="11505" spans="2:3" x14ac:dyDescent="0.3">
      <c r="B11505" t="s">
        <v>5377</v>
      </c>
      <c r="C11505" s="4">
        <v>487.94650000000001</v>
      </c>
    </row>
    <row r="11506" spans="2:3" x14ac:dyDescent="0.3">
      <c r="B11506" t="s">
        <v>14354</v>
      </c>
      <c r="C11506" s="4">
        <v>487.77190000000002</v>
      </c>
    </row>
    <row r="11507" spans="2:3" x14ac:dyDescent="0.3">
      <c r="B11507" t="s">
        <v>4160</v>
      </c>
      <c r="C11507" s="4">
        <v>487.51289999999995</v>
      </c>
    </row>
    <row r="11508" spans="2:3" x14ac:dyDescent="0.3">
      <c r="B11508" t="s">
        <v>8136</v>
      </c>
      <c r="C11508" s="4">
        <v>487.4221</v>
      </c>
    </row>
    <row r="11509" spans="2:3" x14ac:dyDescent="0.3">
      <c r="B11509" t="s">
        <v>6926</v>
      </c>
      <c r="C11509" s="4">
        <v>487.06369999999993</v>
      </c>
    </row>
    <row r="11510" spans="2:3" x14ac:dyDescent="0.3">
      <c r="B11510" t="s">
        <v>14948</v>
      </c>
      <c r="C11510" s="4">
        <v>487.05349999999999</v>
      </c>
    </row>
    <row r="11511" spans="2:3" x14ac:dyDescent="0.3">
      <c r="B11511" t="s">
        <v>10967</v>
      </c>
      <c r="C11511" s="4">
        <v>487.04649999999998</v>
      </c>
    </row>
    <row r="11512" spans="2:3" x14ac:dyDescent="0.3">
      <c r="B11512" t="s">
        <v>15368</v>
      </c>
      <c r="C11512" s="4">
        <v>487.01830000000001</v>
      </c>
    </row>
    <row r="11513" spans="2:3" x14ac:dyDescent="0.3">
      <c r="B11513" t="s">
        <v>10216</v>
      </c>
      <c r="C11513" s="4">
        <v>487.00750000000005</v>
      </c>
    </row>
    <row r="11514" spans="2:3" x14ac:dyDescent="0.3">
      <c r="B11514" t="s">
        <v>10264</v>
      </c>
      <c r="C11514" s="4">
        <v>486.98779999999994</v>
      </c>
    </row>
    <row r="11515" spans="2:3" x14ac:dyDescent="0.3">
      <c r="B11515" t="s">
        <v>14437</v>
      </c>
      <c r="C11515" s="4">
        <v>486.9819</v>
      </c>
    </row>
    <row r="11516" spans="2:3" x14ac:dyDescent="0.3">
      <c r="B11516" t="s">
        <v>9833</v>
      </c>
      <c r="C11516" s="4">
        <v>486.85829999999999</v>
      </c>
    </row>
    <row r="11517" spans="2:3" x14ac:dyDescent="0.3">
      <c r="B11517" t="s">
        <v>12806</v>
      </c>
      <c r="C11517" s="4">
        <v>486.4178</v>
      </c>
    </row>
    <row r="11518" spans="2:3" x14ac:dyDescent="0.3">
      <c r="B11518" t="s">
        <v>11890</v>
      </c>
      <c r="C11518" s="4">
        <v>486.40789999999998</v>
      </c>
    </row>
    <row r="11519" spans="2:3" x14ac:dyDescent="0.3">
      <c r="B11519" t="s">
        <v>8509</v>
      </c>
      <c r="C11519" s="4">
        <v>486.3818</v>
      </c>
    </row>
    <row r="11520" spans="2:3" x14ac:dyDescent="0.3">
      <c r="B11520" t="s">
        <v>2091</v>
      </c>
      <c r="C11520" s="4">
        <v>486.15010000000001</v>
      </c>
    </row>
    <row r="11521" spans="2:3" x14ac:dyDescent="0.3">
      <c r="B11521" t="s">
        <v>1675</v>
      </c>
      <c r="C11521" s="4">
        <v>486.13189999999997</v>
      </c>
    </row>
    <row r="11522" spans="2:3" x14ac:dyDescent="0.3">
      <c r="B11522" t="s">
        <v>2428</v>
      </c>
      <c r="C11522" s="4">
        <v>485.71810000000005</v>
      </c>
    </row>
    <row r="11523" spans="2:3" x14ac:dyDescent="0.3">
      <c r="B11523" t="s">
        <v>13956</v>
      </c>
      <c r="C11523" s="4">
        <v>485.66930000000002</v>
      </c>
    </row>
    <row r="11524" spans="2:3" x14ac:dyDescent="0.3">
      <c r="B11524" t="s">
        <v>7902</v>
      </c>
      <c r="C11524" s="4">
        <v>485.33690000000001</v>
      </c>
    </row>
    <row r="11525" spans="2:3" x14ac:dyDescent="0.3">
      <c r="B11525" t="s">
        <v>10502</v>
      </c>
      <c r="C11525" s="4">
        <v>485.24289999999996</v>
      </c>
    </row>
    <row r="11526" spans="2:3" x14ac:dyDescent="0.3">
      <c r="B11526" t="s">
        <v>4814</v>
      </c>
      <c r="C11526" s="4">
        <v>485.05549999999999</v>
      </c>
    </row>
    <row r="11527" spans="2:3" x14ac:dyDescent="0.3">
      <c r="B11527" t="s">
        <v>5289</v>
      </c>
      <c r="C11527" s="4">
        <v>485.01139999999998</v>
      </c>
    </row>
    <row r="11528" spans="2:3" x14ac:dyDescent="0.3">
      <c r="B11528" t="s">
        <v>7844</v>
      </c>
      <c r="C11528" s="4">
        <v>484.99250000000001</v>
      </c>
    </row>
    <row r="11529" spans="2:3" x14ac:dyDescent="0.3">
      <c r="B11529" t="s">
        <v>2426</v>
      </c>
      <c r="C11529" s="4">
        <v>484.97990000000004</v>
      </c>
    </row>
    <row r="11530" spans="2:3" x14ac:dyDescent="0.3">
      <c r="B11530" t="s">
        <v>14793</v>
      </c>
      <c r="C11530" s="4">
        <v>484.96100000000001</v>
      </c>
    </row>
    <row r="11531" spans="2:3" x14ac:dyDescent="0.3">
      <c r="B11531" t="s">
        <v>11472</v>
      </c>
      <c r="C11531" s="4">
        <v>484.96100000000001</v>
      </c>
    </row>
    <row r="11532" spans="2:3" x14ac:dyDescent="0.3">
      <c r="B11532" t="s">
        <v>4669</v>
      </c>
      <c r="C11532" s="4">
        <v>484.94209999999998</v>
      </c>
    </row>
    <row r="11533" spans="2:3" x14ac:dyDescent="0.3">
      <c r="B11533" t="s">
        <v>17061</v>
      </c>
      <c r="C11533" s="4">
        <v>484.92950000000002</v>
      </c>
    </row>
    <row r="11534" spans="2:3" x14ac:dyDescent="0.3">
      <c r="B11534" t="s">
        <v>15813</v>
      </c>
      <c r="C11534" s="4">
        <v>484.92950000000002</v>
      </c>
    </row>
    <row r="11535" spans="2:3" x14ac:dyDescent="0.3">
      <c r="B11535" t="s">
        <v>6086</v>
      </c>
      <c r="C11535" s="4">
        <v>484.92950000000002</v>
      </c>
    </row>
    <row r="11536" spans="2:3" x14ac:dyDescent="0.3">
      <c r="B11536" t="s">
        <v>15913</v>
      </c>
      <c r="C11536" s="4">
        <v>484.91689999999994</v>
      </c>
    </row>
    <row r="11537" spans="2:3" x14ac:dyDescent="0.3">
      <c r="B11537" t="s">
        <v>12144</v>
      </c>
      <c r="C11537" s="4">
        <v>484.91059999999999</v>
      </c>
    </row>
    <row r="11538" spans="2:3" x14ac:dyDescent="0.3">
      <c r="B11538" t="s">
        <v>6404</v>
      </c>
      <c r="C11538" s="4">
        <v>484.59130000000005</v>
      </c>
    </row>
    <row r="11539" spans="2:3" x14ac:dyDescent="0.3">
      <c r="B11539" t="s">
        <v>15328</v>
      </c>
      <c r="C11539" s="4">
        <v>483.9905</v>
      </c>
    </row>
    <row r="11540" spans="2:3" x14ac:dyDescent="0.3">
      <c r="B11540" t="s">
        <v>2536</v>
      </c>
      <c r="C11540" s="4">
        <v>483.97160000000002</v>
      </c>
    </row>
    <row r="11541" spans="2:3" x14ac:dyDescent="0.3">
      <c r="B11541" t="s">
        <v>15750</v>
      </c>
      <c r="C11541" s="4">
        <v>483.86090000000002</v>
      </c>
    </row>
    <row r="11542" spans="2:3" x14ac:dyDescent="0.3">
      <c r="B11542" t="s">
        <v>18464</v>
      </c>
      <c r="C11542" s="4">
        <v>483.71529999999996</v>
      </c>
    </row>
    <row r="11543" spans="2:3" x14ac:dyDescent="0.3">
      <c r="B11543" t="s">
        <v>15789</v>
      </c>
      <c r="C11543" s="4">
        <v>483.66829999999999</v>
      </c>
    </row>
    <row r="11544" spans="2:3" x14ac:dyDescent="0.3">
      <c r="B11544" t="s">
        <v>6728</v>
      </c>
      <c r="C11544" s="4">
        <v>483.42159999999996</v>
      </c>
    </row>
    <row r="11545" spans="2:3" x14ac:dyDescent="0.3">
      <c r="B11545" t="s">
        <v>11150</v>
      </c>
      <c r="C11545" s="4">
        <v>483.37710000000004</v>
      </c>
    </row>
    <row r="11546" spans="2:3" x14ac:dyDescent="0.3">
      <c r="B11546" t="s">
        <v>3772</v>
      </c>
      <c r="C11546" s="4">
        <v>483.22</v>
      </c>
    </row>
    <row r="11547" spans="2:3" x14ac:dyDescent="0.3">
      <c r="B11547" t="s">
        <v>12824</v>
      </c>
      <c r="C11547" s="4">
        <v>483.08300000000003</v>
      </c>
    </row>
    <row r="11548" spans="2:3" x14ac:dyDescent="0.3">
      <c r="B11548" t="s">
        <v>4324</v>
      </c>
      <c r="C11548" s="4">
        <v>482.68809999999996</v>
      </c>
    </row>
    <row r="11549" spans="2:3" x14ac:dyDescent="0.3">
      <c r="B11549" t="s">
        <v>9530</v>
      </c>
      <c r="C11549" s="4">
        <v>482.59519999999998</v>
      </c>
    </row>
    <row r="11550" spans="2:3" x14ac:dyDescent="0.3">
      <c r="B11550" t="s">
        <v>6432</v>
      </c>
      <c r="C11550" s="4">
        <v>482.46960000000001</v>
      </c>
    </row>
    <row r="11551" spans="2:3" x14ac:dyDescent="0.3">
      <c r="B11551" t="s">
        <v>13349</v>
      </c>
      <c r="C11551" s="4">
        <v>482.43889999999999</v>
      </c>
    </row>
    <row r="11552" spans="2:3" x14ac:dyDescent="0.3">
      <c r="B11552" t="s">
        <v>17889</v>
      </c>
      <c r="C11552" s="4">
        <v>481.95069999999998</v>
      </c>
    </row>
    <row r="11553" spans="2:3" x14ac:dyDescent="0.3">
      <c r="B11553" t="s">
        <v>14439</v>
      </c>
      <c r="C11553" s="4">
        <v>481.95069999999998</v>
      </c>
    </row>
    <row r="11554" spans="2:3" x14ac:dyDescent="0.3">
      <c r="B11554" t="s">
        <v>13656</v>
      </c>
      <c r="C11554" s="4">
        <v>481.95069999999998</v>
      </c>
    </row>
    <row r="11555" spans="2:3" x14ac:dyDescent="0.3">
      <c r="B11555" t="s">
        <v>13304</v>
      </c>
      <c r="C11555" s="4">
        <v>481.95069999999998</v>
      </c>
    </row>
    <row r="11556" spans="2:3" x14ac:dyDescent="0.3">
      <c r="B11556" t="s">
        <v>10963</v>
      </c>
      <c r="C11556" s="4">
        <v>481.95069999999998</v>
      </c>
    </row>
    <row r="11557" spans="2:3" x14ac:dyDescent="0.3">
      <c r="B11557" t="s">
        <v>8359</v>
      </c>
      <c r="C11557" s="4">
        <v>481.95069999999998</v>
      </c>
    </row>
    <row r="11558" spans="2:3" x14ac:dyDescent="0.3">
      <c r="B11558" t="s">
        <v>9104</v>
      </c>
      <c r="C11558" s="4">
        <v>481.95069999999998</v>
      </c>
    </row>
    <row r="11559" spans="2:3" x14ac:dyDescent="0.3">
      <c r="B11559" t="s">
        <v>8962</v>
      </c>
      <c r="C11559" s="4">
        <v>481.95069999999998</v>
      </c>
    </row>
    <row r="11560" spans="2:3" x14ac:dyDescent="0.3">
      <c r="B11560" t="s">
        <v>6688</v>
      </c>
      <c r="C11560" s="4">
        <v>481.95069999999998</v>
      </c>
    </row>
    <row r="11561" spans="2:3" x14ac:dyDescent="0.3">
      <c r="B11561" t="s">
        <v>5820</v>
      </c>
      <c r="C11561" s="4">
        <v>481.95069999999998</v>
      </c>
    </row>
    <row r="11562" spans="2:3" x14ac:dyDescent="0.3">
      <c r="B11562" t="s">
        <v>12284</v>
      </c>
      <c r="C11562" s="4">
        <v>481.91840000000002</v>
      </c>
    </row>
    <row r="11563" spans="2:3" x14ac:dyDescent="0.3">
      <c r="B11563" t="s">
        <v>16184</v>
      </c>
      <c r="C11563" s="4">
        <v>481.91639999999995</v>
      </c>
    </row>
    <row r="11564" spans="2:3" x14ac:dyDescent="0.3">
      <c r="B11564" t="s">
        <v>9097</v>
      </c>
      <c r="C11564" s="4">
        <v>481.86250000000001</v>
      </c>
    </row>
    <row r="11565" spans="2:3" x14ac:dyDescent="0.3">
      <c r="B11565" t="s">
        <v>9420</v>
      </c>
      <c r="C11565" s="4">
        <v>481.84359999999998</v>
      </c>
    </row>
    <row r="11566" spans="2:3" x14ac:dyDescent="0.3">
      <c r="B11566" t="s">
        <v>15378</v>
      </c>
      <c r="C11566" s="4">
        <v>481.8184</v>
      </c>
    </row>
    <row r="11567" spans="2:3" x14ac:dyDescent="0.3">
      <c r="B11567" t="s">
        <v>4727</v>
      </c>
      <c r="C11567" s="4">
        <v>481.81209999999999</v>
      </c>
    </row>
    <row r="11568" spans="2:3" x14ac:dyDescent="0.3">
      <c r="B11568" t="s">
        <v>8647</v>
      </c>
      <c r="C11568" s="4">
        <v>481.80580000000003</v>
      </c>
    </row>
    <row r="11569" spans="2:3" x14ac:dyDescent="0.3">
      <c r="B11569" t="s">
        <v>9325</v>
      </c>
      <c r="C11569" s="4">
        <v>481.80580000000003</v>
      </c>
    </row>
    <row r="11570" spans="2:3" x14ac:dyDescent="0.3">
      <c r="B11570" t="s">
        <v>13785</v>
      </c>
      <c r="C11570" s="4">
        <v>481.80579999999998</v>
      </c>
    </row>
    <row r="11571" spans="2:3" x14ac:dyDescent="0.3">
      <c r="B11571" t="s">
        <v>8640</v>
      </c>
      <c r="C11571" s="4">
        <v>481.76799999999997</v>
      </c>
    </row>
    <row r="11572" spans="2:3" x14ac:dyDescent="0.3">
      <c r="B11572" t="s">
        <v>9310</v>
      </c>
      <c r="C11572" s="4">
        <v>481.72390000000001</v>
      </c>
    </row>
    <row r="11573" spans="2:3" x14ac:dyDescent="0.3">
      <c r="B11573" t="s">
        <v>17365</v>
      </c>
      <c r="C11573" s="4">
        <v>481.54910000000001</v>
      </c>
    </row>
    <row r="11574" spans="2:3" x14ac:dyDescent="0.3">
      <c r="B11574" t="s">
        <v>2848</v>
      </c>
      <c r="C11574" s="4">
        <v>481.18610000000001</v>
      </c>
    </row>
    <row r="11575" spans="2:3" x14ac:dyDescent="0.3">
      <c r="B11575" t="s">
        <v>12822</v>
      </c>
      <c r="C11575" s="4">
        <v>480.63639999999998</v>
      </c>
    </row>
    <row r="11576" spans="2:3" x14ac:dyDescent="0.3">
      <c r="B11576" t="s">
        <v>11868</v>
      </c>
      <c r="C11576" s="4">
        <v>480.60450000000003</v>
      </c>
    </row>
    <row r="11577" spans="2:3" x14ac:dyDescent="0.3">
      <c r="B11577" t="s">
        <v>8604</v>
      </c>
      <c r="C11577" s="4">
        <v>480.46749999999997</v>
      </c>
    </row>
    <row r="11578" spans="2:3" x14ac:dyDescent="0.3">
      <c r="B11578" t="s">
        <v>7080</v>
      </c>
      <c r="C11578" s="4">
        <v>480.46749999999997</v>
      </c>
    </row>
    <row r="11579" spans="2:3" x14ac:dyDescent="0.3">
      <c r="B11579" t="s">
        <v>8821</v>
      </c>
      <c r="C11579" s="4">
        <v>480.29559999999998</v>
      </c>
    </row>
    <row r="11580" spans="2:3" x14ac:dyDescent="0.3">
      <c r="B11580" t="s">
        <v>1054</v>
      </c>
      <c r="C11580" s="4">
        <v>480.29559999999998</v>
      </c>
    </row>
    <row r="11581" spans="2:3" x14ac:dyDescent="0.3">
      <c r="B11581" t="s">
        <v>14946</v>
      </c>
      <c r="C11581" s="4">
        <v>480.17950000000002</v>
      </c>
    </row>
    <row r="11582" spans="2:3" x14ac:dyDescent="0.3">
      <c r="B11582" t="s">
        <v>16202</v>
      </c>
      <c r="C11582" s="4">
        <v>479.90999999999997</v>
      </c>
    </row>
    <row r="11583" spans="2:3" x14ac:dyDescent="0.3">
      <c r="B11583" t="s">
        <v>4662</v>
      </c>
      <c r="C11583" s="4">
        <v>479.90999999999997</v>
      </c>
    </row>
    <row r="11584" spans="2:3" x14ac:dyDescent="0.3">
      <c r="B11584" t="s">
        <v>11570</v>
      </c>
      <c r="C11584" s="4">
        <v>479.70010000000002</v>
      </c>
    </row>
    <row r="11585" spans="2:3" x14ac:dyDescent="0.3">
      <c r="B11585" t="s">
        <v>605</v>
      </c>
      <c r="C11585" s="4">
        <v>479.69039999999995</v>
      </c>
    </row>
    <row r="11586" spans="2:3" x14ac:dyDescent="0.3">
      <c r="B11586" t="s">
        <v>11401</v>
      </c>
      <c r="C11586" s="4">
        <v>479.58960000000002</v>
      </c>
    </row>
    <row r="11587" spans="2:3" x14ac:dyDescent="0.3">
      <c r="B11587" t="s">
        <v>6495</v>
      </c>
      <c r="C11587" s="4">
        <v>479.38749999999999</v>
      </c>
    </row>
    <row r="11588" spans="2:3" x14ac:dyDescent="0.3">
      <c r="B11588" t="s">
        <v>9925</v>
      </c>
      <c r="C11588" s="4">
        <v>478.96360000000004</v>
      </c>
    </row>
    <row r="11589" spans="2:3" x14ac:dyDescent="0.3">
      <c r="B11589" t="s">
        <v>17161</v>
      </c>
      <c r="C11589" s="4">
        <v>478.7199</v>
      </c>
    </row>
    <row r="11590" spans="2:3" x14ac:dyDescent="0.3">
      <c r="B11590" t="s">
        <v>4043</v>
      </c>
      <c r="C11590" s="4">
        <v>478.7199</v>
      </c>
    </row>
    <row r="11591" spans="2:3" x14ac:dyDescent="0.3">
      <c r="B11591" t="s">
        <v>16363</v>
      </c>
      <c r="C11591" s="4">
        <v>478.5514</v>
      </c>
    </row>
    <row r="11592" spans="2:3" x14ac:dyDescent="0.3">
      <c r="B11592" t="s">
        <v>8827</v>
      </c>
      <c r="C11592" s="4">
        <v>478.42409999999995</v>
      </c>
    </row>
    <row r="11593" spans="2:3" x14ac:dyDescent="0.3">
      <c r="B11593" t="s">
        <v>8562</v>
      </c>
      <c r="C11593" s="4">
        <v>478.33760000000001</v>
      </c>
    </row>
    <row r="11594" spans="2:3" x14ac:dyDescent="0.3">
      <c r="B11594" t="s">
        <v>3621</v>
      </c>
      <c r="C11594" s="4">
        <v>478.16699999999997</v>
      </c>
    </row>
    <row r="11595" spans="2:3" x14ac:dyDescent="0.3">
      <c r="B11595" t="s">
        <v>2934</v>
      </c>
      <c r="C11595" s="4">
        <v>478.06870000000004</v>
      </c>
    </row>
    <row r="11596" spans="2:3" x14ac:dyDescent="0.3">
      <c r="B11596" t="s">
        <v>9485</v>
      </c>
      <c r="C11596" s="4">
        <v>477.75149999999996</v>
      </c>
    </row>
    <row r="11597" spans="2:3" x14ac:dyDescent="0.3">
      <c r="B11597" t="s">
        <v>13266</v>
      </c>
      <c r="C11597" s="4">
        <v>477.66120000000001</v>
      </c>
    </row>
    <row r="11598" spans="2:3" x14ac:dyDescent="0.3">
      <c r="B11598" t="s">
        <v>16785</v>
      </c>
      <c r="C11598" s="4">
        <v>477.4742</v>
      </c>
    </row>
    <row r="11599" spans="2:3" x14ac:dyDescent="0.3">
      <c r="B11599" t="s">
        <v>17230</v>
      </c>
      <c r="C11599" s="4">
        <v>477.45529999999997</v>
      </c>
    </row>
    <row r="11600" spans="2:3" x14ac:dyDescent="0.3">
      <c r="B11600" t="s">
        <v>8031</v>
      </c>
      <c r="C11600" s="4">
        <v>477.34560000000005</v>
      </c>
    </row>
    <row r="11601" spans="2:3" x14ac:dyDescent="0.3">
      <c r="B11601" t="s">
        <v>4462</v>
      </c>
      <c r="C11601" s="4">
        <v>477.2242</v>
      </c>
    </row>
    <row r="11602" spans="2:3" x14ac:dyDescent="0.3">
      <c r="B11602" t="s">
        <v>5105</v>
      </c>
      <c r="C11602" s="4">
        <v>477.21749999999997</v>
      </c>
    </row>
    <row r="11603" spans="2:3" x14ac:dyDescent="0.3">
      <c r="B11603" t="s">
        <v>10978</v>
      </c>
      <c r="C11603" s="4">
        <v>477.19149999999996</v>
      </c>
    </row>
    <row r="11604" spans="2:3" x14ac:dyDescent="0.3">
      <c r="B11604" t="s">
        <v>8459</v>
      </c>
      <c r="C11604" s="4">
        <v>476.76980000000003</v>
      </c>
    </row>
    <row r="11605" spans="2:3" x14ac:dyDescent="0.3">
      <c r="B11605" t="s">
        <v>5231</v>
      </c>
      <c r="C11605" s="4">
        <v>476.74070000000006</v>
      </c>
    </row>
    <row r="11606" spans="2:3" x14ac:dyDescent="0.3">
      <c r="B11606" t="s">
        <v>18394</v>
      </c>
      <c r="C11606" s="4">
        <v>476.34629999999993</v>
      </c>
    </row>
    <row r="11607" spans="2:3" x14ac:dyDescent="0.3">
      <c r="B11607" t="s">
        <v>7595</v>
      </c>
      <c r="C11607" s="4">
        <v>476.14859999999999</v>
      </c>
    </row>
    <row r="11608" spans="2:3" x14ac:dyDescent="0.3">
      <c r="B11608" t="s">
        <v>11367</v>
      </c>
      <c r="C11608" s="4">
        <v>475.77279999999996</v>
      </c>
    </row>
    <row r="11609" spans="2:3" x14ac:dyDescent="0.3">
      <c r="B11609" t="s">
        <v>16556</v>
      </c>
      <c r="C11609" s="4">
        <v>475.67029999999994</v>
      </c>
    </row>
    <row r="11610" spans="2:3" x14ac:dyDescent="0.3">
      <c r="B11610" t="s">
        <v>12358</v>
      </c>
      <c r="C11610" s="4">
        <v>475.59620000000001</v>
      </c>
    </row>
    <row r="11611" spans="2:3" x14ac:dyDescent="0.3">
      <c r="B11611" t="s">
        <v>13750</v>
      </c>
      <c r="C11611" s="4">
        <v>475.55840000000006</v>
      </c>
    </row>
    <row r="11612" spans="2:3" x14ac:dyDescent="0.3">
      <c r="B11612" t="s">
        <v>9368</v>
      </c>
      <c r="C11612" s="4">
        <v>475.5206</v>
      </c>
    </row>
    <row r="11613" spans="2:3" x14ac:dyDescent="0.3">
      <c r="B11613" t="s">
        <v>1618</v>
      </c>
      <c r="C11613" s="4">
        <v>475.36230000000006</v>
      </c>
    </row>
    <row r="11614" spans="2:3" x14ac:dyDescent="0.3">
      <c r="B11614" t="s">
        <v>6350</v>
      </c>
      <c r="C11614" s="4">
        <v>475.30799999999999</v>
      </c>
    </row>
    <row r="11615" spans="2:3" x14ac:dyDescent="0.3">
      <c r="B11615" t="s">
        <v>14543</v>
      </c>
      <c r="C11615" s="4">
        <v>475.25170000000003</v>
      </c>
    </row>
    <row r="11616" spans="2:3" x14ac:dyDescent="0.3">
      <c r="B11616" t="s">
        <v>4421</v>
      </c>
      <c r="C11616" s="4">
        <v>475.17250000000001</v>
      </c>
    </row>
    <row r="11617" spans="2:3" x14ac:dyDescent="0.3">
      <c r="B11617" t="s">
        <v>6530</v>
      </c>
      <c r="C11617" s="4">
        <v>475.13799999999998</v>
      </c>
    </row>
    <row r="11618" spans="2:3" x14ac:dyDescent="0.3">
      <c r="B11618" t="s">
        <v>1807</v>
      </c>
      <c r="C11618" s="4">
        <v>475.07210000000003</v>
      </c>
    </row>
    <row r="11619" spans="2:3" x14ac:dyDescent="0.3">
      <c r="B11619" t="s">
        <v>5037</v>
      </c>
      <c r="C11619" s="4">
        <v>475.00170000000003</v>
      </c>
    </row>
    <row r="11620" spans="2:3" x14ac:dyDescent="0.3">
      <c r="B11620" t="s">
        <v>18184</v>
      </c>
      <c r="C11620" s="4">
        <v>474.74540000000002</v>
      </c>
    </row>
    <row r="11621" spans="2:3" x14ac:dyDescent="0.3">
      <c r="B11621" t="s">
        <v>6638</v>
      </c>
      <c r="C11621" s="4">
        <v>474.60679999999996</v>
      </c>
    </row>
    <row r="11622" spans="2:3" x14ac:dyDescent="0.3">
      <c r="B11622" t="s">
        <v>18002</v>
      </c>
      <c r="C11622" s="4">
        <v>474.48670000000004</v>
      </c>
    </row>
    <row r="11623" spans="2:3" x14ac:dyDescent="0.3">
      <c r="B11623" t="s">
        <v>1897</v>
      </c>
      <c r="C11623" s="4">
        <v>473.93139999999994</v>
      </c>
    </row>
    <row r="11624" spans="2:3" x14ac:dyDescent="0.3">
      <c r="B11624" t="s">
        <v>12784</v>
      </c>
      <c r="C11624" s="4">
        <v>473.79949999999997</v>
      </c>
    </row>
    <row r="11625" spans="2:3" x14ac:dyDescent="0.3">
      <c r="B11625" t="s">
        <v>16902</v>
      </c>
      <c r="C11625" s="4">
        <v>473.69300000000004</v>
      </c>
    </row>
    <row r="11626" spans="2:3" x14ac:dyDescent="0.3">
      <c r="B11626" t="s">
        <v>15479</v>
      </c>
      <c r="C11626" s="4">
        <v>473.4821</v>
      </c>
    </row>
    <row r="11627" spans="2:3" x14ac:dyDescent="0.3">
      <c r="B11627" t="s">
        <v>17425</v>
      </c>
      <c r="C11627" s="4">
        <v>473.33000000000004</v>
      </c>
    </row>
    <row r="11628" spans="2:3" x14ac:dyDescent="0.3">
      <c r="B11628" t="s">
        <v>14285</v>
      </c>
      <c r="C11628" s="4">
        <v>473.28789999999998</v>
      </c>
    </row>
    <row r="11629" spans="2:3" x14ac:dyDescent="0.3">
      <c r="B11629" t="s">
        <v>11065</v>
      </c>
      <c r="C11629" s="4">
        <v>473.28789999999998</v>
      </c>
    </row>
    <row r="11630" spans="2:3" x14ac:dyDescent="0.3">
      <c r="B11630" t="s">
        <v>6248</v>
      </c>
      <c r="C11630" s="4">
        <v>473.28789999999998</v>
      </c>
    </row>
    <row r="11631" spans="2:3" x14ac:dyDescent="0.3">
      <c r="B11631" t="s">
        <v>9882</v>
      </c>
      <c r="C11631" s="4">
        <v>473.08939999999996</v>
      </c>
    </row>
    <row r="11632" spans="2:3" x14ac:dyDescent="0.3">
      <c r="B11632" t="s">
        <v>2714</v>
      </c>
      <c r="C11632" s="4">
        <v>473.07400000000001</v>
      </c>
    </row>
    <row r="11633" spans="2:3" x14ac:dyDescent="0.3">
      <c r="B11633" t="s">
        <v>14779</v>
      </c>
      <c r="C11633" s="4">
        <v>472.9239</v>
      </c>
    </row>
    <row r="11634" spans="2:3" x14ac:dyDescent="0.3">
      <c r="B11634" t="s">
        <v>2761</v>
      </c>
      <c r="C11634" s="4">
        <v>472.70140000000004</v>
      </c>
    </row>
    <row r="11635" spans="2:3" x14ac:dyDescent="0.3">
      <c r="B11635" t="s">
        <v>7323</v>
      </c>
      <c r="C11635" s="4">
        <v>472.46620000000001</v>
      </c>
    </row>
    <row r="11636" spans="2:3" x14ac:dyDescent="0.3">
      <c r="B11636" t="s">
        <v>1393</v>
      </c>
      <c r="C11636" s="4">
        <v>472.43470000000002</v>
      </c>
    </row>
    <row r="11637" spans="2:3" x14ac:dyDescent="0.3">
      <c r="B11637" t="s">
        <v>4228</v>
      </c>
      <c r="C11637" s="4">
        <v>472.41580000000005</v>
      </c>
    </row>
    <row r="11638" spans="2:3" x14ac:dyDescent="0.3">
      <c r="B11638" t="s">
        <v>5060</v>
      </c>
      <c r="C11638" s="4">
        <v>472.40949999999998</v>
      </c>
    </row>
    <row r="11639" spans="2:3" x14ac:dyDescent="0.3">
      <c r="B11639" t="s">
        <v>13363</v>
      </c>
      <c r="C11639" s="4">
        <v>472.3528</v>
      </c>
    </row>
    <row r="11640" spans="2:3" x14ac:dyDescent="0.3">
      <c r="B11640" t="s">
        <v>12486</v>
      </c>
      <c r="C11640" s="4">
        <v>472.32130000000001</v>
      </c>
    </row>
    <row r="11641" spans="2:3" x14ac:dyDescent="0.3">
      <c r="B11641" t="s">
        <v>5521</v>
      </c>
      <c r="C11641" s="4">
        <v>472.29300000000001</v>
      </c>
    </row>
    <row r="11642" spans="2:3" x14ac:dyDescent="0.3">
      <c r="B11642" t="s">
        <v>4408</v>
      </c>
      <c r="C11642" s="4">
        <v>472.0129</v>
      </c>
    </row>
    <row r="11643" spans="2:3" x14ac:dyDescent="0.3">
      <c r="B11643" t="s">
        <v>6435</v>
      </c>
      <c r="C11643" s="4">
        <v>471.94100000000003</v>
      </c>
    </row>
    <row r="11644" spans="2:3" x14ac:dyDescent="0.3">
      <c r="B11644" t="s">
        <v>3383</v>
      </c>
      <c r="C11644" s="4">
        <v>471.89059999999995</v>
      </c>
    </row>
    <row r="11645" spans="2:3" x14ac:dyDescent="0.3">
      <c r="B11645" t="s">
        <v>6102</v>
      </c>
      <c r="C11645" s="4">
        <v>471.86339999999996</v>
      </c>
    </row>
    <row r="11646" spans="2:3" x14ac:dyDescent="0.3">
      <c r="B11646" t="s">
        <v>718</v>
      </c>
      <c r="C11646" s="4">
        <v>471.85279999999995</v>
      </c>
    </row>
    <row r="11647" spans="2:3" x14ac:dyDescent="0.3">
      <c r="B11647" t="s">
        <v>12995</v>
      </c>
      <c r="C11647" s="4">
        <v>471.82150000000001</v>
      </c>
    </row>
    <row r="11648" spans="2:3" x14ac:dyDescent="0.3">
      <c r="B11648" t="s">
        <v>6570</v>
      </c>
      <c r="C11648" s="4">
        <v>471.77120000000002</v>
      </c>
    </row>
    <row r="11649" spans="2:3" x14ac:dyDescent="0.3">
      <c r="B11649" t="s">
        <v>3968</v>
      </c>
      <c r="C11649" s="4">
        <v>471.7278</v>
      </c>
    </row>
    <row r="11650" spans="2:3" x14ac:dyDescent="0.3">
      <c r="B11650" t="s">
        <v>5500</v>
      </c>
      <c r="C11650" s="4">
        <v>471.53059999999999</v>
      </c>
    </row>
    <row r="11651" spans="2:3" x14ac:dyDescent="0.3">
      <c r="B11651" t="s">
        <v>14368</v>
      </c>
      <c r="C11651" s="4">
        <v>471.20830000000001</v>
      </c>
    </row>
    <row r="11652" spans="2:3" x14ac:dyDescent="0.3">
      <c r="B11652" t="s">
        <v>7491</v>
      </c>
      <c r="C11652" s="4">
        <v>471.17720000000003</v>
      </c>
    </row>
    <row r="11653" spans="2:3" x14ac:dyDescent="0.3">
      <c r="B11653" t="s">
        <v>740</v>
      </c>
      <c r="C11653" s="4">
        <v>471.15750000000003</v>
      </c>
    </row>
    <row r="11654" spans="2:3" x14ac:dyDescent="0.3">
      <c r="B11654" t="s">
        <v>6769</v>
      </c>
      <c r="C11654" s="4">
        <v>471.15719999999999</v>
      </c>
    </row>
    <row r="11655" spans="2:3" x14ac:dyDescent="0.3">
      <c r="B11655" t="s">
        <v>16637</v>
      </c>
      <c r="C11655" s="4">
        <v>470.964</v>
      </c>
    </row>
    <row r="11656" spans="2:3" x14ac:dyDescent="0.3">
      <c r="B11656" t="s">
        <v>7138</v>
      </c>
      <c r="C11656" s="4">
        <v>470.9323</v>
      </c>
    </row>
    <row r="11657" spans="2:3" x14ac:dyDescent="0.3">
      <c r="B11657" t="s">
        <v>3856</v>
      </c>
      <c r="C11657" s="4">
        <v>470.63900000000001</v>
      </c>
    </row>
    <row r="11658" spans="2:3" x14ac:dyDescent="0.3">
      <c r="B11658" t="s">
        <v>14408</v>
      </c>
      <c r="C11658" s="4">
        <v>470.57560000000001</v>
      </c>
    </row>
    <row r="11659" spans="2:3" x14ac:dyDescent="0.3">
      <c r="B11659" t="s">
        <v>10241</v>
      </c>
      <c r="C11659" s="4">
        <v>470.5693</v>
      </c>
    </row>
    <row r="11660" spans="2:3" x14ac:dyDescent="0.3">
      <c r="B11660" t="s">
        <v>1512</v>
      </c>
      <c r="C11660" s="4">
        <v>470.43720000000002</v>
      </c>
    </row>
    <row r="11661" spans="2:3" x14ac:dyDescent="0.3">
      <c r="B11661" t="s">
        <v>8979</v>
      </c>
      <c r="C11661" s="4">
        <v>470.43229999999994</v>
      </c>
    </row>
    <row r="11662" spans="2:3" x14ac:dyDescent="0.3">
      <c r="B11662" t="s">
        <v>3333</v>
      </c>
      <c r="C11662" s="4">
        <v>469.90550000000002</v>
      </c>
    </row>
    <row r="11663" spans="2:3" x14ac:dyDescent="0.3">
      <c r="B11663" t="s">
        <v>10865</v>
      </c>
      <c r="C11663" s="4">
        <v>469.76259999999996</v>
      </c>
    </row>
    <row r="11664" spans="2:3" x14ac:dyDescent="0.3">
      <c r="B11664" t="s">
        <v>15153</v>
      </c>
      <c r="C11664" s="4">
        <v>469.47399999999999</v>
      </c>
    </row>
    <row r="11665" spans="2:3" x14ac:dyDescent="0.3">
      <c r="B11665" t="s">
        <v>18110</v>
      </c>
      <c r="C11665" s="4">
        <v>469.36249999999995</v>
      </c>
    </row>
    <row r="11666" spans="2:3" x14ac:dyDescent="0.3">
      <c r="B11666" t="s">
        <v>16085</v>
      </c>
      <c r="C11666" s="4">
        <v>469.31100000000004</v>
      </c>
    </row>
    <row r="11667" spans="2:3" x14ac:dyDescent="0.3">
      <c r="B11667" t="s">
        <v>1124</v>
      </c>
      <c r="C11667" s="4">
        <v>469.30470000000003</v>
      </c>
    </row>
    <row r="11668" spans="2:3" x14ac:dyDescent="0.3">
      <c r="B11668" t="s">
        <v>10704</v>
      </c>
      <c r="C11668" s="4">
        <v>469.2921</v>
      </c>
    </row>
    <row r="11669" spans="2:3" x14ac:dyDescent="0.3">
      <c r="B11669" t="s">
        <v>10733</v>
      </c>
      <c r="C11669" s="4">
        <v>469.27320000000003</v>
      </c>
    </row>
    <row r="11670" spans="2:3" x14ac:dyDescent="0.3">
      <c r="B11670" t="s">
        <v>2817</v>
      </c>
      <c r="C11670" s="4">
        <v>469.19759999999997</v>
      </c>
    </row>
    <row r="11671" spans="2:3" x14ac:dyDescent="0.3">
      <c r="B11671" t="s">
        <v>13461</v>
      </c>
      <c r="C11671" s="4">
        <v>469.1413</v>
      </c>
    </row>
    <row r="11672" spans="2:3" x14ac:dyDescent="0.3">
      <c r="B11672" t="s">
        <v>14750</v>
      </c>
      <c r="C11672" s="4">
        <v>469.06729999999999</v>
      </c>
    </row>
    <row r="11673" spans="2:3" x14ac:dyDescent="0.3">
      <c r="B11673" t="s">
        <v>4585</v>
      </c>
      <c r="C11673" s="4">
        <v>468.77280000000002</v>
      </c>
    </row>
    <row r="11674" spans="2:3" x14ac:dyDescent="0.3">
      <c r="B11674" t="s">
        <v>3496</v>
      </c>
      <c r="C11674" s="4">
        <v>468.67940000000004</v>
      </c>
    </row>
    <row r="11675" spans="2:3" x14ac:dyDescent="0.3">
      <c r="B11675" t="s">
        <v>16387</v>
      </c>
      <c r="C11675" s="4">
        <v>468.65980000000002</v>
      </c>
    </row>
    <row r="11676" spans="2:3" x14ac:dyDescent="0.3">
      <c r="B11676" t="s">
        <v>4799</v>
      </c>
      <c r="C11676" s="4">
        <v>468.49800000000005</v>
      </c>
    </row>
    <row r="11677" spans="2:3" x14ac:dyDescent="0.3">
      <c r="B11677" t="s">
        <v>12406</v>
      </c>
      <c r="C11677" s="4">
        <v>468.27160000000003</v>
      </c>
    </row>
    <row r="11678" spans="2:3" x14ac:dyDescent="0.3">
      <c r="B11678" t="s">
        <v>18342</v>
      </c>
      <c r="C11678" s="4">
        <v>468.0326</v>
      </c>
    </row>
    <row r="11679" spans="2:3" x14ac:dyDescent="0.3">
      <c r="B11679" t="s">
        <v>625</v>
      </c>
      <c r="C11679" s="4">
        <v>467.66370000000001</v>
      </c>
    </row>
    <row r="11680" spans="2:3" x14ac:dyDescent="0.3">
      <c r="B11680" t="s">
        <v>9229</v>
      </c>
      <c r="C11680" s="4">
        <v>467.47800000000001</v>
      </c>
    </row>
    <row r="11681" spans="2:3" x14ac:dyDescent="0.3">
      <c r="B11681" t="s">
        <v>2136</v>
      </c>
      <c r="C11681" s="4">
        <v>467.34480000000002</v>
      </c>
    </row>
    <row r="11682" spans="2:3" x14ac:dyDescent="0.3">
      <c r="B11682" t="s">
        <v>14472</v>
      </c>
      <c r="C11682" s="4">
        <v>467.26900000000001</v>
      </c>
    </row>
    <row r="11683" spans="2:3" x14ac:dyDescent="0.3">
      <c r="B11683" t="s">
        <v>5782</v>
      </c>
      <c r="C11683" s="4">
        <v>466.98259999999999</v>
      </c>
    </row>
    <row r="11684" spans="2:3" x14ac:dyDescent="0.3">
      <c r="B11684" t="s">
        <v>12760</v>
      </c>
      <c r="C11684" s="4">
        <v>466.78219999999999</v>
      </c>
    </row>
    <row r="11685" spans="2:3" x14ac:dyDescent="0.3">
      <c r="B11685" t="s">
        <v>16242</v>
      </c>
      <c r="C11685" s="4">
        <v>466.53710000000001</v>
      </c>
    </row>
    <row r="11686" spans="2:3" x14ac:dyDescent="0.3">
      <c r="B11686" t="s">
        <v>2977</v>
      </c>
      <c r="C11686" s="4">
        <v>466.40160000000003</v>
      </c>
    </row>
    <row r="11687" spans="2:3" x14ac:dyDescent="0.3">
      <c r="B11687" t="s">
        <v>14493</v>
      </c>
      <c r="C11687" s="4">
        <v>466.27550000000002</v>
      </c>
    </row>
    <row r="11688" spans="2:3" x14ac:dyDescent="0.3">
      <c r="B11688" t="s">
        <v>18545</v>
      </c>
      <c r="C11688" s="4">
        <v>466.20619999999997</v>
      </c>
    </row>
    <row r="11689" spans="2:3" x14ac:dyDescent="0.3">
      <c r="B11689" t="s">
        <v>15846</v>
      </c>
      <c r="C11689" s="4">
        <v>466.14949999999999</v>
      </c>
    </row>
    <row r="11690" spans="2:3" x14ac:dyDescent="0.3">
      <c r="B11690" t="s">
        <v>8113</v>
      </c>
      <c r="C11690" s="4">
        <v>466.14949999999999</v>
      </c>
    </row>
    <row r="11691" spans="2:3" x14ac:dyDescent="0.3">
      <c r="B11691" t="s">
        <v>9495</v>
      </c>
      <c r="C11691" s="4">
        <v>466.14949999999999</v>
      </c>
    </row>
    <row r="11692" spans="2:3" x14ac:dyDescent="0.3">
      <c r="B11692" t="s">
        <v>10892</v>
      </c>
      <c r="C11692" s="4">
        <v>466.06910000000005</v>
      </c>
    </row>
    <row r="11693" spans="2:3" x14ac:dyDescent="0.3">
      <c r="B11693" t="s">
        <v>12318</v>
      </c>
      <c r="C11693" s="4">
        <v>465.75139999999999</v>
      </c>
    </row>
    <row r="11694" spans="2:3" x14ac:dyDescent="0.3">
      <c r="B11694" t="s">
        <v>9392</v>
      </c>
      <c r="C11694" s="4">
        <v>465.61590000000001</v>
      </c>
    </row>
    <row r="11695" spans="2:3" x14ac:dyDescent="0.3">
      <c r="B11695" t="s">
        <v>11333</v>
      </c>
      <c r="C11695" s="4">
        <v>465.56129999999996</v>
      </c>
    </row>
    <row r="11696" spans="2:3" x14ac:dyDescent="0.3">
      <c r="B11696" t="s">
        <v>18244</v>
      </c>
      <c r="C11696" s="4">
        <v>465.55499999999995</v>
      </c>
    </row>
    <row r="11697" spans="2:3" x14ac:dyDescent="0.3">
      <c r="B11697" t="s">
        <v>7169</v>
      </c>
      <c r="C11697" s="4">
        <v>465.5487</v>
      </c>
    </row>
    <row r="11698" spans="2:3" x14ac:dyDescent="0.3">
      <c r="B11698" t="s">
        <v>4920</v>
      </c>
      <c r="C11698" s="4">
        <v>465.54239999999999</v>
      </c>
    </row>
    <row r="11699" spans="2:3" x14ac:dyDescent="0.3">
      <c r="B11699" t="s">
        <v>15154</v>
      </c>
      <c r="C11699" s="4">
        <v>465.34870000000001</v>
      </c>
    </row>
    <row r="11700" spans="2:3" x14ac:dyDescent="0.3">
      <c r="B11700" t="s">
        <v>18395</v>
      </c>
      <c r="C11700" s="4">
        <v>465.28609999999998</v>
      </c>
    </row>
    <row r="11701" spans="2:3" x14ac:dyDescent="0.3">
      <c r="B11701" t="s">
        <v>18992</v>
      </c>
      <c r="C11701" s="4">
        <v>465.1979</v>
      </c>
    </row>
    <row r="11702" spans="2:3" x14ac:dyDescent="0.3">
      <c r="B11702" t="s">
        <v>3661</v>
      </c>
      <c r="C11702" s="4">
        <v>465.04270000000002</v>
      </c>
    </row>
    <row r="11703" spans="2:3" x14ac:dyDescent="0.3">
      <c r="B11703" t="s">
        <v>2525</v>
      </c>
      <c r="C11703" s="4">
        <v>464.40140000000002</v>
      </c>
    </row>
    <row r="11704" spans="2:3" x14ac:dyDescent="0.3">
      <c r="B11704" t="s">
        <v>12057</v>
      </c>
      <c r="C11704" s="4">
        <v>464.32819999999998</v>
      </c>
    </row>
    <row r="11705" spans="2:3" x14ac:dyDescent="0.3">
      <c r="B11705" t="s">
        <v>12956</v>
      </c>
      <c r="C11705" s="4">
        <v>464.28199999999998</v>
      </c>
    </row>
    <row r="11706" spans="2:3" x14ac:dyDescent="0.3">
      <c r="B11706" t="s">
        <v>17003</v>
      </c>
      <c r="C11706" s="4">
        <v>463.83449999999999</v>
      </c>
    </row>
    <row r="11707" spans="2:3" x14ac:dyDescent="0.3">
      <c r="B11707" t="s">
        <v>18755</v>
      </c>
      <c r="C11707" s="4">
        <v>463.79079999999999</v>
      </c>
    </row>
    <row r="11708" spans="2:3" x14ac:dyDescent="0.3">
      <c r="B11708" t="s">
        <v>10613</v>
      </c>
      <c r="C11708" s="4">
        <v>463.48370000000006</v>
      </c>
    </row>
    <row r="11709" spans="2:3" x14ac:dyDescent="0.3">
      <c r="B11709" t="s">
        <v>10982</v>
      </c>
      <c r="C11709" s="4">
        <v>463.39549999999997</v>
      </c>
    </row>
    <row r="11710" spans="2:3" x14ac:dyDescent="0.3">
      <c r="B11710" t="s">
        <v>16542</v>
      </c>
      <c r="C11710" s="4">
        <v>463.38639999999998</v>
      </c>
    </row>
    <row r="11711" spans="2:3" x14ac:dyDescent="0.3">
      <c r="B11711" t="s">
        <v>8888</v>
      </c>
      <c r="C11711" s="4">
        <v>463.10140000000001</v>
      </c>
    </row>
    <row r="11712" spans="2:3" x14ac:dyDescent="0.3">
      <c r="B11712" t="s">
        <v>1256</v>
      </c>
      <c r="C11712" s="4">
        <v>463.08350000000002</v>
      </c>
    </row>
    <row r="11713" spans="2:3" x14ac:dyDescent="0.3">
      <c r="B11713" t="s">
        <v>2884</v>
      </c>
      <c r="C11713" s="4">
        <v>463.08250000000004</v>
      </c>
    </row>
    <row r="11714" spans="2:3" x14ac:dyDescent="0.3">
      <c r="B11714" t="s">
        <v>2855</v>
      </c>
      <c r="C11714" s="4">
        <v>463.07619999999997</v>
      </c>
    </row>
    <row r="11715" spans="2:3" x14ac:dyDescent="0.3">
      <c r="B11715" t="s">
        <v>15274</v>
      </c>
      <c r="C11715" s="4">
        <v>463.06359999999995</v>
      </c>
    </row>
    <row r="11716" spans="2:3" x14ac:dyDescent="0.3">
      <c r="B11716" t="s">
        <v>3790</v>
      </c>
      <c r="C11716" s="4">
        <v>463.05099999999999</v>
      </c>
    </row>
    <row r="11717" spans="2:3" x14ac:dyDescent="0.3">
      <c r="B11717" t="s">
        <v>1871</v>
      </c>
      <c r="C11717" s="4">
        <v>463.0258</v>
      </c>
    </row>
    <row r="11718" spans="2:3" x14ac:dyDescent="0.3">
      <c r="B11718" t="s">
        <v>8046</v>
      </c>
      <c r="C11718" s="4">
        <v>462.99430000000001</v>
      </c>
    </row>
    <row r="11719" spans="2:3" x14ac:dyDescent="0.3">
      <c r="B11719" t="s">
        <v>896</v>
      </c>
      <c r="C11719" s="4">
        <v>462.988</v>
      </c>
    </row>
    <row r="11720" spans="2:3" x14ac:dyDescent="0.3">
      <c r="B11720" t="s">
        <v>6598</v>
      </c>
      <c r="C11720" s="4">
        <v>462.96280000000002</v>
      </c>
    </row>
    <row r="11721" spans="2:3" x14ac:dyDescent="0.3">
      <c r="B11721" t="s">
        <v>854</v>
      </c>
      <c r="C11721" s="4">
        <v>462.86439999999999</v>
      </c>
    </row>
    <row r="11722" spans="2:3" x14ac:dyDescent="0.3">
      <c r="B11722" t="s">
        <v>13301</v>
      </c>
      <c r="C11722" s="4">
        <v>462.75409999999999</v>
      </c>
    </row>
    <row r="11723" spans="2:3" x14ac:dyDescent="0.3">
      <c r="B11723" t="s">
        <v>5907</v>
      </c>
      <c r="C11723" s="4">
        <v>462.56950000000001</v>
      </c>
    </row>
    <row r="11724" spans="2:3" x14ac:dyDescent="0.3">
      <c r="B11724" t="s">
        <v>9809</v>
      </c>
      <c r="C11724" s="4">
        <v>462.52069999999998</v>
      </c>
    </row>
    <row r="11725" spans="2:3" x14ac:dyDescent="0.3">
      <c r="B11725" t="s">
        <v>1668</v>
      </c>
      <c r="C11725" s="4">
        <v>462.52069999999998</v>
      </c>
    </row>
    <row r="11726" spans="2:3" x14ac:dyDescent="0.3">
      <c r="B11726" t="s">
        <v>11418</v>
      </c>
      <c r="C11726" s="4">
        <v>462.512</v>
      </c>
    </row>
    <row r="11727" spans="2:3" x14ac:dyDescent="0.3">
      <c r="B11727" t="s">
        <v>9132</v>
      </c>
      <c r="C11727" s="4">
        <v>462.41239999999999</v>
      </c>
    </row>
    <row r="11728" spans="2:3" x14ac:dyDescent="0.3">
      <c r="B11728" t="s">
        <v>3354</v>
      </c>
      <c r="C11728" s="4">
        <v>462.06970000000007</v>
      </c>
    </row>
    <row r="11729" spans="2:3" x14ac:dyDescent="0.3">
      <c r="B11729" t="s">
        <v>3319</v>
      </c>
      <c r="C11729" s="4">
        <v>462.04770000000002</v>
      </c>
    </row>
    <row r="11730" spans="2:3" x14ac:dyDescent="0.3">
      <c r="B11730" t="s">
        <v>10119</v>
      </c>
      <c r="C11730" s="4">
        <v>461.93180000000007</v>
      </c>
    </row>
    <row r="11731" spans="2:3" x14ac:dyDescent="0.3">
      <c r="B11731" t="s">
        <v>13219</v>
      </c>
      <c r="C11731" s="4">
        <v>461.71159999999998</v>
      </c>
    </row>
    <row r="11732" spans="2:3" x14ac:dyDescent="0.3">
      <c r="B11732" t="s">
        <v>10295</v>
      </c>
      <c r="C11732" s="4">
        <v>461.46789999999999</v>
      </c>
    </row>
    <row r="11733" spans="2:3" x14ac:dyDescent="0.3">
      <c r="B11733" t="s">
        <v>10330</v>
      </c>
      <c r="C11733" s="4">
        <v>461.41020000000003</v>
      </c>
    </row>
    <row r="11734" spans="2:3" x14ac:dyDescent="0.3">
      <c r="B11734" t="s">
        <v>6702</v>
      </c>
      <c r="C11734" s="4">
        <v>461.35450000000003</v>
      </c>
    </row>
    <row r="11735" spans="2:3" x14ac:dyDescent="0.3">
      <c r="B11735" t="s">
        <v>15116</v>
      </c>
      <c r="C11735" s="4">
        <v>460.99210000000005</v>
      </c>
    </row>
    <row r="11736" spans="2:3" x14ac:dyDescent="0.3">
      <c r="B11736" t="s">
        <v>2125</v>
      </c>
      <c r="C11736" s="4">
        <v>460.32850000000002</v>
      </c>
    </row>
    <row r="11737" spans="2:3" x14ac:dyDescent="0.3">
      <c r="B11737" t="s">
        <v>2375</v>
      </c>
      <c r="C11737" s="4">
        <v>460.14820000000003</v>
      </c>
    </row>
    <row r="11738" spans="2:3" x14ac:dyDescent="0.3">
      <c r="B11738" t="s">
        <v>15751</v>
      </c>
      <c r="C11738" s="4">
        <v>460.00289999999995</v>
      </c>
    </row>
    <row r="11739" spans="2:3" x14ac:dyDescent="0.3">
      <c r="B11739" t="s">
        <v>15033</v>
      </c>
      <c r="C11739" s="4">
        <v>459.96510000000001</v>
      </c>
    </row>
    <row r="11740" spans="2:3" x14ac:dyDescent="0.3">
      <c r="B11740" t="s">
        <v>6512</v>
      </c>
      <c r="C11740" s="4">
        <v>459.93990000000002</v>
      </c>
    </row>
    <row r="11741" spans="2:3" x14ac:dyDescent="0.3">
      <c r="B11741" t="s">
        <v>17144</v>
      </c>
      <c r="C11741" s="4">
        <v>459.72839999999997</v>
      </c>
    </row>
    <row r="11742" spans="2:3" x14ac:dyDescent="0.3">
      <c r="B11742" t="s">
        <v>6372</v>
      </c>
      <c r="C11742" s="4">
        <v>459.48009999999999</v>
      </c>
    </row>
    <row r="11743" spans="2:3" x14ac:dyDescent="0.3">
      <c r="B11743" t="s">
        <v>18717</v>
      </c>
      <c r="C11743" s="4">
        <v>459.40100000000001</v>
      </c>
    </row>
    <row r="11744" spans="2:3" x14ac:dyDescent="0.3">
      <c r="B11744" t="s">
        <v>7226</v>
      </c>
      <c r="C11744" s="4">
        <v>459.33790000000005</v>
      </c>
    </row>
    <row r="11745" spans="2:3" x14ac:dyDescent="0.3">
      <c r="B11745" t="s">
        <v>801</v>
      </c>
      <c r="C11745" s="4">
        <v>458.83269999999999</v>
      </c>
    </row>
    <row r="11746" spans="2:3" x14ac:dyDescent="0.3">
      <c r="B11746" t="s">
        <v>5921</v>
      </c>
      <c r="C11746" s="4">
        <v>458.82409999999999</v>
      </c>
    </row>
    <row r="11747" spans="2:3" x14ac:dyDescent="0.3">
      <c r="B11747" t="s">
        <v>5573</v>
      </c>
      <c r="C11747" s="4">
        <v>458.38490000000002</v>
      </c>
    </row>
    <row r="11748" spans="2:3" x14ac:dyDescent="0.3">
      <c r="B11748" t="s">
        <v>16804</v>
      </c>
      <c r="C11748" s="4">
        <v>458.20640000000003</v>
      </c>
    </row>
    <row r="11749" spans="2:3" x14ac:dyDescent="0.3">
      <c r="B11749" t="s">
        <v>1292</v>
      </c>
      <c r="C11749" s="4">
        <v>458.03040000000004</v>
      </c>
    </row>
    <row r="11750" spans="2:3" x14ac:dyDescent="0.3">
      <c r="B11750" t="s">
        <v>9129</v>
      </c>
      <c r="C11750" s="4">
        <v>457.43589999999995</v>
      </c>
    </row>
    <row r="11751" spans="2:3" x14ac:dyDescent="0.3">
      <c r="B11751" t="s">
        <v>16602</v>
      </c>
      <c r="C11751" s="4">
        <v>457.37290000000002</v>
      </c>
    </row>
    <row r="11752" spans="2:3" x14ac:dyDescent="0.3">
      <c r="B11752" t="s">
        <v>13131</v>
      </c>
      <c r="C11752" s="4">
        <v>457.22900000000004</v>
      </c>
    </row>
    <row r="11753" spans="2:3" x14ac:dyDescent="0.3">
      <c r="B11753" t="s">
        <v>13042</v>
      </c>
      <c r="C11753" s="4">
        <v>457.0643</v>
      </c>
    </row>
    <row r="11754" spans="2:3" x14ac:dyDescent="0.3">
      <c r="B11754" t="s">
        <v>7986</v>
      </c>
      <c r="C11754" s="4">
        <v>457.03260000000006</v>
      </c>
    </row>
    <row r="11755" spans="2:3" x14ac:dyDescent="0.3">
      <c r="B11755" t="s">
        <v>16125</v>
      </c>
      <c r="C11755" s="4">
        <v>456.84770000000003</v>
      </c>
    </row>
    <row r="11756" spans="2:3" x14ac:dyDescent="0.3">
      <c r="B11756" t="s">
        <v>3007</v>
      </c>
      <c r="C11756" s="4">
        <v>456.81620000000004</v>
      </c>
    </row>
    <row r="11757" spans="2:3" x14ac:dyDescent="0.3">
      <c r="B11757" t="s">
        <v>3229</v>
      </c>
      <c r="C11757" s="4">
        <v>456.81620000000004</v>
      </c>
    </row>
    <row r="11758" spans="2:3" x14ac:dyDescent="0.3">
      <c r="B11758" t="s">
        <v>5866</v>
      </c>
      <c r="C11758" s="4">
        <v>456.81619999999998</v>
      </c>
    </row>
    <row r="11759" spans="2:3" x14ac:dyDescent="0.3">
      <c r="B11759" t="s">
        <v>18191</v>
      </c>
      <c r="C11759" s="4">
        <v>456.79730000000001</v>
      </c>
    </row>
    <row r="11760" spans="2:3" x14ac:dyDescent="0.3">
      <c r="B11760" t="s">
        <v>17226</v>
      </c>
      <c r="C11760" s="4">
        <v>456.77839999999998</v>
      </c>
    </row>
    <row r="11761" spans="2:3" x14ac:dyDescent="0.3">
      <c r="B11761" t="s">
        <v>6538</v>
      </c>
      <c r="C11761" s="4">
        <v>456.77839999999998</v>
      </c>
    </row>
    <row r="11762" spans="2:3" x14ac:dyDescent="0.3">
      <c r="B11762" t="s">
        <v>4041</v>
      </c>
      <c r="C11762" s="4">
        <v>456.74630000000002</v>
      </c>
    </row>
    <row r="11763" spans="2:3" x14ac:dyDescent="0.3">
      <c r="B11763" t="s">
        <v>1747</v>
      </c>
      <c r="C11763" s="4">
        <v>456.67760000000004</v>
      </c>
    </row>
    <row r="11764" spans="2:3" x14ac:dyDescent="0.3">
      <c r="B11764" t="s">
        <v>17502</v>
      </c>
      <c r="C11764" s="4">
        <v>456.38350000000003</v>
      </c>
    </row>
    <row r="11765" spans="2:3" x14ac:dyDescent="0.3">
      <c r="B11765" t="s">
        <v>14043</v>
      </c>
      <c r="C11765" s="4">
        <v>456.0831</v>
      </c>
    </row>
    <row r="11766" spans="2:3" x14ac:dyDescent="0.3">
      <c r="B11766" t="s">
        <v>18347</v>
      </c>
      <c r="C11766" s="4">
        <v>455.80689999999998</v>
      </c>
    </row>
    <row r="11767" spans="2:3" x14ac:dyDescent="0.3">
      <c r="B11767" t="s">
        <v>18750</v>
      </c>
      <c r="C11767" s="4">
        <v>455.59269999999998</v>
      </c>
    </row>
    <row r="11768" spans="2:3" x14ac:dyDescent="0.3">
      <c r="B11768" t="s">
        <v>1543</v>
      </c>
      <c r="C11768" s="4">
        <v>455.57049999999998</v>
      </c>
    </row>
    <row r="11769" spans="2:3" x14ac:dyDescent="0.3">
      <c r="B11769" t="s">
        <v>10211</v>
      </c>
      <c r="C11769" s="4">
        <v>455.5453</v>
      </c>
    </row>
    <row r="11770" spans="2:3" x14ac:dyDescent="0.3">
      <c r="B11770" t="s">
        <v>14199</v>
      </c>
      <c r="C11770" s="4">
        <v>455.52639999999997</v>
      </c>
    </row>
    <row r="11771" spans="2:3" x14ac:dyDescent="0.3">
      <c r="B11771" t="s">
        <v>10322</v>
      </c>
      <c r="C11771" s="4">
        <v>455.35580000000004</v>
      </c>
    </row>
    <row r="11772" spans="2:3" x14ac:dyDescent="0.3">
      <c r="B11772" t="s">
        <v>10957</v>
      </c>
      <c r="C11772" s="4">
        <v>455.27009999999996</v>
      </c>
    </row>
    <row r="11773" spans="2:3" x14ac:dyDescent="0.3">
      <c r="B11773" t="s">
        <v>1582</v>
      </c>
      <c r="C11773" s="4">
        <v>454.68470000000002</v>
      </c>
    </row>
    <row r="11774" spans="2:3" x14ac:dyDescent="0.3">
      <c r="B11774" t="s">
        <v>8056</v>
      </c>
      <c r="C11774" s="4">
        <v>454.67860000000002</v>
      </c>
    </row>
    <row r="11775" spans="2:3" x14ac:dyDescent="0.3">
      <c r="B11775" t="s">
        <v>16170</v>
      </c>
      <c r="C11775" s="4">
        <v>454.57169999999996</v>
      </c>
    </row>
    <row r="11776" spans="2:3" x14ac:dyDescent="0.3">
      <c r="B11776" t="s">
        <v>878</v>
      </c>
      <c r="C11776" s="4">
        <v>454.23659999999995</v>
      </c>
    </row>
    <row r="11777" spans="2:3" x14ac:dyDescent="0.3">
      <c r="B11777" t="s">
        <v>18963</v>
      </c>
      <c r="C11777" s="4">
        <v>454.0711</v>
      </c>
    </row>
    <row r="11778" spans="2:3" x14ac:dyDescent="0.3">
      <c r="B11778" t="s">
        <v>18513</v>
      </c>
      <c r="C11778" s="4">
        <v>454.0224</v>
      </c>
    </row>
    <row r="11779" spans="2:3" x14ac:dyDescent="0.3">
      <c r="B11779" t="s">
        <v>15486</v>
      </c>
      <c r="C11779" s="4">
        <v>453.92359999999996</v>
      </c>
    </row>
    <row r="11780" spans="2:3" x14ac:dyDescent="0.3">
      <c r="B11780" t="s">
        <v>11536</v>
      </c>
      <c r="C11780" s="4">
        <v>453.66100000000006</v>
      </c>
    </row>
    <row r="11781" spans="2:3" x14ac:dyDescent="0.3">
      <c r="B11781" t="s">
        <v>14538</v>
      </c>
      <c r="C11781" s="4">
        <v>453.64789999999999</v>
      </c>
    </row>
    <row r="11782" spans="2:3" x14ac:dyDescent="0.3">
      <c r="B11782" t="s">
        <v>12927</v>
      </c>
      <c r="C11782" s="4">
        <v>453.63580000000002</v>
      </c>
    </row>
    <row r="11783" spans="2:3" x14ac:dyDescent="0.3">
      <c r="B11783" t="s">
        <v>1944</v>
      </c>
      <c r="C11783" s="4">
        <v>453.52389999999997</v>
      </c>
    </row>
    <row r="11784" spans="2:3" x14ac:dyDescent="0.3">
      <c r="B11784" t="s">
        <v>8189</v>
      </c>
      <c r="C11784" s="4">
        <v>453.51139999999998</v>
      </c>
    </row>
    <row r="11785" spans="2:3" x14ac:dyDescent="0.3">
      <c r="B11785" t="s">
        <v>1503</v>
      </c>
      <c r="C11785" s="4">
        <v>453.38259999999997</v>
      </c>
    </row>
    <row r="11786" spans="2:3" x14ac:dyDescent="0.3">
      <c r="B11786" t="s">
        <v>11580</v>
      </c>
      <c r="C11786" s="4">
        <v>453.31840000000005</v>
      </c>
    </row>
    <row r="11787" spans="2:3" x14ac:dyDescent="0.3">
      <c r="B11787" t="s">
        <v>9352</v>
      </c>
      <c r="C11787" s="4">
        <v>453.11180000000002</v>
      </c>
    </row>
    <row r="11788" spans="2:3" x14ac:dyDescent="0.3">
      <c r="B11788" t="s">
        <v>15728</v>
      </c>
      <c r="C11788" s="4">
        <v>452.9846</v>
      </c>
    </row>
    <row r="11789" spans="2:3" x14ac:dyDescent="0.3">
      <c r="B11789" t="s">
        <v>4424</v>
      </c>
      <c r="C11789" s="4">
        <v>452.93419999999998</v>
      </c>
    </row>
    <row r="11790" spans="2:3" x14ac:dyDescent="0.3">
      <c r="B11790" t="s">
        <v>6011</v>
      </c>
      <c r="C11790" s="4">
        <v>452.70780000000008</v>
      </c>
    </row>
    <row r="11791" spans="2:3" x14ac:dyDescent="0.3">
      <c r="B11791" t="s">
        <v>875</v>
      </c>
      <c r="C11791" s="4">
        <v>452.61090000000002</v>
      </c>
    </row>
    <row r="11792" spans="2:3" x14ac:dyDescent="0.3">
      <c r="B11792" t="s">
        <v>15189</v>
      </c>
      <c r="C11792" s="4">
        <v>452.40989999999994</v>
      </c>
    </row>
    <row r="11793" spans="2:3" x14ac:dyDescent="0.3">
      <c r="B11793" t="s">
        <v>11569</v>
      </c>
      <c r="C11793" s="4">
        <v>451.83340000000004</v>
      </c>
    </row>
    <row r="11794" spans="2:3" x14ac:dyDescent="0.3">
      <c r="B11794" t="s">
        <v>12709</v>
      </c>
      <c r="C11794" s="4">
        <v>451.75780000000003</v>
      </c>
    </row>
    <row r="11795" spans="2:3" x14ac:dyDescent="0.3">
      <c r="B11795" t="s">
        <v>13014</v>
      </c>
      <c r="C11795" s="4">
        <v>451.68430000000001</v>
      </c>
    </row>
    <row r="11796" spans="2:3" x14ac:dyDescent="0.3">
      <c r="B11796" t="s">
        <v>11125</v>
      </c>
      <c r="C11796" s="4">
        <v>451.48219999999998</v>
      </c>
    </row>
    <row r="11797" spans="2:3" x14ac:dyDescent="0.3">
      <c r="B11797" t="s">
        <v>7457</v>
      </c>
      <c r="C11797" s="4">
        <v>451.45410000000004</v>
      </c>
    </row>
    <row r="11798" spans="2:3" x14ac:dyDescent="0.3">
      <c r="B11798" t="s">
        <v>18764</v>
      </c>
      <c r="C11798" s="4">
        <v>451.22669999999994</v>
      </c>
    </row>
    <row r="11799" spans="2:3" x14ac:dyDescent="0.3">
      <c r="B11799" t="s">
        <v>14937</v>
      </c>
      <c r="C11799" s="4">
        <v>451.21759999999995</v>
      </c>
    </row>
    <row r="11800" spans="2:3" x14ac:dyDescent="0.3">
      <c r="B11800" t="s">
        <v>15508</v>
      </c>
      <c r="C11800" s="4">
        <v>450.9203</v>
      </c>
    </row>
    <row r="11801" spans="2:3" x14ac:dyDescent="0.3">
      <c r="B11801" t="s">
        <v>9014</v>
      </c>
      <c r="C11801" s="4">
        <v>450.85659999999996</v>
      </c>
    </row>
    <row r="11802" spans="2:3" x14ac:dyDescent="0.3">
      <c r="B11802" t="s">
        <v>12829</v>
      </c>
      <c r="C11802" s="4">
        <v>450.62430000000001</v>
      </c>
    </row>
    <row r="11803" spans="2:3" x14ac:dyDescent="0.3">
      <c r="B11803" t="s">
        <v>5653</v>
      </c>
      <c r="C11803" s="4">
        <v>450.57510000000002</v>
      </c>
    </row>
    <row r="11804" spans="2:3" x14ac:dyDescent="0.3">
      <c r="B11804" t="s">
        <v>1373</v>
      </c>
      <c r="C11804" s="4">
        <v>450.56880000000001</v>
      </c>
    </row>
    <row r="11805" spans="2:3" x14ac:dyDescent="0.3">
      <c r="B11805" t="s">
        <v>1828</v>
      </c>
      <c r="C11805" s="4">
        <v>450.5625</v>
      </c>
    </row>
    <row r="11806" spans="2:3" x14ac:dyDescent="0.3">
      <c r="B11806" t="s">
        <v>8281</v>
      </c>
      <c r="C11806" s="4">
        <v>450.55470000000003</v>
      </c>
    </row>
    <row r="11807" spans="2:3" x14ac:dyDescent="0.3">
      <c r="B11807" t="s">
        <v>14914</v>
      </c>
      <c r="C11807" s="4">
        <v>450.54320000000001</v>
      </c>
    </row>
    <row r="11808" spans="2:3" x14ac:dyDescent="0.3">
      <c r="B11808" t="s">
        <v>2467</v>
      </c>
      <c r="C11808" s="4">
        <v>450.53730000000002</v>
      </c>
    </row>
    <row r="11809" spans="2:3" x14ac:dyDescent="0.3">
      <c r="B11809" t="s">
        <v>3992</v>
      </c>
      <c r="C11809" s="4">
        <v>450.53100000000001</v>
      </c>
    </row>
    <row r="11810" spans="2:3" x14ac:dyDescent="0.3">
      <c r="B11810" t="s">
        <v>6357</v>
      </c>
      <c r="C11810" s="4">
        <v>450.4932</v>
      </c>
    </row>
    <row r="11811" spans="2:3" x14ac:dyDescent="0.3">
      <c r="B11811" t="s">
        <v>8781</v>
      </c>
      <c r="C11811" s="4">
        <v>450.48020000000002</v>
      </c>
    </row>
    <row r="11812" spans="2:3" x14ac:dyDescent="0.3">
      <c r="B11812" t="s">
        <v>17350</v>
      </c>
      <c r="C11812" s="4">
        <v>450.23169999999999</v>
      </c>
    </row>
    <row r="11813" spans="2:3" x14ac:dyDescent="0.3">
      <c r="B11813" t="s">
        <v>2176</v>
      </c>
      <c r="C11813" s="4">
        <v>450.22669999999999</v>
      </c>
    </row>
    <row r="11814" spans="2:3" x14ac:dyDescent="0.3">
      <c r="B11814" t="s">
        <v>13182</v>
      </c>
      <c r="C11814" s="4">
        <v>449.85459999999995</v>
      </c>
    </row>
    <row r="11815" spans="2:3" x14ac:dyDescent="0.3">
      <c r="B11815" t="s">
        <v>6714</v>
      </c>
      <c r="C11815" s="4">
        <v>449.52939999999995</v>
      </c>
    </row>
    <row r="11816" spans="2:3" x14ac:dyDescent="0.3">
      <c r="B11816" t="s">
        <v>17898</v>
      </c>
      <c r="C11816" s="4">
        <v>449.30419999999998</v>
      </c>
    </row>
    <row r="11817" spans="2:3" x14ac:dyDescent="0.3">
      <c r="B11817" t="s">
        <v>14007</v>
      </c>
      <c r="C11817" s="4">
        <v>449.30419999999998</v>
      </c>
    </row>
    <row r="11818" spans="2:3" x14ac:dyDescent="0.3">
      <c r="B11818" t="s">
        <v>2130</v>
      </c>
      <c r="C11818" s="4">
        <v>449.22860000000009</v>
      </c>
    </row>
    <row r="11819" spans="2:3" x14ac:dyDescent="0.3">
      <c r="B11819" t="s">
        <v>18826</v>
      </c>
      <c r="C11819" s="4">
        <v>449.20440000000002</v>
      </c>
    </row>
    <row r="11820" spans="2:3" x14ac:dyDescent="0.3">
      <c r="B11820" t="s">
        <v>16897</v>
      </c>
      <c r="C11820" s="4">
        <v>449.17790000000002</v>
      </c>
    </row>
    <row r="11821" spans="2:3" x14ac:dyDescent="0.3">
      <c r="B11821" t="s">
        <v>16275</v>
      </c>
      <c r="C11821" s="4">
        <v>449.029</v>
      </c>
    </row>
    <row r="11822" spans="2:3" x14ac:dyDescent="0.3">
      <c r="B11822" t="s">
        <v>15434</v>
      </c>
      <c r="C11822" s="4">
        <v>448.72800000000001</v>
      </c>
    </row>
    <row r="11823" spans="2:3" x14ac:dyDescent="0.3">
      <c r="B11823" t="s">
        <v>3476</v>
      </c>
      <c r="C11823" s="4">
        <v>447.97659999999996</v>
      </c>
    </row>
    <row r="11824" spans="2:3" x14ac:dyDescent="0.3">
      <c r="B11824" t="s">
        <v>17566</v>
      </c>
      <c r="C11824" s="4">
        <v>447.70769999999999</v>
      </c>
    </row>
    <row r="11825" spans="2:3" x14ac:dyDescent="0.3">
      <c r="B11825" t="s">
        <v>4302</v>
      </c>
      <c r="C11825" s="4">
        <v>447.52089999999998</v>
      </c>
    </row>
    <row r="11826" spans="2:3" x14ac:dyDescent="0.3">
      <c r="B11826" t="s">
        <v>14736</v>
      </c>
      <c r="C11826" s="4">
        <v>447.48919999999998</v>
      </c>
    </row>
    <row r="11827" spans="2:3" x14ac:dyDescent="0.3">
      <c r="B11827" t="s">
        <v>5106</v>
      </c>
      <c r="C11827" s="4">
        <v>447.44510000000002</v>
      </c>
    </row>
    <row r="11828" spans="2:3" x14ac:dyDescent="0.3">
      <c r="B11828" t="s">
        <v>7011</v>
      </c>
      <c r="C11828" s="4">
        <v>447.43880000000001</v>
      </c>
    </row>
    <row r="11829" spans="2:3" x14ac:dyDescent="0.3">
      <c r="B11829" t="s">
        <v>3658</v>
      </c>
      <c r="C11829" s="4">
        <v>447.40730000000002</v>
      </c>
    </row>
    <row r="11830" spans="2:3" x14ac:dyDescent="0.3">
      <c r="B11830" t="s">
        <v>600</v>
      </c>
      <c r="C11830" s="4">
        <v>447.40730000000002</v>
      </c>
    </row>
    <row r="11831" spans="2:3" x14ac:dyDescent="0.3">
      <c r="B11831" t="s">
        <v>2796</v>
      </c>
      <c r="C11831" s="4">
        <v>447.36950000000002</v>
      </c>
    </row>
    <row r="11832" spans="2:3" x14ac:dyDescent="0.3">
      <c r="B11832" t="s">
        <v>9828</v>
      </c>
      <c r="C11832" s="4">
        <v>447.23450000000003</v>
      </c>
    </row>
    <row r="11833" spans="2:3" x14ac:dyDescent="0.3">
      <c r="B11833" t="s">
        <v>3995</v>
      </c>
      <c r="C11833" s="4">
        <v>446.93939999999998</v>
      </c>
    </row>
    <row r="11834" spans="2:3" x14ac:dyDescent="0.3">
      <c r="B11834" t="s">
        <v>15582</v>
      </c>
      <c r="C11834" s="4">
        <v>446.87540000000007</v>
      </c>
    </row>
    <row r="11835" spans="2:3" x14ac:dyDescent="0.3">
      <c r="B11835" t="s">
        <v>12566</v>
      </c>
      <c r="C11835" s="4">
        <v>446.84540000000004</v>
      </c>
    </row>
    <row r="11836" spans="2:3" x14ac:dyDescent="0.3">
      <c r="B11836" t="s">
        <v>8117</v>
      </c>
      <c r="C11836" s="4">
        <v>446.77570000000003</v>
      </c>
    </row>
    <row r="11837" spans="2:3" x14ac:dyDescent="0.3">
      <c r="B11837" t="s">
        <v>16052</v>
      </c>
      <c r="C11837" s="4">
        <v>446.41119999999995</v>
      </c>
    </row>
    <row r="11838" spans="2:3" x14ac:dyDescent="0.3">
      <c r="B11838" t="s">
        <v>17192</v>
      </c>
      <c r="C11838" s="4">
        <v>446.19939999999997</v>
      </c>
    </row>
    <row r="11839" spans="2:3" x14ac:dyDescent="0.3">
      <c r="B11839" t="s">
        <v>12668</v>
      </c>
      <c r="C11839" s="4">
        <v>446.16199999999998</v>
      </c>
    </row>
    <row r="11840" spans="2:3" x14ac:dyDescent="0.3">
      <c r="B11840" t="s">
        <v>6400</v>
      </c>
      <c r="C11840" s="4">
        <v>446.12990000000002</v>
      </c>
    </row>
    <row r="11841" spans="2:3" x14ac:dyDescent="0.3">
      <c r="B11841" t="s">
        <v>4524</v>
      </c>
      <c r="C11841" s="4">
        <v>445.59230000000002</v>
      </c>
    </row>
    <row r="11842" spans="2:3" x14ac:dyDescent="0.3">
      <c r="B11842" t="s">
        <v>1076</v>
      </c>
      <c r="C11842" s="4">
        <v>445.52859999999998</v>
      </c>
    </row>
    <row r="11843" spans="2:3" x14ac:dyDescent="0.3">
      <c r="B11843" t="s">
        <v>7158</v>
      </c>
      <c r="C11843" s="4">
        <v>445.44819999999999</v>
      </c>
    </row>
    <row r="11844" spans="2:3" x14ac:dyDescent="0.3">
      <c r="B11844" t="s">
        <v>16555</v>
      </c>
      <c r="C11844" s="4">
        <v>445.16399999999999</v>
      </c>
    </row>
    <row r="11845" spans="2:3" x14ac:dyDescent="0.3">
      <c r="B11845" t="s">
        <v>6187</v>
      </c>
      <c r="C11845" s="4">
        <v>445.12959999999998</v>
      </c>
    </row>
    <row r="11846" spans="2:3" x14ac:dyDescent="0.3">
      <c r="B11846" t="s">
        <v>9238</v>
      </c>
      <c r="C11846" s="4">
        <v>444.94110000000001</v>
      </c>
    </row>
    <row r="11847" spans="2:3" x14ac:dyDescent="0.3">
      <c r="B11847" t="s">
        <v>11392</v>
      </c>
      <c r="C11847" s="4">
        <v>444.85849999999999</v>
      </c>
    </row>
    <row r="11848" spans="2:3" x14ac:dyDescent="0.3">
      <c r="B11848" t="s">
        <v>17988</v>
      </c>
      <c r="C11848" s="4">
        <v>444.80430000000001</v>
      </c>
    </row>
    <row r="11849" spans="2:3" x14ac:dyDescent="0.3">
      <c r="B11849" t="s">
        <v>6764</v>
      </c>
      <c r="C11849" s="4">
        <v>444.76190000000003</v>
      </c>
    </row>
    <row r="11850" spans="2:3" x14ac:dyDescent="0.3">
      <c r="B11850" t="s">
        <v>16391</v>
      </c>
      <c r="C11850" s="4">
        <v>444.34010000000001</v>
      </c>
    </row>
    <row r="11851" spans="2:3" x14ac:dyDescent="0.3">
      <c r="B11851" t="s">
        <v>10027</v>
      </c>
      <c r="C11851" s="4">
        <v>444.32140000000004</v>
      </c>
    </row>
    <row r="11852" spans="2:3" x14ac:dyDescent="0.3">
      <c r="B11852" t="s">
        <v>1370</v>
      </c>
      <c r="C11852" s="4">
        <v>444.32139999999998</v>
      </c>
    </row>
    <row r="11853" spans="2:3" x14ac:dyDescent="0.3">
      <c r="B11853" t="s">
        <v>17456</v>
      </c>
      <c r="C11853" s="4">
        <v>444.28359999999998</v>
      </c>
    </row>
    <row r="11854" spans="2:3" x14ac:dyDescent="0.3">
      <c r="B11854" t="s">
        <v>14267</v>
      </c>
      <c r="C11854" s="4">
        <v>444.28359999999998</v>
      </c>
    </row>
    <row r="11855" spans="2:3" x14ac:dyDescent="0.3">
      <c r="B11855" t="s">
        <v>10960</v>
      </c>
      <c r="C11855" s="4">
        <v>444.28359999999998</v>
      </c>
    </row>
    <row r="11856" spans="2:3" x14ac:dyDescent="0.3">
      <c r="B11856" t="s">
        <v>5579</v>
      </c>
      <c r="C11856" s="4">
        <v>444.28359999999998</v>
      </c>
    </row>
    <row r="11857" spans="2:3" x14ac:dyDescent="0.3">
      <c r="B11857" t="s">
        <v>972</v>
      </c>
      <c r="C11857" s="4">
        <v>444.28359999999998</v>
      </c>
    </row>
    <row r="11858" spans="2:3" x14ac:dyDescent="0.3">
      <c r="B11858" t="s">
        <v>13899</v>
      </c>
      <c r="C11858" s="4">
        <v>444.24580000000003</v>
      </c>
    </row>
    <row r="11859" spans="2:3" x14ac:dyDescent="0.3">
      <c r="B11859" t="s">
        <v>12346</v>
      </c>
      <c r="C11859" s="4">
        <v>444.24579999999997</v>
      </c>
    </row>
    <row r="11860" spans="2:3" x14ac:dyDescent="0.3">
      <c r="B11860" t="s">
        <v>3210</v>
      </c>
      <c r="C11860" s="4">
        <v>444.24579999999997</v>
      </c>
    </row>
    <row r="11861" spans="2:3" x14ac:dyDescent="0.3">
      <c r="B11861" t="s">
        <v>7402</v>
      </c>
      <c r="C11861" s="4">
        <v>443.98020000000002</v>
      </c>
    </row>
    <row r="11862" spans="2:3" x14ac:dyDescent="0.3">
      <c r="B11862" t="s">
        <v>18904</v>
      </c>
      <c r="C11862" s="4">
        <v>443.6893</v>
      </c>
    </row>
    <row r="11863" spans="2:3" x14ac:dyDescent="0.3">
      <c r="B11863" t="s">
        <v>1225</v>
      </c>
      <c r="C11863" s="4">
        <v>443.61350000000004</v>
      </c>
    </row>
    <row r="11864" spans="2:3" x14ac:dyDescent="0.3">
      <c r="B11864" t="s">
        <v>14773</v>
      </c>
      <c r="C11864" s="4">
        <v>443.59550000000002</v>
      </c>
    </row>
    <row r="11865" spans="2:3" x14ac:dyDescent="0.3">
      <c r="B11865" t="s">
        <v>7348</v>
      </c>
      <c r="C11865" s="4">
        <v>443.38239999999996</v>
      </c>
    </row>
    <row r="11866" spans="2:3" x14ac:dyDescent="0.3">
      <c r="B11866" t="s">
        <v>6054</v>
      </c>
      <c r="C11866" s="4">
        <v>443.37099999999998</v>
      </c>
    </row>
    <row r="11867" spans="2:3" x14ac:dyDescent="0.3">
      <c r="B11867" t="s">
        <v>8499</v>
      </c>
      <c r="C11867" s="4">
        <v>443.29059999999998</v>
      </c>
    </row>
    <row r="11868" spans="2:3" x14ac:dyDescent="0.3">
      <c r="B11868" t="s">
        <v>14172</v>
      </c>
      <c r="C11868" s="4">
        <v>443.22489999999999</v>
      </c>
    </row>
    <row r="11869" spans="2:3" x14ac:dyDescent="0.3">
      <c r="B11869" t="s">
        <v>1399</v>
      </c>
      <c r="C11869" s="4">
        <v>443.08670000000001</v>
      </c>
    </row>
    <row r="11870" spans="2:3" x14ac:dyDescent="0.3">
      <c r="B11870" t="s">
        <v>3837</v>
      </c>
      <c r="C11870" s="4">
        <v>442.54180000000002</v>
      </c>
    </row>
    <row r="11871" spans="2:3" x14ac:dyDescent="0.3">
      <c r="B11871" t="s">
        <v>1756</v>
      </c>
      <c r="C11871" s="4">
        <v>442.46859999999998</v>
      </c>
    </row>
    <row r="11872" spans="2:3" x14ac:dyDescent="0.3">
      <c r="B11872" t="s">
        <v>2948</v>
      </c>
      <c r="C11872" s="4">
        <v>442.2724</v>
      </c>
    </row>
    <row r="11873" spans="2:3" x14ac:dyDescent="0.3">
      <c r="B11873" t="s">
        <v>15100</v>
      </c>
      <c r="C11873" s="4">
        <v>442.21759999999995</v>
      </c>
    </row>
    <row r="11874" spans="2:3" x14ac:dyDescent="0.3">
      <c r="B11874" t="s">
        <v>17916</v>
      </c>
      <c r="C11874" s="4">
        <v>442.21750000000003</v>
      </c>
    </row>
    <row r="11875" spans="2:3" x14ac:dyDescent="0.3">
      <c r="B11875" t="s">
        <v>18693</v>
      </c>
      <c r="C11875" s="4">
        <v>442.14380000000006</v>
      </c>
    </row>
    <row r="11876" spans="2:3" x14ac:dyDescent="0.3">
      <c r="B11876" t="s">
        <v>2329</v>
      </c>
      <c r="C11876" s="4">
        <v>441.95940000000002</v>
      </c>
    </row>
    <row r="11877" spans="2:3" x14ac:dyDescent="0.3">
      <c r="B11877" t="s">
        <v>4747</v>
      </c>
      <c r="C11877" s="4">
        <v>441.90329999999994</v>
      </c>
    </row>
    <row r="11878" spans="2:3" x14ac:dyDescent="0.3">
      <c r="B11878" t="s">
        <v>15276</v>
      </c>
      <c r="C11878" s="4">
        <v>441.72289999999998</v>
      </c>
    </row>
    <row r="11879" spans="2:3" x14ac:dyDescent="0.3">
      <c r="B11879" t="s">
        <v>11785</v>
      </c>
      <c r="C11879" s="4">
        <v>441.7174</v>
      </c>
    </row>
    <row r="11880" spans="2:3" x14ac:dyDescent="0.3">
      <c r="B11880" t="s">
        <v>7207</v>
      </c>
      <c r="C11880" s="4">
        <v>441.60250000000002</v>
      </c>
    </row>
    <row r="11881" spans="2:3" x14ac:dyDescent="0.3">
      <c r="B11881" t="s">
        <v>12873</v>
      </c>
      <c r="C11881" s="4">
        <v>441.32369999999997</v>
      </c>
    </row>
    <row r="11882" spans="2:3" x14ac:dyDescent="0.3">
      <c r="B11882" t="s">
        <v>1113</v>
      </c>
      <c r="C11882" s="4">
        <v>441.24180000000001</v>
      </c>
    </row>
    <row r="11883" spans="2:3" x14ac:dyDescent="0.3">
      <c r="B11883" t="s">
        <v>15407</v>
      </c>
      <c r="C11883" s="4">
        <v>441.1977</v>
      </c>
    </row>
    <row r="11884" spans="2:3" x14ac:dyDescent="0.3">
      <c r="B11884" t="s">
        <v>12772</v>
      </c>
      <c r="C11884" s="4">
        <v>441.12209999999999</v>
      </c>
    </row>
    <row r="11885" spans="2:3" x14ac:dyDescent="0.3">
      <c r="B11885" t="s">
        <v>8062</v>
      </c>
      <c r="C11885" s="4">
        <v>441.07209999999998</v>
      </c>
    </row>
    <row r="11886" spans="2:3" x14ac:dyDescent="0.3">
      <c r="B11886" t="s">
        <v>5208</v>
      </c>
      <c r="C11886" s="4">
        <v>440.82609999999994</v>
      </c>
    </row>
    <row r="11887" spans="2:3" x14ac:dyDescent="0.3">
      <c r="B11887" t="s">
        <v>17287</v>
      </c>
      <c r="C11887" s="4">
        <v>440.78450000000004</v>
      </c>
    </row>
    <row r="11888" spans="2:3" x14ac:dyDescent="0.3">
      <c r="B11888" t="s">
        <v>8921</v>
      </c>
      <c r="C11888" s="4">
        <v>440.60079999999999</v>
      </c>
    </row>
    <row r="11889" spans="2:3" x14ac:dyDescent="0.3">
      <c r="B11889" t="s">
        <v>7774</v>
      </c>
      <c r="C11889" s="4">
        <v>440.49610000000001</v>
      </c>
    </row>
    <row r="11890" spans="2:3" x14ac:dyDescent="0.3">
      <c r="B11890" t="s">
        <v>17275</v>
      </c>
      <c r="C11890" s="4">
        <v>440.47089999999997</v>
      </c>
    </row>
    <row r="11891" spans="2:3" x14ac:dyDescent="0.3">
      <c r="B11891" t="s">
        <v>15569</v>
      </c>
      <c r="C11891" s="4">
        <v>440.23980000000006</v>
      </c>
    </row>
    <row r="11892" spans="2:3" x14ac:dyDescent="0.3">
      <c r="B11892" t="s">
        <v>2277</v>
      </c>
      <c r="C11892" s="4">
        <v>440.21420000000001</v>
      </c>
    </row>
    <row r="11893" spans="2:3" x14ac:dyDescent="0.3">
      <c r="B11893" t="s">
        <v>3632</v>
      </c>
      <c r="C11893" s="4">
        <v>439.66509999999994</v>
      </c>
    </row>
    <row r="11894" spans="2:3" x14ac:dyDescent="0.3">
      <c r="B11894" t="s">
        <v>9150</v>
      </c>
      <c r="C11894" s="4">
        <v>439.34860000000003</v>
      </c>
    </row>
    <row r="11895" spans="2:3" x14ac:dyDescent="0.3">
      <c r="B11895" t="s">
        <v>7221</v>
      </c>
      <c r="C11895" s="4">
        <v>439.3449</v>
      </c>
    </row>
    <row r="11896" spans="2:3" x14ac:dyDescent="0.3">
      <c r="B11896" t="s">
        <v>9378</v>
      </c>
      <c r="C11896" s="4">
        <v>439.27480000000003</v>
      </c>
    </row>
    <row r="11897" spans="2:3" x14ac:dyDescent="0.3">
      <c r="B11897" t="s">
        <v>17903</v>
      </c>
      <c r="C11897" s="4">
        <v>439.22519999999997</v>
      </c>
    </row>
    <row r="11898" spans="2:3" x14ac:dyDescent="0.3">
      <c r="B11898" t="s">
        <v>12382</v>
      </c>
      <c r="C11898" s="4">
        <v>438.84370000000001</v>
      </c>
    </row>
    <row r="11899" spans="2:3" x14ac:dyDescent="0.3">
      <c r="B11899" t="s">
        <v>1033</v>
      </c>
      <c r="C11899" s="4">
        <v>438.61139999999995</v>
      </c>
    </row>
    <row r="11900" spans="2:3" x14ac:dyDescent="0.3">
      <c r="B11900" t="s">
        <v>3608</v>
      </c>
      <c r="C11900" s="4">
        <v>438.60550000000001</v>
      </c>
    </row>
    <row r="11901" spans="2:3" x14ac:dyDescent="0.3">
      <c r="B11901" t="s">
        <v>5391</v>
      </c>
      <c r="C11901" s="4">
        <v>438.59370000000001</v>
      </c>
    </row>
    <row r="11902" spans="2:3" x14ac:dyDescent="0.3">
      <c r="B11902" t="s">
        <v>18891</v>
      </c>
      <c r="C11902" s="4">
        <v>438.41480000000001</v>
      </c>
    </row>
    <row r="11903" spans="2:3" x14ac:dyDescent="0.3">
      <c r="B11903" t="s">
        <v>7916</v>
      </c>
      <c r="C11903" s="4">
        <v>438.25700000000001</v>
      </c>
    </row>
    <row r="11904" spans="2:3" x14ac:dyDescent="0.3">
      <c r="B11904" t="s">
        <v>18008</v>
      </c>
      <c r="C11904" s="4">
        <v>438.2</v>
      </c>
    </row>
    <row r="11905" spans="2:3" x14ac:dyDescent="0.3">
      <c r="B11905" t="s">
        <v>11659</v>
      </c>
      <c r="C11905" s="4">
        <v>438.2</v>
      </c>
    </row>
    <row r="11906" spans="2:3" x14ac:dyDescent="0.3">
      <c r="B11906" t="s">
        <v>8988</v>
      </c>
      <c r="C11906" s="4">
        <v>438.2</v>
      </c>
    </row>
    <row r="11907" spans="2:3" x14ac:dyDescent="0.3">
      <c r="B11907" t="s">
        <v>5984</v>
      </c>
      <c r="C11907" s="4">
        <v>438.2</v>
      </c>
    </row>
    <row r="11908" spans="2:3" x14ac:dyDescent="0.3">
      <c r="B11908" t="s">
        <v>18673</v>
      </c>
      <c r="C11908" s="4">
        <v>438.137</v>
      </c>
    </row>
    <row r="11909" spans="2:3" x14ac:dyDescent="0.3">
      <c r="B11909" t="s">
        <v>18688</v>
      </c>
      <c r="C11909" s="4">
        <v>438.137</v>
      </c>
    </row>
    <row r="11910" spans="2:3" x14ac:dyDescent="0.3">
      <c r="B11910" t="s">
        <v>12187</v>
      </c>
      <c r="C11910" s="4">
        <v>438.137</v>
      </c>
    </row>
    <row r="11911" spans="2:3" x14ac:dyDescent="0.3">
      <c r="B11911" t="s">
        <v>11093</v>
      </c>
      <c r="C11911" s="4">
        <v>438.137</v>
      </c>
    </row>
    <row r="11912" spans="2:3" x14ac:dyDescent="0.3">
      <c r="B11912" t="s">
        <v>6231</v>
      </c>
      <c r="C11912" s="4">
        <v>438.137</v>
      </c>
    </row>
    <row r="11913" spans="2:3" x14ac:dyDescent="0.3">
      <c r="B11913" t="s">
        <v>6651</v>
      </c>
      <c r="C11913" s="4">
        <v>438.137</v>
      </c>
    </row>
    <row r="11914" spans="2:3" x14ac:dyDescent="0.3">
      <c r="B11914" t="s">
        <v>7406</v>
      </c>
      <c r="C11914" s="4">
        <v>438.137</v>
      </c>
    </row>
    <row r="11915" spans="2:3" x14ac:dyDescent="0.3">
      <c r="B11915" t="s">
        <v>7319</v>
      </c>
      <c r="C11915" s="4">
        <v>438.137</v>
      </c>
    </row>
    <row r="11916" spans="2:3" x14ac:dyDescent="0.3">
      <c r="B11916" t="s">
        <v>6914</v>
      </c>
      <c r="C11916" s="4">
        <v>438.137</v>
      </c>
    </row>
    <row r="11917" spans="2:3" x14ac:dyDescent="0.3">
      <c r="B11917" t="s">
        <v>3175</v>
      </c>
      <c r="C11917" s="4">
        <v>438.137</v>
      </c>
    </row>
    <row r="11918" spans="2:3" x14ac:dyDescent="0.3">
      <c r="B11918" t="s">
        <v>2448</v>
      </c>
      <c r="C11918" s="4">
        <v>438.137</v>
      </c>
    </row>
    <row r="11919" spans="2:3" x14ac:dyDescent="0.3">
      <c r="B11919" t="s">
        <v>714</v>
      </c>
      <c r="C11919" s="4">
        <v>438.137</v>
      </c>
    </row>
    <row r="11920" spans="2:3" x14ac:dyDescent="0.3">
      <c r="B11920" t="s">
        <v>7106</v>
      </c>
      <c r="C11920" s="4">
        <v>438.06139999999999</v>
      </c>
    </row>
    <row r="11921" spans="2:3" x14ac:dyDescent="0.3">
      <c r="B11921" t="s">
        <v>8779</v>
      </c>
      <c r="C11921" s="4">
        <v>438.03620000000001</v>
      </c>
    </row>
    <row r="11922" spans="2:3" x14ac:dyDescent="0.3">
      <c r="B11922" t="s">
        <v>11869</v>
      </c>
      <c r="C11922" s="4">
        <v>437.9984</v>
      </c>
    </row>
    <row r="11923" spans="2:3" x14ac:dyDescent="0.3">
      <c r="B11923" t="s">
        <v>9788</v>
      </c>
      <c r="C11923" s="4">
        <v>437.9984</v>
      </c>
    </row>
    <row r="11924" spans="2:3" x14ac:dyDescent="0.3">
      <c r="B11924" t="s">
        <v>4536</v>
      </c>
      <c r="C11924" s="4">
        <v>437.9984</v>
      </c>
    </row>
    <row r="11925" spans="2:3" x14ac:dyDescent="0.3">
      <c r="B11925" t="s">
        <v>10006</v>
      </c>
      <c r="C11925" s="4">
        <v>437.98579999999998</v>
      </c>
    </row>
    <row r="11926" spans="2:3" x14ac:dyDescent="0.3">
      <c r="B11926" t="s">
        <v>17659</v>
      </c>
      <c r="C11926" s="4">
        <v>437.9606</v>
      </c>
    </row>
    <row r="11927" spans="2:3" x14ac:dyDescent="0.3">
      <c r="B11927" t="s">
        <v>5877</v>
      </c>
      <c r="C11927" s="4">
        <v>437.79820000000001</v>
      </c>
    </row>
    <row r="11928" spans="2:3" x14ac:dyDescent="0.3">
      <c r="B11928" t="s">
        <v>12498</v>
      </c>
      <c r="C11928" s="4">
        <v>437.69839999999999</v>
      </c>
    </row>
    <row r="11929" spans="2:3" x14ac:dyDescent="0.3">
      <c r="B11929" t="s">
        <v>7191</v>
      </c>
      <c r="C11929" s="4">
        <v>437.69839999999999</v>
      </c>
    </row>
    <row r="11930" spans="2:3" x14ac:dyDescent="0.3">
      <c r="B11930" t="s">
        <v>4702</v>
      </c>
      <c r="C11930" s="4">
        <v>437.69839999999999</v>
      </c>
    </row>
    <row r="11931" spans="2:3" x14ac:dyDescent="0.3">
      <c r="B11931" t="s">
        <v>17973</v>
      </c>
      <c r="C11931" s="4">
        <v>437.50369999999998</v>
      </c>
    </row>
    <row r="11932" spans="2:3" x14ac:dyDescent="0.3">
      <c r="B11932" t="s">
        <v>1212</v>
      </c>
      <c r="C11932" s="4">
        <v>437.19129999999996</v>
      </c>
    </row>
    <row r="11933" spans="2:3" x14ac:dyDescent="0.3">
      <c r="B11933" t="s">
        <v>17756</v>
      </c>
      <c r="C11933" s="4">
        <v>437.16039999999998</v>
      </c>
    </row>
    <row r="11934" spans="2:3" x14ac:dyDescent="0.3">
      <c r="B11934" t="s">
        <v>17364</v>
      </c>
      <c r="C11934" s="4">
        <v>437.14679999999998</v>
      </c>
    </row>
    <row r="11935" spans="2:3" x14ac:dyDescent="0.3">
      <c r="B11935" t="s">
        <v>14045</v>
      </c>
      <c r="C11935" s="4">
        <v>437.11020000000002</v>
      </c>
    </row>
    <row r="11936" spans="2:3" x14ac:dyDescent="0.3">
      <c r="B11936" t="s">
        <v>13736</v>
      </c>
      <c r="C11936" s="4">
        <v>436.96569999999997</v>
      </c>
    </row>
    <row r="11937" spans="2:3" x14ac:dyDescent="0.3">
      <c r="B11937" t="s">
        <v>7829</v>
      </c>
      <c r="C11937" s="4">
        <v>436.82280000000003</v>
      </c>
    </row>
    <row r="11938" spans="2:3" x14ac:dyDescent="0.3">
      <c r="B11938" t="s">
        <v>10359</v>
      </c>
      <c r="C11938" s="4">
        <v>436.6601</v>
      </c>
    </row>
    <row r="11939" spans="2:3" x14ac:dyDescent="0.3">
      <c r="B11939" t="s">
        <v>18115</v>
      </c>
      <c r="C11939" s="4">
        <v>436.48820000000001</v>
      </c>
    </row>
    <row r="11940" spans="2:3" x14ac:dyDescent="0.3">
      <c r="B11940" t="s">
        <v>1842</v>
      </c>
      <c r="C11940" s="4">
        <v>436.48820000000001</v>
      </c>
    </row>
    <row r="11941" spans="2:3" x14ac:dyDescent="0.3">
      <c r="B11941" t="s">
        <v>6468</v>
      </c>
      <c r="C11941" s="4">
        <v>436.26409999999998</v>
      </c>
    </row>
    <row r="11942" spans="2:3" x14ac:dyDescent="0.3">
      <c r="B11942" t="s">
        <v>18814</v>
      </c>
      <c r="C11942" s="4">
        <v>436.12670000000003</v>
      </c>
    </row>
    <row r="11943" spans="2:3" x14ac:dyDescent="0.3">
      <c r="B11943" t="s">
        <v>14915</v>
      </c>
      <c r="C11943" s="4">
        <v>436.00789999999995</v>
      </c>
    </row>
    <row r="11944" spans="2:3" x14ac:dyDescent="0.3">
      <c r="B11944" t="s">
        <v>14683</v>
      </c>
      <c r="C11944" s="4">
        <v>435.6773</v>
      </c>
    </row>
    <row r="11945" spans="2:3" x14ac:dyDescent="0.3">
      <c r="B11945" t="s">
        <v>10826</v>
      </c>
      <c r="C11945" s="4">
        <v>435.56370000000004</v>
      </c>
    </row>
    <row r="11946" spans="2:3" x14ac:dyDescent="0.3">
      <c r="B11946" t="s">
        <v>1661</v>
      </c>
      <c r="C11946" s="4">
        <v>435.45030000000003</v>
      </c>
    </row>
    <row r="11947" spans="2:3" x14ac:dyDescent="0.3">
      <c r="B11947" t="s">
        <v>4007</v>
      </c>
      <c r="C11947" s="4">
        <v>435.44399999999996</v>
      </c>
    </row>
    <row r="11948" spans="2:3" x14ac:dyDescent="0.3">
      <c r="B11948" t="s">
        <v>7551</v>
      </c>
      <c r="C11948" s="4">
        <v>435.43769999999995</v>
      </c>
    </row>
    <row r="11949" spans="2:3" x14ac:dyDescent="0.3">
      <c r="B11949" t="s">
        <v>10628</v>
      </c>
      <c r="C11949" s="4">
        <v>435.38100000000003</v>
      </c>
    </row>
    <row r="11950" spans="2:3" x14ac:dyDescent="0.3">
      <c r="B11950" t="s">
        <v>9989</v>
      </c>
      <c r="C11950" s="4">
        <v>435.20659999999998</v>
      </c>
    </row>
    <row r="11951" spans="2:3" x14ac:dyDescent="0.3">
      <c r="B11951" t="s">
        <v>8209</v>
      </c>
      <c r="C11951" s="4">
        <v>435.12470000000002</v>
      </c>
    </row>
    <row r="11952" spans="2:3" x14ac:dyDescent="0.3">
      <c r="B11952" t="s">
        <v>11919</v>
      </c>
      <c r="C11952" s="4">
        <v>434.83690000000001</v>
      </c>
    </row>
    <row r="11953" spans="2:3" x14ac:dyDescent="0.3">
      <c r="B11953" t="s">
        <v>10162</v>
      </c>
      <c r="C11953" s="4">
        <v>434.82429999999999</v>
      </c>
    </row>
    <row r="11954" spans="2:3" x14ac:dyDescent="0.3">
      <c r="B11954" t="s">
        <v>14935</v>
      </c>
      <c r="C11954" s="4">
        <v>434.81170000000003</v>
      </c>
    </row>
    <row r="11955" spans="2:3" x14ac:dyDescent="0.3">
      <c r="B11955" t="s">
        <v>18571</v>
      </c>
      <c r="C11955" s="4">
        <v>434.77390000000003</v>
      </c>
    </row>
    <row r="11956" spans="2:3" x14ac:dyDescent="0.3">
      <c r="B11956" t="s">
        <v>593</v>
      </c>
      <c r="C11956" s="4">
        <v>434.74090000000001</v>
      </c>
    </row>
    <row r="11957" spans="2:3" x14ac:dyDescent="0.3">
      <c r="B11957" t="s">
        <v>4654</v>
      </c>
      <c r="C11957" s="4">
        <v>434.52139999999997</v>
      </c>
    </row>
    <row r="11958" spans="2:3" x14ac:dyDescent="0.3">
      <c r="B11958" t="s">
        <v>18981</v>
      </c>
      <c r="C11958" s="4">
        <v>434.20580000000001</v>
      </c>
    </row>
    <row r="11959" spans="2:3" x14ac:dyDescent="0.3">
      <c r="B11959" t="s">
        <v>5892</v>
      </c>
      <c r="C11959" s="4">
        <v>434.0865</v>
      </c>
    </row>
    <row r="11960" spans="2:3" x14ac:dyDescent="0.3">
      <c r="B11960" t="s">
        <v>17926</v>
      </c>
      <c r="C11960" s="4">
        <v>434.07320000000004</v>
      </c>
    </row>
    <row r="11961" spans="2:3" x14ac:dyDescent="0.3">
      <c r="B11961" t="s">
        <v>10474</v>
      </c>
      <c r="C11961" s="4">
        <v>433.97859999999997</v>
      </c>
    </row>
    <row r="11962" spans="2:3" x14ac:dyDescent="0.3">
      <c r="B11962" t="s">
        <v>12986</v>
      </c>
      <c r="C11962" s="4">
        <v>433.95460000000003</v>
      </c>
    </row>
    <row r="11963" spans="2:3" x14ac:dyDescent="0.3">
      <c r="B11963" t="s">
        <v>12067</v>
      </c>
      <c r="C11963" s="4">
        <v>433.93650000000002</v>
      </c>
    </row>
    <row r="11964" spans="2:3" x14ac:dyDescent="0.3">
      <c r="B11964" t="s">
        <v>4783</v>
      </c>
      <c r="C11964" s="4">
        <v>433.93379999999996</v>
      </c>
    </row>
    <row r="11965" spans="2:3" x14ac:dyDescent="0.3">
      <c r="B11965" t="s">
        <v>8361</v>
      </c>
      <c r="C11965" s="4">
        <v>433.69439999999997</v>
      </c>
    </row>
    <row r="11966" spans="2:3" x14ac:dyDescent="0.3">
      <c r="B11966" t="s">
        <v>1587</v>
      </c>
      <c r="C11966" s="4">
        <v>433.67939999999999</v>
      </c>
    </row>
    <row r="11967" spans="2:3" x14ac:dyDescent="0.3">
      <c r="B11967" t="s">
        <v>10672</v>
      </c>
      <c r="C11967" s="4">
        <v>433.64159999999998</v>
      </c>
    </row>
    <row r="11968" spans="2:3" x14ac:dyDescent="0.3">
      <c r="B11968" t="s">
        <v>7530</v>
      </c>
      <c r="C11968" s="4">
        <v>433.33870000000002</v>
      </c>
    </row>
    <row r="11969" spans="2:3" x14ac:dyDescent="0.3">
      <c r="B11969" t="s">
        <v>3393</v>
      </c>
      <c r="C11969" s="4">
        <v>432.8904</v>
      </c>
    </row>
    <row r="11970" spans="2:3" x14ac:dyDescent="0.3">
      <c r="B11970" t="s">
        <v>9867</v>
      </c>
      <c r="C11970" s="4">
        <v>432.21780000000001</v>
      </c>
    </row>
    <row r="11971" spans="2:3" x14ac:dyDescent="0.3">
      <c r="B11971" t="s">
        <v>4379</v>
      </c>
      <c r="C11971" s="4">
        <v>432.01319999999998</v>
      </c>
    </row>
    <row r="11972" spans="2:3" x14ac:dyDescent="0.3">
      <c r="B11972" t="s">
        <v>12240</v>
      </c>
      <c r="C11972" s="4">
        <v>431.78879999999998</v>
      </c>
    </row>
    <row r="11973" spans="2:3" x14ac:dyDescent="0.3">
      <c r="B11973" t="s">
        <v>13056</v>
      </c>
      <c r="C11973" s="4">
        <v>431.78879999999998</v>
      </c>
    </row>
    <row r="11974" spans="2:3" x14ac:dyDescent="0.3">
      <c r="B11974" t="s">
        <v>15140</v>
      </c>
      <c r="C11974" s="4">
        <v>431.7663</v>
      </c>
    </row>
    <row r="11975" spans="2:3" x14ac:dyDescent="0.3">
      <c r="B11975" t="s">
        <v>4084</v>
      </c>
      <c r="C11975" s="4">
        <v>431.7636</v>
      </c>
    </row>
    <row r="11976" spans="2:3" x14ac:dyDescent="0.3">
      <c r="B11976" t="s">
        <v>18929</v>
      </c>
      <c r="C11976" s="4">
        <v>431.75099999999998</v>
      </c>
    </row>
    <row r="11977" spans="2:3" x14ac:dyDescent="0.3">
      <c r="B11977" t="s">
        <v>15912</v>
      </c>
      <c r="C11977" s="4">
        <v>431.75099999999998</v>
      </c>
    </row>
    <row r="11978" spans="2:3" x14ac:dyDescent="0.3">
      <c r="B11978" t="s">
        <v>1313</v>
      </c>
      <c r="C11978" s="4">
        <v>431.70690000000002</v>
      </c>
    </row>
    <row r="11979" spans="2:3" x14ac:dyDescent="0.3">
      <c r="B11979" t="s">
        <v>2321</v>
      </c>
      <c r="C11979" s="4">
        <v>431.70060000000001</v>
      </c>
    </row>
    <row r="11980" spans="2:3" x14ac:dyDescent="0.3">
      <c r="B11980" t="s">
        <v>15915</v>
      </c>
      <c r="C11980" s="4">
        <v>431.68169999999998</v>
      </c>
    </row>
    <row r="11981" spans="2:3" x14ac:dyDescent="0.3">
      <c r="B11981" t="s">
        <v>14442</v>
      </c>
      <c r="C11981" s="4">
        <v>431.61849999999998</v>
      </c>
    </row>
    <row r="11982" spans="2:3" x14ac:dyDescent="0.3">
      <c r="B11982" t="s">
        <v>17556</v>
      </c>
      <c r="C11982" s="4">
        <v>431.21340000000004</v>
      </c>
    </row>
    <row r="11983" spans="2:3" x14ac:dyDescent="0.3">
      <c r="B11983" t="s">
        <v>8310</v>
      </c>
      <c r="C11983" s="4">
        <v>431.1703</v>
      </c>
    </row>
    <row r="11984" spans="2:3" x14ac:dyDescent="0.3">
      <c r="B11984" t="s">
        <v>12759</v>
      </c>
      <c r="C11984" s="4">
        <v>431.11869999999999</v>
      </c>
    </row>
    <row r="11985" spans="2:3" x14ac:dyDescent="0.3">
      <c r="B11985" t="s">
        <v>1376</v>
      </c>
      <c r="C11985" s="4">
        <v>431.08090000000004</v>
      </c>
    </row>
    <row r="11986" spans="2:3" x14ac:dyDescent="0.3">
      <c r="B11986" t="s">
        <v>6843</v>
      </c>
      <c r="C11986" s="4">
        <v>430.85550000000001</v>
      </c>
    </row>
    <row r="11987" spans="2:3" x14ac:dyDescent="0.3">
      <c r="B11987" t="s">
        <v>15366</v>
      </c>
      <c r="C11987" s="4">
        <v>430.63130000000001</v>
      </c>
    </row>
    <row r="11988" spans="2:3" x14ac:dyDescent="0.3">
      <c r="B11988" t="s">
        <v>7095</v>
      </c>
      <c r="C11988" s="4">
        <v>430.51249999999993</v>
      </c>
    </row>
    <row r="11989" spans="2:3" x14ac:dyDescent="0.3">
      <c r="B11989" t="s">
        <v>13261</v>
      </c>
      <c r="C11989" s="4">
        <v>430.33050000000003</v>
      </c>
    </row>
    <row r="11990" spans="2:3" x14ac:dyDescent="0.3">
      <c r="B11990" t="s">
        <v>4791</v>
      </c>
      <c r="C11990" s="4">
        <v>430.02429999999998</v>
      </c>
    </row>
    <row r="11991" spans="2:3" x14ac:dyDescent="0.3">
      <c r="B11991" t="s">
        <v>17309</v>
      </c>
      <c r="C11991" s="4">
        <v>429.9298</v>
      </c>
    </row>
    <row r="11992" spans="2:3" x14ac:dyDescent="0.3">
      <c r="B11992" t="s">
        <v>3948</v>
      </c>
      <c r="C11992" s="4">
        <v>429.89190000000002</v>
      </c>
    </row>
    <row r="11993" spans="2:3" x14ac:dyDescent="0.3">
      <c r="B11993" t="s">
        <v>2653</v>
      </c>
      <c r="C11993" s="4">
        <v>429.77959999999996</v>
      </c>
    </row>
    <row r="11994" spans="2:3" x14ac:dyDescent="0.3">
      <c r="B11994" t="s">
        <v>3733</v>
      </c>
      <c r="C11994" s="4">
        <v>429.4742</v>
      </c>
    </row>
    <row r="11995" spans="2:3" x14ac:dyDescent="0.3">
      <c r="B11995" t="s">
        <v>2695</v>
      </c>
      <c r="C11995" s="4">
        <v>429.2722</v>
      </c>
    </row>
    <row r="11996" spans="2:3" x14ac:dyDescent="0.3">
      <c r="B11996" t="s">
        <v>4658</v>
      </c>
      <c r="C11996" s="4">
        <v>429.17849999999999</v>
      </c>
    </row>
    <row r="11997" spans="2:3" x14ac:dyDescent="0.3">
      <c r="B11997" t="s">
        <v>10060</v>
      </c>
      <c r="C11997" s="4">
        <v>429.17769999999996</v>
      </c>
    </row>
    <row r="11998" spans="2:3" x14ac:dyDescent="0.3">
      <c r="B11998" t="s">
        <v>654</v>
      </c>
      <c r="C11998" s="4">
        <v>429.1336</v>
      </c>
    </row>
    <row r="11999" spans="2:3" x14ac:dyDescent="0.3">
      <c r="B11999" t="s">
        <v>14839</v>
      </c>
      <c r="C11999" s="4">
        <v>429.08019999999999</v>
      </c>
    </row>
    <row r="12000" spans="2:3" x14ac:dyDescent="0.3">
      <c r="B12000" t="s">
        <v>9408</v>
      </c>
      <c r="C12000" s="4">
        <v>428.959</v>
      </c>
    </row>
    <row r="12001" spans="2:3" x14ac:dyDescent="0.3">
      <c r="B12001" t="s">
        <v>6541</v>
      </c>
      <c r="C12001" s="4">
        <v>428.87219999999996</v>
      </c>
    </row>
    <row r="12002" spans="2:3" x14ac:dyDescent="0.3">
      <c r="B12002" t="s">
        <v>14619</v>
      </c>
      <c r="C12002" s="4">
        <v>428.69139999999999</v>
      </c>
    </row>
    <row r="12003" spans="2:3" x14ac:dyDescent="0.3">
      <c r="B12003" t="s">
        <v>14787</v>
      </c>
      <c r="C12003" s="4">
        <v>428.6651</v>
      </c>
    </row>
    <row r="12004" spans="2:3" x14ac:dyDescent="0.3">
      <c r="B12004" t="s">
        <v>5339</v>
      </c>
      <c r="C12004" s="4">
        <v>428.65879999999999</v>
      </c>
    </row>
    <row r="12005" spans="2:3" x14ac:dyDescent="0.3">
      <c r="B12005" t="s">
        <v>907</v>
      </c>
      <c r="C12005" s="4">
        <v>428.65879999999999</v>
      </c>
    </row>
    <row r="12006" spans="2:3" x14ac:dyDescent="0.3">
      <c r="B12006" t="s">
        <v>14393</v>
      </c>
      <c r="C12006" s="4">
        <v>428.63359999999994</v>
      </c>
    </row>
    <row r="12007" spans="2:3" x14ac:dyDescent="0.3">
      <c r="B12007" t="s">
        <v>11317</v>
      </c>
      <c r="C12007" s="4">
        <v>428.58950000000004</v>
      </c>
    </row>
    <row r="12008" spans="2:3" x14ac:dyDescent="0.3">
      <c r="B12008" t="s">
        <v>5534</v>
      </c>
      <c r="C12008" s="4">
        <v>428.58950000000004</v>
      </c>
    </row>
    <row r="12009" spans="2:3" x14ac:dyDescent="0.3">
      <c r="B12009" t="s">
        <v>6316</v>
      </c>
      <c r="C12009" s="4">
        <v>428.58949999999999</v>
      </c>
    </row>
    <row r="12010" spans="2:3" x14ac:dyDescent="0.3">
      <c r="B12010" t="s">
        <v>2358</v>
      </c>
      <c r="C12010" s="4">
        <v>428.50839999999999</v>
      </c>
    </row>
    <row r="12011" spans="2:3" x14ac:dyDescent="0.3">
      <c r="B12011" t="s">
        <v>12340</v>
      </c>
      <c r="C12011" s="4">
        <v>428.48869999999999</v>
      </c>
    </row>
    <row r="12012" spans="2:3" x14ac:dyDescent="0.3">
      <c r="B12012" t="s">
        <v>17145</v>
      </c>
      <c r="C12012" s="4">
        <v>428.46060000000006</v>
      </c>
    </row>
    <row r="12013" spans="2:3" x14ac:dyDescent="0.3">
      <c r="B12013" t="s">
        <v>2794</v>
      </c>
      <c r="C12013" s="4">
        <v>428.28949999999998</v>
      </c>
    </row>
    <row r="12014" spans="2:3" x14ac:dyDescent="0.3">
      <c r="B12014" t="s">
        <v>8870</v>
      </c>
      <c r="C12014" s="4">
        <v>428.17729999999995</v>
      </c>
    </row>
    <row r="12015" spans="2:3" x14ac:dyDescent="0.3">
      <c r="B12015" t="s">
        <v>12896</v>
      </c>
      <c r="C12015" s="4">
        <v>428.14459999999997</v>
      </c>
    </row>
    <row r="12016" spans="2:3" x14ac:dyDescent="0.3">
      <c r="B12016" t="s">
        <v>15707</v>
      </c>
      <c r="C12016" s="4">
        <v>427.9871</v>
      </c>
    </row>
    <row r="12017" spans="2:3" x14ac:dyDescent="0.3">
      <c r="B12017" t="s">
        <v>13955</v>
      </c>
      <c r="C12017" s="4">
        <v>427.98260000000005</v>
      </c>
    </row>
    <row r="12018" spans="2:3" x14ac:dyDescent="0.3">
      <c r="B12018" t="s">
        <v>9349</v>
      </c>
      <c r="C12018" s="4">
        <v>427.66940000000005</v>
      </c>
    </row>
    <row r="12019" spans="2:3" x14ac:dyDescent="0.3">
      <c r="B12019" t="s">
        <v>6932</v>
      </c>
      <c r="C12019" s="4">
        <v>427.40649999999999</v>
      </c>
    </row>
    <row r="12020" spans="2:3" x14ac:dyDescent="0.3">
      <c r="B12020" t="s">
        <v>10344</v>
      </c>
      <c r="C12020" s="4">
        <v>427.11059999999998</v>
      </c>
    </row>
    <row r="12021" spans="2:3" x14ac:dyDescent="0.3">
      <c r="B12021" t="s">
        <v>4665</v>
      </c>
      <c r="C12021" s="4">
        <v>427.10640000000001</v>
      </c>
    </row>
    <row r="12022" spans="2:3" x14ac:dyDescent="0.3">
      <c r="B12022" t="s">
        <v>17860</v>
      </c>
      <c r="C12022" s="4">
        <v>427.09339999999997</v>
      </c>
    </row>
    <row r="12023" spans="2:3" x14ac:dyDescent="0.3">
      <c r="B12023" t="s">
        <v>15414</v>
      </c>
      <c r="C12023" s="4">
        <v>427.04089999999997</v>
      </c>
    </row>
    <row r="12024" spans="2:3" x14ac:dyDescent="0.3">
      <c r="B12024" t="s">
        <v>11585</v>
      </c>
      <c r="C12024" s="4">
        <v>427.02770000000004</v>
      </c>
    </row>
    <row r="12025" spans="2:3" x14ac:dyDescent="0.3">
      <c r="B12025" t="s">
        <v>8961</v>
      </c>
      <c r="C12025" s="4">
        <v>426.84220000000005</v>
      </c>
    </row>
    <row r="12026" spans="2:3" x14ac:dyDescent="0.3">
      <c r="B12026" t="s">
        <v>9522</v>
      </c>
      <c r="C12026" s="4">
        <v>426.74930000000001</v>
      </c>
    </row>
    <row r="12027" spans="2:3" x14ac:dyDescent="0.3">
      <c r="B12027" t="s">
        <v>2295</v>
      </c>
      <c r="C12027" s="4">
        <v>426.73669999999998</v>
      </c>
    </row>
    <row r="12028" spans="2:3" x14ac:dyDescent="0.3">
      <c r="B12028" t="s">
        <v>12118</v>
      </c>
      <c r="C12028" s="4">
        <v>426.69889999999998</v>
      </c>
    </row>
    <row r="12029" spans="2:3" x14ac:dyDescent="0.3">
      <c r="B12029" t="s">
        <v>10535</v>
      </c>
      <c r="C12029" s="4">
        <v>426.68709999999999</v>
      </c>
    </row>
    <row r="12030" spans="2:3" x14ac:dyDescent="0.3">
      <c r="B12030" t="s">
        <v>14813</v>
      </c>
      <c r="C12030" s="4">
        <v>426.04170000000005</v>
      </c>
    </row>
    <row r="12031" spans="2:3" x14ac:dyDescent="0.3">
      <c r="B12031" t="s">
        <v>5425</v>
      </c>
      <c r="C12031" s="4">
        <v>426.02710000000002</v>
      </c>
    </row>
    <row r="12032" spans="2:3" x14ac:dyDescent="0.3">
      <c r="B12032" t="s">
        <v>18739</v>
      </c>
      <c r="C12032" s="4">
        <v>425.62329999999997</v>
      </c>
    </row>
    <row r="12033" spans="2:3" x14ac:dyDescent="0.3">
      <c r="B12033" t="s">
        <v>17783</v>
      </c>
      <c r="C12033" s="4">
        <v>425.55399999999997</v>
      </c>
    </row>
    <row r="12034" spans="2:3" x14ac:dyDescent="0.3">
      <c r="B12034" t="s">
        <v>2784</v>
      </c>
      <c r="C12034" s="4">
        <v>425.54140000000001</v>
      </c>
    </row>
    <row r="12035" spans="2:3" x14ac:dyDescent="0.3">
      <c r="B12035" t="s">
        <v>17032</v>
      </c>
      <c r="C12035" s="4">
        <v>425.52249999999998</v>
      </c>
    </row>
    <row r="12036" spans="2:3" x14ac:dyDescent="0.3">
      <c r="B12036" t="s">
        <v>14168</v>
      </c>
      <c r="C12036" s="4">
        <v>425.50989999999996</v>
      </c>
    </row>
    <row r="12037" spans="2:3" x14ac:dyDescent="0.3">
      <c r="B12037" t="s">
        <v>16147</v>
      </c>
      <c r="C12037" s="4">
        <v>425.50360000000001</v>
      </c>
    </row>
    <row r="12038" spans="2:3" x14ac:dyDescent="0.3">
      <c r="B12038" t="s">
        <v>5535</v>
      </c>
      <c r="C12038" s="4">
        <v>425.50360000000001</v>
      </c>
    </row>
    <row r="12039" spans="2:3" x14ac:dyDescent="0.3">
      <c r="B12039" t="s">
        <v>7939</v>
      </c>
      <c r="C12039" s="4">
        <v>425.47210000000001</v>
      </c>
    </row>
    <row r="12040" spans="2:3" x14ac:dyDescent="0.3">
      <c r="B12040" t="s">
        <v>7613</v>
      </c>
      <c r="C12040" s="4">
        <v>425.47210000000001</v>
      </c>
    </row>
    <row r="12041" spans="2:3" x14ac:dyDescent="0.3">
      <c r="B12041" t="s">
        <v>8806</v>
      </c>
      <c r="C12041" s="4">
        <v>425.46599999999995</v>
      </c>
    </row>
    <row r="12042" spans="2:3" x14ac:dyDescent="0.3">
      <c r="B12042" t="s">
        <v>1955</v>
      </c>
      <c r="C12042" s="4">
        <v>425.4658</v>
      </c>
    </row>
    <row r="12043" spans="2:3" x14ac:dyDescent="0.3">
      <c r="B12043" t="s">
        <v>18434</v>
      </c>
      <c r="C12043" s="4">
        <v>425.43429999999995</v>
      </c>
    </row>
    <row r="12044" spans="2:3" x14ac:dyDescent="0.3">
      <c r="B12044" t="s">
        <v>17247</v>
      </c>
      <c r="C12044" s="4">
        <v>425.24060000000003</v>
      </c>
    </row>
    <row r="12045" spans="2:3" x14ac:dyDescent="0.3">
      <c r="B12045" t="s">
        <v>8729</v>
      </c>
      <c r="C12045" s="4">
        <v>425.17130000000003</v>
      </c>
    </row>
    <row r="12046" spans="2:3" x14ac:dyDescent="0.3">
      <c r="B12046" t="s">
        <v>859</v>
      </c>
      <c r="C12046" s="4">
        <v>424.9083</v>
      </c>
    </row>
    <row r="12047" spans="2:3" x14ac:dyDescent="0.3">
      <c r="B12047" t="s">
        <v>5681</v>
      </c>
      <c r="C12047" s="4">
        <v>424.8501</v>
      </c>
    </row>
    <row r="12048" spans="2:3" x14ac:dyDescent="0.3">
      <c r="B12048" t="s">
        <v>11162</v>
      </c>
      <c r="C12048" s="4">
        <v>424.49619999999993</v>
      </c>
    </row>
    <row r="12049" spans="2:3" x14ac:dyDescent="0.3">
      <c r="B12049" t="s">
        <v>12400</v>
      </c>
      <c r="C12049" s="4">
        <v>424.44729999999998</v>
      </c>
    </row>
    <row r="12050" spans="2:3" x14ac:dyDescent="0.3">
      <c r="B12050" t="s">
        <v>17369</v>
      </c>
      <c r="C12050" s="4">
        <v>424.33889999999997</v>
      </c>
    </row>
    <row r="12051" spans="2:3" x14ac:dyDescent="0.3">
      <c r="B12051" t="s">
        <v>708</v>
      </c>
      <c r="C12051" s="4">
        <v>424.33870000000002</v>
      </c>
    </row>
    <row r="12052" spans="2:3" x14ac:dyDescent="0.3">
      <c r="B12052" t="s">
        <v>7967</v>
      </c>
      <c r="C12052" s="4">
        <v>424.19490000000002</v>
      </c>
    </row>
    <row r="12053" spans="2:3" x14ac:dyDescent="0.3">
      <c r="B12053" t="s">
        <v>5461</v>
      </c>
      <c r="C12053" s="4">
        <v>423.9756999999999</v>
      </c>
    </row>
    <row r="12054" spans="2:3" x14ac:dyDescent="0.3">
      <c r="B12054" t="s">
        <v>5923</v>
      </c>
      <c r="C12054" s="4">
        <v>423.89960000000002</v>
      </c>
    </row>
    <row r="12055" spans="2:3" x14ac:dyDescent="0.3">
      <c r="B12055" t="s">
        <v>12307</v>
      </c>
      <c r="C12055" s="4">
        <v>423.87799999999999</v>
      </c>
    </row>
    <row r="12056" spans="2:3" x14ac:dyDescent="0.3">
      <c r="B12056" t="s">
        <v>3701</v>
      </c>
      <c r="C12056" s="4">
        <v>423.70499999999998</v>
      </c>
    </row>
    <row r="12057" spans="2:3" x14ac:dyDescent="0.3">
      <c r="B12057" t="s">
        <v>10409</v>
      </c>
      <c r="C12057" s="4">
        <v>423.67329999999998</v>
      </c>
    </row>
    <row r="12058" spans="2:3" x14ac:dyDescent="0.3">
      <c r="B12058" t="s">
        <v>16884</v>
      </c>
      <c r="C12058" s="4">
        <v>423.62979999999999</v>
      </c>
    </row>
    <row r="12059" spans="2:3" x14ac:dyDescent="0.3">
      <c r="B12059" t="s">
        <v>17011</v>
      </c>
      <c r="C12059" s="4">
        <v>423.60879999999997</v>
      </c>
    </row>
    <row r="12060" spans="2:3" x14ac:dyDescent="0.3">
      <c r="B12060" t="s">
        <v>6506</v>
      </c>
      <c r="C12060" s="4">
        <v>423.38069999999999</v>
      </c>
    </row>
    <row r="12061" spans="2:3" x14ac:dyDescent="0.3">
      <c r="B12061" t="s">
        <v>14186</v>
      </c>
      <c r="C12061" s="4">
        <v>423.20830000000001</v>
      </c>
    </row>
    <row r="12062" spans="2:3" x14ac:dyDescent="0.3">
      <c r="B12062" t="s">
        <v>14404</v>
      </c>
      <c r="C12062" s="4">
        <v>423.11270000000002</v>
      </c>
    </row>
    <row r="12063" spans="2:3" x14ac:dyDescent="0.3">
      <c r="B12063" t="s">
        <v>7282</v>
      </c>
      <c r="C12063" s="4">
        <v>422.9744</v>
      </c>
    </row>
    <row r="12064" spans="2:3" x14ac:dyDescent="0.3">
      <c r="B12064" t="s">
        <v>17001</v>
      </c>
      <c r="C12064" s="4">
        <v>422.82500000000005</v>
      </c>
    </row>
    <row r="12065" spans="2:3" x14ac:dyDescent="0.3">
      <c r="B12065" t="s">
        <v>18889</v>
      </c>
      <c r="C12065" s="4">
        <v>422.75550000000004</v>
      </c>
    </row>
    <row r="12066" spans="2:3" x14ac:dyDescent="0.3">
      <c r="B12066" t="s">
        <v>6579</v>
      </c>
      <c r="C12066" s="4">
        <v>422.73950000000002</v>
      </c>
    </row>
    <row r="12067" spans="2:3" x14ac:dyDescent="0.3">
      <c r="B12067" t="s">
        <v>1148</v>
      </c>
      <c r="C12067" s="4">
        <v>422.68779999999998</v>
      </c>
    </row>
    <row r="12068" spans="2:3" x14ac:dyDescent="0.3">
      <c r="B12068" t="s">
        <v>1984</v>
      </c>
      <c r="C12068" s="4">
        <v>422.63109999999995</v>
      </c>
    </row>
    <row r="12069" spans="2:3" x14ac:dyDescent="0.3">
      <c r="B12069" t="s">
        <v>5097</v>
      </c>
      <c r="C12069" s="4">
        <v>422.53740000000005</v>
      </c>
    </row>
    <row r="12070" spans="2:3" x14ac:dyDescent="0.3">
      <c r="B12070" t="s">
        <v>15745</v>
      </c>
      <c r="C12070" s="4">
        <v>422.38619999999997</v>
      </c>
    </row>
    <row r="12071" spans="2:3" x14ac:dyDescent="0.3">
      <c r="B12071" t="s">
        <v>18120</v>
      </c>
      <c r="C12071" s="4">
        <v>422.37990000000002</v>
      </c>
    </row>
    <row r="12072" spans="2:3" x14ac:dyDescent="0.3">
      <c r="B12072" t="s">
        <v>1937</v>
      </c>
      <c r="C12072" s="4">
        <v>422.37989999999996</v>
      </c>
    </row>
    <row r="12073" spans="2:3" x14ac:dyDescent="0.3">
      <c r="B12073" t="s">
        <v>18497</v>
      </c>
      <c r="C12073" s="4">
        <v>422.36099999999999</v>
      </c>
    </row>
    <row r="12074" spans="2:3" x14ac:dyDescent="0.3">
      <c r="B12074" t="s">
        <v>2945</v>
      </c>
      <c r="C12074" s="4">
        <v>422.34210000000002</v>
      </c>
    </row>
    <row r="12075" spans="2:3" x14ac:dyDescent="0.3">
      <c r="B12075" t="s">
        <v>16541</v>
      </c>
      <c r="C12075" s="4">
        <v>422.3295</v>
      </c>
    </row>
    <row r="12076" spans="2:3" x14ac:dyDescent="0.3">
      <c r="B12076" t="s">
        <v>14604</v>
      </c>
      <c r="C12076" s="4">
        <v>422.31690000000003</v>
      </c>
    </row>
    <row r="12077" spans="2:3" x14ac:dyDescent="0.3">
      <c r="B12077" t="s">
        <v>9267</v>
      </c>
      <c r="C12077" s="4">
        <v>421.83579999999995</v>
      </c>
    </row>
    <row r="12078" spans="2:3" x14ac:dyDescent="0.3">
      <c r="B12078" t="s">
        <v>10586</v>
      </c>
      <c r="C12078" s="4">
        <v>421.79920000000004</v>
      </c>
    </row>
    <row r="12079" spans="2:3" x14ac:dyDescent="0.3">
      <c r="B12079" t="s">
        <v>18625</v>
      </c>
      <c r="C12079" s="4">
        <v>421.70979999999997</v>
      </c>
    </row>
    <row r="12080" spans="2:3" x14ac:dyDescent="0.3">
      <c r="B12080" t="s">
        <v>11271</v>
      </c>
      <c r="C12080" s="4">
        <v>421.62950000000001</v>
      </c>
    </row>
    <row r="12081" spans="2:3" x14ac:dyDescent="0.3">
      <c r="B12081" t="s">
        <v>3399</v>
      </c>
      <c r="C12081" s="4">
        <v>421.5188</v>
      </c>
    </row>
    <row r="12082" spans="2:3" x14ac:dyDescent="0.3">
      <c r="B12082" t="s">
        <v>825</v>
      </c>
      <c r="C12082" s="4">
        <v>421.20099999999996</v>
      </c>
    </row>
    <row r="12083" spans="2:3" x14ac:dyDescent="0.3">
      <c r="B12083" t="s">
        <v>869</v>
      </c>
      <c r="C12083" s="4">
        <v>421.14699999999999</v>
      </c>
    </row>
    <row r="12084" spans="2:3" x14ac:dyDescent="0.3">
      <c r="B12084" t="s">
        <v>9761</v>
      </c>
      <c r="C12084" s="4">
        <v>420.76409999999998</v>
      </c>
    </row>
    <row r="12085" spans="2:3" x14ac:dyDescent="0.3">
      <c r="B12085" t="s">
        <v>17411</v>
      </c>
      <c r="C12085" s="4">
        <v>420.49559999999997</v>
      </c>
    </row>
    <row r="12086" spans="2:3" x14ac:dyDescent="0.3">
      <c r="B12086" t="s">
        <v>1072</v>
      </c>
      <c r="C12086" s="4">
        <v>420.48970000000003</v>
      </c>
    </row>
    <row r="12087" spans="2:3" x14ac:dyDescent="0.3">
      <c r="B12087" t="s">
        <v>3423</v>
      </c>
      <c r="C12087" s="4">
        <v>419.94560000000001</v>
      </c>
    </row>
    <row r="12088" spans="2:3" x14ac:dyDescent="0.3">
      <c r="B12088" t="s">
        <v>14950</v>
      </c>
      <c r="C12088" s="4">
        <v>419.81959999999998</v>
      </c>
    </row>
    <row r="12089" spans="2:3" x14ac:dyDescent="0.3">
      <c r="B12089" t="s">
        <v>17919</v>
      </c>
      <c r="C12089" s="4">
        <v>419.81420000000003</v>
      </c>
    </row>
    <row r="12090" spans="2:3" x14ac:dyDescent="0.3">
      <c r="B12090" t="s">
        <v>10598</v>
      </c>
      <c r="C12090" s="4">
        <v>419.70010000000002</v>
      </c>
    </row>
    <row r="12091" spans="2:3" x14ac:dyDescent="0.3">
      <c r="B12091" t="s">
        <v>16604</v>
      </c>
      <c r="C12091" s="4">
        <v>419.29399999999998</v>
      </c>
    </row>
    <row r="12092" spans="2:3" x14ac:dyDescent="0.3">
      <c r="B12092" t="s">
        <v>15399</v>
      </c>
      <c r="C12092" s="4">
        <v>419.29399999999998</v>
      </c>
    </row>
    <row r="12093" spans="2:3" x14ac:dyDescent="0.3">
      <c r="B12093" t="s">
        <v>10665</v>
      </c>
      <c r="C12093" s="4">
        <v>419.29399999999998</v>
      </c>
    </row>
    <row r="12094" spans="2:3" x14ac:dyDescent="0.3">
      <c r="B12094" t="s">
        <v>8021</v>
      </c>
      <c r="C12094" s="4">
        <v>419.28140000000002</v>
      </c>
    </row>
    <row r="12095" spans="2:3" x14ac:dyDescent="0.3">
      <c r="B12095" t="s">
        <v>1290</v>
      </c>
      <c r="C12095" s="4">
        <v>419.24990000000003</v>
      </c>
    </row>
    <row r="12096" spans="2:3" x14ac:dyDescent="0.3">
      <c r="B12096" t="s">
        <v>2007</v>
      </c>
      <c r="C12096" s="4">
        <v>419.22539999999998</v>
      </c>
    </row>
    <row r="12097" spans="2:3" x14ac:dyDescent="0.3">
      <c r="B12097" t="s">
        <v>15383</v>
      </c>
      <c r="C12097" s="4">
        <v>419.20580000000001</v>
      </c>
    </row>
    <row r="12098" spans="2:3" x14ac:dyDescent="0.3">
      <c r="B12098" t="s">
        <v>10177</v>
      </c>
      <c r="C12098" s="4">
        <v>418.96839999999997</v>
      </c>
    </row>
    <row r="12099" spans="2:3" x14ac:dyDescent="0.3">
      <c r="B12099" t="s">
        <v>9843</v>
      </c>
      <c r="C12099" s="4">
        <v>418.8562</v>
      </c>
    </row>
    <row r="12100" spans="2:3" x14ac:dyDescent="0.3">
      <c r="B12100" t="s">
        <v>3610</v>
      </c>
      <c r="C12100" s="4">
        <v>418.64280000000002</v>
      </c>
    </row>
    <row r="12101" spans="2:3" x14ac:dyDescent="0.3">
      <c r="B12101" t="s">
        <v>8294</v>
      </c>
      <c r="C12101" s="4">
        <v>418.48019999999997</v>
      </c>
    </row>
    <row r="12102" spans="2:3" x14ac:dyDescent="0.3">
      <c r="B12102" t="s">
        <v>11473</v>
      </c>
      <c r="C12102" s="4">
        <v>418.44839999999999</v>
      </c>
    </row>
    <row r="12103" spans="2:3" x14ac:dyDescent="0.3">
      <c r="B12103" t="s">
        <v>16809</v>
      </c>
      <c r="C12103" s="4">
        <v>418.09530000000001</v>
      </c>
    </row>
    <row r="12104" spans="2:3" x14ac:dyDescent="0.3">
      <c r="B12104" t="s">
        <v>18027</v>
      </c>
      <c r="C12104" s="4">
        <v>417.94749999999999</v>
      </c>
    </row>
    <row r="12105" spans="2:3" x14ac:dyDescent="0.3">
      <c r="B12105" t="s">
        <v>11356</v>
      </c>
      <c r="C12105" s="4">
        <v>417.63599999999997</v>
      </c>
    </row>
    <row r="12106" spans="2:3" x14ac:dyDescent="0.3">
      <c r="B12106" t="s">
        <v>18984</v>
      </c>
      <c r="C12106" s="4">
        <v>417.39639999999997</v>
      </c>
    </row>
    <row r="12107" spans="2:3" x14ac:dyDescent="0.3">
      <c r="B12107" t="s">
        <v>13928</v>
      </c>
      <c r="C12107" s="4">
        <v>417.24029999999999</v>
      </c>
    </row>
    <row r="12108" spans="2:3" x14ac:dyDescent="0.3">
      <c r="B12108" t="s">
        <v>10872</v>
      </c>
      <c r="C12108" s="4">
        <v>417.22700000000003</v>
      </c>
    </row>
    <row r="12109" spans="2:3" x14ac:dyDescent="0.3">
      <c r="B12109" t="s">
        <v>2994</v>
      </c>
      <c r="C12109" s="4">
        <v>416.83410000000003</v>
      </c>
    </row>
    <row r="12110" spans="2:3" x14ac:dyDescent="0.3">
      <c r="B12110" t="s">
        <v>2064</v>
      </c>
      <c r="C12110" s="4">
        <v>416.80849999999998</v>
      </c>
    </row>
    <row r="12111" spans="2:3" x14ac:dyDescent="0.3">
      <c r="B12111" t="s">
        <v>11792</v>
      </c>
      <c r="C12111" s="4">
        <v>416.75850000000003</v>
      </c>
    </row>
    <row r="12112" spans="2:3" x14ac:dyDescent="0.3">
      <c r="B12112" t="s">
        <v>2886</v>
      </c>
      <c r="C12112" s="4">
        <v>416.68920000000003</v>
      </c>
    </row>
    <row r="12113" spans="2:3" x14ac:dyDescent="0.3">
      <c r="B12113" t="s">
        <v>12313</v>
      </c>
      <c r="C12113" s="4">
        <v>416.56910000000005</v>
      </c>
    </row>
    <row r="12114" spans="2:3" x14ac:dyDescent="0.3">
      <c r="B12114" t="s">
        <v>2574</v>
      </c>
      <c r="C12114" s="4">
        <v>416.43290000000002</v>
      </c>
    </row>
    <row r="12115" spans="2:3" x14ac:dyDescent="0.3">
      <c r="B12115" t="s">
        <v>15304</v>
      </c>
      <c r="C12115" s="4">
        <v>416.38249999999999</v>
      </c>
    </row>
    <row r="12116" spans="2:3" x14ac:dyDescent="0.3">
      <c r="B12116" t="s">
        <v>12755</v>
      </c>
      <c r="C12116" s="4">
        <v>416.33209999999997</v>
      </c>
    </row>
    <row r="12117" spans="2:3" x14ac:dyDescent="0.3">
      <c r="B12117" t="s">
        <v>15195</v>
      </c>
      <c r="C12117" s="4">
        <v>416.29</v>
      </c>
    </row>
    <row r="12118" spans="2:3" x14ac:dyDescent="0.3">
      <c r="B12118" t="s">
        <v>5673</v>
      </c>
      <c r="C12118" s="4">
        <v>416.29</v>
      </c>
    </row>
    <row r="12119" spans="2:3" x14ac:dyDescent="0.3">
      <c r="B12119" t="s">
        <v>13544</v>
      </c>
      <c r="C12119" s="4">
        <v>416.25220000000002</v>
      </c>
    </row>
    <row r="12120" spans="2:3" x14ac:dyDescent="0.3">
      <c r="B12120" t="s">
        <v>13345</v>
      </c>
      <c r="C12120" s="4">
        <v>416.1703</v>
      </c>
    </row>
    <row r="12121" spans="2:3" x14ac:dyDescent="0.3">
      <c r="B12121" t="s">
        <v>10593</v>
      </c>
      <c r="C12121" s="4">
        <v>416.1703</v>
      </c>
    </row>
    <row r="12122" spans="2:3" x14ac:dyDescent="0.3">
      <c r="B12122" t="s">
        <v>11469</v>
      </c>
      <c r="C12122" s="4">
        <v>416.1703</v>
      </c>
    </row>
    <row r="12123" spans="2:3" x14ac:dyDescent="0.3">
      <c r="B12123" t="s">
        <v>3247</v>
      </c>
      <c r="C12123" s="4">
        <v>416.13249999999999</v>
      </c>
    </row>
    <row r="12124" spans="2:3" x14ac:dyDescent="0.3">
      <c r="B12124" t="s">
        <v>1069</v>
      </c>
      <c r="C12124" s="4">
        <v>416.13249999999999</v>
      </c>
    </row>
    <row r="12125" spans="2:3" x14ac:dyDescent="0.3">
      <c r="B12125" t="s">
        <v>7487</v>
      </c>
      <c r="C12125" s="4">
        <v>416.09470000000005</v>
      </c>
    </row>
    <row r="12126" spans="2:3" x14ac:dyDescent="0.3">
      <c r="B12126" t="s">
        <v>3060</v>
      </c>
      <c r="C12126" s="4">
        <v>416.09469999999999</v>
      </c>
    </row>
    <row r="12127" spans="2:3" x14ac:dyDescent="0.3">
      <c r="B12127" t="s">
        <v>17647</v>
      </c>
      <c r="C12127" s="4">
        <v>416.06950000000006</v>
      </c>
    </row>
    <row r="12128" spans="2:3" x14ac:dyDescent="0.3">
      <c r="B12128" t="s">
        <v>11851</v>
      </c>
      <c r="C12128" s="4">
        <v>416.06950000000006</v>
      </c>
    </row>
    <row r="12129" spans="2:3" x14ac:dyDescent="0.3">
      <c r="B12129" t="s">
        <v>11293</v>
      </c>
      <c r="C12129" s="4">
        <v>416.04429999999996</v>
      </c>
    </row>
    <row r="12130" spans="2:3" x14ac:dyDescent="0.3">
      <c r="B12130" t="s">
        <v>6585</v>
      </c>
      <c r="C12130" s="4">
        <v>415.90100000000001</v>
      </c>
    </row>
    <row r="12131" spans="2:3" x14ac:dyDescent="0.3">
      <c r="B12131" t="s">
        <v>8443</v>
      </c>
      <c r="C12131" s="4">
        <v>415.87540000000001</v>
      </c>
    </row>
    <row r="12132" spans="2:3" x14ac:dyDescent="0.3">
      <c r="B12132" t="s">
        <v>3061</v>
      </c>
      <c r="C12132" s="4">
        <v>415.80059999999997</v>
      </c>
    </row>
    <row r="12133" spans="2:3" x14ac:dyDescent="0.3">
      <c r="B12133" t="s">
        <v>16407</v>
      </c>
      <c r="C12133" s="4">
        <v>415.67289999999997</v>
      </c>
    </row>
    <row r="12134" spans="2:3" x14ac:dyDescent="0.3">
      <c r="B12134" t="s">
        <v>15430</v>
      </c>
      <c r="C12134" s="4">
        <v>415.64510000000001</v>
      </c>
    </row>
    <row r="12135" spans="2:3" x14ac:dyDescent="0.3">
      <c r="B12135" t="s">
        <v>11407</v>
      </c>
      <c r="C12135" s="4">
        <v>415.62460000000004</v>
      </c>
    </row>
    <row r="12136" spans="2:3" x14ac:dyDescent="0.3">
      <c r="B12136" t="s">
        <v>13247</v>
      </c>
      <c r="C12136" s="4">
        <v>415.61289999999997</v>
      </c>
    </row>
    <row r="12137" spans="2:3" x14ac:dyDescent="0.3">
      <c r="B12137" t="s">
        <v>1156</v>
      </c>
      <c r="C12137" s="4">
        <v>415.608</v>
      </c>
    </row>
    <row r="12138" spans="2:3" x14ac:dyDescent="0.3">
      <c r="B12138" t="s">
        <v>5826</v>
      </c>
      <c r="C12138" s="4">
        <v>415.57669999999996</v>
      </c>
    </row>
    <row r="12139" spans="2:3" x14ac:dyDescent="0.3">
      <c r="B12139" t="s">
        <v>12904</v>
      </c>
      <c r="C12139" s="4">
        <v>415.57079999999996</v>
      </c>
    </row>
    <row r="12140" spans="2:3" x14ac:dyDescent="0.3">
      <c r="B12140" t="s">
        <v>17091</v>
      </c>
      <c r="C12140" s="4">
        <v>415.46260000000001</v>
      </c>
    </row>
    <row r="12141" spans="2:3" x14ac:dyDescent="0.3">
      <c r="B12141" t="s">
        <v>11778</v>
      </c>
      <c r="C12141" s="4">
        <v>415.41270000000003</v>
      </c>
    </row>
    <row r="12142" spans="2:3" x14ac:dyDescent="0.3">
      <c r="B12142" t="s">
        <v>6861</v>
      </c>
      <c r="C12142" s="4">
        <v>414.98089999999996</v>
      </c>
    </row>
    <row r="12143" spans="2:3" x14ac:dyDescent="0.3">
      <c r="B12143" t="s">
        <v>16364</v>
      </c>
      <c r="C12143" s="4">
        <v>414.87419999999997</v>
      </c>
    </row>
    <row r="12144" spans="2:3" x14ac:dyDescent="0.3">
      <c r="B12144" t="s">
        <v>17521</v>
      </c>
      <c r="C12144" s="4">
        <v>414.80489999999998</v>
      </c>
    </row>
    <row r="12145" spans="2:3" x14ac:dyDescent="0.3">
      <c r="B12145" t="s">
        <v>5312</v>
      </c>
      <c r="C12145" s="4">
        <v>414.76710000000003</v>
      </c>
    </row>
    <row r="12146" spans="2:3" x14ac:dyDescent="0.3">
      <c r="B12146" t="s">
        <v>14358</v>
      </c>
      <c r="C12146" s="4">
        <v>414.39189999999996</v>
      </c>
    </row>
    <row r="12147" spans="2:3" x14ac:dyDescent="0.3">
      <c r="B12147" t="s">
        <v>12589</v>
      </c>
      <c r="C12147" s="4">
        <v>414.2808</v>
      </c>
    </row>
    <row r="12148" spans="2:3" x14ac:dyDescent="0.3">
      <c r="B12148" t="s">
        <v>1734</v>
      </c>
      <c r="C12148" s="4">
        <v>414.27340000000004</v>
      </c>
    </row>
    <row r="12149" spans="2:3" x14ac:dyDescent="0.3">
      <c r="B12149" t="s">
        <v>13952</v>
      </c>
      <c r="C12149" s="4">
        <v>414.22300000000001</v>
      </c>
    </row>
    <row r="12150" spans="2:3" x14ac:dyDescent="0.3">
      <c r="B12150" t="s">
        <v>9971</v>
      </c>
      <c r="C12150" s="4">
        <v>414.02849999999995</v>
      </c>
    </row>
    <row r="12151" spans="2:3" x14ac:dyDescent="0.3">
      <c r="B12151" t="s">
        <v>1103</v>
      </c>
      <c r="C12151" s="4">
        <v>414.01080000000002</v>
      </c>
    </row>
    <row r="12152" spans="2:3" x14ac:dyDescent="0.3">
      <c r="B12152" t="s">
        <v>9258</v>
      </c>
      <c r="C12152" s="4">
        <v>413.80509999999998</v>
      </c>
    </row>
    <row r="12153" spans="2:3" x14ac:dyDescent="0.3">
      <c r="B12153" t="s">
        <v>2943</v>
      </c>
      <c r="C12153" s="4">
        <v>413.55649999999997</v>
      </c>
    </row>
    <row r="12154" spans="2:3" x14ac:dyDescent="0.3">
      <c r="B12154" t="s">
        <v>17332</v>
      </c>
      <c r="C12154" s="4">
        <v>413.52140000000003</v>
      </c>
    </row>
    <row r="12155" spans="2:3" x14ac:dyDescent="0.3">
      <c r="B12155" t="s">
        <v>4733</v>
      </c>
      <c r="C12155" s="4">
        <v>413.29660000000001</v>
      </c>
    </row>
    <row r="12156" spans="2:3" x14ac:dyDescent="0.3">
      <c r="B12156" t="s">
        <v>8831</v>
      </c>
      <c r="C12156" s="4">
        <v>413.221</v>
      </c>
    </row>
    <row r="12157" spans="2:3" x14ac:dyDescent="0.3">
      <c r="B12157" t="s">
        <v>6633</v>
      </c>
      <c r="C12157" s="4">
        <v>413.00880000000001</v>
      </c>
    </row>
    <row r="12158" spans="2:3" x14ac:dyDescent="0.3">
      <c r="B12158" t="s">
        <v>11084</v>
      </c>
      <c r="C12158" s="4">
        <v>412.98990000000003</v>
      </c>
    </row>
    <row r="12159" spans="2:3" x14ac:dyDescent="0.3">
      <c r="B12159" t="s">
        <v>9048</v>
      </c>
      <c r="C12159" s="4">
        <v>412.971</v>
      </c>
    </row>
    <row r="12160" spans="2:3" x14ac:dyDescent="0.3">
      <c r="B12160" t="s">
        <v>6825</v>
      </c>
      <c r="C12160" s="4">
        <v>412.971</v>
      </c>
    </row>
    <row r="12161" spans="2:3" x14ac:dyDescent="0.3">
      <c r="B12161" t="s">
        <v>3021</v>
      </c>
      <c r="C12161" s="4">
        <v>412.971</v>
      </c>
    </row>
    <row r="12162" spans="2:3" x14ac:dyDescent="0.3">
      <c r="B12162" t="s">
        <v>12580</v>
      </c>
      <c r="C12162" s="4">
        <v>412.95839999999998</v>
      </c>
    </row>
    <row r="12163" spans="2:3" x14ac:dyDescent="0.3">
      <c r="B12163" t="s">
        <v>1580</v>
      </c>
      <c r="C12163" s="4">
        <v>412.9332</v>
      </c>
    </row>
    <row r="12164" spans="2:3" x14ac:dyDescent="0.3">
      <c r="B12164" t="s">
        <v>6304</v>
      </c>
      <c r="C12164" s="4">
        <v>412.92689999999999</v>
      </c>
    </row>
    <row r="12165" spans="2:3" x14ac:dyDescent="0.3">
      <c r="B12165" t="s">
        <v>1622</v>
      </c>
      <c r="C12165" s="4">
        <v>412.68360000000001</v>
      </c>
    </row>
    <row r="12166" spans="2:3" x14ac:dyDescent="0.3">
      <c r="B12166" t="s">
        <v>6107</v>
      </c>
      <c r="C12166" s="4">
        <v>412.62059999999997</v>
      </c>
    </row>
    <row r="12167" spans="2:3" x14ac:dyDescent="0.3">
      <c r="B12167" t="s">
        <v>17992</v>
      </c>
      <c r="C12167" s="4">
        <v>412.59809999999999</v>
      </c>
    </row>
    <row r="12168" spans="2:3" x14ac:dyDescent="0.3">
      <c r="B12168" t="s">
        <v>4822</v>
      </c>
      <c r="C12168" s="4">
        <v>412.51409999999993</v>
      </c>
    </row>
    <row r="12169" spans="2:3" x14ac:dyDescent="0.3">
      <c r="B12169" t="s">
        <v>8894</v>
      </c>
      <c r="C12169" s="4">
        <v>412.41980000000001</v>
      </c>
    </row>
    <row r="12170" spans="2:3" x14ac:dyDescent="0.3">
      <c r="B12170" t="s">
        <v>14529</v>
      </c>
      <c r="C12170" s="4">
        <v>412.35230000000001</v>
      </c>
    </row>
    <row r="12171" spans="2:3" x14ac:dyDescent="0.3">
      <c r="B12171" t="s">
        <v>13615</v>
      </c>
      <c r="C12171" s="4">
        <v>412.35230000000001</v>
      </c>
    </row>
    <row r="12172" spans="2:3" x14ac:dyDescent="0.3">
      <c r="B12172" t="s">
        <v>12376</v>
      </c>
      <c r="C12172" s="4">
        <v>412.28360000000004</v>
      </c>
    </row>
    <row r="12173" spans="2:3" x14ac:dyDescent="0.3">
      <c r="B12173" t="s">
        <v>18637</v>
      </c>
      <c r="C12173" s="4">
        <v>412.05130000000003</v>
      </c>
    </row>
    <row r="12174" spans="2:3" x14ac:dyDescent="0.3">
      <c r="B12174" t="s">
        <v>17394</v>
      </c>
      <c r="C12174" s="4">
        <v>411.9753</v>
      </c>
    </row>
    <row r="12175" spans="2:3" x14ac:dyDescent="0.3">
      <c r="B12175" t="s">
        <v>16133</v>
      </c>
      <c r="C12175" s="4">
        <v>411.78039999999999</v>
      </c>
    </row>
    <row r="12176" spans="2:3" x14ac:dyDescent="0.3">
      <c r="B12176" t="s">
        <v>4399</v>
      </c>
      <c r="C12176" s="4">
        <v>411.67</v>
      </c>
    </row>
    <row r="12177" spans="2:3" x14ac:dyDescent="0.3">
      <c r="B12177" t="s">
        <v>11031</v>
      </c>
      <c r="C12177" s="4">
        <v>411.45640000000003</v>
      </c>
    </row>
    <row r="12178" spans="2:3" x14ac:dyDescent="0.3">
      <c r="B12178" t="s">
        <v>2231</v>
      </c>
      <c r="C12178" s="4">
        <v>411.42489999999998</v>
      </c>
    </row>
    <row r="12179" spans="2:3" x14ac:dyDescent="0.3">
      <c r="B12179" t="s">
        <v>1132</v>
      </c>
      <c r="C12179" s="4">
        <v>411.40570000000002</v>
      </c>
    </row>
    <row r="12180" spans="2:3" x14ac:dyDescent="0.3">
      <c r="B12180" t="s">
        <v>15529</v>
      </c>
      <c r="C12180" s="4">
        <v>410.96280000000002</v>
      </c>
    </row>
    <row r="12181" spans="2:3" x14ac:dyDescent="0.3">
      <c r="B12181" t="s">
        <v>14077</v>
      </c>
      <c r="C12181" s="4">
        <v>410.9434</v>
      </c>
    </row>
    <row r="12182" spans="2:3" x14ac:dyDescent="0.3">
      <c r="B12182" t="s">
        <v>5523</v>
      </c>
      <c r="C12182" s="4">
        <v>410.93629999999996</v>
      </c>
    </row>
    <row r="12183" spans="2:3" x14ac:dyDescent="0.3">
      <c r="B12183" t="s">
        <v>5576</v>
      </c>
      <c r="C12183" s="4">
        <v>410.88300000000004</v>
      </c>
    </row>
    <row r="12184" spans="2:3" x14ac:dyDescent="0.3">
      <c r="B12184" t="s">
        <v>10108</v>
      </c>
      <c r="C12184" s="4">
        <v>410.86490000000003</v>
      </c>
    </row>
    <row r="12185" spans="2:3" x14ac:dyDescent="0.3">
      <c r="B12185" t="s">
        <v>18616</v>
      </c>
      <c r="C12185" s="4">
        <v>410.822</v>
      </c>
    </row>
    <row r="12186" spans="2:3" x14ac:dyDescent="0.3">
      <c r="B12186" t="s">
        <v>18206</v>
      </c>
      <c r="C12186" s="4">
        <v>410.80520000000001</v>
      </c>
    </row>
    <row r="12187" spans="2:3" x14ac:dyDescent="0.3">
      <c r="B12187" t="s">
        <v>18620</v>
      </c>
      <c r="C12187" s="4">
        <v>410.65030000000002</v>
      </c>
    </row>
    <row r="12188" spans="2:3" x14ac:dyDescent="0.3">
      <c r="B12188" t="s">
        <v>13264</v>
      </c>
      <c r="C12188" s="4">
        <v>410.4418</v>
      </c>
    </row>
    <row r="12189" spans="2:3" x14ac:dyDescent="0.3">
      <c r="B12189" t="s">
        <v>11200</v>
      </c>
      <c r="C12189" s="4">
        <v>410.36070000000001</v>
      </c>
    </row>
    <row r="12190" spans="2:3" x14ac:dyDescent="0.3">
      <c r="B12190" t="s">
        <v>18076</v>
      </c>
      <c r="C12190" s="4">
        <v>410.17520000000002</v>
      </c>
    </row>
    <row r="12191" spans="2:3" x14ac:dyDescent="0.3">
      <c r="B12191" t="s">
        <v>11673</v>
      </c>
      <c r="C12191" s="4">
        <v>409.96699999999998</v>
      </c>
    </row>
    <row r="12192" spans="2:3" x14ac:dyDescent="0.3">
      <c r="B12192" t="s">
        <v>4518</v>
      </c>
      <c r="C12192" s="4">
        <v>409.88509999999997</v>
      </c>
    </row>
    <row r="12193" spans="2:3" x14ac:dyDescent="0.3">
      <c r="B12193" t="s">
        <v>18626</v>
      </c>
      <c r="C12193" s="4">
        <v>409.84100000000007</v>
      </c>
    </row>
    <row r="12194" spans="2:3" x14ac:dyDescent="0.3">
      <c r="B12194" t="s">
        <v>14602</v>
      </c>
      <c r="C12194" s="4">
        <v>409.82840000000004</v>
      </c>
    </row>
    <row r="12195" spans="2:3" x14ac:dyDescent="0.3">
      <c r="B12195" t="s">
        <v>6942</v>
      </c>
      <c r="C12195" s="4">
        <v>409.56389999999999</v>
      </c>
    </row>
    <row r="12196" spans="2:3" x14ac:dyDescent="0.3">
      <c r="B12196" t="s">
        <v>4878</v>
      </c>
      <c r="C12196" s="4">
        <v>409.34360000000004</v>
      </c>
    </row>
    <row r="12197" spans="2:3" x14ac:dyDescent="0.3">
      <c r="B12197" t="s">
        <v>834</v>
      </c>
      <c r="C12197" s="4">
        <v>409.25279999999998</v>
      </c>
    </row>
    <row r="12198" spans="2:3" x14ac:dyDescent="0.3">
      <c r="B12198" t="s">
        <v>8795</v>
      </c>
      <c r="C12198" s="4">
        <v>409.24689999999998</v>
      </c>
    </row>
    <row r="12199" spans="2:3" x14ac:dyDescent="0.3">
      <c r="B12199" t="s">
        <v>10656</v>
      </c>
      <c r="C12199" s="4">
        <v>409.19690000000003</v>
      </c>
    </row>
    <row r="12200" spans="2:3" x14ac:dyDescent="0.3">
      <c r="B12200" t="s">
        <v>17952</v>
      </c>
      <c r="C12200" s="4">
        <v>409.18979999999999</v>
      </c>
    </row>
    <row r="12201" spans="2:3" x14ac:dyDescent="0.3">
      <c r="B12201" t="s">
        <v>2691</v>
      </c>
      <c r="C12201" s="4">
        <v>409.10790000000003</v>
      </c>
    </row>
    <row r="12202" spans="2:3" x14ac:dyDescent="0.3">
      <c r="B12202" t="s">
        <v>8383</v>
      </c>
      <c r="C12202" s="4">
        <v>409.09919999999994</v>
      </c>
    </row>
    <row r="12203" spans="2:3" x14ac:dyDescent="0.3">
      <c r="B12203" t="s">
        <v>11264</v>
      </c>
      <c r="C12203" s="4">
        <v>408.99590000000001</v>
      </c>
    </row>
    <row r="12204" spans="2:3" x14ac:dyDescent="0.3">
      <c r="B12204" t="s">
        <v>18753</v>
      </c>
      <c r="C12204" s="4">
        <v>408.95179999999999</v>
      </c>
    </row>
    <row r="12205" spans="2:3" x14ac:dyDescent="0.3">
      <c r="B12205" t="s">
        <v>17853</v>
      </c>
      <c r="C12205" s="4">
        <v>408.94649999999996</v>
      </c>
    </row>
    <row r="12206" spans="2:3" x14ac:dyDescent="0.3">
      <c r="B12206" t="s">
        <v>935</v>
      </c>
      <c r="C12206" s="4">
        <v>408.87759999999997</v>
      </c>
    </row>
    <row r="12207" spans="2:3" x14ac:dyDescent="0.3">
      <c r="B12207" t="s">
        <v>18511</v>
      </c>
      <c r="C12207" s="4">
        <v>408.85830000000004</v>
      </c>
    </row>
    <row r="12208" spans="2:3" x14ac:dyDescent="0.3">
      <c r="B12208" t="s">
        <v>16746</v>
      </c>
      <c r="C12208" s="4">
        <v>408.63960000000003</v>
      </c>
    </row>
    <row r="12209" spans="2:3" x14ac:dyDescent="0.3">
      <c r="B12209" t="s">
        <v>16461</v>
      </c>
      <c r="C12209" s="4">
        <v>408.54490000000004</v>
      </c>
    </row>
    <row r="12210" spans="2:3" x14ac:dyDescent="0.3">
      <c r="B12210" t="s">
        <v>6328</v>
      </c>
      <c r="C12210" s="4">
        <v>408.40139999999997</v>
      </c>
    </row>
    <row r="12211" spans="2:3" x14ac:dyDescent="0.3">
      <c r="B12211" t="s">
        <v>12854</v>
      </c>
      <c r="C12211" s="4">
        <v>408.20319999999998</v>
      </c>
    </row>
    <row r="12212" spans="2:3" x14ac:dyDescent="0.3">
      <c r="B12212" t="s">
        <v>13192</v>
      </c>
      <c r="C12212" s="4">
        <v>408.1875</v>
      </c>
    </row>
    <row r="12213" spans="2:3" x14ac:dyDescent="0.3">
      <c r="B12213" t="s">
        <v>12261</v>
      </c>
      <c r="C12213" s="4">
        <v>408.15199999999999</v>
      </c>
    </row>
    <row r="12214" spans="2:3" x14ac:dyDescent="0.3">
      <c r="B12214" t="s">
        <v>3073</v>
      </c>
      <c r="C12214" s="4">
        <v>408.15199999999999</v>
      </c>
    </row>
    <row r="12215" spans="2:3" x14ac:dyDescent="0.3">
      <c r="B12215" t="s">
        <v>2783</v>
      </c>
      <c r="C12215" s="4">
        <v>408.15199999999999</v>
      </c>
    </row>
    <row r="12216" spans="2:3" x14ac:dyDescent="0.3">
      <c r="B12216" t="s">
        <v>10337</v>
      </c>
      <c r="C12216" s="4">
        <v>408.07599999999996</v>
      </c>
    </row>
    <row r="12217" spans="2:3" x14ac:dyDescent="0.3">
      <c r="B12217" t="s">
        <v>12762</v>
      </c>
      <c r="C12217" s="4">
        <v>408.00630000000007</v>
      </c>
    </row>
    <row r="12218" spans="2:3" x14ac:dyDescent="0.3">
      <c r="B12218" t="s">
        <v>18664</v>
      </c>
      <c r="C12218" s="4">
        <v>407.88100000000009</v>
      </c>
    </row>
    <row r="12219" spans="2:3" x14ac:dyDescent="0.3">
      <c r="B12219" t="s">
        <v>7896</v>
      </c>
      <c r="C12219" s="4">
        <v>407.74740000000003</v>
      </c>
    </row>
    <row r="12220" spans="2:3" x14ac:dyDescent="0.3">
      <c r="B12220" t="s">
        <v>11766</v>
      </c>
      <c r="C12220" s="4">
        <v>407.69100000000003</v>
      </c>
    </row>
    <row r="12221" spans="2:3" x14ac:dyDescent="0.3">
      <c r="B12221" t="s">
        <v>18743</v>
      </c>
      <c r="C12221" s="4">
        <v>407.46850000000001</v>
      </c>
    </row>
    <row r="12222" spans="2:3" x14ac:dyDescent="0.3">
      <c r="B12222" t="s">
        <v>9932</v>
      </c>
      <c r="C12222" s="4">
        <v>407.46139999999997</v>
      </c>
    </row>
    <row r="12223" spans="2:3" x14ac:dyDescent="0.3">
      <c r="B12223" t="s">
        <v>10020</v>
      </c>
      <c r="C12223" s="4">
        <v>407.42449999999997</v>
      </c>
    </row>
    <row r="12224" spans="2:3" x14ac:dyDescent="0.3">
      <c r="B12224" t="s">
        <v>16350</v>
      </c>
      <c r="C12224" s="4">
        <v>407.41019999999997</v>
      </c>
    </row>
    <row r="12225" spans="2:3" x14ac:dyDescent="0.3">
      <c r="B12225" t="s">
        <v>14044</v>
      </c>
      <c r="C12225" s="4">
        <v>407.41019999999997</v>
      </c>
    </row>
    <row r="12226" spans="2:3" x14ac:dyDescent="0.3">
      <c r="B12226" t="s">
        <v>12282</v>
      </c>
      <c r="C12226" s="4">
        <v>407.41019999999997</v>
      </c>
    </row>
    <row r="12227" spans="2:3" x14ac:dyDescent="0.3">
      <c r="B12227" t="s">
        <v>7959</v>
      </c>
      <c r="C12227" s="4">
        <v>407.41019999999997</v>
      </c>
    </row>
    <row r="12228" spans="2:3" x14ac:dyDescent="0.3">
      <c r="B12228" t="s">
        <v>9570</v>
      </c>
      <c r="C12228" s="4">
        <v>407.41019999999997</v>
      </c>
    </row>
    <row r="12229" spans="2:3" x14ac:dyDescent="0.3">
      <c r="B12229" t="s">
        <v>7034</v>
      </c>
      <c r="C12229" s="4">
        <v>407.41019999999997</v>
      </c>
    </row>
    <row r="12230" spans="2:3" x14ac:dyDescent="0.3">
      <c r="B12230" t="s">
        <v>2456</v>
      </c>
      <c r="C12230" s="4">
        <v>407.41019999999997</v>
      </c>
    </row>
    <row r="12231" spans="2:3" x14ac:dyDescent="0.3">
      <c r="B12231" t="s">
        <v>5631</v>
      </c>
      <c r="C12231" s="4">
        <v>407.3492</v>
      </c>
    </row>
    <row r="12232" spans="2:3" x14ac:dyDescent="0.3">
      <c r="B12232" t="s">
        <v>14313</v>
      </c>
      <c r="C12232" s="4">
        <v>407.29329999999999</v>
      </c>
    </row>
    <row r="12233" spans="2:3" x14ac:dyDescent="0.3">
      <c r="B12233" t="s">
        <v>3803</v>
      </c>
      <c r="C12233" s="4">
        <v>407.28149999999999</v>
      </c>
    </row>
    <row r="12234" spans="2:3" x14ac:dyDescent="0.3">
      <c r="B12234" t="s">
        <v>14521</v>
      </c>
      <c r="C12234" s="4">
        <v>406.98469999999992</v>
      </c>
    </row>
    <row r="12235" spans="2:3" x14ac:dyDescent="0.3">
      <c r="B12235" t="s">
        <v>5878</v>
      </c>
      <c r="C12235" s="4">
        <v>406.94959999999998</v>
      </c>
    </row>
    <row r="12236" spans="2:3" x14ac:dyDescent="0.3">
      <c r="B12236" t="s">
        <v>4728</v>
      </c>
      <c r="C12236" s="4">
        <v>406.87479999999999</v>
      </c>
    </row>
    <row r="12237" spans="2:3" x14ac:dyDescent="0.3">
      <c r="B12237" t="s">
        <v>11389</v>
      </c>
      <c r="C12237" s="4">
        <v>406.76139999999998</v>
      </c>
    </row>
    <row r="12238" spans="2:3" x14ac:dyDescent="0.3">
      <c r="B12238" t="s">
        <v>3903</v>
      </c>
      <c r="C12238" s="4">
        <v>406.76139999999998</v>
      </c>
    </row>
    <row r="12239" spans="2:3" x14ac:dyDescent="0.3">
      <c r="B12239" t="s">
        <v>4094</v>
      </c>
      <c r="C12239" s="4">
        <v>406.68580000000003</v>
      </c>
    </row>
    <row r="12240" spans="2:3" x14ac:dyDescent="0.3">
      <c r="B12240" t="s">
        <v>9226</v>
      </c>
      <c r="C12240" s="4">
        <v>406.67950000000002</v>
      </c>
    </row>
    <row r="12241" spans="2:3" x14ac:dyDescent="0.3">
      <c r="B12241" t="s">
        <v>7883</v>
      </c>
      <c r="C12241" s="4">
        <v>406.52519999999998</v>
      </c>
    </row>
    <row r="12242" spans="2:3" x14ac:dyDescent="0.3">
      <c r="B12242" t="s">
        <v>18487</v>
      </c>
      <c r="C12242" s="4">
        <v>406.24990000000003</v>
      </c>
    </row>
    <row r="12243" spans="2:3" x14ac:dyDescent="0.3">
      <c r="B12243" t="s">
        <v>7396</v>
      </c>
      <c r="C12243" s="4">
        <v>405.82830000000001</v>
      </c>
    </row>
    <row r="12244" spans="2:3" x14ac:dyDescent="0.3">
      <c r="B12244" t="s">
        <v>2730</v>
      </c>
      <c r="C12244" s="4">
        <v>405.73840000000001</v>
      </c>
    </row>
    <row r="12245" spans="2:3" x14ac:dyDescent="0.3">
      <c r="B12245" t="s">
        <v>9944</v>
      </c>
      <c r="C12245" s="4">
        <v>405.6961</v>
      </c>
    </row>
    <row r="12246" spans="2:3" x14ac:dyDescent="0.3">
      <c r="B12246" t="s">
        <v>10381</v>
      </c>
      <c r="C12246" s="4">
        <v>405.49720000000002</v>
      </c>
    </row>
    <row r="12247" spans="2:3" x14ac:dyDescent="0.3">
      <c r="B12247" t="s">
        <v>15177</v>
      </c>
      <c r="C12247" s="4">
        <v>405.334</v>
      </c>
    </row>
    <row r="12248" spans="2:3" x14ac:dyDescent="0.3">
      <c r="B12248" t="s">
        <v>16006</v>
      </c>
      <c r="C12248" s="4">
        <v>405.3107</v>
      </c>
    </row>
    <row r="12249" spans="2:3" x14ac:dyDescent="0.3">
      <c r="B12249" t="s">
        <v>1400</v>
      </c>
      <c r="C12249" s="4">
        <v>405.22829999999999</v>
      </c>
    </row>
    <row r="12250" spans="2:3" x14ac:dyDescent="0.3">
      <c r="B12250" t="s">
        <v>14496</v>
      </c>
      <c r="C12250" s="4">
        <v>405.22149999999999</v>
      </c>
    </row>
    <row r="12251" spans="2:3" x14ac:dyDescent="0.3">
      <c r="B12251" t="s">
        <v>10780</v>
      </c>
      <c r="C12251" s="4">
        <v>405.18379999999996</v>
      </c>
    </row>
    <row r="12252" spans="2:3" x14ac:dyDescent="0.3">
      <c r="B12252" t="s">
        <v>8700</v>
      </c>
      <c r="C12252" s="4">
        <v>404.78990000000005</v>
      </c>
    </row>
    <row r="12253" spans="2:3" x14ac:dyDescent="0.3">
      <c r="B12253" t="s">
        <v>833</v>
      </c>
      <c r="C12253" s="4">
        <v>404.61250000000001</v>
      </c>
    </row>
    <row r="12254" spans="2:3" x14ac:dyDescent="0.3">
      <c r="B12254" t="s">
        <v>13904</v>
      </c>
      <c r="C12254" s="4">
        <v>404.55490000000003</v>
      </c>
    </row>
    <row r="12255" spans="2:3" x14ac:dyDescent="0.3">
      <c r="B12255" t="s">
        <v>14942</v>
      </c>
      <c r="C12255" s="4">
        <v>404.50619999999992</v>
      </c>
    </row>
    <row r="12256" spans="2:3" x14ac:dyDescent="0.3">
      <c r="B12256" t="s">
        <v>17999</v>
      </c>
      <c r="C12256" s="4">
        <v>404.48220000000003</v>
      </c>
    </row>
    <row r="12257" spans="2:3" x14ac:dyDescent="0.3">
      <c r="B12257" t="s">
        <v>16375</v>
      </c>
      <c r="C12257" s="4">
        <v>404.05169999999998</v>
      </c>
    </row>
    <row r="12258" spans="2:3" x14ac:dyDescent="0.3">
      <c r="B12258" t="s">
        <v>3417</v>
      </c>
      <c r="C12258" s="4">
        <v>403.80619999999999</v>
      </c>
    </row>
    <row r="12259" spans="2:3" x14ac:dyDescent="0.3">
      <c r="B12259" t="s">
        <v>17468</v>
      </c>
      <c r="C12259" s="4">
        <v>403.79889999999995</v>
      </c>
    </row>
    <row r="12260" spans="2:3" x14ac:dyDescent="0.3">
      <c r="B12260" t="s">
        <v>18989</v>
      </c>
      <c r="C12260" s="4">
        <v>403.65890000000002</v>
      </c>
    </row>
    <row r="12261" spans="2:3" x14ac:dyDescent="0.3">
      <c r="B12261" t="s">
        <v>16901</v>
      </c>
      <c r="C12261" s="4">
        <v>403.65030000000002</v>
      </c>
    </row>
    <row r="12262" spans="2:3" x14ac:dyDescent="0.3">
      <c r="B12262" t="s">
        <v>6280</v>
      </c>
      <c r="C12262" s="4">
        <v>403.6377</v>
      </c>
    </row>
    <row r="12263" spans="2:3" x14ac:dyDescent="0.3">
      <c r="B12263" t="s">
        <v>1709</v>
      </c>
      <c r="C12263" s="4">
        <v>403.6377</v>
      </c>
    </row>
    <row r="12264" spans="2:3" x14ac:dyDescent="0.3">
      <c r="B12264" t="s">
        <v>5498</v>
      </c>
      <c r="C12264" s="4">
        <v>403.63140000000004</v>
      </c>
    </row>
    <row r="12265" spans="2:3" x14ac:dyDescent="0.3">
      <c r="B12265" t="s">
        <v>8709</v>
      </c>
      <c r="C12265" s="4">
        <v>403.63139999999999</v>
      </c>
    </row>
    <row r="12266" spans="2:3" x14ac:dyDescent="0.3">
      <c r="B12266" t="s">
        <v>14565</v>
      </c>
      <c r="C12266" s="4">
        <v>403.62</v>
      </c>
    </row>
    <row r="12267" spans="2:3" x14ac:dyDescent="0.3">
      <c r="B12267" t="s">
        <v>3405</v>
      </c>
      <c r="C12267" s="4">
        <v>403.59990000000005</v>
      </c>
    </row>
    <row r="12268" spans="2:3" x14ac:dyDescent="0.3">
      <c r="B12268" t="s">
        <v>1084</v>
      </c>
      <c r="C12268" s="4">
        <v>403.59990000000005</v>
      </c>
    </row>
    <row r="12269" spans="2:3" x14ac:dyDescent="0.3">
      <c r="B12269" t="s">
        <v>1104</v>
      </c>
      <c r="C12269" s="4">
        <v>403.58100000000002</v>
      </c>
    </row>
    <row r="12270" spans="2:3" x14ac:dyDescent="0.3">
      <c r="B12270" t="s">
        <v>7327</v>
      </c>
      <c r="C12270" s="4">
        <v>403.56209999999999</v>
      </c>
    </row>
    <row r="12271" spans="2:3" x14ac:dyDescent="0.3">
      <c r="B12271" t="s">
        <v>11055</v>
      </c>
      <c r="C12271" s="4">
        <v>403.5369</v>
      </c>
    </row>
    <row r="12272" spans="2:3" x14ac:dyDescent="0.3">
      <c r="B12272" t="s">
        <v>15606</v>
      </c>
      <c r="C12272" s="4">
        <v>403.43529999999998</v>
      </c>
    </row>
    <row r="12273" spans="2:3" x14ac:dyDescent="0.3">
      <c r="B12273" t="s">
        <v>3453</v>
      </c>
      <c r="C12273" s="4">
        <v>403.38749999999999</v>
      </c>
    </row>
    <row r="12274" spans="2:3" x14ac:dyDescent="0.3">
      <c r="B12274" t="s">
        <v>9612</v>
      </c>
      <c r="C12274" s="4">
        <v>403.35970000000003</v>
      </c>
    </row>
    <row r="12275" spans="2:3" x14ac:dyDescent="0.3">
      <c r="B12275" t="s">
        <v>15392</v>
      </c>
      <c r="C12275" s="4">
        <v>403.0487</v>
      </c>
    </row>
    <row r="12276" spans="2:3" x14ac:dyDescent="0.3">
      <c r="B12276" t="s">
        <v>18036</v>
      </c>
      <c r="C12276" s="4">
        <v>403.01929999999999</v>
      </c>
    </row>
    <row r="12277" spans="2:3" x14ac:dyDescent="0.3">
      <c r="B12277" t="s">
        <v>12812</v>
      </c>
      <c r="C12277" s="4">
        <v>402.86760000000004</v>
      </c>
    </row>
    <row r="12278" spans="2:3" x14ac:dyDescent="0.3">
      <c r="B12278" t="s">
        <v>8299</v>
      </c>
      <c r="C12278" s="4">
        <v>402.7054</v>
      </c>
    </row>
    <row r="12279" spans="2:3" x14ac:dyDescent="0.3">
      <c r="B12279" t="s">
        <v>13217</v>
      </c>
      <c r="C12279" s="4">
        <v>402.60280000000006</v>
      </c>
    </row>
    <row r="12280" spans="2:3" x14ac:dyDescent="0.3">
      <c r="B12280" t="s">
        <v>6486</v>
      </c>
      <c r="C12280" s="4">
        <v>402.59410000000003</v>
      </c>
    </row>
    <row r="12281" spans="2:3" x14ac:dyDescent="0.3">
      <c r="B12281" t="s">
        <v>2045</v>
      </c>
      <c r="C12281" s="4">
        <v>402.59410000000003</v>
      </c>
    </row>
    <row r="12282" spans="2:3" x14ac:dyDescent="0.3">
      <c r="B12282" t="s">
        <v>4632</v>
      </c>
      <c r="C12282" s="4">
        <v>402.5831</v>
      </c>
    </row>
    <row r="12283" spans="2:3" x14ac:dyDescent="0.3">
      <c r="B12283" t="s">
        <v>12884</v>
      </c>
      <c r="C12283" s="4">
        <v>402.57690000000002</v>
      </c>
    </row>
    <row r="12284" spans="2:3" x14ac:dyDescent="0.3">
      <c r="B12284" t="s">
        <v>13279</v>
      </c>
      <c r="C12284" s="4">
        <v>402.33530000000002</v>
      </c>
    </row>
    <row r="12285" spans="2:3" x14ac:dyDescent="0.3">
      <c r="B12285" t="s">
        <v>8207</v>
      </c>
      <c r="C12285" s="4">
        <v>402.33530000000002</v>
      </c>
    </row>
    <row r="12286" spans="2:3" x14ac:dyDescent="0.3">
      <c r="B12286" t="s">
        <v>13574</v>
      </c>
      <c r="C12286" s="4">
        <v>402.07939999999996</v>
      </c>
    </row>
    <row r="12287" spans="2:3" x14ac:dyDescent="0.3">
      <c r="B12287" t="s">
        <v>4836</v>
      </c>
      <c r="C12287" s="4">
        <v>401.74090000000001</v>
      </c>
    </row>
    <row r="12288" spans="2:3" x14ac:dyDescent="0.3">
      <c r="B12288" t="s">
        <v>9608</v>
      </c>
      <c r="C12288" s="4">
        <v>401.74079999999998</v>
      </c>
    </row>
    <row r="12289" spans="2:3" x14ac:dyDescent="0.3">
      <c r="B12289" t="s">
        <v>14860</v>
      </c>
      <c r="C12289" s="4">
        <v>401.54750000000001</v>
      </c>
    </row>
    <row r="12290" spans="2:3" x14ac:dyDescent="0.3">
      <c r="B12290" t="s">
        <v>5427</v>
      </c>
      <c r="C12290" s="4">
        <v>401.33300000000003</v>
      </c>
    </row>
    <row r="12291" spans="2:3" x14ac:dyDescent="0.3">
      <c r="B12291" t="s">
        <v>7634</v>
      </c>
      <c r="C12291" s="4">
        <v>401.25260000000003</v>
      </c>
    </row>
    <row r="12292" spans="2:3" x14ac:dyDescent="0.3">
      <c r="B12292" t="s">
        <v>15587</v>
      </c>
      <c r="C12292" s="4">
        <v>401.10179999999997</v>
      </c>
    </row>
    <row r="12293" spans="2:3" x14ac:dyDescent="0.3">
      <c r="B12293" t="s">
        <v>5707</v>
      </c>
      <c r="C12293" s="4">
        <v>401.04629999999997</v>
      </c>
    </row>
    <row r="12294" spans="2:3" x14ac:dyDescent="0.3">
      <c r="B12294" t="s">
        <v>18939</v>
      </c>
      <c r="C12294" s="4">
        <v>401.03919999999999</v>
      </c>
    </row>
    <row r="12295" spans="2:3" x14ac:dyDescent="0.3">
      <c r="B12295" t="s">
        <v>4738</v>
      </c>
      <c r="C12295" s="4">
        <v>401.03290000000004</v>
      </c>
    </row>
    <row r="12296" spans="2:3" x14ac:dyDescent="0.3">
      <c r="B12296" t="s">
        <v>5621</v>
      </c>
      <c r="C12296" s="4">
        <v>401.02679999999998</v>
      </c>
    </row>
    <row r="12297" spans="2:3" x14ac:dyDescent="0.3">
      <c r="B12297" t="s">
        <v>2991</v>
      </c>
      <c r="C12297" s="4">
        <v>401.01639999999992</v>
      </c>
    </row>
    <row r="12298" spans="2:3" x14ac:dyDescent="0.3">
      <c r="B12298" t="s">
        <v>2084</v>
      </c>
      <c r="C12298" s="4">
        <v>400.99689999999998</v>
      </c>
    </row>
    <row r="12299" spans="2:3" x14ac:dyDescent="0.3">
      <c r="B12299" t="s">
        <v>17915</v>
      </c>
      <c r="C12299" s="4">
        <v>400.78289999999998</v>
      </c>
    </row>
    <row r="12300" spans="2:3" x14ac:dyDescent="0.3">
      <c r="B12300" t="s">
        <v>7810</v>
      </c>
      <c r="C12300" s="4">
        <v>400.65140000000002</v>
      </c>
    </row>
    <row r="12301" spans="2:3" x14ac:dyDescent="0.3">
      <c r="B12301" t="s">
        <v>15471</v>
      </c>
      <c r="C12301" s="4">
        <v>400.62740000000002</v>
      </c>
    </row>
    <row r="12302" spans="2:3" x14ac:dyDescent="0.3">
      <c r="B12302" t="s">
        <v>6233</v>
      </c>
      <c r="C12302" s="4">
        <v>400.58960000000002</v>
      </c>
    </row>
    <row r="12303" spans="2:3" x14ac:dyDescent="0.3">
      <c r="B12303" t="s">
        <v>15948</v>
      </c>
      <c r="C12303" s="4">
        <v>400.5557</v>
      </c>
    </row>
    <row r="12304" spans="2:3" x14ac:dyDescent="0.3">
      <c r="B12304" t="s">
        <v>15936</v>
      </c>
      <c r="C12304" s="4">
        <v>400.52769999999998</v>
      </c>
    </row>
    <row r="12305" spans="2:3" x14ac:dyDescent="0.3">
      <c r="B12305" t="s">
        <v>3136</v>
      </c>
      <c r="C12305" s="4">
        <v>400.51400000000001</v>
      </c>
    </row>
    <row r="12306" spans="2:3" x14ac:dyDescent="0.3">
      <c r="B12306" t="s">
        <v>6129</v>
      </c>
      <c r="C12306" s="4">
        <v>400.5077</v>
      </c>
    </row>
    <row r="12307" spans="2:3" x14ac:dyDescent="0.3">
      <c r="B12307" t="s">
        <v>11246</v>
      </c>
      <c r="C12307" s="4">
        <v>400.48880000000003</v>
      </c>
    </row>
    <row r="12308" spans="2:3" x14ac:dyDescent="0.3">
      <c r="B12308" t="s">
        <v>5830</v>
      </c>
      <c r="C12308" s="4">
        <v>400.47649999999999</v>
      </c>
    </row>
    <row r="12309" spans="2:3" x14ac:dyDescent="0.3">
      <c r="B12309" t="s">
        <v>18748</v>
      </c>
      <c r="C12309" s="4">
        <v>400.47620000000001</v>
      </c>
    </row>
    <row r="12310" spans="2:3" x14ac:dyDescent="0.3">
      <c r="B12310" t="s">
        <v>15408</v>
      </c>
      <c r="C12310" s="4">
        <v>400.47620000000001</v>
      </c>
    </row>
    <row r="12311" spans="2:3" x14ac:dyDescent="0.3">
      <c r="B12311" t="s">
        <v>6549</v>
      </c>
      <c r="C12311" s="4">
        <v>400.47620000000001</v>
      </c>
    </row>
    <row r="12312" spans="2:3" x14ac:dyDescent="0.3">
      <c r="B12312" t="s">
        <v>2545</v>
      </c>
      <c r="C12312" s="4">
        <v>400.47620000000001</v>
      </c>
    </row>
    <row r="12313" spans="2:3" x14ac:dyDescent="0.3">
      <c r="B12313" t="s">
        <v>16660</v>
      </c>
      <c r="C12313" s="4">
        <v>400.45100000000002</v>
      </c>
    </row>
    <row r="12314" spans="2:3" x14ac:dyDescent="0.3">
      <c r="B12314" t="s">
        <v>10560</v>
      </c>
      <c r="C12314" s="4">
        <v>400.43939999999998</v>
      </c>
    </row>
    <row r="12315" spans="2:3" x14ac:dyDescent="0.3">
      <c r="B12315" t="s">
        <v>7582</v>
      </c>
      <c r="C12315" s="4">
        <v>400.41320000000002</v>
      </c>
    </row>
    <row r="12316" spans="2:3" x14ac:dyDescent="0.3">
      <c r="B12316" t="s">
        <v>11204</v>
      </c>
      <c r="C12316" s="4">
        <v>400.38800000000003</v>
      </c>
    </row>
    <row r="12317" spans="2:3" x14ac:dyDescent="0.3">
      <c r="B12317" t="s">
        <v>16426</v>
      </c>
      <c r="C12317" s="4">
        <v>400.38799999999998</v>
      </c>
    </row>
    <row r="12318" spans="2:3" x14ac:dyDescent="0.3">
      <c r="B12318" t="s">
        <v>13207</v>
      </c>
      <c r="C12318" s="4">
        <v>400.3707</v>
      </c>
    </row>
    <row r="12319" spans="2:3" x14ac:dyDescent="0.3">
      <c r="B12319" t="s">
        <v>15239</v>
      </c>
      <c r="C12319" s="4">
        <v>400.35649999999998</v>
      </c>
    </row>
    <row r="12320" spans="2:3" x14ac:dyDescent="0.3">
      <c r="B12320" t="s">
        <v>12631</v>
      </c>
      <c r="C12320" s="4">
        <v>400.16249999999997</v>
      </c>
    </row>
    <row r="12321" spans="2:3" x14ac:dyDescent="0.3">
      <c r="B12321" t="s">
        <v>16954</v>
      </c>
      <c r="C12321" s="4">
        <v>400.01510000000002</v>
      </c>
    </row>
    <row r="12322" spans="2:3" x14ac:dyDescent="0.3">
      <c r="B12322" t="s">
        <v>15889</v>
      </c>
      <c r="C12322" s="4">
        <v>399.88190000000003</v>
      </c>
    </row>
    <row r="12323" spans="2:3" x14ac:dyDescent="0.3">
      <c r="B12323" t="s">
        <v>2603</v>
      </c>
      <c r="C12323" s="4">
        <v>399.84350000000001</v>
      </c>
    </row>
    <row r="12324" spans="2:3" x14ac:dyDescent="0.3">
      <c r="B12324" t="s">
        <v>8622</v>
      </c>
      <c r="C12324" s="4">
        <v>399.80050000000006</v>
      </c>
    </row>
    <row r="12325" spans="2:3" x14ac:dyDescent="0.3">
      <c r="B12325" t="s">
        <v>3035</v>
      </c>
      <c r="C12325" s="4">
        <v>399.79970000000003</v>
      </c>
    </row>
    <row r="12326" spans="2:3" x14ac:dyDescent="0.3">
      <c r="B12326" t="s">
        <v>12551</v>
      </c>
      <c r="C12326" s="4">
        <v>399.79349999999999</v>
      </c>
    </row>
    <row r="12327" spans="2:3" x14ac:dyDescent="0.3">
      <c r="B12327" t="s">
        <v>11543</v>
      </c>
      <c r="C12327" s="4">
        <v>399.69540000000001</v>
      </c>
    </row>
    <row r="12328" spans="2:3" x14ac:dyDescent="0.3">
      <c r="B12328" t="s">
        <v>17214</v>
      </c>
      <c r="C12328" s="4">
        <v>399.48129999999998</v>
      </c>
    </row>
    <row r="12329" spans="2:3" x14ac:dyDescent="0.3">
      <c r="B12329" t="s">
        <v>16033</v>
      </c>
      <c r="C12329" s="4">
        <v>399.2681</v>
      </c>
    </row>
    <row r="12330" spans="2:3" x14ac:dyDescent="0.3">
      <c r="B12330" t="s">
        <v>16288</v>
      </c>
      <c r="C12330" s="4">
        <v>399.262</v>
      </c>
    </row>
    <row r="12331" spans="2:3" x14ac:dyDescent="0.3">
      <c r="B12331" t="s">
        <v>6269</v>
      </c>
      <c r="C12331" s="4">
        <v>399.262</v>
      </c>
    </row>
    <row r="12332" spans="2:3" x14ac:dyDescent="0.3">
      <c r="B12332" t="s">
        <v>5073</v>
      </c>
      <c r="C12332" s="4">
        <v>399.25569999999999</v>
      </c>
    </row>
    <row r="12333" spans="2:3" x14ac:dyDescent="0.3">
      <c r="B12333" t="s">
        <v>7675</v>
      </c>
      <c r="C12333" s="4">
        <v>399.11180000000002</v>
      </c>
    </row>
    <row r="12334" spans="2:3" x14ac:dyDescent="0.3">
      <c r="B12334" t="s">
        <v>12045</v>
      </c>
      <c r="C12334" s="4">
        <v>398.97339999999997</v>
      </c>
    </row>
    <row r="12335" spans="2:3" x14ac:dyDescent="0.3">
      <c r="B12335" t="s">
        <v>942</v>
      </c>
      <c r="C12335" s="4">
        <v>398.8852</v>
      </c>
    </row>
    <row r="12336" spans="2:3" x14ac:dyDescent="0.3">
      <c r="B12336" t="s">
        <v>12670</v>
      </c>
      <c r="C12336" s="4">
        <v>398.83009999999996</v>
      </c>
    </row>
    <row r="12337" spans="2:3" x14ac:dyDescent="0.3">
      <c r="B12337" t="s">
        <v>13760</v>
      </c>
      <c r="C12337" s="4">
        <v>398.82059999999996</v>
      </c>
    </row>
    <row r="12338" spans="2:3" x14ac:dyDescent="0.3">
      <c r="B12338" t="s">
        <v>7764</v>
      </c>
      <c r="C12338" s="4">
        <v>398.67750000000001</v>
      </c>
    </row>
    <row r="12339" spans="2:3" x14ac:dyDescent="0.3">
      <c r="B12339" t="s">
        <v>6516</v>
      </c>
      <c r="C12339" s="4">
        <v>398.45870000000002</v>
      </c>
    </row>
    <row r="12340" spans="2:3" x14ac:dyDescent="0.3">
      <c r="B12340" t="s">
        <v>16256</v>
      </c>
      <c r="C12340" s="4">
        <v>398.27300000000002</v>
      </c>
    </row>
    <row r="12341" spans="2:3" x14ac:dyDescent="0.3">
      <c r="B12341" t="s">
        <v>4315</v>
      </c>
      <c r="C12341" s="4">
        <v>398.24799999999999</v>
      </c>
    </row>
    <row r="12342" spans="2:3" x14ac:dyDescent="0.3">
      <c r="B12342" t="s">
        <v>6659</v>
      </c>
      <c r="C12342" s="4">
        <v>398.21709999999996</v>
      </c>
    </row>
    <row r="12343" spans="2:3" x14ac:dyDescent="0.3">
      <c r="B12343" t="s">
        <v>14723</v>
      </c>
      <c r="C12343" s="4">
        <v>398.18820000000005</v>
      </c>
    </row>
    <row r="12344" spans="2:3" x14ac:dyDescent="0.3">
      <c r="B12344" t="s">
        <v>15266</v>
      </c>
      <c r="C12344" s="4">
        <v>398.0652</v>
      </c>
    </row>
    <row r="12345" spans="2:3" x14ac:dyDescent="0.3">
      <c r="B12345" t="s">
        <v>13528</v>
      </c>
      <c r="C12345" s="4">
        <v>397.9092</v>
      </c>
    </row>
    <row r="12346" spans="2:3" x14ac:dyDescent="0.3">
      <c r="B12346" t="s">
        <v>3003</v>
      </c>
      <c r="C12346" s="4">
        <v>397.82810000000001</v>
      </c>
    </row>
    <row r="12347" spans="2:3" x14ac:dyDescent="0.3">
      <c r="B12347" t="s">
        <v>3034</v>
      </c>
      <c r="C12347" s="4">
        <v>397.77889999999996</v>
      </c>
    </row>
    <row r="12348" spans="2:3" x14ac:dyDescent="0.3">
      <c r="B12348" t="s">
        <v>10146</v>
      </c>
      <c r="C12348" s="4">
        <v>397.77850000000001</v>
      </c>
    </row>
    <row r="12349" spans="2:3" x14ac:dyDescent="0.3">
      <c r="B12349" t="s">
        <v>9481</v>
      </c>
      <c r="C12349" s="4">
        <v>397.39029999999997</v>
      </c>
    </row>
    <row r="12350" spans="2:3" x14ac:dyDescent="0.3">
      <c r="B12350" t="s">
        <v>12900</v>
      </c>
      <c r="C12350" s="4">
        <v>397.35300000000001</v>
      </c>
    </row>
    <row r="12351" spans="2:3" x14ac:dyDescent="0.3">
      <c r="B12351" t="s">
        <v>9665</v>
      </c>
      <c r="C12351" s="4">
        <v>397.3399</v>
      </c>
    </row>
    <row r="12352" spans="2:3" x14ac:dyDescent="0.3">
      <c r="B12352" t="s">
        <v>17465</v>
      </c>
      <c r="C12352" s="4">
        <v>397.31470000000002</v>
      </c>
    </row>
    <row r="12353" spans="2:3" x14ac:dyDescent="0.3">
      <c r="B12353" t="s">
        <v>17876</v>
      </c>
      <c r="C12353" s="4">
        <v>397.31470000000002</v>
      </c>
    </row>
    <row r="12354" spans="2:3" x14ac:dyDescent="0.3">
      <c r="B12354" t="s">
        <v>11989</v>
      </c>
      <c r="C12354" s="4">
        <v>397.28320000000002</v>
      </c>
    </row>
    <row r="12355" spans="2:3" x14ac:dyDescent="0.3">
      <c r="B12355" t="s">
        <v>13228</v>
      </c>
      <c r="C12355" s="4">
        <v>397.27690000000001</v>
      </c>
    </row>
    <row r="12356" spans="2:3" x14ac:dyDescent="0.3">
      <c r="B12356" t="s">
        <v>17476</v>
      </c>
      <c r="C12356" s="4">
        <v>397.27060000000006</v>
      </c>
    </row>
    <row r="12357" spans="2:3" x14ac:dyDescent="0.3">
      <c r="B12357" t="s">
        <v>1495</v>
      </c>
      <c r="C12357" s="4">
        <v>397.267</v>
      </c>
    </row>
    <row r="12358" spans="2:3" x14ac:dyDescent="0.3">
      <c r="B12358" t="s">
        <v>11689</v>
      </c>
      <c r="C12358" s="4">
        <v>397.25319999999999</v>
      </c>
    </row>
    <row r="12359" spans="2:3" x14ac:dyDescent="0.3">
      <c r="B12359" t="s">
        <v>1003</v>
      </c>
      <c r="C12359" s="4">
        <v>397.14109999999999</v>
      </c>
    </row>
    <row r="12360" spans="2:3" x14ac:dyDescent="0.3">
      <c r="B12360" t="s">
        <v>16320</v>
      </c>
      <c r="C12360" s="4">
        <v>397.07099999999997</v>
      </c>
    </row>
    <row r="12361" spans="2:3" x14ac:dyDescent="0.3">
      <c r="B12361" t="s">
        <v>7272</v>
      </c>
      <c r="C12361" s="4">
        <v>396.77610000000004</v>
      </c>
    </row>
    <row r="12362" spans="2:3" x14ac:dyDescent="0.3">
      <c r="B12362" t="s">
        <v>1765</v>
      </c>
      <c r="C12362" s="4">
        <v>396.76429999999999</v>
      </c>
    </row>
    <row r="12363" spans="2:3" x14ac:dyDescent="0.3">
      <c r="B12363" t="s">
        <v>17561</v>
      </c>
      <c r="C12363" s="4">
        <v>396.6694</v>
      </c>
    </row>
    <row r="12364" spans="2:3" x14ac:dyDescent="0.3">
      <c r="B12364" t="s">
        <v>1948</v>
      </c>
      <c r="C12364" s="4">
        <v>396.62009999999998</v>
      </c>
    </row>
    <row r="12365" spans="2:3" x14ac:dyDescent="0.3">
      <c r="B12365" t="s">
        <v>4496</v>
      </c>
      <c r="C12365" s="4">
        <v>396.52510000000001</v>
      </c>
    </row>
    <row r="12366" spans="2:3" x14ac:dyDescent="0.3">
      <c r="B12366" t="s">
        <v>3709</v>
      </c>
      <c r="C12366" s="4">
        <v>396.50039999999996</v>
      </c>
    </row>
    <row r="12367" spans="2:3" x14ac:dyDescent="0.3">
      <c r="B12367" t="s">
        <v>4323</v>
      </c>
      <c r="C12367" s="4">
        <v>396.46379999999999</v>
      </c>
    </row>
    <row r="12368" spans="2:3" x14ac:dyDescent="0.3">
      <c r="B12368" t="s">
        <v>11137</v>
      </c>
      <c r="C12368" s="4">
        <v>395.81349999999998</v>
      </c>
    </row>
    <row r="12369" spans="2:3" x14ac:dyDescent="0.3">
      <c r="B12369" t="s">
        <v>3860</v>
      </c>
      <c r="C12369" s="4">
        <v>395.79380000000003</v>
      </c>
    </row>
    <row r="12370" spans="2:3" x14ac:dyDescent="0.3">
      <c r="B12370" t="s">
        <v>17576</v>
      </c>
      <c r="C12370" s="4">
        <v>395.72199999999998</v>
      </c>
    </row>
    <row r="12371" spans="2:3" x14ac:dyDescent="0.3">
      <c r="B12371" t="s">
        <v>13315</v>
      </c>
      <c r="C12371" s="4">
        <v>395.54300000000001</v>
      </c>
    </row>
    <row r="12372" spans="2:3" x14ac:dyDescent="0.3">
      <c r="B12372" t="s">
        <v>8101</v>
      </c>
      <c r="C12372" s="4">
        <v>395.5308</v>
      </c>
    </row>
    <row r="12373" spans="2:3" x14ac:dyDescent="0.3">
      <c r="B12373" t="s">
        <v>1684</v>
      </c>
      <c r="C12373" s="4">
        <v>395.4341</v>
      </c>
    </row>
    <row r="12374" spans="2:3" x14ac:dyDescent="0.3">
      <c r="B12374" t="s">
        <v>4526</v>
      </c>
      <c r="C12374" s="4">
        <v>395.42410000000001</v>
      </c>
    </row>
    <row r="12375" spans="2:3" x14ac:dyDescent="0.3">
      <c r="B12375" t="s">
        <v>16144</v>
      </c>
      <c r="C12375" s="4">
        <v>395.4178</v>
      </c>
    </row>
    <row r="12376" spans="2:3" x14ac:dyDescent="0.3">
      <c r="B12376" t="s">
        <v>16449</v>
      </c>
      <c r="C12376" s="4">
        <v>395.41150000000005</v>
      </c>
    </row>
    <row r="12377" spans="2:3" x14ac:dyDescent="0.3">
      <c r="B12377" t="s">
        <v>9976</v>
      </c>
      <c r="C12377" s="4">
        <v>395.38159999999999</v>
      </c>
    </row>
    <row r="12378" spans="2:3" x14ac:dyDescent="0.3">
      <c r="B12378" t="s">
        <v>13700</v>
      </c>
      <c r="C12378" s="4">
        <v>395.1044</v>
      </c>
    </row>
    <row r="12379" spans="2:3" x14ac:dyDescent="0.3">
      <c r="B12379" t="s">
        <v>13860</v>
      </c>
      <c r="C12379" s="4">
        <v>394.8793</v>
      </c>
    </row>
    <row r="12380" spans="2:3" x14ac:dyDescent="0.3">
      <c r="B12380" t="s">
        <v>5426</v>
      </c>
      <c r="C12380" s="4">
        <v>394.78829999999999</v>
      </c>
    </row>
    <row r="12381" spans="2:3" x14ac:dyDescent="0.3">
      <c r="B12381" t="s">
        <v>5999</v>
      </c>
      <c r="C12381" s="4">
        <v>394.74849999999998</v>
      </c>
    </row>
    <row r="12382" spans="2:3" x14ac:dyDescent="0.3">
      <c r="B12382" t="s">
        <v>17575</v>
      </c>
      <c r="C12382" s="4">
        <v>394.56029999999998</v>
      </c>
    </row>
    <row r="12383" spans="2:3" x14ac:dyDescent="0.3">
      <c r="B12383" t="s">
        <v>1199</v>
      </c>
      <c r="C12383" s="4">
        <v>394.51029999999997</v>
      </c>
    </row>
    <row r="12384" spans="2:3" x14ac:dyDescent="0.3">
      <c r="B12384" t="s">
        <v>10044</v>
      </c>
      <c r="C12384" s="4">
        <v>394.38</v>
      </c>
    </row>
    <row r="12385" spans="2:3" x14ac:dyDescent="0.3">
      <c r="B12385" t="s">
        <v>16802</v>
      </c>
      <c r="C12385" s="4">
        <v>394.32330000000002</v>
      </c>
    </row>
    <row r="12386" spans="2:3" x14ac:dyDescent="0.3">
      <c r="B12386" t="s">
        <v>18282</v>
      </c>
      <c r="C12386" s="4">
        <v>394.32330000000002</v>
      </c>
    </row>
    <row r="12387" spans="2:3" x14ac:dyDescent="0.3">
      <c r="B12387" t="s">
        <v>15600</v>
      </c>
      <c r="C12387" s="4">
        <v>394.32330000000002</v>
      </c>
    </row>
    <row r="12388" spans="2:3" x14ac:dyDescent="0.3">
      <c r="B12388" t="s">
        <v>13994</v>
      </c>
      <c r="C12388" s="4">
        <v>394.32330000000002</v>
      </c>
    </row>
    <row r="12389" spans="2:3" x14ac:dyDescent="0.3">
      <c r="B12389" t="s">
        <v>10375</v>
      </c>
      <c r="C12389" s="4">
        <v>394.32330000000002</v>
      </c>
    </row>
    <row r="12390" spans="2:3" x14ac:dyDescent="0.3">
      <c r="B12390" t="s">
        <v>11729</v>
      </c>
      <c r="C12390" s="4">
        <v>394.32330000000002</v>
      </c>
    </row>
    <row r="12391" spans="2:3" x14ac:dyDescent="0.3">
      <c r="B12391" t="s">
        <v>11145</v>
      </c>
      <c r="C12391" s="4">
        <v>394.32330000000002</v>
      </c>
    </row>
    <row r="12392" spans="2:3" x14ac:dyDescent="0.3">
      <c r="B12392" t="s">
        <v>8024</v>
      </c>
      <c r="C12392" s="4">
        <v>394.32330000000002</v>
      </c>
    </row>
    <row r="12393" spans="2:3" x14ac:dyDescent="0.3">
      <c r="B12393" t="s">
        <v>8767</v>
      </c>
      <c r="C12393" s="4">
        <v>394.32330000000002</v>
      </c>
    </row>
    <row r="12394" spans="2:3" x14ac:dyDescent="0.3">
      <c r="B12394" t="s">
        <v>7770</v>
      </c>
      <c r="C12394" s="4">
        <v>394.32330000000002</v>
      </c>
    </row>
    <row r="12395" spans="2:3" x14ac:dyDescent="0.3">
      <c r="B12395" t="s">
        <v>6905</v>
      </c>
      <c r="C12395" s="4">
        <v>394.32330000000002</v>
      </c>
    </row>
    <row r="12396" spans="2:3" x14ac:dyDescent="0.3">
      <c r="B12396" t="s">
        <v>7114</v>
      </c>
      <c r="C12396" s="4">
        <v>394.32330000000002</v>
      </c>
    </row>
    <row r="12397" spans="2:3" x14ac:dyDescent="0.3">
      <c r="B12397" t="s">
        <v>6081</v>
      </c>
      <c r="C12397" s="4">
        <v>394.32330000000002</v>
      </c>
    </row>
    <row r="12398" spans="2:3" x14ac:dyDescent="0.3">
      <c r="B12398" t="s">
        <v>7293</v>
      </c>
      <c r="C12398" s="4">
        <v>394.32330000000002</v>
      </c>
    </row>
    <row r="12399" spans="2:3" x14ac:dyDescent="0.3">
      <c r="B12399" t="s">
        <v>7229</v>
      </c>
      <c r="C12399" s="4">
        <v>394.32330000000002</v>
      </c>
    </row>
    <row r="12400" spans="2:3" x14ac:dyDescent="0.3">
      <c r="B12400" t="s">
        <v>6906</v>
      </c>
      <c r="C12400" s="4">
        <v>394.32330000000002</v>
      </c>
    </row>
    <row r="12401" spans="2:3" x14ac:dyDescent="0.3">
      <c r="B12401" t="s">
        <v>745</v>
      </c>
      <c r="C12401" s="4">
        <v>394.32330000000002</v>
      </c>
    </row>
    <row r="12402" spans="2:3" x14ac:dyDescent="0.3">
      <c r="B12402" t="s">
        <v>2275</v>
      </c>
      <c r="C12402" s="4">
        <v>394.32330000000002</v>
      </c>
    </row>
    <row r="12403" spans="2:3" x14ac:dyDescent="0.3">
      <c r="B12403" t="s">
        <v>1363</v>
      </c>
      <c r="C12403" s="4">
        <v>394.32330000000002</v>
      </c>
    </row>
    <row r="12404" spans="2:3" x14ac:dyDescent="0.3">
      <c r="B12404" t="s">
        <v>2865</v>
      </c>
      <c r="C12404" s="4">
        <v>394.32330000000002</v>
      </c>
    </row>
    <row r="12405" spans="2:3" x14ac:dyDescent="0.3">
      <c r="B12405" t="s">
        <v>16007</v>
      </c>
      <c r="C12405" s="4">
        <v>394.26659999999998</v>
      </c>
    </row>
    <row r="12406" spans="2:3" x14ac:dyDescent="0.3">
      <c r="B12406" t="s">
        <v>13160</v>
      </c>
      <c r="C12406" s="4">
        <v>394.26659999999998</v>
      </c>
    </row>
    <row r="12407" spans="2:3" x14ac:dyDescent="0.3">
      <c r="B12407" t="s">
        <v>12795</v>
      </c>
      <c r="C12407" s="4">
        <v>394.26659999999998</v>
      </c>
    </row>
    <row r="12408" spans="2:3" x14ac:dyDescent="0.3">
      <c r="B12408" t="s">
        <v>17237</v>
      </c>
      <c r="C12408" s="4">
        <v>394.19100000000003</v>
      </c>
    </row>
    <row r="12409" spans="2:3" x14ac:dyDescent="0.3">
      <c r="B12409" t="s">
        <v>12199</v>
      </c>
      <c r="C12409" s="4">
        <v>394.19100000000003</v>
      </c>
    </row>
    <row r="12410" spans="2:3" x14ac:dyDescent="0.3">
      <c r="B12410" t="s">
        <v>17051</v>
      </c>
      <c r="C12410" s="4">
        <v>394.18470000000002</v>
      </c>
    </row>
    <row r="12411" spans="2:3" x14ac:dyDescent="0.3">
      <c r="B12411" t="s">
        <v>15986</v>
      </c>
      <c r="C12411" s="4">
        <v>394.14729999999997</v>
      </c>
    </row>
    <row r="12412" spans="2:3" x14ac:dyDescent="0.3">
      <c r="B12412" t="s">
        <v>13367</v>
      </c>
      <c r="C12412" s="4">
        <v>394.11660000000001</v>
      </c>
    </row>
    <row r="12413" spans="2:3" x14ac:dyDescent="0.3">
      <c r="B12413" t="s">
        <v>16708</v>
      </c>
      <c r="C12413" s="4">
        <v>394.11630000000002</v>
      </c>
    </row>
    <row r="12414" spans="2:3" x14ac:dyDescent="0.3">
      <c r="B12414" t="s">
        <v>13614</v>
      </c>
      <c r="C12414" s="4">
        <v>394.10889999999995</v>
      </c>
    </row>
    <row r="12415" spans="2:3" x14ac:dyDescent="0.3">
      <c r="B12415" t="s">
        <v>2746</v>
      </c>
      <c r="C12415" s="4">
        <v>393.91579999999999</v>
      </c>
    </row>
    <row r="12416" spans="2:3" x14ac:dyDescent="0.3">
      <c r="B12416" t="s">
        <v>9497</v>
      </c>
      <c r="C12416" s="4">
        <v>393.86580000000004</v>
      </c>
    </row>
    <row r="12417" spans="2:3" x14ac:dyDescent="0.3">
      <c r="B12417" t="s">
        <v>15627</v>
      </c>
      <c r="C12417" s="4">
        <v>393.30870000000004</v>
      </c>
    </row>
    <row r="12418" spans="2:3" x14ac:dyDescent="0.3">
      <c r="B12418" t="s">
        <v>11760</v>
      </c>
      <c r="C12418" s="4">
        <v>393.30200000000002</v>
      </c>
    </row>
    <row r="12419" spans="2:3" x14ac:dyDescent="0.3">
      <c r="B12419" t="s">
        <v>13826</v>
      </c>
      <c r="C12419" s="4">
        <v>393.28969999999998</v>
      </c>
    </row>
    <row r="12420" spans="2:3" x14ac:dyDescent="0.3">
      <c r="B12420" t="s">
        <v>9401</v>
      </c>
      <c r="C12420" s="4">
        <v>393.19490000000002</v>
      </c>
    </row>
    <row r="12421" spans="2:3" x14ac:dyDescent="0.3">
      <c r="B12421" t="s">
        <v>4489</v>
      </c>
      <c r="C12421" s="4">
        <v>393.15159999999997</v>
      </c>
    </row>
    <row r="12422" spans="2:3" x14ac:dyDescent="0.3">
      <c r="B12422" t="s">
        <v>18259</v>
      </c>
      <c r="C12422" s="4">
        <v>392.95780000000002</v>
      </c>
    </row>
    <row r="12423" spans="2:3" x14ac:dyDescent="0.3">
      <c r="B12423" t="s">
        <v>15768</v>
      </c>
      <c r="C12423" s="4">
        <v>392.91629999999998</v>
      </c>
    </row>
    <row r="12424" spans="2:3" x14ac:dyDescent="0.3">
      <c r="B12424" t="s">
        <v>4698</v>
      </c>
      <c r="C12424" s="4">
        <v>392.77850000000001</v>
      </c>
    </row>
    <row r="12425" spans="2:3" x14ac:dyDescent="0.3">
      <c r="B12425" t="s">
        <v>18731</v>
      </c>
      <c r="C12425" s="4">
        <v>392.76400000000001</v>
      </c>
    </row>
    <row r="12426" spans="2:3" x14ac:dyDescent="0.3">
      <c r="B12426" t="s">
        <v>9133</v>
      </c>
      <c r="C12426" s="4">
        <v>392.7398</v>
      </c>
    </row>
    <row r="12427" spans="2:3" x14ac:dyDescent="0.3">
      <c r="B12427" t="s">
        <v>17869</v>
      </c>
      <c r="C12427" s="4">
        <v>392.68079999999998</v>
      </c>
    </row>
    <row r="12428" spans="2:3" x14ac:dyDescent="0.3">
      <c r="B12428" t="s">
        <v>15145</v>
      </c>
      <c r="C12428" s="4">
        <v>392.68079999999998</v>
      </c>
    </row>
    <row r="12429" spans="2:3" x14ac:dyDescent="0.3">
      <c r="B12429" t="s">
        <v>15482</v>
      </c>
      <c r="C12429" s="4">
        <v>392.68079999999998</v>
      </c>
    </row>
    <row r="12430" spans="2:3" x14ac:dyDescent="0.3">
      <c r="B12430" t="s">
        <v>15238</v>
      </c>
      <c r="C12430" s="4">
        <v>392.68079999999998</v>
      </c>
    </row>
    <row r="12431" spans="2:3" x14ac:dyDescent="0.3">
      <c r="B12431" t="s">
        <v>13243</v>
      </c>
      <c r="C12431" s="4">
        <v>392.68079999999998</v>
      </c>
    </row>
    <row r="12432" spans="2:3" x14ac:dyDescent="0.3">
      <c r="B12432" t="s">
        <v>12831</v>
      </c>
      <c r="C12432" s="4">
        <v>392.68079999999998</v>
      </c>
    </row>
    <row r="12433" spans="2:3" x14ac:dyDescent="0.3">
      <c r="B12433" t="s">
        <v>11511</v>
      </c>
      <c r="C12433" s="4">
        <v>392.68079999999998</v>
      </c>
    </row>
    <row r="12434" spans="2:3" x14ac:dyDescent="0.3">
      <c r="B12434" t="s">
        <v>10827</v>
      </c>
      <c r="C12434" s="4">
        <v>392.68079999999998</v>
      </c>
    </row>
    <row r="12435" spans="2:3" x14ac:dyDescent="0.3">
      <c r="B12435" t="s">
        <v>9595</v>
      </c>
      <c r="C12435" s="4">
        <v>392.68079999999998</v>
      </c>
    </row>
    <row r="12436" spans="2:3" x14ac:dyDescent="0.3">
      <c r="B12436" t="s">
        <v>8119</v>
      </c>
      <c r="C12436" s="4">
        <v>392.68079999999998</v>
      </c>
    </row>
    <row r="12437" spans="2:3" x14ac:dyDescent="0.3">
      <c r="B12437" t="s">
        <v>5640</v>
      </c>
      <c r="C12437" s="4">
        <v>392.68079999999998</v>
      </c>
    </row>
    <row r="12438" spans="2:3" x14ac:dyDescent="0.3">
      <c r="B12438" t="s">
        <v>4351</v>
      </c>
      <c r="C12438" s="4">
        <v>392.68079999999998</v>
      </c>
    </row>
    <row r="12439" spans="2:3" x14ac:dyDescent="0.3">
      <c r="B12439" t="s">
        <v>5170</v>
      </c>
      <c r="C12439" s="4">
        <v>392.68079999999998</v>
      </c>
    </row>
    <row r="12440" spans="2:3" x14ac:dyDescent="0.3">
      <c r="B12440" t="s">
        <v>5424</v>
      </c>
      <c r="C12440" s="4">
        <v>392.47520000000003</v>
      </c>
    </row>
    <row r="12441" spans="2:3" x14ac:dyDescent="0.3">
      <c r="B12441" t="s">
        <v>11233</v>
      </c>
      <c r="C12441" s="4">
        <v>392.34450000000004</v>
      </c>
    </row>
    <row r="12442" spans="2:3" x14ac:dyDescent="0.3">
      <c r="B12442" t="s">
        <v>3994</v>
      </c>
      <c r="C12442" s="4">
        <v>392.31299999999999</v>
      </c>
    </row>
    <row r="12443" spans="2:3" x14ac:dyDescent="0.3">
      <c r="B12443" t="s">
        <v>8095</v>
      </c>
      <c r="C12443" s="4">
        <v>392.25709999999998</v>
      </c>
    </row>
    <row r="12444" spans="2:3" x14ac:dyDescent="0.3">
      <c r="B12444" t="s">
        <v>18234</v>
      </c>
      <c r="C12444" s="4">
        <v>392.23110000000003</v>
      </c>
    </row>
    <row r="12445" spans="2:3" x14ac:dyDescent="0.3">
      <c r="B12445" t="s">
        <v>2630</v>
      </c>
      <c r="C12445" s="4">
        <v>392.21850000000001</v>
      </c>
    </row>
    <row r="12446" spans="2:3" x14ac:dyDescent="0.3">
      <c r="B12446" t="s">
        <v>4633</v>
      </c>
      <c r="C12446" s="4">
        <v>392.13819999999998</v>
      </c>
    </row>
    <row r="12447" spans="2:3" x14ac:dyDescent="0.3">
      <c r="B12447" t="s">
        <v>14283</v>
      </c>
      <c r="C12447" s="4">
        <v>392.09960000000001</v>
      </c>
    </row>
    <row r="12448" spans="2:3" x14ac:dyDescent="0.3">
      <c r="B12448" t="s">
        <v>7187</v>
      </c>
      <c r="C12448" s="4">
        <v>391.98160000000001</v>
      </c>
    </row>
    <row r="12449" spans="2:3" x14ac:dyDescent="0.3">
      <c r="B12449" t="s">
        <v>10695</v>
      </c>
      <c r="C12449" s="4">
        <v>391.88069999999999</v>
      </c>
    </row>
    <row r="12450" spans="2:3" x14ac:dyDescent="0.3">
      <c r="B12450" t="s">
        <v>5509</v>
      </c>
      <c r="C12450" s="4">
        <v>391.66179999999997</v>
      </c>
    </row>
    <row r="12451" spans="2:3" x14ac:dyDescent="0.3">
      <c r="B12451" t="s">
        <v>18465</v>
      </c>
      <c r="C12451" s="4">
        <v>391.59249999999997</v>
      </c>
    </row>
    <row r="12452" spans="2:3" x14ac:dyDescent="0.3">
      <c r="B12452" t="s">
        <v>761</v>
      </c>
      <c r="C12452" s="4">
        <v>391.53039999999999</v>
      </c>
    </row>
    <row r="12453" spans="2:3" x14ac:dyDescent="0.3">
      <c r="B12453" t="s">
        <v>16431</v>
      </c>
      <c r="C12453" s="4">
        <v>391.51519999999999</v>
      </c>
    </row>
    <row r="12454" spans="2:3" x14ac:dyDescent="0.3">
      <c r="B12454" t="s">
        <v>6591</v>
      </c>
      <c r="C12454" s="4">
        <v>391.42470000000003</v>
      </c>
    </row>
    <row r="12455" spans="2:3" x14ac:dyDescent="0.3">
      <c r="B12455" t="s">
        <v>15580</v>
      </c>
      <c r="C12455" s="4">
        <v>391.25560000000002</v>
      </c>
    </row>
    <row r="12456" spans="2:3" x14ac:dyDescent="0.3">
      <c r="B12456" t="s">
        <v>11254</v>
      </c>
      <c r="C12456" s="4">
        <v>391.12400000000002</v>
      </c>
    </row>
    <row r="12457" spans="2:3" x14ac:dyDescent="0.3">
      <c r="B12457" t="s">
        <v>16864</v>
      </c>
      <c r="C12457" s="4">
        <v>391.10509999999999</v>
      </c>
    </row>
    <row r="12458" spans="2:3" x14ac:dyDescent="0.3">
      <c r="B12458" t="s">
        <v>11396</v>
      </c>
      <c r="C12458" s="4">
        <v>391.06100000000004</v>
      </c>
    </row>
    <row r="12459" spans="2:3" x14ac:dyDescent="0.3">
      <c r="B12459" t="s">
        <v>5618</v>
      </c>
      <c r="C12459" s="4">
        <v>391.05469999999997</v>
      </c>
    </row>
    <row r="12460" spans="2:3" x14ac:dyDescent="0.3">
      <c r="B12460" t="s">
        <v>8696</v>
      </c>
      <c r="C12460" s="4">
        <v>391.02949999999998</v>
      </c>
    </row>
    <row r="12461" spans="2:3" x14ac:dyDescent="0.3">
      <c r="B12461" t="s">
        <v>7668</v>
      </c>
      <c r="C12461" s="4">
        <v>391.01690000000002</v>
      </c>
    </row>
    <row r="12462" spans="2:3" x14ac:dyDescent="0.3">
      <c r="B12462" t="s">
        <v>13724</v>
      </c>
      <c r="C12462" s="4">
        <v>391.0043</v>
      </c>
    </row>
    <row r="12463" spans="2:3" x14ac:dyDescent="0.3">
      <c r="B12463" t="s">
        <v>10036</v>
      </c>
      <c r="C12463" s="4">
        <v>390.97910000000002</v>
      </c>
    </row>
    <row r="12464" spans="2:3" x14ac:dyDescent="0.3">
      <c r="B12464" t="s">
        <v>18143</v>
      </c>
      <c r="C12464" s="4">
        <v>390.97389999999996</v>
      </c>
    </row>
    <row r="12465" spans="2:3" x14ac:dyDescent="0.3">
      <c r="B12465" t="s">
        <v>1011</v>
      </c>
      <c r="C12465" s="4">
        <v>390.97280000000001</v>
      </c>
    </row>
    <row r="12466" spans="2:3" x14ac:dyDescent="0.3">
      <c r="B12466" t="s">
        <v>3605</v>
      </c>
      <c r="C12466" s="4">
        <v>390.56609999999995</v>
      </c>
    </row>
    <row r="12467" spans="2:3" x14ac:dyDescent="0.3">
      <c r="B12467" t="s">
        <v>7640</v>
      </c>
      <c r="C12467" s="4">
        <v>390.51060000000001</v>
      </c>
    </row>
    <row r="12468" spans="2:3" x14ac:dyDescent="0.3">
      <c r="B12468" t="s">
        <v>12871</v>
      </c>
      <c r="C12468" s="4">
        <v>390.19799999999998</v>
      </c>
    </row>
    <row r="12469" spans="2:3" x14ac:dyDescent="0.3">
      <c r="B12469" t="s">
        <v>12512</v>
      </c>
      <c r="C12469" s="4">
        <v>390.08819999999997</v>
      </c>
    </row>
    <row r="12470" spans="2:3" x14ac:dyDescent="0.3">
      <c r="B12470" t="s">
        <v>14278</v>
      </c>
      <c r="C12470" s="4">
        <v>389.97180000000003</v>
      </c>
    </row>
    <row r="12471" spans="2:3" x14ac:dyDescent="0.3">
      <c r="B12471" t="s">
        <v>13527</v>
      </c>
      <c r="C12471" s="4">
        <v>389.96620000000001</v>
      </c>
    </row>
    <row r="12472" spans="2:3" x14ac:dyDescent="0.3">
      <c r="B12472" t="s">
        <v>1115</v>
      </c>
      <c r="C12472" s="4">
        <v>389.86660000000006</v>
      </c>
    </row>
    <row r="12473" spans="2:3" x14ac:dyDescent="0.3">
      <c r="B12473" t="s">
        <v>13146</v>
      </c>
      <c r="C12473" s="4">
        <v>389.33929999999998</v>
      </c>
    </row>
    <row r="12474" spans="2:3" x14ac:dyDescent="0.3">
      <c r="B12474" t="s">
        <v>15459</v>
      </c>
      <c r="C12474" s="4">
        <v>389.33450000000005</v>
      </c>
    </row>
    <row r="12475" spans="2:3" x14ac:dyDescent="0.3">
      <c r="B12475" t="s">
        <v>11149</v>
      </c>
      <c r="C12475" s="4">
        <v>389.21449999999999</v>
      </c>
    </row>
    <row r="12476" spans="2:3" x14ac:dyDescent="0.3">
      <c r="B12476" t="s">
        <v>16118</v>
      </c>
      <c r="C12476" s="4">
        <v>388.5378</v>
      </c>
    </row>
    <row r="12477" spans="2:3" x14ac:dyDescent="0.3">
      <c r="B12477" t="s">
        <v>4796</v>
      </c>
      <c r="C12477" s="4">
        <v>388.48789999999997</v>
      </c>
    </row>
    <row r="12478" spans="2:3" x14ac:dyDescent="0.3">
      <c r="B12478" t="s">
        <v>17547</v>
      </c>
      <c r="C12478" s="4">
        <v>388.3664</v>
      </c>
    </row>
    <row r="12479" spans="2:3" x14ac:dyDescent="0.3">
      <c r="B12479" t="s">
        <v>1291</v>
      </c>
      <c r="C12479" s="4">
        <v>388.15939999999995</v>
      </c>
    </row>
    <row r="12480" spans="2:3" x14ac:dyDescent="0.3">
      <c r="B12480" t="s">
        <v>5449</v>
      </c>
      <c r="C12480" s="4">
        <v>388.00029999999998</v>
      </c>
    </row>
    <row r="12481" spans="2:3" x14ac:dyDescent="0.3">
      <c r="B12481" t="s">
        <v>13681</v>
      </c>
      <c r="C12481" s="4">
        <v>387.98770000000002</v>
      </c>
    </row>
    <row r="12482" spans="2:3" x14ac:dyDescent="0.3">
      <c r="B12482" t="s">
        <v>10357</v>
      </c>
      <c r="C12482" s="4">
        <v>387.93730000000005</v>
      </c>
    </row>
    <row r="12483" spans="2:3" x14ac:dyDescent="0.3">
      <c r="B12483" t="s">
        <v>10666</v>
      </c>
      <c r="C12483" s="4">
        <v>387.92470000000003</v>
      </c>
    </row>
    <row r="12484" spans="2:3" x14ac:dyDescent="0.3">
      <c r="B12484" t="s">
        <v>1067</v>
      </c>
      <c r="C12484" s="4">
        <v>387.92470000000003</v>
      </c>
    </row>
    <row r="12485" spans="2:3" x14ac:dyDescent="0.3">
      <c r="B12485" t="s">
        <v>4765</v>
      </c>
      <c r="C12485" s="4">
        <v>387.91840000000002</v>
      </c>
    </row>
    <row r="12486" spans="2:3" x14ac:dyDescent="0.3">
      <c r="B12486" t="s">
        <v>4325</v>
      </c>
      <c r="C12486" s="4">
        <v>387.9058</v>
      </c>
    </row>
    <row r="12487" spans="2:3" x14ac:dyDescent="0.3">
      <c r="B12487" t="s">
        <v>16927</v>
      </c>
      <c r="C12487" s="4">
        <v>387.74439999999998</v>
      </c>
    </row>
    <row r="12488" spans="2:3" x14ac:dyDescent="0.3">
      <c r="B12488" t="s">
        <v>15540</v>
      </c>
      <c r="C12488" s="4">
        <v>387.71190000000001</v>
      </c>
    </row>
    <row r="12489" spans="2:3" x14ac:dyDescent="0.3">
      <c r="B12489" t="s">
        <v>16482</v>
      </c>
      <c r="C12489" s="4">
        <v>387.4794</v>
      </c>
    </row>
    <row r="12490" spans="2:3" x14ac:dyDescent="0.3">
      <c r="B12490" t="s">
        <v>1265</v>
      </c>
      <c r="C12490" s="4">
        <v>387.32350000000002</v>
      </c>
    </row>
    <row r="12491" spans="2:3" x14ac:dyDescent="0.3">
      <c r="B12491" t="s">
        <v>15976</v>
      </c>
      <c r="C12491" s="4">
        <v>387.16720000000004</v>
      </c>
    </row>
    <row r="12492" spans="2:3" x14ac:dyDescent="0.3">
      <c r="B12492" t="s">
        <v>3019</v>
      </c>
      <c r="C12492" s="4">
        <v>387.09529999999995</v>
      </c>
    </row>
    <row r="12493" spans="2:3" x14ac:dyDescent="0.3">
      <c r="B12493" t="s">
        <v>1099</v>
      </c>
      <c r="C12493" s="4">
        <v>386.99749999999995</v>
      </c>
    </row>
    <row r="12494" spans="2:3" x14ac:dyDescent="0.3">
      <c r="B12494" t="s">
        <v>10491</v>
      </c>
      <c r="C12494" s="4">
        <v>386.89239999999995</v>
      </c>
    </row>
    <row r="12495" spans="2:3" x14ac:dyDescent="0.3">
      <c r="B12495" t="s">
        <v>12827</v>
      </c>
      <c r="C12495" s="4">
        <v>386.86870000000005</v>
      </c>
    </row>
    <row r="12496" spans="2:3" x14ac:dyDescent="0.3">
      <c r="B12496" t="s">
        <v>11827</v>
      </c>
      <c r="C12496" s="4">
        <v>386.64120000000003</v>
      </c>
    </row>
    <row r="12497" spans="2:3" x14ac:dyDescent="0.3">
      <c r="B12497" t="s">
        <v>9498</v>
      </c>
      <c r="C12497" s="4">
        <v>386.56560000000002</v>
      </c>
    </row>
    <row r="12498" spans="2:3" x14ac:dyDescent="0.3">
      <c r="B12498" t="s">
        <v>8422</v>
      </c>
      <c r="C12498" s="4">
        <v>386.49199999999996</v>
      </c>
    </row>
    <row r="12499" spans="2:3" x14ac:dyDescent="0.3">
      <c r="B12499" t="s">
        <v>2744</v>
      </c>
      <c r="C12499" s="4">
        <v>386.1671</v>
      </c>
    </row>
    <row r="12500" spans="2:3" x14ac:dyDescent="0.3">
      <c r="B12500" t="s">
        <v>6983</v>
      </c>
      <c r="C12500" s="4">
        <v>386.12240000000003</v>
      </c>
    </row>
    <row r="12501" spans="2:3" x14ac:dyDescent="0.3">
      <c r="B12501" t="s">
        <v>8076</v>
      </c>
      <c r="C12501" s="4">
        <v>386.08460000000002</v>
      </c>
    </row>
    <row r="12502" spans="2:3" x14ac:dyDescent="0.3">
      <c r="B12502" t="s">
        <v>15583</v>
      </c>
      <c r="C12502" s="4">
        <v>386.00889999999998</v>
      </c>
    </row>
    <row r="12503" spans="2:3" x14ac:dyDescent="0.3">
      <c r="B12503" t="s">
        <v>14643</v>
      </c>
      <c r="C12503" s="4">
        <v>385.94669999999996</v>
      </c>
    </row>
    <row r="12504" spans="2:3" x14ac:dyDescent="0.3">
      <c r="B12504" t="s">
        <v>9920</v>
      </c>
      <c r="C12504" s="4">
        <v>385.8723</v>
      </c>
    </row>
    <row r="12505" spans="2:3" x14ac:dyDescent="0.3">
      <c r="B12505" t="s">
        <v>16514</v>
      </c>
      <c r="C12505" s="4">
        <v>385.60829999999999</v>
      </c>
    </row>
    <row r="12506" spans="2:3" x14ac:dyDescent="0.3">
      <c r="B12506" t="s">
        <v>13854</v>
      </c>
      <c r="C12506" s="4">
        <v>385.41570000000002</v>
      </c>
    </row>
    <row r="12507" spans="2:3" x14ac:dyDescent="0.3">
      <c r="B12507" t="s">
        <v>15024</v>
      </c>
      <c r="C12507" s="4">
        <v>385.37689999999998</v>
      </c>
    </row>
    <row r="12508" spans="2:3" x14ac:dyDescent="0.3">
      <c r="B12508" t="s">
        <v>13906</v>
      </c>
      <c r="C12508" s="4">
        <v>385.24550000000005</v>
      </c>
    </row>
    <row r="12509" spans="2:3" x14ac:dyDescent="0.3">
      <c r="B12509" t="s">
        <v>10670</v>
      </c>
      <c r="C12509" s="4">
        <v>385.02659999999997</v>
      </c>
    </row>
    <row r="12510" spans="2:3" x14ac:dyDescent="0.3">
      <c r="B12510" t="s">
        <v>6705</v>
      </c>
      <c r="C12510" s="4">
        <v>384.95850000000002</v>
      </c>
    </row>
    <row r="12511" spans="2:3" x14ac:dyDescent="0.3">
      <c r="B12511" t="s">
        <v>7773</v>
      </c>
      <c r="C12511" s="4">
        <v>384.85770000000002</v>
      </c>
    </row>
    <row r="12512" spans="2:3" x14ac:dyDescent="0.3">
      <c r="B12512" t="s">
        <v>4374</v>
      </c>
      <c r="C12512" s="4">
        <v>384.8451</v>
      </c>
    </row>
    <row r="12513" spans="2:3" x14ac:dyDescent="0.3">
      <c r="B12513" t="s">
        <v>10845</v>
      </c>
      <c r="C12513" s="4">
        <v>384.83879999999999</v>
      </c>
    </row>
    <row r="12514" spans="2:3" x14ac:dyDescent="0.3">
      <c r="B12514" t="s">
        <v>12140</v>
      </c>
      <c r="C12514" s="4">
        <v>384.81990000000002</v>
      </c>
    </row>
    <row r="12515" spans="2:3" x14ac:dyDescent="0.3">
      <c r="B12515" t="s">
        <v>3518</v>
      </c>
      <c r="C12515" s="4">
        <v>384.8073</v>
      </c>
    </row>
    <row r="12516" spans="2:3" x14ac:dyDescent="0.3">
      <c r="B12516" t="s">
        <v>12124</v>
      </c>
      <c r="C12516" s="4">
        <v>384.79470000000003</v>
      </c>
    </row>
    <row r="12517" spans="2:3" x14ac:dyDescent="0.3">
      <c r="B12517" t="s">
        <v>13026</v>
      </c>
      <c r="C12517" s="4">
        <v>384.78210000000001</v>
      </c>
    </row>
    <row r="12518" spans="2:3" x14ac:dyDescent="0.3">
      <c r="B12518" t="s">
        <v>6165</v>
      </c>
      <c r="C12518" s="4">
        <v>384.78210000000001</v>
      </c>
    </row>
    <row r="12519" spans="2:3" x14ac:dyDescent="0.3">
      <c r="B12519" t="s">
        <v>4058</v>
      </c>
      <c r="C12519" s="4">
        <v>384.78210000000001</v>
      </c>
    </row>
    <row r="12520" spans="2:3" x14ac:dyDescent="0.3">
      <c r="B12520" t="s">
        <v>5553</v>
      </c>
      <c r="C12520" s="4">
        <v>384.76949999999994</v>
      </c>
    </row>
    <row r="12521" spans="2:3" x14ac:dyDescent="0.3">
      <c r="B12521" t="s">
        <v>18476</v>
      </c>
      <c r="C12521" s="4">
        <v>384.68530000000004</v>
      </c>
    </row>
    <row r="12522" spans="2:3" x14ac:dyDescent="0.3">
      <c r="B12522" t="s">
        <v>8955</v>
      </c>
      <c r="C12522" s="4">
        <v>384.49429999999995</v>
      </c>
    </row>
    <row r="12523" spans="2:3" x14ac:dyDescent="0.3">
      <c r="B12523" t="s">
        <v>6084</v>
      </c>
      <c r="C12523" s="4">
        <v>384.15100000000001</v>
      </c>
    </row>
    <row r="12524" spans="2:3" x14ac:dyDescent="0.3">
      <c r="B12524" t="s">
        <v>17082</v>
      </c>
      <c r="C12524" s="4">
        <v>383.8809</v>
      </c>
    </row>
    <row r="12525" spans="2:3" x14ac:dyDescent="0.3">
      <c r="B12525" t="s">
        <v>1239</v>
      </c>
      <c r="C12525" s="4">
        <v>383.72609999999997</v>
      </c>
    </row>
    <row r="12526" spans="2:3" x14ac:dyDescent="0.3">
      <c r="B12526" t="s">
        <v>17179</v>
      </c>
      <c r="C12526" s="4">
        <v>383.52319999999997</v>
      </c>
    </row>
    <row r="12527" spans="2:3" x14ac:dyDescent="0.3">
      <c r="B12527" t="s">
        <v>8738</v>
      </c>
      <c r="C12527" s="4">
        <v>383.32400000000001</v>
      </c>
    </row>
    <row r="12528" spans="2:3" x14ac:dyDescent="0.3">
      <c r="B12528" t="s">
        <v>14235</v>
      </c>
      <c r="C12528" s="4">
        <v>383.15429999999998</v>
      </c>
    </row>
    <row r="12529" spans="2:3" x14ac:dyDescent="0.3">
      <c r="B12529" t="s">
        <v>3344</v>
      </c>
      <c r="C12529" s="4">
        <v>383.0675</v>
      </c>
    </row>
    <row r="12530" spans="2:3" x14ac:dyDescent="0.3">
      <c r="B12530" t="s">
        <v>8160</v>
      </c>
      <c r="C12530" s="4">
        <v>382.923</v>
      </c>
    </row>
    <row r="12531" spans="2:3" x14ac:dyDescent="0.3">
      <c r="B12531" t="s">
        <v>17291</v>
      </c>
      <c r="C12531" s="4">
        <v>382.74269999999996</v>
      </c>
    </row>
    <row r="12532" spans="2:3" x14ac:dyDescent="0.3">
      <c r="B12532" t="s">
        <v>7528</v>
      </c>
      <c r="C12532" s="4">
        <v>382.64150000000001</v>
      </c>
    </row>
    <row r="12533" spans="2:3" x14ac:dyDescent="0.3">
      <c r="B12533" t="s">
        <v>7995</v>
      </c>
      <c r="C12533" s="4">
        <v>382.60230000000001</v>
      </c>
    </row>
    <row r="12534" spans="2:3" x14ac:dyDescent="0.3">
      <c r="B12534" t="s">
        <v>12597</v>
      </c>
      <c r="C12534" s="4">
        <v>382.4545</v>
      </c>
    </row>
    <row r="12535" spans="2:3" x14ac:dyDescent="0.3">
      <c r="B12535" t="s">
        <v>14376</v>
      </c>
      <c r="C12535" s="4">
        <v>382.3537</v>
      </c>
    </row>
    <row r="12536" spans="2:3" x14ac:dyDescent="0.3">
      <c r="B12536" t="s">
        <v>13497</v>
      </c>
      <c r="C12536" s="4">
        <v>382.3537</v>
      </c>
    </row>
    <row r="12537" spans="2:3" x14ac:dyDescent="0.3">
      <c r="B12537" t="s">
        <v>5194</v>
      </c>
      <c r="C12537" s="4">
        <v>382.35339999999997</v>
      </c>
    </row>
    <row r="12538" spans="2:3" x14ac:dyDescent="0.3">
      <c r="B12538" t="s">
        <v>6148</v>
      </c>
      <c r="C12538" s="4">
        <v>382.35289999999998</v>
      </c>
    </row>
    <row r="12539" spans="2:3" x14ac:dyDescent="0.3">
      <c r="B12539" t="s">
        <v>11857</v>
      </c>
      <c r="C12539" s="4">
        <v>382.32850000000002</v>
      </c>
    </row>
    <row r="12540" spans="2:3" x14ac:dyDescent="0.3">
      <c r="B12540" t="s">
        <v>6311</v>
      </c>
      <c r="C12540" s="4">
        <v>382.32299999999998</v>
      </c>
    </row>
    <row r="12541" spans="2:3" x14ac:dyDescent="0.3">
      <c r="B12541" t="s">
        <v>13852</v>
      </c>
      <c r="C12541" s="4">
        <v>382.30959999999999</v>
      </c>
    </row>
    <row r="12542" spans="2:3" x14ac:dyDescent="0.3">
      <c r="B12542" t="s">
        <v>8933</v>
      </c>
      <c r="C12542" s="4">
        <v>382.21339999999998</v>
      </c>
    </row>
    <row r="12543" spans="2:3" x14ac:dyDescent="0.3">
      <c r="B12543" t="s">
        <v>4220</v>
      </c>
      <c r="C12543" s="4">
        <v>382.21339999999998</v>
      </c>
    </row>
    <row r="12544" spans="2:3" x14ac:dyDescent="0.3">
      <c r="B12544" t="s">
        <v>16005</v>
      </c>
      <c r="C12544" s="4">
        <v>382.10070000000002</v>
      </c>
    </row>
    <row r="12545" spans="2:3" x14ac:dyDescent="0.3">
      <c r="B12545" t="s">
        <v>5851</v>
      </c>
      <c r="C12545" s="4">
        <v>381.92649999999998</v>
      </c>
    </row>
    <row r="12546" spans="2:3" x14ac:dyDescent="0.3">
      <c r="B12546" t="s">
        <v>13095</v>
      </c>
      <c r="C12546" s="4">
        <v>381.84740000000005</v>
      </c>
    </row>
    <row r="12547" spans="2:3" x14ac:dyDescent="0.3">
      <c r="B12547" t="s">
        <v>7151</v>
      </c>
      <c r="C12547" s="4">
        <v>381.82849999999996</v>
      </c>
    </row>
    <row r="12548" spans="2:3" x14ac:dyDescent="0.3">
      <c r="B12548" t="s">
        <v>9051</v>
      </c>
      <c r="C12548" s="4">
        <v>381.77550000000002</v>
      </c>
    </row>
    <row r="12549" spans="2:3" x14ac:dyDescent="0.3">
      <c r="B12549" t="s">
        <v>10047</v>
      </c>
      <c r="C12549" s="4">
        <v>381.73400000000004</v>
      </c>
    </row>
    <row r="12550" spans="2:3" x14ac:dyDescent="0.3">
      <c r="B12550" t="s">
        <v>10483</v>
      </c>
      <c r="C12550" s="4">
        <v>381.72140000000002</v>
      </c>
    </row>
    <row r="12551" spans="2:3" x14ac:dyDescent="0.3">
      <c r="B12551" t="s">
        <v>12299</v>
      </c>
      <c r="C12551" s="4">
        <v>381.7088</v>
      </c>
    </row>
    <row r="12552" spans="2:3" x14ac:dyDescent="0.3">
      <c r="B12552" t="s">
        <v>18678</v>
      </c>
      <c r="C12552" s="4">
        <v>381.69620000000003</v>
      </c>
    </row>
    <row r="12553" spans="2:3" x14ac:dyDescent="0.3">
      <c r="B12553" t="s">
        <v>11582</v>
      </c>
      <c r="C12553" s="4">
        <v>381.69620000000003</v>
      </c>
    </row>
    <row r="12554" spans="2:3" x14ac:dyDescent="0.3">
      <c r="B12554" t="s">
        <v>12977</v>
      </c>
      <c r="C12554" s="4">
        <v>381.66470000000004</v>
      </c>
    </row>
    <row r="12555" spans="2:3" x14ac:dyDescent="0.3">
      <c r="B12555" t="s">
        <v>11465</v>
      </c>
      <c r="C12555" s="4">
        <v>381.65840000000003</v>
      </c>
    </row>
    <row r="12556" spans="2:3" x14ac:dyDescent="0.3">
      <c r="B12556" t="s">
        <v>16693</v>
      </c>
      <c r="C12556" s="4">
        <v>381.65839999999997</v>
      </c>
    </row>
    <row r="12557" spans="2:3" x14ac:dyDescent="0.3">
      <c r="B12557" t="s">
        <v>8325</v>
      </c>
      <c r="C12557" s="4">
        <v>381.65839999999997</v>
      </c>
    </row>
    <row r="12558" spans="2:3" x14ac:dyDescent="0.3">
      <c r="B12558" t="s">
        <v>9396</v>
      </c>
      <c r="C12558" s="4">
        <v>381.65839999999997</v>
      </c>
    </row>
    <row r="12559" spans="2:3" x14ac:dyDescent="0.3">
      <c r="B12559" t="s">
        <v>10819</v>
      </c>
      <c r="C12559" s="4">
        <v>381.62689999999998</v>
      </c>
    </row>
    <row r="12560" spans="2:3" x14ac:dyDescent="0.3">
      <c r="B12560" t="s">
        <v>2384</v>
      </c>
      <c r="C12560" s="4">
        <v>381.62059999999997</v>
      </c>
    </row>
    <row r="12561" spans="2:3" x14ac:dyDescent="0.3">
      <c r="B12561" t="s">
        <v>16307</v>
      </c>
      <c r="C12561" s="4">
        <v>381.60210000000001</v>
      </c>
    </row>
    <row r="12562" spans="2:3" x14ac:dyDescent="0.3">
      <c r="B12562" t="s">
        <v>14632</v>
      </c>
      <c r="C12562" s="4">
        <v>381.55130000000003</v>
      </c>
    </row>
    <row r="12563" spans="2:3" x14ac:dyDescent="0.3">
      <c r="B12563" t="s">
        <v>15306</v>
      </c>
      <c r="C12563" s="4">
        <v>381.33310000000006</v>
      </c>
    </row>
    <row r="12564" spans="2:3" x14ac:dyDescent="0.3">
      <c r="B12564" t="s">
        <v>2923</v>
      </c>
      <c r="C12564" s="4">
        <v>381.20799999999997</v>
      </c>
    </row>
    <row r="12565" spans="2:3" x14ac:dyDescent="0.3">
      <c r="B12565" t="s">
        <v>9982</v>
      </c>
      <c r="C12565" s="4">
        <v>381.18940000000003</v>
      </c>
    </row>
    <row r="12566" spans="2:3" x14ac:dyDescent="0.3">
      <c r="B12566" t="s">
        <v>15574</v>
      </c>
      <c r="C12566" s="4">
        <v>381.17099999999999</v>
      </c>
    </row>
    <row r="12567" spans="2:3" x14ac:dyDescent="0.3">
      <c r="B12567" t="s">
        <v>7227</v>
      </c>
      <c r="C12567" s="4">
        <v>380.94169999999997</v>
      </c>
    </row>
    <row r="12568" spans="2:3" x14ac:dyDescent="0.3">
      <c r="B12568" t="s">
        <v>12245</v>
      </c>
      <c r="C12568" s="4">
        <v>380.93099999999998</v>
      </c>
    </row>
    <row r="12569" spans="2:3" x14ac:dyDescent="0.3">
      <c r="B12569" t="s">
        <v>3896</v>
      </c>
      <c r="C12569" s="4">
        <v>380.92490000000004</v>
      </c>
    </row>
    <row r="12570" spans="2:3" x14ac:dyDescent="0.3">
      <c r="B12570" t="s">
        <v>17110</v>
      </c>
      <c r="C12570" s="4">
        <v>380.92019999999997</v>
      </c>
    </row>
    <row r="12571" spans="2:3" x14ac:dyDescent="0.3">
      <c r="B12571" t="s">
        <v>14970</v>
      </c>
      <c r="C12571" s="4">
        <v>380.81329999999997</v>
      </c>
    </row>
    <row r="12572" spans="2:3" x14ac:dyDescent="0.3">
      <c r="B12572" t="s">
        <v>18865</v>
      </c>
      <c r="C12572" s="4">
        <v>380.68819999999999</v>
      </c>
    </row>
    <row r="12573" spans="2:3" x14ac:dyDescent="0.3">
      <c r="B12573" t="s">
        <v>8579</v>
      </c>
      <c r="C12573" s="4">
        <v>380.67910000000001</v>
      </c>
    </row>
    <row r="12574" spans="2:3" x14ac:dyDescent="0.3">
      <c r="B12574" t="s">
        <v>3431</v>
      </c>
      <c r="C12574" s="4">
        <v>380.48630000000003</v>
      </c>
    </row>
    <row r="12575" spans="2:3" x14ac:dyDescent="0.3">
      <c r="B12575" t="s">
        <v>10996</v>
      </c>
      <c r="C12575" s="4">
        <v>380.48199999999997</v>
      </c>
    </row>
    <row r="12576" spans="2:3" x14ac:dyDescent="0.3">
      <c r="B12576" t="s">
        <v>14047</v>
      </c>
      <c r="C12576" s="4">
        <v>380.42489999999998</v>
      </c>
    </row>
    <row r="12577" spans="2:3" x14ac:dyDescent="0.3">
      <c r="B12577" t="s">
        <v>10970</v>
      </c>
      <c r="C12577" s="4">
        <v>380.36309999999997</v>
      </c>
    </row>
    <row r="12578" spans="2:3" x14ac:dyDescent="0.3">
      <c r="B12578" t="s">
        <v>15432</v>
      </c>
      <c r="C12578" s="4">
        <v>380.12399999999997</v>
      </c>
    </row>
    <row r="12579" spans="2:3" x14ac:dyDescent="0.3">
      <c r="B12579" t="s">
        <v>16186</v>
      </c>
      <c r="C12579" s="4">
        <v>380.10440000000006</v>
      </c>
    </row>
    <row r="12580" spans="2:3" x14ac:dyDescent="0.3">
      <c r="B12580" t="s">
        <v>4267</v>
      </c>
      <c r="C12580" s="4">
        <v>379.93079999999998</v>
      </c>
    </row>
    <row r="12581" spans="2:3" x14ac:dyDescent="0.3">
      <c r="B12581" t="s">
        <v>7584</v>
      </c>
      <c r="C12581" s="4">
        <v>379.74379999999996</v>
      </c>
    </row>
    <row r="12582" spans="2:3" x14ac:dyDescent="0.3">
      <c r="B12582" t="s">
        <v>11136</v>
      </c>
      <c r="C12582" s="4">
        <v>379.74300000000005</v>
      </c>
    </row>
    <row r="12583" spans="2:3" x14ac:dyDescent="0.3">
      <c r="B12583" t="s">
        <v>4514</v>
      </c>
      <c r="C12583" s="4">
        <v>379.71190000000001</v>
      </c>
    </row>
    <row r="12584" spans="2:3" x14ac:dyDescent="0.3">
      <c r="B12584" t="s">
        <v>3374</v>
      </c>
      <c r="C12584" s="4">
        <v>379.49260000000004</v>
      </c>
    </row>
    <row r="12585" spans="2:3" x14ac:dyDescent="0.3">
      <c r="B12585" t="s">
        <v>7474</v>
      </c>
      <c r="C12585" s="4">
        <v>379.47309999999999</v>
      </c>
    </row>
    <row r="12586" spans="2:3" x14ac:dyDescent="0.3">
      <c r="B12586" t="s">
        <v>6763</v>
      </c>
      <c r="C12586" s="4">
        <v>379.29690000000005</v>
      </c>
    </row>
    <row r="12587" spans="2:3" x14ac:dyDescent="0.3">
      <c r="B12587" t="s">
        <v>17408</v>
      </c>
      <c r="C12587" s="4">
        <v>379.16700000000003</v>
      </c>
    </row>
    <row r="12588" spans="2:3" x14ac:dyDescent="0.3">
      <c r="B12588" t="s">
        <v>15435</v>
      </c>
      <c r="C12588" s="4">
        <v>378.98259999999999</v>
      </c>
    </row>
    <row r="12589" spans="2:3" x14ac:dyDescent="0.3">
      <c r="B12589" t="s">
        <v>10042</v>
      </c>
      <c r="C12589" s="4">
        <v>378.78699999999998</v>
      </c>
    </row>
    <row r="12590" spans="2:3" x14ac:dyDescent="0.3">
      <c r="B12590" t="s">
        <v>16254</v>
      </c>
      <c r="C12590" s="4">
        <v>378.71740000000005</v>
      </c>
    </row>
    <row r="12591" spans="2:3" x14ac:dyDescent="0.3">
      <c r="B12591" t="s">
        <v>15551</v>
      </c>
      <c r="C12591" s="4">
        <v>378.61030000000005</v>
      </c>
    </row>
    <row r="12592" spans="2:3" x14ac:dyDescent="0.3">
      <c r="B12592" t="s">
        <v>2925</v>
      </c>
      <c r="C12592" s="4">
        <v>378.59769999999997</v>
      </c>
    </row>
    <row r="12593" spans="2:3" x14ac:dyDescent="0.3">
      <c r="B12593" t="s">
        <v>3331</v>
      </c>
      <c r="C12593" s="4">
        <v>378.59769999999997</v>
      </c>
    </row>
    <row r="12594" spans="2:3" x14ac:dyDescent="0.3">
      <c r="B12594" t="s">
        <v>12953</v>
      </c>
      <c r="C12594" s="4">
        <v>378.57249999999999</v>
      </c>
    </row>
    <row r="12595" spans="2:3" x14ac:dyDescent="0.3">
      <c r="B12595" t="s">
        <v>9636</v>
      </c>
      <c r="C12595" s="4">
        <v>378.57249999999999</v>
      </c>
    </row>
    <row r="12596" spans="2:3" x14ac:dyDescent="0.3">
      <c r="B12596" t="s">
        <v>14650</v>
      </c>
      <c r="C12596" s="4">
        <v>378.53469999999999</v>
      </c>
    </row>
    <row r="12597" spans="2:3" x14ac:dyDescent="0.3">
      <c r="B12597" t="s">
        <v>10838</v>
      </c>
      <c r="C12597" s="4">
        <v>378.52210000000002</v>
      </c>
    </row>
    <row r="12598" spans="2:3" x14ac:dyDescent="0.3">
      <c r="B12598" t="s">
        <v>16566</v>
      </c>
      <c r="C12598" s="4">
        <v>378.49690000000004</v>
      </c>
    </row>
    <row r="12599" spans="2:3" x14ac:dyDescent="0.3">
      <c r="B12599" t="s">
        <v>8490</v>
      </c>
      <c r="C12599" s="4">
        <v>378.4717</v>
      </c>
    </row>
    <row r="12600" spans="2:3" x14ac:dyDescent="0.3">
      <c r="B12600" t="s">
        <v>1960</v>
      </c>
      <c r="C12600" s="4">
        <v>378.43549999999999</v>
      </c>
    </row>
    <row r="12601" spans="2:3" x14ac:dyDescent="0.3">
      <c r="B12601" t="s">
        <v>11348</v>
      </c>
      <c r="C12601" s="4">
        <v>378.37640000000005</v>
      </c>
    </row>
    <row r="12602" spans="2:3" x14ac:dyDescent="0.3">
      <c r="B12602" t="s">
        <v>7865</v>
      </c>
      <c r="C12602" s="4">
        <v>378.20280000000002</v>
      </c>
    </row>
    <row r="12603" spans="2:3" x14ac:dyDescent="0.3">
      <c r="B12603" t="s">
        <v>10698</v>
      </c>
      <c r="C12603" s="4">
        <v>377.99059999999997</v>
      </c>
    </row>
    <row r="12604" spans="2:3" x14ac:dyDescent="0.3">
      <c r="B12604" t="s">
        <v>14704</v>
      </c>
      <c r="C12604" s="4">
        <v>377.97820000000002</v>
      </c>
    </row>
    <row r="12605" spans="2:3" x14ac:dyDescent="0.3">
      <c r="B12605" t="s">
        <v>2929</v>
      </c>
      <c r="C12605" s="4">
        <v>377.96540000000005</v>
      </c>
    </row>
    <row r="12606" spans="2:3" x14ac:dyDescent="0.3">
      <c r="B12606" t="s">
        <v>14528</v>
      </c>
      <c r="C12606" s="4">
        <v>377.93389999999999</v>
      </c>
    </row>
    <row r="12607" spans="2:3" x14ac:dyDescent="0.3">
      <c r="B12607" t="s">
        <v>1725</v>
      </c>
      <c r="C12607" s="4">
        <v>377.89059999999995</v>
      </c>
    </row>
    <row r="12608" spans="2:3" x14ac:dyDescent="0.3">
      <c r="B12608" t="s">
        <v>10208</v>
      </c>
      <c r="C12608" s="4">
        <v>377.83269999999999</v>
      </c>
    </row>
    <row r="12609" spans="2:3" x14ac:dyDescent="0.3">
      <c r="B12609" t="s">
        <v>10413</v>
      </c>
      <c r="C12609" s="4">
        <v>377.79049999999995</v>
      </c>
    </row>
    <row r="12610" spans="2:3" x14ac:dyDescent="0.3">
      <c r="B12610" t="s">
        <v>16764</v>
      </c>
      <c r="C12610" s="4">
        <v>377.72110000000004</v>
      </c>
    </row>
    <row r="12611" spans="2:3" x14ac:dyDescent="0.3">
      <c r="B12611" t="s">
        <v>8777</v>
      </c>
      <c r="C12611" s="4">
        <v>377.5831</v>
      </c>
    </row>
    <row r="12612" spans="2:3" x14ac:dyDescent="0.3">
      <c r="B12612" t="s">
        <v>1129</v>
      </c>
      <c r="C12612" s="4">
        <v>377.55669999999998</v>
      </c>
    </row>
    <row r="12613" spans="2:3" x14ac:dyDescent="0.3">
      <c r="B12613" t="s">
        <v>928</v>
      </c>
      <c r="C12613" s="4">
        <v>377.35830000000004</v>
      </c>
    </row>
    <row r="12614" spans="2:3" x14ac:dyDescent="0.3">
      <c r="B12614" t="s">
        <v>3616</v>
      </c>
      <c r="C12614" s="4">
        <v>377.35829999999999</v>
      </c>
    </row>
    <row r="12615" spans="2:3" x14ac:dyDescent="0.3">
      <c r="B12615" t="s">
        <v>16666</v>
      </c>
      <c r="C12615" s="4">
        <v>377.25120000000004</v>
      </c>
    </row>
    <row r="12616" spans="2:3" x14ac:dyDescent="0.3">
      <c r="B12616" t="s">
        <v>11355</v>
      </c>
      <c r="C12616" s="4">
        <v>377.09699999999998</v>
      </c>
    </row>
    <row r="12617" spans="2:3" x14ac:dyDescent="0.3">
      <c r="B12617" t="s">
        <v>8927</v>
      </c>
      <c r="C12617" s="4">
        <v>377.08319999999998</v>
      </c>
    </row>
    <row r="12618" spans="2:3" x14ac:dyDescent="0.3">
      <c r="B12618" t="s">
        <v>18443</v>
      </c>
      <c r="C12618" s="4">
        <v>377.04489999999998</v>
      </c>
    </row>
    <row r="12619" spans="2:3" x14ac:dyDescent="0.3">
      <c r="B12619" t="s">
        <v>4985</v>
      </c>
      <c r="C12619" s="4">
        <v>376.88900000000001</v>
      </c>
    </row>
    <row r="12620" spans="2:3" x14ac:dyDescent="0.3">
      <c r="B12620" t="s">
        <v>8702</v>
      </c>
      <c r="C12620" s="4">
        <v>376.84170000000006</v>
      </c>
    </row>
    <row r="12621" spans="2:3" x14ac:dyDescent="0.3">
      <c r="B12621" t="s">
        <v>7119</v>
      </c>
      <c r="C12621" s="4">
        <v>376.74210000000005</v>
      </c>
    </row>
    <row r="12622" spans="2:3" x14ac:dyDescent="0.3">
      <c r="B12622" t="s">
        <v>9023</v>
      </c>
      <c r="C12622" s="4">
        <v>376.73149999999998</v>
      </c>
    </row>
    <row r="12623" spans="2:3" x14ac:dyDescent="0.3">
      <c r="B12623" t="s">
        <v>15659</v>
      </c>
      <c r="C12623" s="4">
        <v>376.71339999999998</v>
      </c>
    </row>
    <row r="12624" spans="2:3" x14ac:dyDescent="0.3">
      <c r="B12624" t="s">
        <v>16874</v>
      </c>
      <c r="C12624" s="4">
        <v>376.67330000000004</v>
      </c>
    </row>
    <row r="12625" spans="2:3" x14ac:dyDescent="0.3">
      <c r="B12625" t="s">
        <v>6924</v>
      </c>
      <c r="C12625" s="4">
        <v>376.55629999999996</v>
      </c>
    </row>
    <row r="12626" spans="2:3" x14ac:dyDescent="0.3">
      <c r="B12626" t="s">
        <v>6586</v>
      </c>
      <c r="C12626" s="4">
        <v>376.32600000000002</v>
      </c>
    </row>
    <row r="12627" spans="2:3" x14ac:dyDescent="0.3">
      <c r="B12627" t="s">
        <v>14345</v>
      </c>
      <c r="C12627" s="4">
        <v>376.20550000000003</v>
      </c>
    </row>
    <row r="12628" spans="2:3" x14ac:dyDescent="0.3">
      <c r="B12628" t="s">
        <v>1252</v>
      </c>
      <c r="C12628" s="4">
        <v>376.18849999999998</v>
      </c>
    </row>
    <row r="12629" spans="2:3" x14ac:dyDescent="0.3">
      <c r="B12629" t="s">
        <v>1436</v>
      </c>
      <c r="C12629" s="4">
        <v>375.68209999999999</v>
      </c>
    </row>
    <row r="12630" spans="2:3" x14ac:dyDescent="0.3">
      <c r="B12630" t="s">
        <v>15326</v>
      </c>
      <c r="C12630" s="4">
        <v>375.65539999999999</v>
      </c>
    </row>
    <row r="12631" spans="2:3" x14ac:dyDescent="0.3">
      <c r="B12631" t="s">
        <v>9715</v>
      </c>
      <c r="C12631" s="4">
        <v>375.50560000000007</v>
      </c>
    </row>
    <row r="12632" spans="2:3" x14ac:dyDescent="0.3">
      <c r="B12632" t="s">
        <v>13930</v>
      </c>
      <c r="C12632" s="4">
        <v>375.48660000000001</v>
      </c>
    </row>
    <row r="12633" spans="2:3" x14ac:dyDescent="0.3">
      <c r="B12633" t="s">
        <v>13712</v>
      </c>
      <c r="C12633" s="4">
        <v>375.47399999999999</v>
      </c>
    </row>
    <row r="12634" spans="2:3" x14ac:dyDescent="0.3">
      <c r="B12634" t="s">
        <v>11573</v>
      </c>
      <c r="C12634" s="4">
        <v>375.47399999999999</v>
      </c>
    </row>
    <row r="12635" spans="2:3" x14ac:dyDescent="0.3">
      <c r="B12635" t="s">
        <v>11755</v>
      </c>
      <c r="C12635" s="4">
        <v>375.47399999999999</v>
      </c>
    </row>
    <row r="12636" spans="2:3" x14ac:dyDescent="0.3">
      <c r="B12636" t="s">
        <v>3559</v>
      </c>
      <c r="C12636" s="4">
        <v>375.47399999999999</v>
      </c>
    </row>
    <row r="12637" spans="2:3" x14ac:dyDescent="0.3">
      <c r="B12637" t="s">
        <v>2029</v>
      </c>
      <c r="C12637" s="4">
        <v>375.47399999999999</v>
      </c>
    </row>
    <row r="12638" spans="2:3" x14ac:dyDescent="0.3">
      <c r="B12638" t="s">
        <v>2631</v>
      </c>
      <c r="C12638" s="4">
        <v>375.47399999999999</v>
      </c>
    </row>
    <row r="12639" spans="2:3" x14ac:dyDescent="0.3">
      <c r="B12639" t="s">
        <v>5116</v>
      </c>
      <c r="C12639" s="4">
        <v>375.45510000000002</v>
      </c>
    </row>
    <row r="12640" spans="2:3" x14ac:dyDescent="0.3">
      <c r="B12640" t="s">
        <v>18444</v>
      </c>
      <c r="C12640" s="4">
        <v>375.44880000000001</v>
      </c>
    </row>
    <row r="12641" spans="2:3" x14ac:dyDescent="0.3">
      <c r="B12641" t="s">
        <v>16374</v>
      </c>
      <c r="C12641" s="4">
        <v>375.44880000000001</v>
      </c>
    </row>
    <row r="12642" spans="2:3" x14ac:dyDescent="0.3">
      <c r="B12642" t="s">
        <v>4259</v>
      </c>
      <c r="C12642" s="4">
        <v>375.41149999999999</v>
      </c>
    </row>
    <row r="12643" spans="2:3" x14ac:dyDescent="0.3">
      <c r="B12643" t="s">
        <v>18151</v>
      </c>
      <c r="C12643" s="4">
        <v>375.411</v>
      </c>
    </row>
    <row r="12644" spans="2:3" x14ac:dyDescent="0.3">
      <c r="B12644" t="s">
        <v>15896</v>
      </c>
      <c r="C12644" s="4">
        <v>375.411</v>
      </c>
    </row>
    <row r="12645" spans="2:3" x14ac:dyDescent="0.3">
      <c r="B12645" t="s">
        <v>7399</v>
      </c>
      <c r="C12645" s="4">
        <v>375.411</v>
      </c>
    </row>
    <row r="12646" spans="2:3" x14ac:dyDescent="0.3">
      <c r="B12646" t="s">
        <v>7250</v>
      </c>
      <c r="C12646" s="4">
        <v>375.411</v>
      </c>
    </row>
    <row r="12647" spans="2:3" x14ac:dyDescent="0.3">
      <c r="B12647" t="s">
        <v>15739</v>
      </c>
      <c r="C12647" s="4">
        <v>375.39210000000003</v>
      </c>
    </row>
    <row r="12648" spans="2:3" x14ac:dyDescent="0.3">
      <c r="B12648" t="s">
        <v>950</v>
      </c>
      <c r="C12648" s="4">
        <v>375.37950000000001</v>
      </c>
    </row>
    <row r="12649" spans="2:3" x14ac:dyDescent="0.3">
      <c r="B12649" t="s">
        <v>1943</v>
      </c>
      <c r="C12649" s="4">
        <v>375.3732</v>
      </c>
    </row>
    <row r="12650" spans="2:3" x14ac:dyDescent="0.3">
      <c r="B12650" t="s">
        <v>4284</v>
      </c>
      <c r="C12650" s="4">
        <v>375.33580000000001</v>
      </c>
    </row>
    <row r="12651" spans="2:3" x14ac:dyDescent="0.3">
      <c r="B12651" t="s">
        <v>2624</v>
      </c>
      <c r="C12651" s="4">
        <v>375.33580000000001</v>
      </c>
    </row>
    <row r="12652" spans="2:3" x14ac:dyDescent="0.3">
      <c r="B12652" t="s">
        <v>14718</v>
      </c>
      <c r="C12652" s="4">
        <v>375.32909999999998</v>
      </c>
    </row>
    <row r="12653" spans="2:3" x14ac:dyDescent="0.3">
      <c r="B12653" t="s">
        <v>10466</v>
      </c>
      <c r="C12653" s="4">
        <v>375.28499999999997</v>
      </c>
    </row>
    <row r="12654" spans="2:3" x14ac:dyDescent="0.3">
      <c r="B12654" t="s">
        <v>1786</v>
      </c>
      <c r="C12654" s="4">
        <v>375.10360000000003</v>
      </c>
    </row>
    <row r="12655" spans="2:3" x14ac:dyDescent="0.3">
      <c r="B12655" t="s">
        <v>4824</v>
      </c>
      <c r="C12655" s="4">
        <v>374.79759999999999</v>
      </c>
    </row>
    <row r="12656" spans="2:3" x14ac:dyDescent="0.3">
      <c r="B12656" t="s">
        <v>17046</v>
      </c>
      <c r="C12656" s="4">
        <v>374.5539</v>
      </c>
    </row>
    <row r="12657" spans="2:3" x14ac:dyDescent="0.3">
      <c r="B12657" t="s">
        <v>2027</v>
      </c>
      <c r="C12657" s="4">
        <v>374.33440000000002</v>
      </c>
    </row>
    <row r="12658" spans="2:3" x14ac:dyDescent="0.3">
      <c r="B12658" t="s">
        <v>3549</v>
      </c>
      <c r="C12658" s="4">
        <v>373.99579999999997</v>
      </c>
    </row>
    <row r="12659" spans="2:3" x14ac:dyDescent="0.3">
      <c r="B12659" t="s">
        <v>15160</v>
      </c>
      <c r="C12659" s="4">
        <v>373.90230000000003</v>
      </c>
    </row>
    <row r="12660" spans="2:3" x14ac:dyDescent="0.3">
      <c r="B12660" t="s">
        <v>4819</v>
      </c>
      <c r="C12660" s="4">
        <v>373.53930000000003</v>
      </c>
    </row>
    <row r="12661" spans="2:3" x14ac:dyDescent="0.3">
      <c r="B12661" t="s">
        <v>2955</v>
      </c>
      <c r="C12661" s="4">
        <v>373.33419999999995</v>
      </c>
    </row>
    <row r="12662" spans="2:3" x14ac:dyDescent="0.3">
      <c r="B12662" t="s">
        <v>15377</v>
      </c>
      <c r="C12662" s="4">
        <v>373.25779999999997</v>
      </c>
    </row>
    <row r="12663" spans="2:3" x14ac:dyDescent="0.3">
      <c r="B12663" t="s">
        <v>9711</v>
      </c>
      <c r="C12663" s="4">
        <v>373.15779999999995</v>
      </c>
    </row>
    <row r="12664" spans="2:3" x14ac:dyDescent="0.3">
      <c r="B12664" t="s">
        <v>13706</v>
      </c>
      <c r="C12664" s="4">
        <v>373.04599999999999</v>
      </c>
    </row>
    <row r="12665" spans="2:3" x14ac:dyDescent="0.3">
      <c r="B12665" t="s">
        <v>5357</v>
      </c>
      <c r="C12665" s="4">
        <v>372.95979999999997</v>
      </c>
    </row>
    <row r="12666" spans="2:3" x14ac:dyDescent="0.3">
      <c r="B12666" t="s">
        <v>14223</v>
      </c>
      <c r="C12666" s="4">
        <v>372.74520000000001</v>
      </c>
    </row>
    <row r="12667" spans="2:3" x14ac:dyDescent="0.3">
      <c r="B12667" t="s">
        <v>1381</v>
      </c>
      <c r="C12667" s="4">
        <v>372.47</v>
      </c>
    </row>
    <row r="12668" spans="2:3" x14ac:dyDescent="0.3">
      <c r="B12668" t="s">
        <v>13701</v>
      </c>
      <c r="C12668" s="4">
        <v>372.45650000000001</v>
      </c>
    </row>
    <row r="12669" spans="2:3" x14ac:dyDescent="0.3">
      <c r="B12669" t="s">
        <v>12156</v>
      </c>
      <c r="C12669" s="4">
        <v>372.42589999999996</v>
      </c>
    </row>
    <row r="12670" spans="2:3" x14ac:dyDescent="0.3">
      <c r="B12670" t="s">
        <v>13932</v>
      </c>
      <c r="C12670" s="4">
        <v>372.38159999999999</v>
      </c>
    </row>
    <row r="12671" spans="2:3" x14ac:dyDescent="0.3">
      <c r="B12671" t="s">
        <v>16347</v>
      </c>
      <c r="C12671" s="4">
        <v>372.28730000000002</v>
      </c>
    </row>
    <row r="12672" spans="2:3" x14ac:dyDescent="0.3">
      <c r="B12672" t="s">
        <v>7716</v>
      </c>
      <c r="C12672" s="4">
        <v>372.25579999999997</v>
      </c>
    </row>
    <row r="12673" spans="2:3" x14ac:dyDescent="0.3">
      <c r="B12673" t="s">
        <v>4740</v>
      </c>
      <c r="C12673" s="4">
        <v>372.22410000000002</v>
      </c>
    </row>
    <row r="12674" spans="2:3" x14ac:dyDescent="0.3">
      <c r="B12674" t="s">
        <v>3913</v>
      </c>
      <c r="C12674" s="4">
        <v>371.93020000000001</v>
      </c>
    </row>
    <row r="12675" spans="2:3" x14ac:dyDescent="0.3">
      <c r="B12675" t="s">
        <v>4857</v>
      </c>
      <c r="C12675" s="4">
        <v>371.67200000000003</v>
      </c>
    </row>
    <row r="12676" spans="2:3" x14ac:dyDescent="0.3">
      <c r="B12676" t="s">
        <v>18757</v>
      </c>
      <c r="C12676" s="4">
        <v>371.66720000000004</v>
      </c>
    </row>
    <row r="12677" spans="2:3" x14ac:dyDescent="0.3">
      <c r="B12677" t="s">
        <v>18327</v>
      </c>
      <c r="C12677" s="4">
        <v>371.56719999999996</v>
      </c>
    </row>
    <row r="12678" spans="2:3" x14ac:dyDescent="0.3">
      <c r="B12678" t="s">
        <v>7472</v>
      </c>
      <c r="C12678" s="4">
        <v>371.01639999999998</v>
      </c>
    </row>
    <row r="12679" spans="2:3" x14ac:dyDescent="0.3">
      <c r="B12679" t="s">
        <v>11110</v>
      </c>
      <c r="C12679" s="4">
        <v>370.72859999999997</v>
      </c>
    </row>
    <row r="12680" spans="2:3" x14ac:dyDescent="0.3">
      <c r="B12680" t="s">
        <v>6748</v>
      </c>
      <c r="C12680" s="4">
        <v>370.4545</v>
      </c>
    </row>
    <row r="12681" spans="2:3" x14ac:dyDescent="0.3">
      <c r="B12681" t="s">
        <v>16252</v>
      </c>
      <c r="C12681" s="4">
        <v>370.4282</v>
      </c>
    </row>
    <row r="12682" spans="2:3" x14ac:dyDescent="0.3">
      <c r="B12682" t="s">
        <v>5202</v>
      </c>
      <c r="C12682" s="4">
        <v>370.3904</v>
      </c>
    </row>
    <row r="12683" spans="2:3" x14ac:dyDescent="0.3">
      <c r="B12683" t="s">
        <v>6803</v>
      </c>
      <c r="C12683" s="4">
        <v>370.32150000000001</v>
      </c>
    </row>
    <row r="12684" spans="2:3" x14ac:dyDescent="0.3">
      <c r="B12684" t="s">
        <v>1740</v>
      </c>
      <c r="C12684" s="4">
        <v>370.28409999999997</v>
      </c>
    </row>
    <row r="12685" spans="2:3" x14ac:dyDescent="0.3">
      <c r="B12685" t="s">
        <v>10730</v>
      </c>
      <c r="C12685" s="4">
        <v>370.06479999999999</v>
      </c>
    </row>
    <row r="12686" spans="2:3" x14ac:dyDescent="0.3">
      <c r="B12686" t="s">
        <v>2230</v>
      </c>
      <c r="C12686" s="4">
        <v>369.53659999999996</v>
      </c>
    </row>
    <row r="12687" spans="2:3" x14ac:dyDescent="0.3">
      <c r="B12687" t="s">
        <v>11865</v>
      </c>
      <c r="C12687" s="4">
        <v>369.51439999999997</v>
      </c>
    </row>
    <row r="12688" spans="2:3" x14ac:dyDescent="0.3">
      <c r="B12688" t="s">
        <v>2670</v>
      </c>
      <c r="C12688" s="4">
        <v>369.36320000000001</v>
      </c>
    </row>
    <row r="12689" spans="2:3" x14ac:dyDescent="0.3">
      <c r="B12689" t="s">
        <v>17956</v>
      </c>
      <c r="C12689" s="4">
        <v>369.25809999999996</v>
      </c>
    </row>
    <row r="12690" spans="2:3" x14ac:dyDescent="0.3">
      <c r="B12690" t="s">
        <v>2868</v>
      </c>
      <c r="C12690" s="4">
        <v>369.23290000000003</v>
      </c>
    </row>
    <row r="12691" spans="2:3" x14ac:dyDescent="0.3">
      <c r="B12691" t="s">
        <v>18372</v>
      </c>
      <c r="C12691" s="4">
        <v>369.22660000000002</v>
      </c>
    </row>
    <row r="12692" spans="2:3" x14ac:dyDescent="0.3">
      <c r="B12692" t="s">
        <v>9618</v>
      </c>
      <c r="C12692" s="4">
        <v>369.214</v>
      </c>
    </row>
    <row r="12693" spans="2:3" x14ac:dyDescent="0.3">
      <c r="B12693" t="s">
        <v>11652</v>
      </c>
      <c r="C12693" s="4">
        <v>369.20140000000004</v>
      </c>
    </row>
    <row r="12694" spans="2:3" x14ac:dyDescent="0.3">
      <c r="B12694" t="s">
        <v>4467</v>
      </c>
      <c r="C12694" s="4">
        <v>369.20140000000004</v>
      </c>
    </row>
    <row r="12695" spans="2:3" x14ac:dyDescent="0.3">
      <c r="B12695" t="s">
        <v>11612</v>
      </c>
      <c r="C12695" s="4">
        <v>369.18880000000001</v>
      </c>
    </row>
    <row r="12696" spans="2:3" x14ac:dyDescent="0.3">
      <c r="B12696" t="s">
        <v>9045</v>
      </c>
      <c r="C12696" s="4">
        <v>369.16360000000003</v>
      </c>
    </row>
    <row r="12697" spans="2:3" x14ac:dyDescent="0.3">
      <c r="B12697" t="s">
        <v>17895</v>
      </c>
      <c r="C12697" s="4">
        <v>369.16359999999997</v>
      </c>
    </row>
    <row r="12698" spans="2:3" x14ac:dyDescent="0.3">
      <c r="B12698" t="s">
        <v>11671</v>
      </c>
      <c r="C12698" s="4">
        <v>369.13840000000005</v>
      </c>
    </row>
    <row r="12699" spans="2:3" x14ac:dyDescent="0.3">
      <c r="B12699" t="s">
        <v>17260</v>
      </c>
      <c r="C12699" s="4">
        <v>369.13210000000004</v>
      </c>
    </row>
    <row r="12700" spans="2:3" x14ac:dyDescent="0.3">
      <c r="B12700" t="s">
        <v>10172</v>
      </c>
      <c r="C12700" s="4">
        <v>369.1189</v>
      </c>
    </row>
    <row r="12701" spans="2:3" x14ac:dyDescent="0.3">
      <c r="B12701" t="s">
        <v>18299</v>
      </c>
      <c r="C12701" s="4">
        <v>369.07580000000002</v>
      </c>
    </row>
    <row r="12702" spans="2:3" x14ac:dyDescent="0.3">
      <c r="B12702" t="s">
        <v>10933</v>
      </c>
      <c r="C12702" s="4">
        <v>369.02579999999995</v>
      </c>
    </row>
    <row r="12703" spans="2:3" x14ac:dyDescent="0.3">
      <c r="B12703" t="s">
        <v>17079</v>
      </c>
      <c r="C12703" s="4">
        <v>369.01120000000003</v>
      </c>
    </row>
    <row r="12704" spans="2:3" x14ac:dyDescent="0.3">
      <c r="B12704" t="s">
        <v>17658</v>
      </c>
      <c r="C12704" s="4">
        <v>368.75119999999998</v>
      </c>
    </row>
    <row r="12705" spans="2:3" x14ac:dyDescent="0.3">
      <c r="B12705" t="s">
        <v>13648</v>
      </c>
      <c r="C12705" s="4">
        <v>368.60059999999999</v>
      </c>
    </row>
    <row r="12706" spans="2:3" x14ac:dyDescent="0.3">
      <c r="B12706" t="s">
        <v>13644</v>
      </c>
      <c r="C12706" s="4">
        <v>368.56909999999999</v>
      </c>
    </row>
    <row r="12707" spans="2:3" x14ac:dyDescent="0.3">
      <c r="B12707" t="s">
        <v>10122</v>
      </c>
      <c r="C12707" s="4">
        <v>368.49349999999998</v>
      </c>
    </row>
    <row r="12708" spans="2:3" x14ac:dyDescent="0.3">
      <c r="B12708" t="s">
        <v>6871</v>
      </c>
      <c r="C12708" s="4">
        <v>368.41829999999999</v>
      </c>
    </row>
    <row r="12709" spans="2:3" x14ac:dyDescent="0.3">
      <c r="B12709" t="s">
        <v>3434</v>
      </c>
      <c r="C12709" s="4">
        <v>368.38170000000002</v>
      </c>
    </row>
    <row r="12710" spans="2:3" x14ac:dyDescent="0.3">
      <c r="B12710" t="s">
        <v>9874</v>
      </c>
      <c r="C12710" s="4">
        <v>368.35570000000001</v>
      </c>
    </row>
    <row r="12711" spans="2:3" x14ac:dyDescent="0.3">
      <c r="B12711" t="s">
        <v>6229</v>
      </c>
      <c r="C12711" s="4">
        <v>368.26929999999999</v>
      </c>
    </row>
    <row r="12712" spans="2:3" x14ac:dyDescent="0.3">
      <c r="B12712" t="s">
        <v>8428</v>
      </c>
      <c r="C12712" s="4">
        <v>368.13990000000001</v>
      </c>
    </row>
    <row r="12713" spans="2:3" x14ac:dyDescent="0.3">
      <c r="B12713" t="s">
        <v>15040</v>
      </c>
      <c r="C12713" s="4">
        <v>368.10760000000005</v>
      </c>
    </row>
    <row r="12714" spans="2:3" x14ac:dyDescent="0.3">
      <c r="B12714" t="s">
        <v>2897</v>
      </c>
      <c r="C12714" s="4">
        <v>368.03100000000001</v>
      </c>
    </row>
    <row r="12715" spans="2:3" x14ac:dyDescent="0.3">
      <c r="B12715" t="s">
        <v>7258</v>
      </c>
      <c r="C12715" s="4">
        <v>367.93680000000001</v>
      </c>
    </row>
    <row r="12716" spans="2:3" x14ac:dyDescent="0.3">
      <c r="B12716" t="s">
        <v>17949</v>
      </c>
      <c r="C12716" s="4">
        <v>367.87379999999996</v>
      </c>
    </row>
    <row r="12717" spans="2:3" x14ac:dyDescent="0.3">
      <c r="B12717" t="s">
        <v>6973</v>
      </c>
      <c r="C12717" s="4">
        <v>367.387</v>
      </c>
    </row>
    <row r="12718" spans="2:3" x14ac:dyDescent="0.3">
      <c r="B12718" t="s">
        <v>8051</v>
      </c>
      <c r="C12718" s="4">
        <v>367.33679999999998</v>
      </c>
    </row>
    <row r="12719" spans="2:3" x14ac:dyDescent="0.3">
      <c r="B12719" t="s">
        <v>12049</v>
      </c>
      <c r="C12719" s="4">
        <v>367.33519999999999</v>
      </c>
    </row>
    <row r="12720" spans="2:3" x14ac:dyDescent="0.3">
      <c r="B12720" t="s">
        <v>13088</v>
      </c>
      <c r="C12720" s="4">
        <v>367.1155</v>
      </c>
    </row>
    <row r="12721" spans="2:3" x14ac:dyDescent="0.3">
      <c r="B12721" t="s">
        <v>3871</v>
      </c>
      <c r="C12721" s="4">
        <v>366.93520000000007</v>
      </c>
    </row>
    <row r="12722" spans="2:3" x14ac:dyDescent="0.3">
      <c r="B12722" t="s">
        <v>5633</v>
      </c>
      <c r="C12722" s="4">
        <v>366.91899999999998</v>
      </c>
    </row>
    <row r="12723" spans="2:3" x14ac:dyDescent="0.3">
      <c r="B12723" t="s">
        <v>8694</v>
      </c>
      <c r="C12723" s="4">
        <v>366.8306</v>
      </c>
    </row>
    <row r="12724" spans="2:3" x14ac:dyDescent="0.3">
      <c r="B12724" t="s">
        <v>1464</v>
      </c>
      <c r="C12724" s="4">
        <v>366.54669999999999</v>
      </c>
    </row>
    <row r="12725" spans="2:3" x14ac:dyDescent="0.3">
      <c r="B12725" t="s">
        <v>14691</v>
      </c>
      <c r="C12725" s="4">
        <v>366.07769999999999</v>
      </c>
    </row>
    <row r="12726" spans="2:3" x14ac:dyDescent="0.3">
      <c r="B12726" t="s">
        <v>14171</v>
      </c>
      <c r="C12726" s="4">
        <v>366.0462</v>
      </c>
    </row>
    <row r="12727" spans="2:3" x14ac:dyDescent="0.3">
      <c r="B12727" t="s">
        <v>7723</v>
      </c>
      <c r="C12727" s="4">
        <v>366.03989999999999</v>
      </c>
    </row>
    <row r="12728" spans="2:3" x14ac:dyDescent="0.3">
      <c r="B12728" t="s">
        <v>16748</v>
      </c>
      <c r="C12728" s="4">
        <v>365.98950000000002</v>
      </c>
    </row>
    <row r="12729" spans="2:3" x14ac:dyDescent="0.3">
      <c r="B12729" t="s">
        <v>17440</v>
      </c>
      <c r="C12729" s="4">
        <v>365.9391</v>
      </c>
    </row>
    <row r="12730" spans="2:3" x14ac:dyDescent="0.3">
      <c r="B12730" t="s">
        <v>13951</v>
      </c>
      <c r="C12730" s="4">
        <v>365.44540000000001</v>
      </c>
    </row>
    <row r="12731" spans="2:3" x14ac:dyDescent="0.3">
      <c r="B12731" t="s">
        <v>7689</v>
      </c>
      <c r="C12731" s="4">
        <v>365.33370000000002</v>
      </c>
    </row>
    <row r="12732" spans="2:3" x14ac:dyDescent="0.3">
      <c r="B12732" t="s">
        <v>11483</v>
      </c>
      <c r="C12732" s="4">
        <v>365.30130000000003</v>
      </c>
    </row>
    <row r="12733" spans="2:3" x14ac:dyDescent="0.3">
      <c r="B12733" t="s">
        <v>11249</v>
      </c>
      <c r="C12733" s="4">
        <v>365.25790000000006</v>
      </c>
    </row>
    <row r="12734" spans="2:3" x14ac:dyDescent="0.3">
      <c r="B12734" t="s">
        <v>9582</v>
      </c>
      <c r="C12734" s="4">
        <v>365.23320000000001</v>
      </c>
    </row>
    <row r="12735" spans="2:3" x14ac:dyDescent="0.3">
      <c r="B12735" t="s">
        <v>9059</v>
      </c>
      <c r="C12735" s="4">
        <v>365.23200000000003</v>
      </c>
    </row>
    <row r="12736" spans="2:3" x14ac:dyDescent="0.3">
      <c r="B12736" t="s">
        <v>13581</v>
      </c>
      <c r="C12736" s="4">
        <v>365.08199999999999</v>
      </c>
    </row>
    <row r="12737" spans="2:3" x14ac:dyDescent="0.3">
      <c r="B12737" t="s">
        <v>14527</v>
      </c>
      <c r="C12737" s="4">
        <v>364.9631</v>
      </c>
    </row>
    <row r="12738" spans="2:3" x14ac:dyDescent="0.3">
      <c r="B12738" t="s">
        <v>4202</v>
      </c>
      <c r="C12738" s="4">
        <v>364.90980000000002</v>
      </c>
    </row>
    <row r="12739" spans="2:3" x14ac:dyDescent="0.3">
      <c r="B12739" t="s">
        <v>1878</v>
      </c>
      <c r="C12739" s="4">
        <v>364.90980000000002</v>
      </c>
    </row>
    <row r="12740" spans="2:3" x14ac:dyDescent="0.3">
      <c r="B12740" t="s">
        <v>5615</v>
      </c>
      <c r="C12740" s="4">
        <v>364.83789999999999</v>
      </c>
    </row>
    <row r="12741" spans="2:3" x14ac:dyDescent="0.3">
      <c r="B12741" t="s">
        <v>4469</v>
      </c>
      <c r="C12741" s="4">
        <v>364.64550000000003</v>
      </c>
    </row>
    <row r="12742" spans="2:3" x14ac:dyDescent="0.3">
      <c r="B12742" t="s">
        <v>6854</v>
      </c>
      <c r="C12742" s="4">
        <v>364.63200000000001</v>
      </c>
    </row>
    <row r="12743" spans="2:3" x14ac:dyDescent="0.3">
      <c r="B12743" t="s">
        <v>10668</v>
      </c>
      <c r="C12743" s="4">
        <v>364.43079999999998</v>
      </c>
    </row>
    <row r="12744" spans="2:3" x14ac:dyDescent="0.3">
      <c r="B12744" t="s">
        <v>14050</v>
      </c>
      <c r="C12744" s="4">
        <v>364.39929999999998</v>
      </c>
    </row>
    <row r="12745" spans="2:3" x14ac:dyDescent="0.3">
      <c r="B12745" t="s">
        <v>2647</v>
      </c>
      <c r="C12745" s="4">
        <v>364.21870000000001</v>
      </c>
    </row>
    <row r="12746" spans="2:3" x14ac:dyDescent="0.3">
      <c r="B12746" t="s">
        <v>14257</v>
      </c>
      <c r="C12746" s="4">
        <v>364.1241</v>
      </c>
    </row>
    <row r="12747" spans="2:3" x14ac:dyDescent="0.3">
      <c r="B12747" t="s">
        <v>7467</v>
      </c>
      <c r="C12747" s="4">
        <v>364.0926</v>
      </c>
    </row>
    <row r="12748" spans="2:3" x14ac:dyDescent="0.3">
      <c r="B12748" t="s">
        <v>7639</v>
      </c>
      <c r="C12748" s="4">
        <v>363.9674</v>
      </c>
    </row>
    <row r="12749" spans="2:3" x14ac:dyDescent="0.3">
      <c r="B12749" t="s">
        <v>3502</v>
      </c>
      <c r="C12749" s="4">
        <v>363.96229999999997</v>
      </c>
    </row>
    <row r="12750" spans="2:3" x14ac:dyDescent="0.3">
      <c r="B12750" t="s">
        <v>11490</v>
      </c>
      <c r="C12750" s="4">
        <v>363.9359</v>
      </c>
    </row>
    <row r="12751" spans="2:3" x14ac:dyDescent="0.3">
      <c r="B12751" t="s">
        <v>5211</v>
      </c>
      <c r="C12751" s="4">
        <v>363.7296</v>
      </c>
    </row>
    <row r="12752" spans="2:3" x14ac:dyDescent="0.3">
      <c r="B12752" t="s">
        <v>10321</v>
      </c>
      <c r="C12752" s="4">
        <v>363.54850000000005</v>
      </c>
    </row>
    <row r="12753" spans="2:3" x14ac:dyDescent="0.3">
      <c r="B12753" t="s">
        <v>2724</v>
      </c>
      <c r="C12753" s="4">
        <v>363.01069999999999</v>
      </c>
    </row>
    <row r="12754" spans="2:3" x14ac:dyDescent="0.3">
      <c r="B12754" t="s">
        <v>15585</v>
      </c>
      <c r="C12754" s="4">
        <v>362.97289999999998</v>
      </c>
    </row>
    <row r="12755" spans="2:3" x14ac:dyDescent="0.3">
      <c r="B12755" t="s">
        <v>8716</v>
      </c>
      <c r="C12755" s="4">
        <v>362.97230000000002</v>
      </c>
    </row>
    <row r="12756" spans="2:3" x14ac:dyDescent="0.3">
      <c r="B12756" t="s">
        <v>17340</v>
      </c>
      <c r="C12756" s="4">
        <v>362.95400000000001</v>
      </c>
    </row>
    <row r="12757" spans="2:3" x14ac:dyDescent="0.3">
      <c r="B12757" t="s">
        <v>16178</v>
      </c>
      <c r="C12757" s="4">
        <v>362.95400000000001</v>
      </c>
    </row>
    <row r="12758" spans="2:3" x14ac:dyDescent="0.3">
      <c r="B12758" t="s">
        <v>10782</v>
      </c>
      <c r="C12758" s="4">
        <v>362.95400000000001</v>
      </c>
    </row>
    <row r="12759" spans="2:3" x14ac:dyDescent="0.3">
      <c r="B12759" t="s">
        <v>5565</v>
      </c>
      <c r="C12759" s="4">
        <v>362.95400000000001</v>
      </c>
    </row>
    <row r="12760" spans="2:3" x14ac:dyDescent="0.3">
      <c r="B12760" t="s">
        <v>6581</v>
      </c>
      <c r="C12760" s="4">
        <v>362.9162</v>
      </c>
    </row>
    <row r="12761" spans="2:3" x14ac:dyDescent="0.3">
      <c r="B12761" t="s">
        <v>10432</v>
      </c>
      <c r="C12761" s="4">
        <v>362.90359999999998</v>
      </c>
    </row>
    <row r="12762" spans="2:3" x14ac:dyDescent="0.3">
      <c r="B12762" t="s">
        <v>16215</v>
      </c>
      <c r="C12762" s="4">
        <v>362.8784</v>
      </c>
    </row>
    <row r="12763" spans="2:3" x14ac:dyDescent="0.3">
      <c r="B12763" t="s">
        <v>1735</v>
      </c>
      <c r="C12763" s="4">
        <v>362.8784</v>
      </c>
    </row>
    <row r="12764" spans="2:3" x14ac:dyDescent="0.3">
      <c r="B12764" t="s">
        <v>16619</v>
      </c>
      <c r="C12764" s="4">
        <v>362.86580000000004</v>
      </c>
    </row>
    <row r="12765" spans="2:3" x14ac:dyDescent="0.3">
      <c r="B12765" t="s">
        <v>11351</v>
      </c>
      <c r="C12765" s="4">
        <v>362.84190000000001</v>
      </c>
    </row>
    <row r="12766" spans="2:3" x14ac:dyDescent="0.3">
      <c r="B12766" t="s">
        <v>12993</v>
      </c>
      <c r="C12766" s="4">
        <v>362.80130000000003</v>
      </c>
    </row>
    <row r="12767" spans="2:3" x14ac:dyDescent="0.3">
      <c r="B12767" t="s">
        <v>6569</v>
      </c>
      <c r="C12767" s="4">
        <v>362.41719999999998</v>
      </c>
    </row>
    <row r="12768" spans="2:3" x14ac:dyDescent="0.3">
      <c r="B12768" t="s">
        <v>15230</v>
      </c>
      <c r="C12768" s="4">
        <v>362.22140000000002</v>
      </c>
    </row>
    <row r="12769" spans="2:3" x14ac:dyDescent="0.3">
      <c r="B12769" t="s">
        <v>1440</v>
      </c>
      <c r="C12769" s="4">
        <v>362.02800000000002</v>
      </c>
    </row>
    <row r="12770" spans="2:3" x14ac:dyDescent="0.3">
      <c r="B12770" t="s">
        <v>8268</v>
      </c>
      <c r="C12770" s="4">
        <v>361.68979999999999</v>
      </c>
    </row>
    <row r="12771" spans="2:3" x14ac:dyDescent="0.3">
      <c r="B12771" t="s">
        <v>11030</v>
      </c>
      <c r="C12771" s="4">
        <v>361.68950000000001</v>
      </c>
    </row>
    <row r="12772" spans="2:3" x14ac:dyDescent="0.3">
      <c r="B12772" t="s">
        <v>1899</v>
      </c>
      <c r="C12772" s="4">
        <v>361.61379999999997</v>
      </c>
    </row>
    <row r="12773" spans="2:3" x14ac:dyDescent="0.3">
      <c r="B12773" t="s">
        <v>2728</v>
      </c>
      <c r="C12773" s="4">
        <v>361.40160000000003</v>
      </c>
    </row>
    <row r="12774" spans="2:3" x14ac:dyDescent="0.3">
      <c r="B12774" t="s">
        <v>17059</v>
      </c>
      <c r="C12774" s="4">
        <v>361.39510000000001</v>
      </c>
    </row>
    <row r="12775" spans="2:3" x14ac:dyDescent="0.3">
      <c r="B12775" t="s">
        <v>4124</v>
      </c>
      <c r="C12775" s="4">
        <v>361.29829999999998</v>
      </c>
    </row>
    <row r="12776" spans="2:3" x14ac:dyDescent="0.3">
      <c r="B12776" t="s">
        <v>16393</v>
      </c>
      <c r="C12776" s="4">
        <v>360.78720000000004</v>
      </c>
    </row>
    <row r="12777" spans="2:3" x14ac:dyDescent="0.3">
      <c r="B12777" t="s">
        <v>4002</v>
      </c>
      <c r="C12777" s="4">
        <v>360.65589999999997</v>
      </c>
    </row>
    <row r="12778" spans="2:3" x14ac:dyDescent="0.3">
      <c r="B12778" t="s">
        <v>11466</v>
      </c>
      <c r="C12778" s="4">
        <v>360.54290000000003</v>
      </c>
    </row>
    <row r="12779" spans="2:3" x14ac:dyDescent="0.3">
      <c r="B12779" t="s">
        <v>4624</v>
      </c>
      <c r="C12779" s="4">
        <v>360.43740000000003</v>
      </c>
    </row>
    <row r="12780" spans="2:3" x14ac:dyDescent="0.3">
      <c r="B12780" t="s">
        <v>7310</v>
      </c>
      <c r="C12780" s="4">
        <v>360.4248</v>
      </c>
    </row>
    <row r="12781" spans="2:3" x14ac:dyDescent="0.3">
      <c r="B12781" t="s">
        <v>11790</v>
      </c>
      <c r="C12781" s="4">
        <v>360.39339999999999</v>
      </c>
    </row>
    <row r="12782" spans="2:3" x14ac:dyDescent="0.3">
      <c r="B12782" t="s">
        <v>5822</v>
      </c>
      <c r="C12782" s="4">
        <v>360.38619999999997</v>
      </c>
    </row>
    <row r="12783" spans="2:3" x14ac:dyDescent="0.3">
      <c r="B12783" t="s">
        <v>18237</v>
      </c>
      <c r="C12783" s="4">
        <v>360.35</v>
      </c>
    </row>
    <row r="12784" spans="2:3" x14ac:dyDescent="0.3">
      <c r="B12784" t="s">
        <v>3653</v>
      </c>
      <c r="C12784" s="4">
        <v>360.14170000000001</v>
      </c>
    </row>
    <row r="12785" spans="2:3" x14ac:dyDescent="0.3">
      <c r="B12785" t="s">
        <v>14484</v>
      </c>
      <c r="C12785" s="4">
        <v>359.85550000000001</v>
      </c>
    </row>
    <row r="12786" spans="2:3" x14ac:dyDescent="0.3">
      <c r="B12786" t="s">
        <v>10453</v>
      </c>
      <c r="C12786" s="4">
        <v>359.83030000000002</v>
      </c>
    </row>
    <row r="12787" spans="2:3" x14ac:dyDescent="0.3">
      <c r="B12787" t="s">
        <v>2490</v>
      </c>
      <c r="C12787" s="4">
        <v>359.83030000000002</v>
      </c>
    </row>
    <row r="12788" spans="2:3" x14ac:dyDescent="0.3">
      <c r="B12788" t="s">
        <v>1107</v>
      </c>
      <c r="C12788" s="4">
        <v>359.83030000000002</v>
      </c>
    </row>
    <row r="12789" spans="2:3" x14ac:dyDescent="0.3">
      <c r="B12789" t="s">
        <v>16964</v>
      </c>
      <c r="C12789" s="4">
        <v>359.79250000000002</v>
      </c>
    </row>
    <row r="12790" spans="2:3" x14ac:dyDescent="0.3">
      <c r="B12790" t="s">
        <v>10758</v>
      </c>
      <c r="C12790" s="4">
        <v>359.79250000000002</v>
      </c>
    </row>
    <row r="12791" spans="2:3" x14ac:dyDescent="0.3">
      <c r="B12791" t="s">
        <v>5379</v>
      </c>
      <c r="C12791" s="4">
        <v>359.79250000000002</v>
      </c>
    </row>
    <row r="12792" spans="2:3" x14ac:dyDescent="0.3">
      <c r="B12792" t="s">
        <v>14666</v>
      </c>
      <c r="C12792" s="4">
        <v>359.76099999999997</v>
      </c>
    </row>
    <row r="12793" spans="2:3" x14ac:dyDescent="0.3">
      <c r="B12793" t="s">
        <v>13436</v>
      </c>
      <c r="C12793" s="4">
        <v>359.75469999999996</v>
      </c>
    </row>
    <row r="12794" spans="2:3" x14ac:dyDescent="0.3">
      <c r="B12794" t="s">
        <v>10171</v>
      </c>
      <c r="C12794" s="4">
        <v>359.75469999999996</v>
      </c>
    </row>
    <row r="12795" spans="2:3" x14ac:dyDescent="0.3">
      <c r="B12795" t="s">
        <v>2919</v>
      </c>
      <c r="C12795" s="4">
        <v>359.75469999999996</v>
      </c>
    </row>
    <row r="12796" spans="2:3" x14ac:dyDescent="0.3">
      <c r="B12796" t="s">
        <v>18930</v>
      </c>
      <c r="C12796" s="4">
        <v>359.72950000000003</v>
      </c>
    </row>
    <row r="12797" spans="2:3" x14ac:dyDescent="0.3">
      <c r="B12797" t="s">
        <v>17996</v>
      </c>
      <c r="C12797" s="4">
        <v>359.72320000000002</v>
      </c>
    </row>
    <row r="12798" spans="2:3" x14ac:dyDescent="0.3">
      <c r="B12798" t="s">
        <v>8734</v>
      </c>
      <c r="C12798" s="4">
        <v>359.67420000000004</v>
      </c>
    </row>
    <row r="12799" spans="2:3" x14ac:dyDescent="0.3">
      <c r="B12799" t="s">
        <v>3169</v>
      </c>
      <c r="C12799" s="4">
        <v>359.56730000000005</v>
      </c>
    </row>
    <row r="12800" spans="2:3" x14ac:dyDescent="0.3">
      <c r="B12800" t="s">
        <v>9279</v>
      </c>
      <c r="C12800" s="4">
        <v>359.22320000000002</v>
      </c>
    </row>
    <row r="12801" spans="2:3" x14ac:dyDescent="0.3">
      <c r="B12801" t="s">
        <v>7932</v>
      </c>
      <c r="C12801" s="4">
        <v>359.21689999999995</v>
      </c>
    </row>
    <row r="12802" spans="2:3" x14ac:dyDescent="0.3">
      <c r="B12802" t="s">
        <v>16283</v>
      </c>
      <c r="C12802" s="4">
        <v>359.20089999999999</v>
      </c>
    </row>
    <row r="12803" spans="2:3" x14ac:dyDescent="0.3">
      <c r="B12803" t="s">
        <v>6834</v>
      </c>
      <c r="C12803" s="4">
        <v>359.16090000000003</v>
      </c>
    </row>
    <row r="12804" spans="2:3" x14ac:dyDescent="0.3">
      <c r="B12804" t="s">
        <v>3416</v>
      </c>
      <c r="C12804" s="4">
        <v>359.09720000000004</v>
      </c>
    </row>
    <row r="12805" spans="2:3" x14ac:dyDescent="0.3">
      <c r="B12805" t="s">
        <v>6224</v>
      </c>
      <c r="C12805" s="4">
        <v>358.87119999999999</v>
      </c>
    </row>
    <row r="12806" spans="2:3" x14ac:dyDescent="0.3">
      <c r="B12806" t="s">
        <v>6409</v>
      </c>
      <c r="C12806" s="4">
        <v>358.78039999999999</v>
      </c>
    </row>
    <row r="12807" spans="2:3" x14ac:dyDescent="0.3">
      <c r="B12807" t="s">
        <v>7868</v>
      </c>
      <c r="C12807" s="4">
        <v>358.77120000000002</v>
      </c>
    </row>
    <row r="12808" spans="2:3" x14ac:dyDescent="0.3">
      <c r="B12808" t="s">
        <v>8624</v>
      </c>
      <c r="C12808" s="4">
        <v>358.69560000000001</v>
      </c>
    </row>
    <row r="12809" spans="2:3" x14ac:dyDescent="0.3">
      <c r="B12809" t="s">
        <v>10600</v>
      </c>
      <c r="C12809" s="4">
        <v>358.52789999999999</v>
      </c>
    </row>
    <row r="12810" spans="2:3" x14ac:dyDescent="0.3">
      <c r="B12810" t="s">
        <v>6039</v>
      </c>
      <c r="C12810" s="4">
        <v>358.52789999999999</v>
      </c>
    </row>
    <row r="12811" spans="2:3" x14ac:dyDescent="0.3">
      <c r="B12811" t="s">
        <v>4687</v>
      </c>
      <c r="C12811" s="4">
        <v>358.5027</v>
      </c>
    </row>
    <row r="12812" spans="2:3" x14ac:dyDescent="0.3">
      <c r="B12812" t="s">
        <v>11768</v>
      </c>
      <c r="C12812" s="4">
        <v>358.49680000000001</v>
      </c>
    </row>
    <row r="12813" spans="2:3" x14ac:dyDescent="0.3">
      <c r="B12813" t="s">
        <v>16228</v>
      </c>
      <c r="C12813" s="4">
        <v>358.47890000000001</v>
      </c>
    </row>
    <row r="12814" spans="2:3" x14ac:dyDescent="0.3">
      <c r="B12814" t="s">
        <v>12922</v>
      </c>
      <c r="C12814" s="4">
        <v>358.46450000000004</v>
      </c>
    </row>
    <row r="12815" spans="2:3" x14ac:dyDescent="0.3">
      <c r="B12815" t="s">
        <v>3743</v>
      </c>
      <c r="C12815" s="4">
        <v>358.40160000000003</v>
      </c>
    </row>
    <row r="12816" spans="2:3" x14ac:dyDescent="0.3">
      <c r="B12816" t="s">
        <v>782</v>
      </c>
      <c r="C12816" s="4">
        <v>358.08329999999995</v>
      </c>
    </row>
    <row r="12817" spans="2:3" x14ac:dyDescent="0.3">
      <c r="B12817" t="s">
        <v>11061</v>
      </c>
      <c r="C12817" s="4">
        <v>357.86810000000003</v>
      </c>
    </row>
    <row r="12818" spans="2:3" x14ac:dyDescent="0.3">
      <c r="B12818" t="s">
        <v>1332</v>
      </c>
      <c r="C12818" s="4">
        <v>357.51760000000002</v>
      </c>
    </row>
    <row r="12819" spans="2:3" x14ac:dyDescent="0.3">
      <c r="B12819" t="s">
        <v>5374</v>
      </c>
      <c r="C12819" s="4">
        <v>357.50170000000003</v>
      </c>
    </row>
    <row r="12820" spans="2:3" x14ac:dyDescent="0.3">
      <c r="B12820" t="s">
        <v>10506</v>
      </c>
      <c r="C12820" s="4">
        <v>357.48299999999995</v>
      </c>
    </row>
    <row r="12821" spans="2:3" x14ac:dyDescent="0.3">
      <c r="B12821" t="s">
        <v>2234</v>
      </c>
      <c r="C12821" s="4">
        <v>357.38979999999998</v>
      </c>
    </row>
    <row r="12822" spans="2:3" x14ac:dyDescent="0.3">
      <c r="B12822" t="s">
        <v>9024</v>
      </c>
      <c r="C12822" s="4">
        <v>357.18950000000001</v>
      </c>
    </row>
    <row r="12823" spans="2:3" x14ac:dyDescent="0.3">
      <c r="B12823" t="s">
        <v>7012</v>
      </c>
      <c r="C12823" s="4">
        <v>357.041</v>
      </c>
    </row>
    <row r="12824" spans="2:3" x14ac:dyDescent="0.3">
      <c r="B12824" t="s">
        <v>1707</v>
      </c>
      <c r="C12824" s="4">
        <v>357.04089999999997</v>
      </c>
    </row>
    <row r="12825" spans="2:3" x14ac:dyDescent="0.3">
      <c r="B12825" t="s">
        <v>11621</v>
      </c>
      <c r="C12825" s="4">
        <v>356.97149999999999</v>
      </c>
    </row>
    <row r="12826" spans="2:3" x14ac:dyDescent="0.3">
      <c r="B12826" t="s">
        <v>11694</v>
      </c>
      <c r="C12826" s="4">
        <v>356.9427</v>
      </c>
    </row>
    <row r="12827" spans="2:3" x14ac:dyDescent="0.3">
      <c r="B12827" t="s">
        <v>9380</v>
      </c>
      <c r="C12827" s="4">
        <v>356.91999999999996</v>
      </c>
    </row>
    <row r="12828" spans="2:3" x14ac:dyDescent="0.3">
      <c r="B12828" t="s">
        <v>11571</v>
      </c>
      <c r="C12828" s="4">
        <v>356.8621</v>
      </c>
    </row>
    <row r="12829" spans="2:3" x14ac:dyDescent="0.3">
      <c r="B12829" t="s">
        <v>3562</v>
      </c>
      <c r="C12829" s="4">
        <v>356.73180000000002</v>
      </c>
    </row>
    <row r="12830" spans="2:3" x14ac:dyDescent="0.3">
      <c r="B12830" t="s">
        <v>2802</v>
      </c>
      <c r="C12830" s="4">
        <v>356.70660000000004</v>
      </c>
    </row>
    <row r="12831" spans="2:3" x14ac:dyDescent="0.3">
      <c r="B12831" t="s">
        <v>14687</v>
      </c>
      <c r="C12831" s="4">
        <v>356.70030000000003</v>
      </c>
    </row>
    <row r="12832" spans="2:3" x14ac:dyDescent="0.3">
      <c r="B12832" t="s">
        <v>9956</v>
      </c>
      <c r="C12832" s="4">
        <v>356.70030000000003</v>
      </c>
    </row>
    <row r="12833" spans="2:3" x14ac:dyDescent="0.3">
      <c r="B12833" t="s">
        <v>11640</v>
      </c>
      <c r="C12833" s="4">
        <v>356.70030000000003</v>
      </c>
    </row>
    <row r="12834" spans="2:3" x14ac:dyDescent="0.3">
      <c r="B12834" t="s">
        <v>9230</v>
      </c>
      <c r="C12834" s="4">
        <v>356.70030000000003</v>
      </c>
    </row>
    <row r="12835" spans="2:3" x14ac:dyDescent="0.3">
      <c r="B12835" t="s">
        <v>6636</v>
      </c>
      <c r="C12835" s="4">
        <v>356.70030000000003</v>
      </c>
    </row>
    <row r="12836" spans="2:3" x14ac:dyDescent="0.3">
      <c r="B12836" t="s">
        <v>7460</v>
      </c>
      <c r="C12836" s="4">
        <v>356.70030000000003</v>
      </c>
    </row>
    <row r="12837" spans="2:3" x14ac:dyDescent="0.3">
      <c r="B12837" t="s">
        <v>6415</v>
      </c>
      <c r="C12837" s="4">
        <v>356.70030000000003</v>
      </c>
    </row>
    <row r="12838" spans="2:3" x14ac:dyDescent="0.3">
      <c r="B12838" t="s">
        <v>1816</v>
      </c>
      <c r="C12838" s="4">
        <v>356.70030000000003</v>
      </c>
    </row>
    <row r="12839" spans="2:3" x14ac:dyDescent="0.3">
      <c r="B12839" t="s">
        <v>783</v>
      </c>
      <c r="C12839" s="4">
        <v>356.70030000000003</v>
      </c>
    </row>
    <row r="12840" spans="2:3" x14ac:dyDescent="0.3">
      <c r="B12840" t="s">
        <v>11235</v>
      </c>
      <c r="C12840" s="4">
        <v>356.6875</v>
      </c>
    </row>
    <row r="12841" spans="2:3" x14ac:dyDescent="0.3">
      <c r="B12841" t="s">
        <v>3104</v>
      </c>
      <c r="C12841" s="4">
        <v>356.67509999999999</v>
      </c>
    </row>
    <row r="12842" spans="2:3" x14ac:dyDescent="0.3">
      <c r="B12842" t="s">
        <v>10620</v>
      </c>
      <c r="C12842" s="4">
        <v>356.66879999999998</v>
      </c>
    </row>
    <row r="12843" spans="2:3" x14ac:dyDescent="0.3">
      <c r="B12843" t="s">
        <v>12223</v>
      </c>
      <c r="C12843" s="4">
        <v>356.65620000000001</v>
      </c>
    </row>
    <row r="12844" spans="2:3" x14ac:dyDescent="0.3">
      <c r="B12844" t="s">
        <v>14524</v>
      </c>
      <c r="C12844" s="4">
        <v>356.6499</v>
      </c>
    </row>
    <row r="12845" spans="2:3" x14ac:dyDescent="0.3">
      <c r="B12845" t="s">
        <v>16084</v>
      </c>
      <c r="C12845" s="4">
        <v>356.64359999999999</v>
      </c>
    </row>
    <row r="12846" spans="2:3" x14ac:dyDescent="0.3">
      <c r="B12846" t="s">
        <v>2824</v>
      </c>
      <c r="C12846" s="4">
        <v>356.64359999999999</v>
      </c>
    </row>
    <row r="12847" spans="2:3" x14ac:dyDescent="0.3">
      <c r="B12847" t="s">
        <v>8695</v>
      </c>
      <c r="C12847" s="4">
        <v>356.63729999999998</v>
      </c>
    </row>
    <row r="12848" spans="2:3" x14ac:dyDescent="0.3">
      <c r="B12848" t="s">
        <v>1317</v>
      </c>
      <c r="C12848" s="4">
        <v>356.63099999999997</v>
      </c>
    </row>
    <row r="12849" spans="2:3" x14ac:dyDescent="0.3">
      <c r="B12849" t="s">
        <v>15207</v>
      </c>
      <c r="C12849" s="4">
        <v>356.58210000000003</v>
      </c>
    </row>
    <row r="12850" spans="2:3" x14ac:dyDescent="0.3">
      <c r="B12850" t="s">
        <v>9484</v>
      </c>
      <c r="C12850" s="4">
        <v>356.55669999999998</v>
      </c>
    </row>
    <row r="12851" spans="2:3" x14ac:dyDescent="0.3">
      <c r="B12851" t="s">
        <v>11980</v>
      </c>
      <c r="C12851" s="4">
        <v>356.55540000000002</v>
      </c>
    </row>
    <row r="12852" spans="2:3" x14ac:dyDescent="0.3">
      <c r="B12852" t="s">
        <v>12926</v>
      </c>
      <c r="C12852" s="4">
        <v>356.48810000000003</v>
      </c>
    </row>
    <row r="12853" spans="2:3" x14ac:dyDescent="0.3">
      <c r="B12853" t="s">
        <v>5488</v>
      </c>
      <c r="C12853" s="4">
        <v>356.11170000000004</v>
      </c>
    </row>
    <row r="12854" spans="2:3" x14ac:dyDescent="0.3">
      <c r="B12854" t="s">
        <v>8494</v>
      </c>
      <c r="C12854" s="4">
        <v>356.09280000000001</v>
      </c>
    </row>
    <row r="12855" spans="2:3" x14ac:dyDescent="0.3">
      <c r="B12855" t="s">
        <v>18439</v>
      </c>
      <c r="C12855" s="4">
        <v>356.06799999999998</v>
      </c>
    </row>
    <row r="12856" spans="2:3" x14ac:dyDescent="0.3">
      <c r="B12856" t="s">
        <v>11446</v>
      </c>
      <c r="C12856" s="4">
        <v>356.03019999999998</v>
      </c>
    </row>
    <row r="12857" spans="2:3" x14ac:dyDescent="0.3">
      <c r="B12857" t="s">
        <v>18198</v>
      </c>
      <c r="C12857" s="4">
        <v>355.73590000000002</v>
      </c>
    </row>
    <row r="12858" spans="2:3" x14ac:dyDescent="0.3">
      <c r="B12858" t="s">
        <v>957</v>
      </c>
      <c r="C12858" s="4">
        <v>355.61869999999993</v>
      </c>
    </row>
    <row r="12859" spans="2:3" x14ac:dyDescent="0.3">
      <c r="B12859" t="s">
        <v>6174</v>
      </c>
      <c r="C12859" s="4">
        <v>355.45460000000003</v>
      </c>
    </row>
    <row r="12860" spans="2:3" x14ac:dyDescent="0.3">
      <c r="B12860" t="s">
        <v>2076</v>
      </c>
      <c r="C12860" s="4">
        <v>355.41679999999997</v>
      </c>
    </row>
    <row r="12861" spans="2:3" x14ac:dyDescent="0.3">
      <c r="B12861" t="s">
        <v>7864</v>
      </c>
      <c r="C12861" s="4">
        <v>355.03499999999997</v>
      </c>
    </row>
    <row r="12862" spans="2:3" x14ac:dyDescent="0.3">
      <c r="B12862" t="s">
        <v>16255</v>
      </c>
      <c r="C12862" s="4">
        <v>354.88529999999997</v>
      </c>
    </row>
    <row r="12863" spans="2:3" x14ac:dyDescent="0.3">
      <c r="B12863" t="s">
        <v>1614</v>
      </c>
      <c r="C12863" s="4">
        <v>354.8664</v>
      </c>
    </row>
    <row r="12864" spans="2:3" x14ac:dyDescent="0.3">
      <c r="B12864" t="s">
        <v>10550</v>
      </c>
      <c r="C12864" s="4">
        <v>354.86380000000003</v>
      </c>
    </row>
    <row r="12865" spans="2:3" x14ac:dyDescent="0.3">
      <c r="B12865" t="s">
        <v>17157</v>
      </c>
      <c r="C12865" s="4">
        <v>354.73140000000001</v>
      </c>
    </row>
    <row r="12866" spans="2:3" x14ac:dyDescent="0.3">
      <c r="B12866" t="s">
        <v>8215</v>
      </c>
      <c r="C12866" s="4">
        <v>354.54669999999999</v>
      </c>
    </row>
    <row r="12867" spans="2:3" x14ac:dyDescent="0.3">
      <c r="B12867" t="s">
        <v>7981</v>
      </c>
      <c r="C12867" s="4">
        <v>354.0829</v>
      </c>
    </row>
    <row r="12868" spans="2:3" x14ac:dyDescent="0.3">
      <c r="B12868" t="s">
        <v>1910</v>
      </c>
      <c r="C12868" s="4">
        <v>354.06420000000003</v>
      </c>
    </row>
    <row r="12869" spans="2:3" x14ac:dyDescent="0.3">
      <c r="B12869" t="s">
        <v>5124</v>
      </c>
      <c r="C12869" s="4">
        <v>353.99629999999996</v>
      </c>
    </row>
    <row r="12870" spans="2:3" x14ac:dyDescent="0.3">
      <c r="B12870" t="s">
        <v>9642</v>
      </c>
      <c r="C12870" s="4">
        <v>353.99459999999999</v>
      </c>
    </row>
    <row r="12871" spans="2:3" x14ac:dyDescent="0.3">
      <c r="B12871" t="s">
        <v>1779</v>
      </c>
      <c r="C12871" s="4">
        <v>353.96640000000002</v>
      </c>
    </row>
    <row r="12872" spans="2:3" x14ac:dyDescent="0.3">
      <c r="B12872" t="s">
        <v>3304</v>
      </c>
      <c r="C12872" s="4">
        <v>353.85809999999998</v>
      </c>
    </row>
    <row r="12873" spans="2:3" x14ac:dyDescent="0.3">
      <c r="B12873" t="s">
        <v>3132</v>
      </c>
      <c r="C12873" s="4">
        <v>353.69510000000002</v>
      </c>
    </row>
    <row r="12874" spans="2:3" x14ac:dyDescent="0.3">
      <c r="B12874" t="s">
        <v>2785</v>
      </c>
      <c r="C12874" s="4">
        <v>353.69510000000002</v>
      </c>
    </row>
    <row r="12875" spans="2:3" x14ac:dyDescent="0.3">
      <c r="B12875" t="s">
        <v>9475</v>
      </c>
      <c r="C12875" s="4">
        <v>353.60810000000004</v>
      </c>
    </row>
    <row r="12876" spans="2:3" x14ac:dyDescent="0.3">
      <c r="B12876" t="s">
        <v>10912</v>
      </c>
      <c r="C12876" s="4">
        <v>353.5829</v>
      </c>
    </row>
    <row r="12877" spans="2:3" x14ac:dyDescent="0.3">
      <c r="B12877" t="s">
        <v>11550</v>
      </c>
      <c r="C12877" s="4">
        <v>353.54509999999999</v>
      </c>
    </row>
    <row r="12878" spans="2:3" x14ac:dyDescent="0.3">
      <c r="B12878" t="s">
        <v>1670</v>
      </c>
      <c r="C12878" s="4">
        <v>353.53249999999997</v>
      </c>
    </row>
    <row r="12879" spans="2:3" x14ac:dyDescent="0.3">
      <c r="B12879" t="s">
        <v>6717</v>
      </c>
      <c r="C12879" s="4">
        <v>353.50100000000003</v>
      </c>
    </row>
    <row r="12880" spans="2:3" x14ac:dyDescent="0.3">
      <c r="B12880" t="s">
        <v>5786</v>
      </c>
      <c r="C12880" s="4">
        <v>353.49470000000002</v>
      </c>
    </row>
    <row r="12881" spans="2:3" x14ac:dyDescent="0.3">
      <c r="B12881" t="s">
        <v>1024</v>
      </c>
      <c r="C12881" s="4">
        <v>353.3014</v>
      </c>
    </row>
    <row r="12882" spans="2:3" x14ac:dyDescent="0.3">
      <c r="B12882" t="s">
        <v>12529</v>
      </c>
      <c r="C12882" s="4">
        <v>353.22540000000004</v>
      </c>
    </row>
    <row r="12883" spans="2:3" x14ac:dyDescent="0.3">
      <c r="B12883" t="s">
        <v>17908</v>
      </c>
      <c r="C12883" s="4">
        <v>353.06690000000003</v>
      </c>
    </row>
    <row r="12884" spans="2:3" x14ac:dyDescent="0.3">
      <c r="B12884" t="s">
        <v>5519</v>
      </c>
      <c r="C12884" s="4">
        <v>352.98320000000001</v>
      </c>
    </row>
    <row r="12885" spans="2:3" x14ac:dyDescent="0.3">
      <c r="B12885" t="s">
        <v>2995</v>
      </c>
      <c r="C12885" s="4">
        <v>352.86869999999999</v>
      </c>
    </row>
    <row r="12886" spans="2:3" x14ac:dyDescent="0.3">
      <c r="B12886" t="s">
        <v>7818</v>
      </c>
      <c r="C12886" s="4">
        <v>352.65999999999997</v>
      </c>
    </row>
    <row r="12887" spans="2:3" x14ac:dyDescent="0.3">
      <c r="B12887" t="s">
        <v>1049</v>
      </c>
      <c r="C12887" s="4">
        <v>352.6277</v>
      </c>
    </row>
    <row r="12888" spans="2:3" x14ac:dyDescent="0.3">
      <c r="B12888" t="s">
        <v>5448</v>
      </c>
      <c r="C12888" s="4">
        <v>352.56859999999995</v>
      </c>
    </row>
    <row r="12889" spans="2:3" x14ac:dyDescent="0.3">
      <c r="B12889" t="s">
        <v>16607</v>
      </c>
      <c r="C12889" s="4">
        <v>352.47110000000004</v>
      </c>
    </row>
    <row r="12890" spans="2:3" x14ac:dyDescent="0.3">
      <c r="B12890" t="s">
        <v>5861</v>
      </c>
      <c r="C12890" s="4">
        <v>352.2679</v>
      </c>
    </row>
    <row r="12891" spans="2:3" x14ac:dyDescent="0.3">
      <c r="B12891" t="s">
        <v>15690</v>
      </c>
      <c r="C12891" s="4">
        <v>352.1986</v>
      </c>
    </row>
    <row r="12892" spans="2:3" x14ac:dyDescent="0.3">
      <c r="B12892" t="s">
        <v>7970</v>
      </c>
      <c r="C12892" s="4">
        <v>351.94310000000002</v>
      </c>
    </row>
    <row r="12893" spans="2:3" x14ac:dyDescent="0.3">
      <c r="B12893" t="s">
        <v>9808</v>
      </c>
      <c r="C12893" s="4">
        <v>351.93599999999998</v>
      </c>
    </row>
    <row r="12894" spans="2:3" x14ac:dyDescent="0.3">
      <c r="B12894" t="s">
        <v>3142</v>
      </c>
      <c r="C12894" s="4">
        <v>351.9246</v>
      </c>
    </row>
    <row r="12895" spans="2:3" x14ac:dyDescent="0.3">
      <c r="B12895" t="s">
        <v>5316</v>
      </c>
      <c r="C12895" s="4">
        <v>351.64819999999997</v>
      </c>
    </row>
    <row r="12896" spans="2:3" x14ac:dyDescent="0.3">
      <c r="B12896" t="s">
        <v>10484</v>
      </c>
      <c r="C12896" s="4">
        <v>351.54740000000004</v>
      </c>
    </row>
    <row r="12897" spans="2:3" x14ac:dyDescent="0.3">
      <c r="B12897" t="s">
        <v>15073</v>
      </c>
      <c r="C12897" s="4">
        <v>351.04089999999997</v>
      </c>
    </row>
    <row r="12898" spans="2:3" x14ac:dyDescent="0.3">
      <c r="B12898" t="s">
        <v>8769</v>
      </c>
      <c r="C12898" s="4">
        <v>351.01549999999997</v>
      </c>
    </row>
    <row r="12899" spans="2:3" x14ac:dyDescent="0.3">
      <c r="B12899" t="s">
        <v>7416</v>
      </c>
      <c r="C12899" s="4">
        <v>350.94670000000002</v>
      </c>
    </row>
    <row r="12900" spans="2:3" x14ac:dyDescent="0.3">
      <c r="B12900" t="s">
        <v>12596</v>
      </c>
      <c r="C12900" s="4">
        <v>350.89109999999999</v>
      </c>
    </row>
    <row r="12901" spans="2:3" x14ac:dyDescent="0.3">
      <c r="B12901" t="s">
        <v>9835</v>
      </c>
      <c r="C12901" s="4">
        <v>350.7029</v>
      </c>
    </row>
    <row r="12902" spans="2:3" x14ac:dyDescent="0.3">
      <c r="B12902" t="s">
        <v>17446</v>
      </c>
      <c r="C12902" s="4">
        <v>350.50959999999998</v>
      </c>
    </row>
    <row r="12903" spans="2:3" x14ac:dyDescent="0.3">
      <c r="B12903" t="s">
        <v>16185</v>
      </c>
      <c r="C12903" s="4">
        <v>350.50959999999998</v>
      </c>
    </row>
    <row r="12904" spans="2:3" x14ac:dyDescent="0.3">
      <c r="B12904" t="s">
        <v>14706</v>
      </c>
      <c r="C12904" s="4">
        <v>350.50959999999998</v>
      </c>
    </row>
    <row r="12905" spans="2:3" x14ac:dyDescent="0.3">
      <c r="B12905" t="s">
        <v>12040</v>
      </c>
      <c r="C12905" s="4">
        <v>350.50959999999998</v>
      </c>
    </row>
    <row r="12906" spans="2:3" x14ac:dyDescent="0.3">
      <c r="B12906" t="s">
        <v>8418</v>
      </c>
      <c r="C12906" s="4">
        <v>350.50959999999998</v>
      </c>
    </row>
    <row r="12907" spans="2:3" x14ac:dyDescent="0.3">
      <c r="B12907" t="s">
        <v>7644</v>
      </c>
      <c r="C12907" s="4">
        <v>350.50959999999998</v>
      </c>
    </row>
    <row r="12908" spans="2:3" x14ac:dyDescent="0.3">
      <c r="B12908" t="s">
        <v>9071</v>
      </c>
      <c r="C12908" s="4">
        <v>350.50959999999998</v>
      </c>
    </row>
    <row r="12909" spans="2:3" x14ac:dyDescent="0.3">
      <c r="B12909" t="s">
        <v>8212</v>
      </c>
      <c r="C12909" s="4">
        <v>350.50959999999998</v>
      </c>
    </row>
    <row r="12910" spans="2:3" x14ac:dyDescent="0.3">
      <c r="B12910" t="s">
        <v>7441</v>
      </c>
      <c r="C12910" s="4">
        <v>350.50959999999998</v>
      </c>
    </row>
    <row r="12911" spans="2:3" x14ac:dyDescent="0.3">
      <c r="B12911" t="s">
        <v>3526</v>
      </c>
      <c r="C12911" s="4">
        <v>350.50959999999998</v>
      </c>
    </row>
    <row r="12912" spans="2:3" x14ac:dyDescent="0.3">
      <c r="B12912" t="s">
        <v>15241</v>
      </c>
      <c r="C12912" s="4">
        <v>350.49700000000001</v>
      </c>
    </row>
    <row r="12913" spans="2:3" x14ac:dyDescent="0.3">
      <c r="B12913" t="s">
        <v>18236</v>
      </c>
      <c r="C12913" s="4">
        <v>350.45920000000001</v>
      </c>
    </row>
    <row r="12914" spans="2:3" x14ac:dyDescent="0.3">
      <c r="B12914" t="s">
        <v>7679</v>
      </c>
      <c r="C12914" s="4">
        <v>350.45920000000001</v>
      </c>
    </row>
    <row r="12915" spans="2:3" x14ac:dyDescent="0.3">
      <c r="B12915" t="s">
        <v>9412</v>
      </c>
      <c r="C12915" s="4">
        <v>350.45920000000001</v>
      </c>
    </row>
    <row r="12916" spans="2:3" x14ac:dyDescent="0.3">
      <c r="B12916" t="s">
        <v>6743</v>
      </c>
      <c r="C12916" s="4">
        <v>350.45920000000001</v>
      </c>
    </row>
    <row r="12917" spans="2:3" x14ac:dyDescent="0.3">
      <c r="B12917" t="s">
        <v>9309</v>
      </c>
      <c r="C12917" s="4">
        <v>350.42140000000001</v>
      </c>
    </row>
    <row r="12918" spans="2:3" x14ac:dyDescent="0.3">
      <c r="B12918" t="s">
        <v>3548</v>
      </c>
      <c r="C12918" s="4">
        <v>350.42140000000001</v>
      </c>
    </row>
    <row r="12919" spans="2:3" x14ac:dyDescent="0.3">
      <c r="B12919" t="s">
        <v>18552</v>
      </c>
      <c r="C12919" s="4">
        <v>350.3836</v>
      </c>
    </row>
    <row r="12920" spans="2:3" x14ac:dyDescent="0.3">
      <c r="B12920" t="s">
        <v>7094</v>
      </c>
      <c r="C12920" s="4">
        <v>350.3836</v>
      </c>
    </row>
    <row r="12921" spans="2:3" x14ac:dyDescent="0.3">
      <c r="B12921" t="s">
        <v>3181</v>
      </c>
      <c r="C12921" s="4">
        <v>350.3836</v>
      </c>
    </row>
    <row r="12922" spans="2:3" x14ac:dyDescent="0.3">
      <c r="B12922" t="s">
        <v>2958</v>
      </c>
      <c r="C12922" s="4">
        <v>350.35840000000002</v>
      </c>
    </row>
    <row r="12923" spans="2:3" x14ac:dyDescent="0.3">
      <c r="B12923" t="s">
        <v>4000</v>
      </c>
      <c r="C12923" s="4">
        <v>350.03280000000001</v>
      </c>
    </row>
    <row r="12924" spans="2:3" x14ac:dyDescent="0.3">
      <c r="B12924" t="s">
        <v>2992</v>
      </c>
      <c r="C12924" s="4">
        <v>349.84570000000002</v>
      </c>
    </row>
    <row r="12925" spans="2:3" x14ac:dyDescent="0.3">
      <c r="B12925" t="s">
        <v>8934</v>
      </c>
      <c r="C12925" s="4">
        <v>349.80610000000001</v>
      </c>
    </row>
    <row r="12926" spans="2:3" x14ac:dyDescent="0.3">
      <c r="B12926" t="s">
        <v>8629</v>
      </c>
      <c r="C12926" s="4">
        <v>349.7824</v>
      </c>
    </row>
    <row r="12927" spans="2:3" x14ac:dyDescent="0.3">
      <c r="B12927" t="s">
        <v>8344</v>
      </c>
      <c r="C12927" s="4">
        <v>349.75129999999996</v>
      </c>
    </row>
    <row r="12928" spans="2:3" x14ac:dyDescent="0.3">
      <c r="B12928" t="s">
        <v>4234</v>
      </c>
      <c r="C12928" s="4">
        <v>349.72609999999997</v>
      </c>
    </row>
    <row r="12929" spans="2:3" x14ac:dyDescent="0.3">
      <c r="B12929" t="s">
        <v>18817</v>
      </c>
      <c r="C12929" s="4">
        <v>349.66629999999998</v>
      </c>
    </row>
    <row r="12930" spans="2:3" x14ac:dyDescent="0.3">
      <c r="B12930" t="s">
        <v>13357</v>
      </c>
      <c r="C12930" s="4">
        <v>349.4624</v>
      </c>
    </row>
    <row r="12931" spans="2:3" x14ac:dyDescent="0.3">
      <c r="B12931" t="s">
        <v>8362</v>
      </c>
      <c r="C12931" s="4">
        <v>349.28870000000001</v>
      </c>
    </row>
    <row r="12932" spans="2:3" x14ac:dyDescent="0.3">
      <c r="B12932" t="s">
        <v>9895</v>
      </c>
      <c r="C12932" s="4">
        <v>349.25719999999995</v>
      </c>
    </row>
    <row r="12933" spans="2:3" x14ac:dyDescent="0.3">
      <c r="B12933" t="s">
        <v>10879</v>
      </c>
      <c r="C12933" s="4">
        <v>349.24549999999999</v>
      </c>
    </row>
    <row r="12934" spans="2:3" x14ac:dyDescent="0.3">
      <c r="B12934" t="s">
        <v>4141</v>
      </c>
      <c r="C12934" s="4">
        <v>349.16820000000001</v>
      </c>
    </row>
    <row r="12935" spans="2:3" x14ac:dyDescent="0.3">
      <c r="B12935" t="s">
        <v>5314</v>
      </c>
      <c r="C12935" s="4">
        <v>349.04340000000002</v>
      </c>
    </row>
    <row r="12936" spans="2:3" x14ac:dyDescent="0.3">
      <c r="B12936" t="s">
        <v>10262</v>
      </c>
      <c r="C12936" s="4">
        <v>348.75640000000004</v>
      </c>
    </row>
    <row r="12937" spans="2:3" x14ac:dyDescent="0.3">
      <c r="B12937" t="s">
        <v>16088</v>
      </c>
      <c r="C12937" s="4">
        <v>348.75370000000004</v>
      </c>
    </row>
    <row r="12938" spans="2:3" x14ac:dyDescent="0.3">
      <c r="B12938" t="s">
        <v>11059</v>
      </c>
      <c r="C12938" s="4">
        <v>348.7201</v>
      </c>
    </row>
    <row r="12939" spans="2:3" x14ac:dyDescent="0.3">
      <c r="B12939" t="s">
        <v>10631</v>
      </c>
      <c r="C12939" s="4">
        <v>348.55720000000002</v>
      </c>
    </row>
    <row r="12940" spans="2:3" x14ac:dyDescent="0.3">
      <c r="B12940" t="s">
        <v>4605</v>
      </c>
      <c r="C12940" s="4">
        <v>348.54340000000002</v>
      </c>
    </row>
    <row r="12941" spans="2:3" x14ac:dyDescent="0.3">
      <c r="B12941" t="s">
        <v>5091</v>
      </c>
      <c r="C12941" s="4">
        <v>348.22410000000002</v>
      </c>
    </row>
    <row r="12942" spans="2:3" x14ac:dyDescent="0.3">
      <c r="B12942" t="s">
        <v>8072</v>
      </c>
      <c r="C12942" s="4">
        <v>348.13570000000004</v>
      </c>
    </row>
    <row r="12943" spans="2:3" x14ac:dyDescent="0.3">
      <c r="B12943" t="s">
        <v>1721</v>
      </c>
      <c r="C12943" s="4">
        <v>348.0145</v>
      </c>
    </row>
    <row r="12944" spans="2:3" x14ac:dyDescent="0.3">
      <c r="B12944" t="s">
        <v>16031</v>
      </c>
      <c r="C12944" s="4">
        <v>348.01029999999997</v>
      </c>
    </row>
    <row r="12945" spans="2:3" x14ac:dyDescent="0.3">
      <c r="B12945" t="s">
        <v>13698</v>
      </c>
      <c r="C12945" s="4">
        <v>347.93020000000001</v>
      </c>
    </row>
    <row r="12946" spans="2:3" x14ac:dyDescent="0.3">
      <c r="B12946" t="s">
        <v>3781</v>
      </c>
      <c r="C12946" s="4">
        <v>347.8229</v>
      </c>
    </row>
    <row r="12947" spans="2:3" x14ac:dyDescent="0.3">
      <c r="B12947" t="s">
        <v>8818</v>
      </c>
      <c r="C12947" s="4">
        <v>347.75990000000002</v>
      </c>
    </row>
    <row r="12948" spans="2:3" x14ac:dyDescent="0.3">
      <c r="B12948" t="s">
        <v>13591</v>
      </c>
      <c r="C12948" s="4">
        <v>347.75479999999999</v>
      </c>
    </row>
    <row r="12949" spans="2:3" x14ac:dyDescent="0.3">
      <c r="B12949" t="s">
        <v>3840</v>
      </c>
      <c r="C12949" s="4">
        <v>347.61109999999996</v>
      </c>
    </row>
    <row r="12950" spans="2:3" x14ac:dyDescent="0.3">
      <c r="B12950" t="s">
        <v>751</v>
      </c>
      <c r="C12950" s="4">
        <v>347.60989999999998</v>
      </c>
    </row>
    <row r="12951" spans="2:3" x14ac:dyDescent="0.3">
      <c r="B12951" t="s">
        <v>14743</v>
      </c>
      <c r="C12951" s="4">
        <v>347.33550000000002</v>
      </c>
    </row>
    <row r="12952" spans="2:3" x14ac:dyDescent="0.3">
      <c r="B12952" t="s">
        <v>16111</v>
      </c>
      <c r="C12952" s="4">
        <v>347.33550000000002</v>
      </c>
    </row>
    <row r="12953" spans="2:3" x14ac:dyDescent="0.3">
      <c r="B12953" t="s">
        <v>7231</v>
      </c>
      <c r="C12953" s="4">
        <v>347.29770000000002</v>
      </c>
    </row>
    <row r="12954" spans="2:3" x14ac:dyDescent="0.3">
      <c r="B12954" t="s">
        <v>18480</v>
      </c>
      <c r="C12954" s="4">
        <v>347.27260000000001</v>
      </c>
    </row>
    <row r="12955" spans="2:3" x14ac:dyDescent="0.3">
      <c r="B12955" t="s">
        <v>9260</v>
      </c>
      <c r="C12955" s="4">
        <v>347.25990000000002</v>
      </c>
    </row>
    <row r="12956" spans="2:3" x14ac:dyDescent="0.3">
      <c r="B12956" t="s">
        <v>3637</v>
      </c>
      <c r="C12956" s="4">
        <v>347.25360000000001</v>
      </c>
    </row>
    <row r="12957" spans="2:3" x14ac:dyDescent="0.3">
      <c r="B12957" t="s">
        <v>9928</v>
      </c>
      <c r="C12957" s="4">
        <v>347.23470000000003</v>
      </c>
    </row>
    <row r="12958" spans="2:3" x14ac:dyDescent="0.3">
      <c r="B12958" t="s">
        <v>3697</v>
      </c>
      <c r="C12958" s="4">
        <v>347.23470000000003</v>
      </c>
    </row>
    <row r="12959" spans="2:3" x14ac:dyDescent="0.3">
      <c r="B12959" t="s">
        <v>13802</v>
      </c>
      <c r="C12959" s="4">
        <v>347.15910000000002</v>
      </c>
    </row>
    <row r="12960" spans="2:3" x14ac:dyDescent="0.3">
      <c r="B12960" t="s">
        <v>15394</v>
      </c>
      <c r="C12960" s="4">
        <v>347.15280000000001</v>
      </c>
    </row>
    <row r="12961" spans="2:3" x14ac:dyDescent="0.3">
      <c r="B12961" t="s">
        <v>5967</v>
      </c>
      <c r="C12961" s="4">
        <v>347.00909999999999</v>
      </c>
    </row>
    <row r="12962" spans="2:3" x14ac:dyDescent="0.3">
      <c r="B12962" t="s">
        <v>16019</v>
      </c>
      <c r="C12962" s="4">
        <v>347.00710000000004</v>
      </c>
    </row>
    <row r="12963" spans="2:3" x14ac:dyDescent="0.3">
      <c r="B12963" t="s">
        <v>14196</v>
      </c>
      <c r="C12963" s="4">
        <v>346.92919999999998</v>
      </c>
    </row>
    <row r="12964" spans="2:3" x14ac:dyDescent="0.3">
      <c r="B12964" t="s">
        <v>5439</v>
      </c>
      <c r="C12964" s="4">
        <v>346.92919999999998</v>
      </c>
    </row>
    <row r="12965" spans="2:3" x14ac:dyDescent="0.3">
      <c r="B12965" t="s">
        <v>13500</v>
      </c>
      <c r="C12965" s="4">
        <v>346.92099999999999</v>
      </c>
    </row>
    <row r="12966" spans="2:3" x14ac:dyDescent="0.3">
      <c r="B12966" t="s">
        <v>884</v>
      </c>
      <c r="C12966" s="4">
        <v>346.75420000000003</v>
      </c>
    </row>
    <row r="12967" spans="2:3" x14ac:dyDescent="0.3">
      <c r="B12967" t="s">
        <v>2477</v>
      </c>
      <c r="C12967" s="4">
        <v>346.67219999999998</v>
      </c>
    </row>
    <row r="12968" spans="2:3" x14ac:dyDescent="0.3">
      <c r="B12968" t="s">
        <v>2683</v>
      </c>
      <c r="C12968" s="4">
        <v>346.67169999999999</v>
      </c>
    </row>
    <row r="12969" spans="2:3" x14ac:dyDescent="0.3">
      <c r="B12969" t="s">
        <v>7919</v>
      </c>
      <c r="C12969" s="4">
        <v>346.63979999999998</v>
      </c>
    </row>
    <row r="12970" spans="2:3" x14ac:dyDescent="0.3">
      <c r="B12970" t="s">
        <v>18403</v>
      </c>
      <c r="C12970" s="4">
        <v>346.58980000000003</v>
      </c>
    </row>
    <row r="12971" spans="2:3" x14ac:dyDescent="0.3">
      <c r="B12971" t="s">
        <v>11103</v>
      </c>
      <c r="C12971" s="4">
        <v>346.58979999999997</v>
      </c>
    </row>
    <row r="12972" spans="2:3" x14ac:dyDescent="0.3">
      <c r="B12972" t="s">
        <v>7471</v>
      </c>
      <c r="C12972" s="4">
        <v>346.52760000000001</v>
      </c>
    </row>
    <row r="12973" spans="2:3" x14ac:dyDescent="0.3">
      <c r="B12973" t="s">
        <v>5410</v>
      </c>
      <c r="C12973" s="4">
        <v>346.38939999999997</v>
      </c>
    </row>
    <row r="12974" spans="2:3" x14ac:dyDescent="0.3">
      <c r="B12974" t="s">
        <v>16000</v>
      </c>
      <c r="C12974" s="4">
        <v>346.2482</v>
      </c>
    </row>
    <row r="12975" spans="2:3" x14ac:dyDescent="0.3">
      <c r="B12975" t="s">
        <v>12497</v>
      </c>
      <c r="C12975" s="4">
        <v>346.19740000000002</v>
      </c>
    </row>
    <row r="12976" spans="2:3" x14ac:dyDescent="0.3">
      <c r="B12976" t="s">
        <v>7296</v>
      </c>
      <c r="C12976" s="4">
        <v>346.0394</v>
      </c>
    </row>
    <row r="12977" spans="2:3" x14ac:dyDescent="0.3">
      <c r="B12977" t="s">
        <v>18369</v>
      </c>
      <c r="C12977" s="4">
        <v>345.93880000000001</v>
      </c>
    </row>
    <row r="12978" spans="2:3" x14ac:dyDescent="0.3">
      <c r="B12978" t="s">
        <v>5402</v>
      </c>
      <c r="C12978" s="4">
        <v>345.72640000000001</v>
      </c>
    </row>
    <row r="12979" spans="2:3" x14ac:dyDescent="0.3">
      <c r="B12979" t="s">
        <v>5695</v>
      </c>
      <c r="C12979" s="4">
        <v>345.54320000000001</v>
      </c>
    </row>
    <row r="12980" spans="2:3" x14ac:dyDescent="0.3">
      <c r="B12980" t="s">
        <v>14321</v>
      </c>
      <c r="C12980" s="4">
        <v>345.4941</v>
      </c>
    </row>
    <row r="12981" spans="2:3" x14ac:dyDescent="0.3">
      <c r="B12981" t="s">
        <v>8678</v>
      </c>
      <c r="C12981" s="4">
        <v>345.4803</v>
      </c>
    </row>
    <row r="12982" spans="2:3" x14ac:dyDescent="0.3">
      <c r="B12982" t="s">
        <v>11148</v>
      </c>
      <c r="C12982" s="4">
        <v>345.226</v>
      </c>
    </row>
    <row r="12983" spans="2:3" x14ac:dyDescent="0.3">
      <c r="B12983" t="s">
        <v>14060</v>
      </c>
      <c r="C12983" s="4">
        <v>345.13069999999993</v>
      </c>
    </row>
    <row r="12984" spans="2:3" x14ac:dyDescent="0.3">
      <c r="B12984" t="s">
        <v>16501</v>
      </c>
      <c r="C12984" s="4">
        <v>344.80630000000002</v>
      </c>
    </row>
    <row r="12985" spans="2:3" x14ac:dyDescent="0.3">
      <c r="B12985" t="s">
        <v>14821</v>
      </c>
      <c r="C12985" s="4">
        <v>344.80630000000002</v>
      </c>
    </row>
    <row r="12986" spans="2:3" x14ac:dyDescent="0.3">
      <c r="B12986" t="s">
        <v>11133</v>
      </c>
      <c r="C12986" s="4">
        <v>344.80630000000002</v>
      </c>
    </row>
    <row r="12987" spans="2:3" x14ac:dyDescent="0.3">
      <c r="B12987" t="s">
        <v>14164</v>
      </c>
      <c r="C12987" s="4">
        <v>344.59309999999999</v>
      </c>
    </row>
    <row r="12988" spans="2:3" x14ac:dyDescent="0.3">
      <c r="B12988" t="s">
        <v>2612</v>
      </c>
      <c r="C12988" s="4">
        <v>344.54919999999998</v>
      </c>
    </row>
    <row r="12989" spans="2:3" x14ac:dyDescent="0.3">
      <c r="B12989" t="s">
        <v>11858</v>
      </c>
      <c r="C12989" s="4">
        <v>344.49250000000001</v>
      </c>
    </row>
    <row r="12990" spans="2:3" x14ac:dyDescent="0.3">
      <c r="B12990" t="s">
        <v>9716</v>
      </c>
      <c r="C12990" s="4">
        <v>344.35680000000002</v>
      </c>
    </row>
    <row r="12991" spans="2:3" x14ac:dyDescent="0.3">
      <c r="B12991" t="s">
        <v>7338</v>
      </c>
      <c r="C12991" s="4">
        <v>344.17400000000004</v>
      </c>
    </row>
    <row r="12992" spans="2:3" x14ac:dyDescent="0.3">
      <c r="B12992" t="s">
        <v>3742</v>
      </c>
      <c r="C12992" s="4">
        <v>344.16770000000002</v>
      </c>
    </row>
    <row r="12993" spans="2:3" x14ac:dyDescent="0.3">
      <c r="B12993" t="s">
        <v>1550</v>
      </c>
      <c r="C12993" s="4">
        <v>344.13619999999997</v>
      </c>
    </row>
    <row r="12994" spans="2:3" x14ac:dyDescent="0.3">
      <c r="B12994" t="s">
        <v>6848</v>
      </c>
      <c r="C12994" s="4">
        <v>344.11099999999999</v>
      </c>
    </row>
    <row r="12995" spans="2:3" x14ac:dyDescent="0.3">
      <c r="B12995" t="s">
        <v>17854</v>
      </c>
      <c r="C12995" s="4">
        <v>344.09840000000003</v>
      </c>
    </row>
    <row r="12996" spans="2:3" x14ac:dyDescent="0.3">
      <c r="B12996" t="s">
        <v>5766</v>
      </c>
      <c r="C12996" s="4">
        <v>344.09840000000003</v>
      </c>
    </row>
    <row r="12997" spans="2:3" x14ac:dyDescent="0.3">
      <c r="B12997" t="s">
        <v>4438</v>
      </c>
      <c r="C12997" s="4">
        <v>344.09840000000003</v>
      </c>
    </row>
    <row r="12998" spans="2:3" x14ac:dyDescent="0.3">
      <c r="B12998" t="s">
        <v>9283</v>
      </c>
      <c r="C12998" s="4">
        <v>344.01099999999997</v>
      </c>
    </row>
    <row r="12999" spans="2:3" x14ac:dyDescent="0.3">
      <c r="B12999" t="s">
        <v>633</v>
      </c>
      <c r="C12999" s="4">
        <v>343.36610000000002</v>
      </c>
    </row>
    <row r="13000" spans="2:3" x14ac:dyDescent="0.3">
      <c r="B13000" t="s">
        <v>4529</v>
      </c>
      <c r="C13000" s="4">
        <v>343.1789</v>
      </c>
    </row>
    <row r="13001" spans="2:3" x14ac:dyDescent="0.3">
      <c r="B13001" t="s">
        <v>11487</v>
      </c>
      <c r="C13001" s="4">
        <v>343.15940000000001</v>
      </c>
    </row>
    <row r="13002" spans="2:3" x14ac:dyDescent="0.3">
      <c r="B13002" t="s">
        <v>13229</v>
      </c>
      <c r="C13002" s="4">
        <v>343.07280000000003</v>
      </c>
    </row>
    <row r="13003" spans="2:3" x14ac:dyDescent="0.3">
      <c r="B13003" t="s">
        <v>2470</v>
      </c>
      <c r="C13003" s="4">
        <v>343.00870000000003</v>
      </c>
    </row>
    <row r="13004" spans="2:3" x14ac:dyDescent="0.3">
      <c r="B13004" t="s">
        <v>17279</v>
      </c>
      <c r="C13004" s="4">
        <v>342.85250000000002</v>
      </c>
    </row>
    <row r="13005" spans="2:3" x14ac:dyDescent="0.3">
      <c r="B13005" t="s">
        <v>6830</v>
      </c>
      <c r="C13005" s="4">
        <v>342.79759999999999</v>
      </c>
    </row>
    <row r="13006" spans="2:3" x14ac:dyDescent="0.3">
      <c r="B13006" t="s">
        <v>8653</v>
      </c>
      <c r="C13006" s="4">
        <v>342.69080000000002</v>
      </c>
    </row>
    <row r="13007" spans="2:3" x14ac:dyDescent="0.3">
      <c r="B13007" t="s">
        <v>14121</v>
      </c>
      <c r="C13007" s="4">
        <v>342.53930000000003</v>
      </c>
    </row>
    <row r="13008" spans="2:3" x14ac:dyDescent="0.3">
      <c r="B13008" t="s">
        <v>8503</v>
      </c>
      <c r="C13008" s="4">
        <v>342.48009999999999</v>
      </c>
    </row>
    <row r="13009" spans="2:3" x14ac:dyDescent="0.3">
      <c r="B13009" t="s">
        <v>15132</v>
      </c>
      <c r="C13009" s="4">
        <v>342.22040000000004</v>
      </c>
    </row>
    <row r="13010" spans="2:3" x14ac:dyDescent="0.3">
      <c r="B13010" t="s">
        <v>10920</v>
      </c>
      <c r="C13010" s="4">
        <v>342.1515</v>
      </c>
    </row>
    <row r="13011" spans="2:3" x14ac:dyDescent="0.3">
      <c r="B13011" t="s">
        <v>1110</v>
      </c>
      <c r="C13011" s="4">
        <v>341.89089999999999</v>
      </c>
    </row>
    <row r="13012" spans="2:3" x14ac:dyDescent="0.3">
      <c r="B13012" t="s">
        <v>6699</v>
      </c>
      <c r="C13012" s="4">
        <v>341.88859999999994</v>
      </c>
    </row>
    <row r="13013" spans="2:3" x14ac:dyDescent="0.3">
      <c r="B13013" t="s">
        <v>15703</v>
      </c>
      <c r="C13013" s="4">
        <v>341.5829</v>
      </c>
    </row>
    <row r="13014" spans="2:3" x14ac:dyDescent="0.3">
      <c r="B13014" t="s">
        <v>13225</v>
      </c>
      <c r="C13014" s="4">
        <v>341.45799999999997</v>
      </c>
    </row>
    <row r="13015" spans="2:3" x14ac:dyDescent="0.3">
      <c r="B13015" t="s">
        <v>15784</v>
      </c>
      <c r="C13015" s="4">
        <v>341.06290000000001</v>
      </c>
    </row>
    <row r="13016" spans="2:3" x14ac:dyDescent="0.3">
      <c r="B13016" t="s">
        <v>2523</v>
      </c>
      <c r="C13016" s="4">
        <v>341.0566</v>
      </c>
    </row>
    <row r="13017" spans="2:3" x14ac:dyDescent="0.3">
      <c r="B13017" t="s">
        <v>16800</v>
      </c>
      <c r="C13017" s="4">
        <v>341.05030000000005</v>
      </c>
    </row>
    <row r="13018" spans="2:3" x14ac:dyDescent="0.3">
      <c r="B13018" t="s">
        <v>14608</v>
      </c>
      <c r="C13018" s="4">
        <v>341.05030000000005</v>
      </c>
    </row>
    <row r="13019" spans="2:3" x14ac:dyDescent="0.3">
      <c r="B13019" t="s">
        <v>11157</v>
      </c>
      <c r="C13019" s="4">
        <v>341.05029999999999</v>
      </c>
    </row>
    <row r="13020" spans="2:3" x14ac:dyDescent="0.3">
      <c r="B13020" t="s">
        <v>5262</v>
      </c>
      <c r="C13020" s="4">
        <v>341.02510000000001</v>
      </c>
    </row>
    <row r="13021" spans="2:3" x14ac:dyDescent="0.3">
      <c r="B13021" t="s">
        <v>15345</v>
      </c>
      <c r="C13021" s="4">
        <v>341.01249999999999</v>
      </c>
    </row>
    <row r="13022" spans="2:3" x14ac:dyDescent="0.3">
      <c r="B13022" t="s">
        <v>10071</v>
      </c>
      <c r="C13022" s="4">
        <v>341.01249999999999</v>
      </c>
    </row>
    <row r="13023" spans="2:3" x14ac:dyDescent="0.3">
      <c r="B13023" t="s">
        <v>5048</v>
      </c>
      <c r="C13023" s="4">
        <v>341.01249999999999</v>
      </c>
    </row>
    <row r="13024" spans="2:3" x14ac:dyDescent="0.3">
      <c r="B13024" t="s">
        <v>5412</v>
      </c>
      <c r="C13024" s="4">
        <v>340.99360000000001</v>
      </c>
    </row>
    <row r="13025" spans="2:3" x14ac:dyDescent="0.3">
      <c r="B13025" t="s">
        <v>10183</v>
      </c>
      <c r="C13025" s="4">
        <v>340.9658</v>
      </c>
    </row>
    <row r="13026" spans="2:3" x14ac:dyDescent="0.3">
      <c r="B13026" t="s">
        <v>10820</v>
      </c>
      <c r="C13026" s="4">
        <v>340.96210000000002</v>
      </c>
    </row>
    <row r="13027" spans="2:3" x14ac:dyDescent="0.3">
      <c r="B13027" t="s">
        <v>15097</v>
      </c>
      <c r="C13027" s="4">
        <v>340.95580000000001</v>
      </c>
    </row>
    <row r="13028" spans="2:3" x14ac:dyDescent="0.3">
      <c r="B13028" t="s">
        <v>2967</v>
      </c>
      <c r="C13028" s="4">
        <v>340.90109999999999</v>
      </c>
    </row>
    <row r="13029" spans="2:3" x14ac:dyDescent="0.3">
      <c r="B13029" t="s">
        <v>5119</v>
      </c>
      <c r="C13029" s="4">
        <v>340.90060000000005</v>
      </c>
    </row>
    <row r="13030" spans="2:3" x14ac:dyDescent="0.3">
      <c r="B13030" t="s">
        <v>3841</v>
      </c>
      <c r="C13030" s="4">
        <v>340.83760000000001</v>
      </c>
    </row>
    <row r="13031" spans="2:3" x14ac:dyDescent="0.3">
      <c r="B13031" t="s">
        <v>2333</v>
      </c>
      <c r="C13031" s="4">
        <v>340.62370000000004</v>
      </c>
    </row>
    <row r="13032" spans="2:3" x14ac:dyDescent="0.3">
      <c r="B13032" t="s">
        <v>4589</v>
      </c>
      <c r="C13032" s="4">
        <v>340.4128</v>
      </c>
    </row>
    <row r="13033" spans="2:3" x14ac:dyDescent="0.3">
      <c r="B13033" t="s">
        <v>10750</v>
      </c>
      <c r="C13033" s="4">
        <v>340.35069999999996</v>
      </c>
    </row>
    <row r="13034" spans="2:3" x14ac:dyDescent="0.3">
      <c r="B13034" t="s">
        <v>16328</v>
      </c>
      <c r="C13034" s="4">
        <v>340.27940000000001</v>
      </c>
    </row>
    <row r="13035" spans="2:3" x14ac:dyDescent="0.3">
      <c r="B13035" t="s">
        <v>13989</v>
      </c>
      <c r="C13035" s="4">
        <v>340.17349999999999</v>
      </c>
    </row>
    <row r="13036" spans="2:3" x14ac:dyDescent="0.3">
      <c r="B13036" t="s">
        <v>11159</v>
      </c>
      <c r="C13036" s="4">
        <v>340.09100000000001</v>
      </c>
    </row>
    <row r="13037" spans="2:3" x14ac:dyDescent="0.3">
      <c r="B13037" t="s">
        <v>8859</v>
      </c>
      <c r="C13037" s="4">
        <v>340.05459999999994</v>
      </c>
    </row>
    <row r="13038" spans="2:3" x14ac:dyDescent="0.3">
      <c r="B13038" t="s">
        <v>6951</v>
      </c>
      <c r="C13038" s="4">
        <v>339.88710000000003</v>
      </c>
    </row>
    <row r="13039" spans="2:3" x14ac:dyDescent="0.3">
      <c r="B13039" t="s">
        <v>6616</v>
      </c>
      <c r="C13039" s="4">
        <v>339.78570000000002</v>
      </c>
    </row>
    <row r="13040" spans="2:3" x14ac:dyDescent="0.3">
      <c r="B13040" t="s">
        <v>6663</v>
      </c>
      <c r="C13040" s="4">
        <v>339.78570000000002</v>
      </c>
    </row>
    <row r="13041" spans="2:3" x14ac:dyDescent="0.3">
      <c r="B13041" t="s">
        <v>5957</v>
      </c>
      <c r="C13041" s="4">
        <v>339.7747</v>
      </c>
    </row>
    <row r="13042" spans="2:3" x14ac:dyDescent="0.3">
      <c r="B13042" t="s">
        <v>3430</v>
      </c>
      <c r="C13042" s="4">
        <v>339.75419999999997</v>
      </c>
    </row>
    <row r="13043" spans="2:3" x14ac:dyDescent="0.3">
      <c r="B13043" t="s">
        <v>4584</v>
      </c>
      <c r="C13043" s="4">
        <v>339.73499999999996</v>
      </c>
    </row>
    <row r="13044" spans="2:3" x14ac:dyDescent="0.3">
      <c r="B13044" t="s">
        <v>15609</v>
      </c>
      <c r="C13044" s="4">
        <v>339.69119999999998</v>
      </c>
    </row>
    <row r="13045" spans="2:3" x14ac:dyDescent="0.3">
      <c r="B13045" t="s">
        <v>1165</v>
      </c>
      <c r="C13045" s="4">
        <v>339.67320000000001</v>
      </c>
    </row>
    <row r="13046" spans="2:3" x14ac:dyDescent="0.3">
      <c r="B13046" t="s">
        <v>18518</v>
      </c>
      <c r="C13046" s="4">
        <v>339.4855</v>
      </c>
    </row>
    <row r="13047" spans="2:3" x14ac:dyDescent="0.3">
      <c r="B13047" t="s">
        <v>10016</v>
      </c>
      <c r="C13047" s="4">
        <v>339.44650000000001</v>
      </c>
    </row>
    <row r="13048" spans="2:3" x14ac:dyDescent="0.3">
      <c r="B13048" t="s">
        <v>14031</v>
      </c>
      <c r="C13048" s="4">
        <v>339.36009999999999</v>
      </c>
    </row>
    <row r="13049" spans="2:3" x14ac:dyDescent="0.3">
      <c r="B13049" t="s">
        <v>3721</v>
      </c>
      <c r="C13049" s="4">
        <v>339.36009999999999</v>
      </c>
    </row>
    <row r="13050" spans="2:3" x14ac:dyDescent="0.3">
      <c r="B13050" t="s">
        <v>7734</v>
      </c>
      <c r="C13050" s="4">
        <v>339.22190000000001</v>
      </c>
    </row>
    <row r="13051" spans="2:3" x14ac:dyDescent="0.3">
      <c r="B13051" t="s">
        <v>6792</v>
      </c>
      <c r="C13051" s="4">
        <v>339.15340000000003</v>
      </c>
    </row>
    <row r="13052" spans="2:3" x14ac:dyDescent="0.3">
      <c r="B13052" t="s">
        <v>4104</v>
      </c>
      <c r="C13052" s="4">
        <v>339.15340000000003</v>
      </c>
    </row>
    <row r="13053" spans="2:3" x14ac:dyDescent="0.3">
      <c r="B13053" t="s">
        <v>17752</v>
      </c>
      <c r="C13053" s="4">
        <v>339.15339999999998</v>
      </c>
    </row>
    <row r="13054" spans="2:3" x14ac:dyDescent="0.3">
      <c r="B13054" t="s">
        <v>4023</v>
      </c>
      <c r="C13054" s="4">
        <v>339.14</v>
      </c>
    </row>
    <row r="13055" spans="2:3" x14ac:dyDescent="0.3">
      <c r="B13055" t="s">
        <v>15013</v>
      </c>
      <c r="C13055" s="4">
        <v>339.01060000000001</v>
      </c>
    </row>
    <row r="13056" spans="2:3" x14ac:dyDescent="0.3">
      <c r="B13056" t="s">
        <v>13635</v>
      </c>
      <c r="C13056" s="4">
        <v>338.54629999999997</v>
      </c>
    </row>
    <row r="13057" spans="2:3" x14ac:dyDescent="0.3">
      <c r="B13057" t="s">
        <v>792</v>
      </c>
      <c r="C13057" s="4">
        <v>338.42070000000001</v>
      </c>
    </row>
    <row r="13058" spans="2:3" x14ac:dyDescent="0.3">
      <c r="B13058" t="s">
        <v>4957</v>
      </c>
      <c r="C13058" s="4">
        <v>338.1388</v>
      </c>
    </row>
    <row r="13059" spans="2:3" x14ac:dyDescent="0.3">
      <c r="B13059" t="s">
        <v>10882</v>
      </c>
      <c r="C13059" s="4">
        <v>338.08180000000004</v>
      </c>
    </row>
    <row r="13060" spans="2:3" x14ac:dyDescent="0.3">
      <c r="B13060" t="s">
        <v>11097</v>
      </c>
      <c r="C13060" s="4">
        <v>338.04410000000001</v>
      </c>
    </row>
    <row r="13061" spans="2:3" x14ac:dyDescent="0.3">
      <c r="B13061" t="s">
        <v>18976</v>
      </c>
      <c r="C13061" s="4">
        <v>337.92660000000001</v>
      </c>
    </row>
    <row r="13062" spans="2:3" x14ac:dyDescent="0.3">
      <c r="B13062" t="s">
        <v>17116</v>
      </c>
      <c r="C13062" s="4">
        <v>337.92660000000001</v>
      </c>
    </row>
    <row r="13063" spans="2:3" x14ac:dyDescent="0.3">
      <c r="B13063" t="s">
        <v>4182</v>
      </c>
      <c r="C13063" s="4">
        <v>337.92660000000001</v>
      </c>
    </row>
    <row r="13064" spans="2:3" x14ac:dyDescent="0.3">
      <c r="B13064" t="s">
        <v>1525</v>
      </c>
      <c r="C13064" s="4">
        <v>337.92660000000001</v>
      </c>
    </row>
    <row r="13065" spans="2:3" x14ac:dyDescent="0.3">
      <c r="B13065" t="s">
        <v>1875</v>
      </c>
      <c r="C13065" s="4">
        <v>337.92660000000001</v>
      </c>
    </row>
    <row r="13066" spans="2:3" x14ac:dyDescent="0.3">
      <c r="B13066" t="s">
        <v>857</v>
      </c>
      <c r="C13066" s="4">
        <v>337.92660000000001</v>
      </c>
    </row>
    <row r="13067" spans="2:3" x14ac:dyDescent="0.3">
      <c r="B13067" t="s">
        <v>7352</v>
      </c>
      <c r="C13067" s="4">
        <v>337.851</v>
      </c>
    </row>
    <row r="13068" spans="2:3" x14ac:dyDescent="0.3">
      <c r="B13068" t="s">
        <v>3910</v>
      </c>
      <c r="C13068" s="4">
        <v>337.851</v>
      </c>
    </row>
    <row r="13069" spans="2:3" x14ac:dyDescent="0.3">
      <c r="B13069" t="s">
        <v>987</v>
      </c>
      <c r="C13069" s="4">
        <v>337.851</v>
      </c>
    </row>
    <row r="13070" spans="2:3" x14ac:dyDescent="0.3">
      <c r="B13070" t="s">
        <v>958</v>
      </c>
      <c r="C13070" s="4">
        <v>337.83209999999997</v>
      </c>
    </row>
    <row r="13071" spans="2:3" x14ac:dyDescent="0.3">
      <c r="B13071" t="s">
        <v>9746</v>
      </c>
      <c r="C13071" s="4">
        <v>337.7876</v>
      </c>
    </row>
    <row r="13072" spans="2:3" x14ac:dyDescent="0.3">
      <c r="B13072" t="s">
        <v>17683</v>
      </c>
      <c r="C13072" s="4">
        <v>337.63839999999999</v>
      </c>
    </row>
    <row r="13073" spans="2:3" x14ac:dyDescent="0.3">
      <c r="B13073" t="s">
        <v>9857</v>
      </c>
      <c r="C13073" s="4">
        <v>337.61950000000002</v>
      </c>
    </row>
    <row r="13074" spans="2:3" x14ac:dyDescent="0.3">
      <c r="B13074" t="s">
        <v>4994</v>
      </c>
      <c r="C13074" s="4">
        <v>337.25649999999996</v>
      </c>
    </row>
    <row r="13075" spans="2:3" x14ac:dyDescent="0.3">
      <c r="B13075" t="s">
        <v>2179</v>
      </c>
      <c r="C13075" s="4">
        <v>337.23140000000001</v>
      </c>
    </row>
    <row r="13076" spans="2:3" x14ac:dyDescent="0.3">
      <c r="B13076" t="s">
        <v>18316</v>
      </c>
      <c r="C13076" s="4">
        <v>337.21870000000001</v>
      </c>
    </row>
    <row r="13077" spans="2:3" x14ac:dyDescent="0.3">
      <c r="B13077" t="s">
        <v>3808</v>
      </c>
      <c r="C13077" s="4">
        <v>337.09469999999999</v>
      </c>
    </row>
    <row r="13078" spans="2:3" x14ac:dyDescent="0.3">
      <c r="B13078" t="s">
        <v>660</v>
      </c>
      <c r="C13078" s="4">
        <v>337.05659999999995</v>
      </c>
    </row>
    <row r="13079" spans="2:3" x14ac:dyDescent="0.3">
      <c r="B13079" t="s">
        <v>8846</v>
      </c>
      <c r="C13079" s="4">
        <v>336.91199999999998</v>
      </c>
    </row>
    <row r="13080" spans="2:3" x14ac:dyDescent="0.3">
      <c r="B13080" t="s">
        <v>18609</v>
      </c>
      <c r="C13080" s="4">
        <v>336.7817</v>
      </c>
    </row>
    <row r="13081" spans="2:3" x14ac:dyDescent="0.3">
      <c r="B13081" t="s">
        <v>9592</v>
      </c>
      <c r="C13081" s="4">
        <v>336.75020000000001</v>
      </c>
    </row>
    <row r="13082" spans="2:3" x14ac:dyDescent="0.3">
      <c r="B13082" t="s">
        <v>18318</v>
      </c>
      <c r="C13082" s="4">
        <v>336.62419999999997</v>
      </c>
    </row>
    <row r="13083" spans="2:3" x14ac:dyDescent="0.3">
      <c r="B13083" t="s">
        <v>786</v>
      </c>
      <c r="C13083" s="4">
        <v>336.54230000000001</v>
      </c>
    </row>
    <row r="13084" spans="2:3" x14ac:dyDescent="0.3">
      <c r="B13084" t="s">
        <v>2921</v>
      </c>
      <c r="C13084" s="4">
        <v>336.44430000000006</v>
      </c>
    </row>
    <row r="13085" spans="2:3" x14ac:dyDescent="0.3">
      <c r="B13085" t="s">
        <v>6289</v>
      </c>
      <c r="C13085" s="4">
        <v>336.35489999999999</v>
      </c>
    </row>
    <row r="13086" spans="2:3" x14ac:dyDescent="0.3">
      <c r="B13086" t="s">
        <v>15829</v>
      </c>
      <c r="C13086" s="4">
        <v>336.27969999999993</v>
      </c>
    </row>
    <row r="13087" spans="2:3" x14ac:dyDescent="0.3">
      <c r="B13087" t="s">
        <v>2463</v>
      </c>
      <c r="C13087" s="4">
        <v>335.98140000000001</v>
      </c>
    </row>
    <row r="13088" spans="2:3" x14ac:dyDescent="0.3">
      <c r="B13088" t="s">
        <v>1407</v>
      </c>
      <c r="C13088" s="4">
        <v>335.96360000000004</v>
      </c>
    </row>
    <row r="13089" spans="2:3" x14ac:dyDescent="0.3">
      <c r="B13089" t="s">
        <v>9506</v>
      </c>
      <c r="C13089" s="4">
        <v>335.81</v>
      </c>
    </row>
    <row r="13090" spans="2:3" x14ac:dyDescent="0.3">
      <c r="B13090" t="s">
        <v>4268</v>
      </c>
      <c r="C13090" s="4">
        <v>335.81</v>
      </c>
    </row>
    <row r="13091" spans="2:3" x14ac:dyDescent="0.3">
      <c r="B13091" t="s">
        <v>11494</v>
      </c>
      <c r="C13091" s="4">
        <v>335.74860000000001</v>
      </c>
    </row>
    <row r="13092" spans="2:3" x14ac:dyDescent="0.3">
      <c r="B13092" t="s">
        <v>14487</v>
      </c>
      <c r="C13092" s="4">
        <v>335.66039999999998</v>
      </c>
    </row>
    <row r="13093" spans="2:3" x14ac:dyDescent="0.3">
      <c r="B13093" t="s">
        <v>4017</v>
      </c>
      <c r="C13093" s="4">
        <v>335.66039999999998</v>
      </c>
    </row>
    <row r="13094" spans="2:3" x14ac:dyDescent="0.3">
      <c r="B13094" t="s">
        <v>18926</v>
      </c>
      <c r="C13094" s="4">
        <v>335.53699999999998</v>
      </c>
    </row>
    <row r="13095" spans="2:3" x14ac:dyDescent="0.3">
      <c r="B13095" t="s">
        <v>16337</v>
      </c>
      <c r="C13095" s="4">
        <v>335.49029999999999</v>
      </c>
    </row>
    <row r="13096" spans="2:3" x14ac:dyDescent="0.3">
      <c r="B13096" t="s">
        <v>1018</v>
      </c>
      <c r="C13096" s="4">
        <v>335.37810000000002</v>
      </c>
    </row>
    <row r="13097" spans="2:3" x14ac:dyDescent="0.3">
      <c r="B13097" t="s">
        <v>3966</v>
      </c>
      <c r="C13097" s="4">
        <v>335.37719999999996</v>
      </c>
    </row>
    <row r="13098" spans="2:3" x14ac:dyDescent="0.3">
      <c r="B13098" t="s">
        <v>9102</v>
      </c>
      <c r="C13098" s="4">
        <v>335.3177</v>
      </c>
    </row>
    <row r="13099" spans="2:3" x14ac:dyDescent="0.3">
      <c r="B13099" t="s">
        <v>10037</v>
      </c>
      <c r="C13099" s="4">
        <v>335.28579999999999</v>
      </c>
    </row>
    <row r="13100" spans="2:3" x14ac:dyDescent="0.3">
      <c r="B13100" t="s">
        <v>3312</v>
      </c>
      <c r="C13100" s="4">
        <v>335.13839999999999</v>
      </c>
    </row>
    <row r="13101" spans="2:3" x14ac:dyDescent="0.3">
      <c r="B13101" t="s">
        <v>10425</v>
      </c>
      <c r="C13101" s="4">
        <v>335.02219999999994</v>
      </c>
    </row>
    <row r="13102" spans="2:3" x14ac:dyDescent="0.3">
      <c r="B13102" t="s">
        <v>6076</v>
      </c>
      <c r="C13102" s="4">
        <v>334.97119999999995</v>
      </c>
    </row>
    <row r="13103" spans="2:3" x14ac:dyDescent="0.3">
      <c r="B13103" t="s">
        <v>8364</v>
      </c>
      <c r="C13103" s="4">
        <v>334.94889999999998</v>
      </c>
    </row>
    <row r="13104" spans="2:3" x14ac:dyDescent="0.3">
      <c r="B13104" t="s">
        <v>17799</v>
      </c>
      <c r="C13104" s="4">
        <v>334.80290000000002</v>
      </c>
    </row>
    <row r="13105" spans="2:3" x14ac:dyDescent="0.3">
      <c r="B13105" t="s">
        <v>16774</v>
      </c>
      <c r="C13105" s="4">
        <v>334.80290000000002</v>
      </c>
    </row>
    <row r="13106" spans="2:3" x14ac:dyDescent="0.3">
      <c r="B13106" t="s">
        <v>13410</v>
      </c>
      <c r="C13106" s="4">
        <v>334.76509999999996</v>
      </c>
    </row>
    <row r="13107" spans="2:3" x14ac:dyDescent="0.3">
      <c r="B13107" t="s">
        <v>7890</v>
      </c>
      <c r="C13107" s="4">
        <v>334.7525</v>
      </c>
    </row>
    <row r="13108" spans="2:3" x14ac:dyDescent="0.3">
      <c r="B13108" t="s">
        <v>749</v>
      </c>
      <c r="C13108" s="4">
        <v>334.74720000000002</v>
      </c>
    </row>
    <row r="13109" spans="2:3" x14ac:dyDescent="0.3">
      <c r="B13109" t="s">
        <v>1206</v>
      </c>
      <c r="C13109" s="4">
        <v>334.73989999999998</v>
      </c>
    </row>
    <row r="13110" spans="2:3" x14ac:dyDescent="0.3">
      <c r="B13110" t="s">
        <v>8419</v>
      </c>
      <c r="C13110" s="4">
        <v>334.72730000000001</v>
      </c>
    </row>
    <row r="13111" spans="2:3" x14ac:dyDescent="0.3">
      <c r="B13111" t="s">
        <v>2009</v>
      </c>
      <c r="C13111" s="4">
        <v>334.71469999999999</v>
      </c>
    </row>
    <row r="13112" spans="2:3" x14ac:dyDescent="0.3">
      <c r="B13112" t="s">
        <v>10281</v>
      </c>
      <c r="C13112" s="4">
        <v>334.69580000000002</v>
      </c>
    </row>
    <row r="13113" spans="2:3" x14ac:dyDescent="0.3">
      <c r="B13113" t="s">
        <v>5128</v>
      </c>
      <c r="C13113" s="4">
        <v>334.64010000000002</v>
      </c>
    </row>
    <row r="13114" spans="2:3" x14ac:dyDescent="0.3">
      <c r="B13114" t="s">
        <v>15782</v>
      </c>
      <c r="C13114" s="4">
        <v>334.63319999999999</v>
      </c>
    </row>
    <row r="13115" spans="2:3" x14ac:dyDescent="0.3">
      <c r="B13115" t="s">
        <v>1401</v>
      </c>
      <c r="C13115" s="4">
        <v>334.37650000000002</v>
      </c>
    </row>
    <row r="13116" spans="2:3" x14ac:dyDescent="0.3">
      <c r="B13116" t="s">
        <v>10460</v>
      </c>
      <c r="C13116" s="4">
        <v>334.2149</v>
      </c>
    </row>
    <row r="13117" spans="2:3" x14ac:dyDescent="0.3">
      <c r="B13117" t="s">
        <v>16162</v>
      </c>
      <c r="C13117" s="4">
        <v>334.12649999999996</v>
      </c>
    </row>
    <row r="13118" spans="2:3" x14ac:dyDescent="0.3">
      <c r="B13118" t="s">
        <v>13990</v>
      </c>
      <c r="C13118" s="4">
        <v>334.12649999999996</v>
      </c>
    </row>
    <row r="13119" spans="2:3" x14ac:dyDescent="0.3">
      <c r="B13119" t="s">
        <v>1877</v>
      </c>
      <c r="C13119" s="4">
        <v>334.06560000000002</v>
      </c>
    </row>
    <row r="13120" spans="2:3" x14ac:dyDescent="0.3">
      <c r="B13120" t="s">
        <v>2608</v>
      </c>
      <c r="C13120" s="4">
        <v>334.0147</v>
      </c>
    </row>
    <row r="13121" spans="2:3" x14ac:dyDescent="0.3">
      <c r="B13121" t="s">
        <v>13268</v>
      </c>
      <c r="C13121" s="4">
        <v>333.97360000000003</v>
      </c>
    </row>
    <row r="13122" spans="2:3" x14ac:dyDescent="0.3">
      <c r="B13122" t="s">
        <v>4207</v>
      </c>
      <c r="C13122" s="4">
        <v>333.93239999999997</v>
      </c>
    </row>
    <row r="13123" spans="2:3" x14ac:dyDescent="0.3">
      <c r="B13123" t="s">
        <v>12898</v>
      </c>
      <c r="C13123" s="4">
        <v>333.71229999999997</v>
      </c>
    </row>
    <row r="13124" spans="2:3" x14ac:dyDescent="0.3">
      <c r="B13124" t="s">
        <v>14807</v>
      </c>
      <c r="C13124" s="4">
        <v>333.58869999999996</v>
      </c>
    </row>
    <row r="13125" spans="2:3" x14ac:dyDescent="0.3">
      <c r="B13125" t="s">
        <v>4818</v>
      </c>
      <c r="C13125" s="4">
        <v>333.50049999999999</v>
      </c>
    </row>
    <row r="13126" spans="2:3" x14ac:dyDescent="0.3">
      <c r="B13126" t="s">
        <v>17044</v>
      </c>
      <c r="C13126" s="4">
        <v>333.47490000000005</v>
      </c>
    </row>
    <row r="13127" spans="2:3" x14ac:dyDescent="0.3">
      <c r="B13127" t="s">
        <v>18262</v>
      </c>
      <c r="C13127" s="4">
        <v>333.34700000000004</v>
      </c>
    </row>
    <row r="13128" spans="2:3" x14ac:dyDescent="0.3">
      <c r="B13128" t="s">
        <v>7497</v>
      </c>
      <c r="C13128" s="4">
        <v>333.13710000000003</v>
      </c>
    </row>
    <row r="13129" spans="2:3" x14ac:dyDescent="0.3">
      <c r="B13129" t="s">
        <v>12632</v>
      </c>
      <c r="C13129" s="4">
        <v>332.99160000000001</v>
      </c>
    </row>
    <row r="13130" spans="2:3" x14ac:dyDescent="0.3">
      <c r="B13130" t="s">
        <v>13725</v>
      </c>
      <c r="C13130" s="4">
        <v>332.92449999999997</v>
      </c>
    </row>
    <row r="13131" spans="2:3" x14ac:dyDescent="0.3">
      <c r="B13131" t="s">
        <v>7170</v>
      </c>
      <c r="C13131" s="4">
        <v>332.8304</v>
      </c>
    </row>
    <row r="13132" spans="2:3" x14ac:dyDescent="0.3">
      <c r="B13132" t="s">
        <v>7752</v>
      </c>
      <c r="C13132" s="4">
        <v>332.59829999999999</v>
      </c>
    </row>
    <row r="13133" spans="2:3" x14ac:dyDescent="0.3">
      <c r="B13133" t="s">
        <v>4746</v>
      </c>
      <c r="C13133" s="4">
        <v>332.47290000000004</v>
      </c>
    </row>
    <row r="13134" spans="2:3" x14ac:dyDescent="0.3">
      <c r="B13134" t="s">
        <v>14239</v>
      </c>
      <c r="C13134" s="4">
        <v>332.45480000000003</v>
      </c>
    </row>
    <row r="13135" spans="2:3" x14ac:dyDescent="0.3">
      <c r="B13135" t="s">
        <v>15423</v>
      </c>
      <c r="C13135" s="4">
        <v>332.34950000000003</v>
      </c>
    </row>
    <row r="13136" spans="2:3" x14ac:dyDescent="0.3">
      <c r="B13136" t="s">
        <v>6348</v>
      </c>
      <c r="C13136" s="4">
        <v>332.19939999999997</v>
      </c>
    </row>
    <row r="13137" spans="2:3" x14ac:dyDescent="0.3">
      <c r="B13137" t="s">
        <v>18481</v>
      </c>
      <c r="C13137" s="4">
        <v>332.15320000000003</v>
      </c>
    </row>
    <row r="13138" spans="2:3" x14ac:dyDescent="0.3">
      <c r="B13138" t="s">
        <v>5868</v>
      </c>
      <c r="C13138" s="4">
        <v>332.0607</v>
      </c>
    </row>
    <row r="13139" spans="2:3" x14ac:dyDescent="0.3">
      <c r="B13139" t="s">
        <v>3931</v>
      </c>
      <c r="C13139" s="4">
        <v>331.75609999999995</v>
      </c>
    </row>
    <row r="13140" spans="2:3" x14ac:dyDescent="0.3">
      <c r="B13140" t="s">
        <v>18407</v>
      </c>
      <c r="C13140" s="4">
        <v>331.67919999999998</v>
      </c>
    </row>
    <row r="13141" spans="2:3" x14ac:dyDescent="0.3">
      <c r="B13141" t="s">
        <v>11960</v>
      </c>
      <c r="C13141" s="4">
        <v>331.62879999999996</v>
      </c>
    </row>
    <row r="13142" spans="2:3" x14ac:dyDescent="0.3">
      <c r="B13142" t="s">
        <v>7451</v>
      </c>
      <c r="C13142" s="4">
        <v>331.61620000000005</v>
      </c>
    </row>
    <row r="13143" spans="2:3" x14ac:dyDescent="0.3">
      <c r="B13143" t="s">
        <v>15401</v>
      </c>
      <c r="C13143" s="4">
        <v>331.6139</v>
      </c>
    </row>
    <row r="13144" spans="2:3" x14ac:dyDescent="0.3">
      <c r="B13144" t="s">
        <v>17493</v>
      </c>
      <c r="C13144" s="4">
        <v>331.60990000000004</v>
      </c>
    </row>
    <row r="13145" spans="2:3" x14ac:dyDescent="0.3">
      <c r="B13145" t="s">
        <v>10105</v>
      </c>
      <c r="C13145" s="4">
        <v>331.56580000000002</v>
      </c>
    </row>
    <row r="13146" spans="2:3" x14ac:dyDescent="0.3">
      <c r="B13146" t="s">
        <v>1522</v>
      </c>
      <c r="C13146" s="4">
        <v>331.5607</v>
      </c>
    </row>
    <row r="13147" spans="2:3" x14ac:dyDescent="0.3">
      <c r="B13147" t="s">
        <v>11895</v>
      </c>
      <c r="C13147" s="4">
        <v>331.44920000000002</v>
      </c>
    </row>
    <row r="13148" spans="2:3" x14ac:dyDescent="0.3">
      <c r="B13148" t="s">
        <v>3647</v>
      </c>
      <c r="C13148" s="4">
        <v>331.38350000000003</v>
      </c>
    </row>
    <row r="13149" spans="2:3" x14ac:dyDescent="0.3">
      <c r="B13149" t="s">
        <v>9339</v>
      </c>
      <c r="C13149" s="4">
        <v>331.09099999999995</v>
      </c>
    </row>
    <row r="13150" spans="2:3" x14ac:dyDescent="0.3">
      <c r="B13150" t="s">
        <v>16973</v>
      </c>
      <c r="C13150" s="4">
        <v>331.0532</v>
      </c>
    </row>
    <row r="13151" spans="2:3" x14ac:dyDescent="0.3">
      <c r="B13151" t="s">
        <v>17438</v>
      </c>
      <c r="C13151" s="4">
        <v>330.97210000000001</v>
      </c>
    </row>
    <row r="13152" spans="2:3" x14ac:dyDescent="0.3">
      <c r="B13152" t="s">
        <v>3056</v>
      </c>
      <c r="C13152" s="4">
        <v>330.95399999999995</v>
      </c>
    </row>
    <row r="13153" spans="2:3" x14ac:dyDescent="0.3">
      <c r="B13153" t="s">
        <v>12579</v>
      </c>
      <c r="C13153" s="4">
        <v>330.92090000000002</v>
      </c>
    </row>
    <row r="13154" spans="2:3" x14ac:dyDescent="0.3">
      <c r="B13154" t="s">
        <v>5278</v>
      </c>
      <c r="C13154" s="4">
        <v>330.911</v>
      </c>
    </row>
    <row r="13155" spans="2:3" x14ac:dyDescent="0.3">
      <c r="B13155" t="s">
        <v>12260</v>
      </c>
      <c r="C13155" s="4">
        <v>330.86739999999998</v>
      </c>
    </row>
    <row r="13156" spans="2:3" x14ac:dyDescent="0.3">
      <c r="B13156" t="s">
        <v>17597</v>
      </c>
      <c r="C13156" s="4">
        <v>330.80829999999997</v>
      </c>
    </row>
    <row r="13157" spans="2:3" x14ac:dyDescent="0.3">
      <c r="B13157" t="s">
        <v>6602</v>
      </c>
      <c r="C13157" s="4">
        <v>330.80219999999997</v>
      </c>
    </row>
    <row r="13158" spans="2:3" x14ac:dyDescent="0.3">
      <c r="B13158" t="s">
        <v>14677</v>
      </c>
      <c r="C13158" s="4">
        <v>330.78309999999999</v>
      </c>
    </row>
    <row r="13159" spans="2:3" x14ac:dyDescent="0.3">
      <c r="B13159" t="s">
        <v>4481</v>
      </c>
      <c r="C13159" s="4">
        <v>330.75199999999995</v>
      </c>
    </row>
    <row r="13160" spans="2:3" x14ac:dyDescent="0.3">
      <c r="B13160" t="s">
        <v>13814</v>
      </c>
      <c r="C13160" s="4">
        <v>330.65260000000001</v>
      </c>
    </row>
    <row r="13161" spans="2:3" x14ac:dyDescent="0.3">
      <c r="B13161" t="s">
        <v>14509</v>
      </c>
      <c r="C13161" s="4">
        <v>330.60430000000002</v>
      </c>
    </row>
    <row r="13162" spans="2:3" x14ac:dyDescent="0.3">
      <c r="B13162" t="s">
        <v>12568</v>
      </c>
      <c r="C13162" s="4">
        <v>330.39570000000003</v>
      </c>
    </row>
    <row r="13163" spans="2:3" x14ac:dyDescent="0.3">
      <c r="B13163" t="s">
        <v>2629</v>
      </c>
      <c r="C13163" s="4">
        <v>330.39570000000003</v>
      </c>
    </row>
    <row r="13164" spans="2:3" x14ac:dyDescent="0.3">
      <c r="B13164" t="s">
        <v>13601</v>
      </c>
      <c r="C13164" s="4">
        <v>330.3768</v>
      </c>
    </row>
    <row r="13165" spans="2:3" x14ac:dyDescent="0.3">
      <c r="B13165" t="s">
        <v>1649</v>
      </c>
      <c r="C13165" s="4">
        <v>330.34750000000003</v>
      </c>
    </row>
    <row r="13166" spans="2:3" x14ac:dyDescent="0.3">
      <c r="B13166" t="s">
        <v>18390</v>
      </c>
      <c r="C13166" s="4">
        <v>330.339</v>
      </c>
    </row>
    <row r="13167" spans="2:3" x14ac:dyDescent="0.3">
      <c r="B13167" t="s">
        <v>6366</v>
      </c>
      <c r="C13167" s="4">
        <v>330.33269999999999</v>
      </c>
    </row>
    <row r="13168" spans="2:3" x14ac:dyDescent="0.3">
      <c r="B13168" t="s">
        <v>11916</v>
      </c>
      <c r="C13168" s="4">
        <v>330.30739999999997</v>
      </c>
    </row>
    <row r="13169" spans="2:3" x14ac:dyDescent="0.3">
      <c r="B13169" t="s">
        <v>6853</v>
      </c>
      <c r="C13169" s="4">
        <v>330.27699999999999</v>
      </c>
    </row>
    <row r="13170" spans="2:3" x14ac:dyDescent="0.3">
      <c r="B13170" t="s">
        <v>12866</v>
      </c>
      <c r="C13170" s="4">
        <v>330.13829999999996</v>
      </c>
    </row>
    <row r="13171" spans="2:3" x14ac:dyDescent="0.3">
      <c r="B13171" t="s">
        <v>14823</v>
      </c>
      <c r="C13171" s="4">
        <v>330.11540000000002</v>
      </c>
    </row>
    <row r="13172" spans="2:3" x14ac:dyDescent="0.3">
      <c r="B13172" t="s">
        <v>2700</v>
      </c>
      <c r="C13172" s="4">
        <v>329.97520000000003</v>
      </c>
    </row>
    <row r="13173" spans="2:3" x14ac:dyDescent="0.3">
      <c r="B13173" t="s">
        <v>16206</v>
      </c>
      <c r="C13173" s="4">
        <v>329.8048</v>
      </c>
    </row>
    <row r="13174" spans="2:3" x14ac:dyDescent="0.3">
      <c r="B13174" t="s">
        <v>7332</v>
      </c>
      <c r="C13174" s="4">
        <v>329.70670000000001</v>
      </c>
    </row>
    <row r="13175" spans="2:3" x14ac:dyDescent="0.3">
      <c r="B13175" t="s">
        <v>1153</v>
      </c>
      <c r="C13175" s="4">
        <v>329.70670000000001</v>
      </c>
    </row>
    <row r="13176" spans="2:3" x14ac:dyDescent="0.3">
      <c r="B13176" t="s">
        <v>8714</v>
      </c>
      <c r="C13176" s="4">
        <v>329.70119999999997</v>
      </c>
    </row>
    <row r="13177" spans="2:3" x14ac:dyDescent="0.3">
      <c r="B13177" t="s">
        <v>13323</v>
      </c>
      <c r="C13177" s="4">
        <v>329.6705</v>
      </c>
    </row>
    <row r="13178" spans="2:3" x14ac:dyDescent="0.3">
      <c r="B13178" t="s">
        <v>12555</v>
      </c>
      <c r="C13178" s="4">
        <v>329.55</v>
      </c>
    </row>
    <row r="13179" spans="2:3" x14ac:dyDescent="0.3">
      <c r="B13179" t="s">
        <v>16659</v>
      </c>
      <c r="C13179" s="4">
        <v>329.20670000000001</v>
      </c>
    </row>
    <row r="13180" spans="2:3" x14ac:dyDescent="0.3">
      <c r="B13180" t="s">
        <v>13214</v>
      </c>
      <c r="C13180" s="4">
        <v>329.15270000000004</v>
      </c>
    </row>
    <row r="13181" spans="2:3" x14ac:dyDescent="0.3">
      <c r="B13181" t="s">
        <v>3349</v>
      </c>
      <c r="C13181" s="4">
        <v>329.04289999999997</v>
      </c>
    </row>
    <row r="13182" spans="2:3" x14ac:dyDescent="0.3">
      <c r="B13182" t="s">
        <v>15077</v>
      </c>
      <c r="C13182" s="4">
        <v>329.01929999999999</v>
      </c>
    </row>
    <row r="13183" spans="2:3" x14ac:dyDescent="0.3">
      <c r="B13183" t="s">
        <v>5486</v>
      </c>
      <c r="C13183" s="4">
        <v>328.74040000000002</v>
      </c>
    </row>
    <row r="13184" spans="2:3" x14ac:dyDescent="0.3">
      <c r="B13184" t="s">
        <v>5574</v>
      </c>
      <c r="C13184" s="4">
        <v>328.69540000000001</v>
      </c>
    </row>
    <row r="13185" spans="2:3" x14ac:dyDescent="0.3">
      <c r="B13185" t="s">
        <v>17140</v>
      </c>
      <c r="C13185" s="4">
        <v>328.65</v>
      </c>
    </row>
    <row r="13186" spans="2:3" x14ac:dyDescent="0.3">
      <c r="B13186" t="s">
        <v>16135</v>
      </c>
      <c r="C13186" s="4">
        <v>328.65</v>
      </c>
    </row>
    <row r="13187" spans="2:3" x14ac:dyDescent="0.3">
      <c r="B13187" t="s">
        <v>15971</v>
      </c>
      <c r="C13187" s="4">
        <v>328.55549999999999</v>
      </c>
    </row>
    <row r="13188" spans="2:3" x14ac:dyDescent="0.3">
      <c r="B13188" t="s">
        <v>13541</v>
      </c>
      <c r="C13188" s="4">
        <v>328.55549999999999</v>
      </c>
    </row>
    <row r="13189" spans="2:3" x14ac:dyDescent="0.3">
      <c r="B13189" t="s">
        <v>8567</v>
      </c>
      <c r="C13189" s="4">
        <v>328.524</v>
      </c>
    </row>
    <row r="13190" spans="2:3" x14ac:dyDescent="0.3">
      <c r="B13190" t="s">
        <v>14260</v>
      </c>
      <c r="C13190" s="4">
        <v>328.51769999999999</v>
      </c>
    </row>
    <row r="13191" spans="2:3" x14ac:dyDescent="0.3">
      <c r="B13191" t="s">
        <v>7575</v>
      </c>
      <c r="C13191" s="4">
        <v>328.47990000000004</v>
      </c>
    </row>
    <row r="13192" spans="2:3" x14ac:dyDescent="0.3">
      <c r="B13192" t="s">
        <v>4657</v>
      </c>
      <c r="C13192" s="4">
        <v>328.47990000000004</v>
      </c>
    </row>
    <row r="13193" spans="2:3" x14ac:dyDescent="0.3">
      <c r="B13193" t="s">
        <v>14977</v>
      </c>
      <c r="C13193" s="4">
        <v>328.47989999999999</v>
      </c>
    </row>
    <row r="13194" spans="2:3" x14ac:dyDescent="0.3">
      <c r="B13194" t="s">
        <v>7404</v>
      </c>
      <c r="C13194" s="4">
        <v>328.46879999999999</v>
      </c>
    </row>
    <row r="13195" spans="2:3" x14ac:dyDescent="0.3">
      <c r="B13195" t="s">
        <v>9672</v>
      </c>
      <c r="C13195" s="4">
        <v>328.46730000000002</v>
      </c>
    </row>
    <row r="13196" spans="2:3" x14ac:dyDescent="0.3">
      <c r="B13196" t="s">
        <v>12050</v>
      </c>
      <c r="C13196" s="4">
        <v>328.46209999999996</v>
      </c>
    </row>
    <row r="13197" spans="2:3" x14ac:dyDescent="0.3">
      <c r="B13197" t="s">
        <v>9606</v>
      </c>
      <c r="C13197" s="4">
        <v>328.46100000000001</v>
      </c>
    </row>
    <row r="13198" spans="2:3" x14ac:dyDescent="0.3">
      <c r="B13198" t="s">
        <v>1468</v>
      </c>
      <c r="C13198" s="4">
        <v>328.43579999999997</v>
      </c>
    </row>
    <row r="13199" spans="2:3" x14ac:dyDescent="0.3">
      <c r="B13199" t="s">
        <v>8382</v>
      </c>
      <c r="C13199" s="4">
        <v>328.42950000000002</v>
      </c>
    </row>
    <row r="13200" spans="2:3" x14ac:dyDescent="0.3">
      <c r="B13200" t="s">
        <v>13103</v>
      </c>
      <c r="C13200" s="4">
        <v>328.41059999999999</v>
      </c>
    </row>
    <row r="13201" spans="2:3" x14ac:dyDescent="0.3">
      <c r="B13201" t="s">
        <v>3558</v>
      </c>
      <c r="C13201" s="4">
        <v>328.38580000000002</v>
      </c>
    </row>
    <row r="13202" spans="2:3" x14ac:dyDescent="0.3">
      <c r="B13202" t="s">
        <v>15047</v>
      </c>
      <c r="C13202" s="4">
        <v>328.31139999999999</v>
      </c>
    </row>
    <row r="13203" spans="2:3" x14ac:dyDescent="0.3">
      <c r="B13203" t="s">
        <v>3486</v>
      </c>
      <c r="C13203" s="4">
        <v>328.18580000000003</v>
      </c>
    </row>
    <row r="13204" spans="2:3" x14ac:dyDescent="0.3">
      <c r="B13204" t="s">
        <v>15385</v>
      </c>
      <c r="C13204" s="4">
        <v>328.15429999999998</v>
      </c>
    </row>
    <row r="13205" spans="2:3" x14ac:dyDescent="0.3">
      <c r="B13205" t="s">
        <v>12005</v>
      </c>
      <c r="C13205" s="4">
        <v>327.99900000000002</v>
      </c>
    </row>
    <row r="13206" spans="2:3" x14ac:dyDescent="0.3">
      <c r="B13206" t="s">
        <v>8269</v>
      </c>
      <c r="C13206" s="4">
        <v>327.95509999999996</v>
      </c>
    </row>
    <row r="13207" spans="2:3" x14ac:dyDescent="0.3">
      <c r="B13207" t="s">
        <v>4613</v>
      </c>
      <c r="C13207" s="4">
        <v>327.87349999999998</v>
      </c>
    </row>
    <row r="13208" spans="2:3" x14ac:dyDescent="0.3">
      <c r="B13208" t="s">
        <v>2422</v>
      </c>
      <c r="C13208" s="4">
        <v>327.86650000000003</v>
      </c>
    </row>
    <row r="13209" spans="2:3" x14ac:dyDescent="0.3">
      <c r="B13209" t="s">
        <v>11086</v>
      </c>
      <c r="C13209" s="4">
        <v>327.8476</v>
      </c>
    </row>
    <row r="13210" spans="2:3" x14ac:dyDescent="0.3">
      <c r="B13210" t="s">
        <v>12279</v>
      </c>
      <c r="C13210" s="4">
        <v>327.83519999999999</v>
      </c>
    </row>
    <row r="13211" spans="2:3" x14ac:dyDescent="0.3">
      <c r="B13211" t="s">
        <v>17787</v>
      </c>
      <c r="C13211" s="4">
        <v>327.75389999999999</v>
      </c>
    </row>
    <row r="13212" spans="2:3" x14ac:dyDescent="0.3">
      <c r="B13212" t="s">
        <v>6751</v>
      </c>
      <c r="C13212" s="4">
        <v>327.36490000000003</v>
      </c>
    </row>
    <row r="13213" spans="2:3" x14ac:dyDescent="0.3">
      <c r="B13213" t="s">
        <v>13762</v>
      </c>
      <c r="C13213" s="4">
        <v>327.34180000000003</v>
      </c>
    </row>
    <row r="13214" spans="2:3" x14ac:dyDescent="0.3">
      <c r="B13214" t="s">
        <v>802</v>
      </c>
      <c r="C13214" s="4">
        <v>327.30360000000002</v>
      </c>
    </row>
    <row r="13215" spans="2:3" x14ac:dyDescent="0.3">
      <c r="B13215" t="s">
        <v>7020</v>
      </c>
      <c r="C13215" s="4">
        <v>327.26570000000004</v>
      </c>
    </row>
    <row r="13216" spans="2:3" x14ac:dyDescent="0.3">
      <c r="B13216" t="s">
        <v>5173</v>
      </c>
      <c r="C13216" s="4">
        <v>327.23419999999999</v>
      </c>
    </row>
    <row r="13217" spans="2:3" x14ac:dyDescent="0.3">
      <c r="B13217" t="s">
        <v>2079</v>
      </c>
      <c r="C13217" s="4">
        <v>327.209</v>
      </c>
    </row>
    <row r="13218" spans="2:3" x14ac:dyDescent="0.3">
      <c r="B13218" t="s">
        <v>9192</v>
      </c>
      <c r="C13218" s="4">
        <v>326.65859999999998</v>
      </c>
    </row>
    <row r="13219" spans="2:3" x14ac:dyDescent="0.3">
      <c r="B13219" t="s">
        <v>9491</v>
      </c>
      <c r="C13219" s="4">
        <v>326.6397</v>
      </c>
    </row>
    <row r="13220" spans="2:3" x14ac:dyDescent="0.3">
      <c r="B13220" t="s">
        <v>15845</v>
      </c>
      <c r="C13220" s="4">
        <v>326.58299999999997</v>
      </c>
    </row>
    <row r="13221" spans="2:3" x14ac:dyDescent="0.3">
      <c r="B13221" t="s">
        <v>12347</v>
      </c>
      <c r="C13221" s="4">
        <v>326.52159999999998</v>
      </c>
    </row>
    <row r="13222" spans="2:3" x14ac:dyDescent="0.3">
      <c r="B13222" t="s">
        <v>3867</v>
      </c>
      <c r="C13222" s="4">
        <v>326.52159999999998</v>
      </c>
    </row>
    <row r="13223" spans="2:3" x14ac:dyDescent="0.3">
      <c r="B13223" t="s">
        <v>2874</v>
      </c>
      <c r="C13223" s="4">
        <v>326.52159999999998</v>
      </c>
    </row>
    <row r="13224" spans="2:3" x14ac:dyDescent="0.3">
      <c r="B13224" t="s">
        <v>12944</v>
      </c>
      <c r="C13224" s="4">
        <v>326.46289999999999</v>
      </c>
    </row>
    <row r="13225" spans="2:3" x14ac:dyDescent="0.3">
      <c r="B13225" t="s">
        <v>7057</v>
      </c>
      <c r="C13225" s="4">
        <v>326.34530000000001</v>
      </c>
    </row>
    <row r="13226" spans="2:3" x14ac:dyDescent="0.3">
      <c r="B13226" t="s">
        <v>16139</v>
      </c>
      <c r="C13226" s="4">
        <v>326.2826</v>
      </c>
    </row>
    <row r="13227" spans="2:3" x14ac:dyDescent="0.3">
      <c r="B13227" t="s">
        <v>3975</v>
      </c>
      <c r="C13227" s="4">
        <v>326.16610000000003</v>
      </c>
    </row>
    <row r="13228" spans="2:3" x14ac:dyDescent="0.3">
      <c r="B13228" t="s">
        <v>12333</v>
      </c>
      <c r="C13228" s="4">
        <v>326.09559999999999</v>
      </c>
    </row>
    <row r="13229" spans="2:3" x14ac:dyDescent="0.3">
      <c r="B13229" t="s">
        <v>3905</v>
      </c>
      <c r="C13229" s="4">
        <v>326.0779</v>
      </c>
    </row>
    <row r="13230" spans="2:3" x14ac:dyDescent="0.3">
      <c r="B13230" t="s">
        <v>7148</v>
      </c>
      <c r="C13230" s="4">
        <v>325.8931</v>
      </c>
    </row>
    <row r="13231" spans="2:3" x14ac:dyDescent="0.3">
      <c r="B13231" t="s">
        <v>2432</v>
      </c>
      <c r="C13231" s="4">
        <v>325.81180000000001</v>
      </c>
    </row>
    <row r="13232" spans="2:3" x14ac:dyDescent="0.3">
      <c r="B13232" t="s">
        <v>4363</v>
      </c>
      <c r="C13232" s="4">
        <v>325.6696</v>
      </c>
    </row>
    <row r="13233" spans="2:3" x14ac:dyDescent="0.3">
      <c r="B13233" t="s">
        <v>16685</v>
      </c>
      <c r="C13233" s="4">
        <v>325.40030000000002</v>
      </c>
    </row>
    <row r="13234" spans="2:3" x14ac:dyDescent="0.3">
      <c r="B13234" t="s">
        <v>10915</v>
      </c>
      <c r="C13234" s="4">
        <v>325.39400000000001</v>
      </c>
    </row>
    <row r="13235" spans="2:3" x14ac:dyDescent="0.3">
      <c r="B13235" t="s">
        <v>4448</v>
      </c>
      <c r="C13235" s="4">
        <v>325.37549999999999</v>
      </c>
    </row>
    <row r="13236" spans="2:3" x14ac:dyDescent="0.3">
      <c r="B13236" t="s">
        <v>1590</v>
      </c>
      <c r="C13236" s="4">
        <v>325.36880000000002</v>
      </c>
    </row>
    <row r="13237" spans="2:3" x14ac:dyDescent="0.3">
      <c r="B13237" t="s">
        <v>7710</v>
      </c>
      <c r="C13237" s="4">
        <v>325.36879999999996</v>
      </c>
    </row>
    <row r="13238" spans="2:3" x14ac:dyDescent="0.3">
      <c r="B13238" t="s">
        <v>2769</v>
      </c>
      <c r="C13238" s="4">
        <v>325.36879999999996</v>
      </c>
    </row>
    <row r="13239" spans="2:3" x14ac:dyDescent="0.3">
      <c r="B13239" t="s">
        <v>2055</v>
      </c>
      <c r="C13239" s="4">
        <v>325.3562</v>
      </c>
    </row>
    <row r="13240" spans="2:3" x14ac:dyDescent="0.3">
      <c r="B13240" t="s">
        <v>12619</v>
      </c>
      <c r="C13240" s="4">
        <v>325.33100000000002</v>
      </c>
    </row>
    <row r="13241" spans="2:3" x14ac:dyDescent="0.3">
      <c r="B13241" t="s">
        <v>13753</v>
      </c>
      <c r="C13241" s="4">
        <v>325.29320000000001</v>
      </c>
    </row>
    <row r="13242" spans="2:3" x14ac:dyDescent="0.3">
      <c r="B13242" t="s">
        <v>7357</v>
      </c>
      <c r="C13242" s="4">
        <v>325.29319999999996</v>
      </c>
    </row>
    <row r="13243" spans="2:3" x14ac:dyDescent="0.3">
      <c r="B13243" t="s">
        <v>11409</v>
      </c>
      <c r="C13243" s="4">
        <v>325.2611</v>
      </c>
    </row>
    <row r="13244" spans="2:3" x14ac:dyDescent="0.3">
      <c r="B13244" t="s">
        <v>4498</v>
      </c>
      <c r="C13244" s="4">
        <v>325.20499999999998</v>
      </c>
    </row>
    <row r="13245" spans="2:3" x14ac:dyDescent="0.3">
      <c r="B13245" t="s">
        <v>2811</v>
      </c>
      <c r="C13245" s="4">
        <v>325.1182</v>
      </c>
    </row>
    <row r="13246" spans="2:3" x14ac:dyDescent="0.3">
      <c r="B13246" t="s">
        <v>3307</v>
      </c>
      <c r="C13246" s="4">
        <v>325.04950000000002</v>
      </c>
    </row>
    <row r="13247" spans="2:3" x14ac:dyDescent="0.3">
      <c r="B13247" t="s">
        <v>11263</v>
      </c>
      <c r="C13247" s="4">
        <v>325.03469999999999</v>
      </c>
    </row>
    <row r="13248" spans="2:3" x14ac:dyDescent="0.3">
      <c r="B13248" t="s">
        <v>1633</v>
      </c>
      <c r="C13248" s="4">
        <v>325.01170000000002</v>
      </c>
    </row>
    <row r="13249" spans="2:3" x14ac:dyDescent="0.3">
      <c r="B13249" t="s">
        <v>10760</v>
      </c>
      <c r="C13249" s="4">
        <v>324.95699999999999</v>
      </c>
    </row>
    <row r="13250" spans="2:3" x14ac:dyDescent="0.3">
      <c r="B13250" t="s">
        <v>1924</v>
      </c>
      <c r="C13250" s="4">
        <v>324.72550000000001</v>
      </c>
    </row>
    <row r="13251" spans="2:3" x14ac:dyDescent="0.3">
      <c r="B13251" t="s">
        <v>17016</v>
      </c>
      <c r="C13251" s="4">
        <v>324.62430000000001</v>
      </c>
    </row>
    <row r="13252" spans="2:3" x14ac:dyDescent="0.3">
      <c r="B13252" t="s">
        <v>18169</v>
      </c>
      <c r="C13252" s="4">
        <v>324.47310000000004</v>
      </c>
    </row>
    <row r="13253" spans="2:3" x14ac:dyDescent="0.3">
      <c r="B13253" t="s">
        <v>14335</v>
      </c>
      <c r="C13253" s="4">
        <v>324.46679999999998</v>
      </c>
    </row>
    <row r="13254" spans="2:3" x14ac:dyDescent="0.3">
      <c r="B13254" t="s">
        <v>7989</v>
      </c>
      <c r="C13254" s="4">
        <v>324.46639999999996</v>
      </c>
    </row>
    <row r="13255" spans="2:3" x14ac:dyDescent="0.3">
      <c r="B13255" t="s">
        <v>4252</v>
      </c>
      <c r="C13255" s="4">
        <v>324.45499999999998</v>
      </c>
    </row>
    <row r="13256" spans="2:3" x14ac:dyDescent="0.3">
      <c r="B13256" t="s">
        <v>3571</v>
      </c>
      <c r="C13256" s="4">
        <v>324.31719999999996</v>
      </c>
    </row>
    <row r="13257" spans="2:3" x14ac:dyDescent="0.3">
      <c r="B13257" t="s">
        <v>13011</v>
      </c>
      <c r="C13257" s="4">
        <v>324.279</v>
      </c>
    </row>
    <row r="13258" spans="2:3" x14ac:dyDescent="0.3">
      <c r="B13258" t="s">
        <v>14731</v>
      </c>
      <c r="C13258" s="4">
        <v>324.06640000000004</v>
      </c>
    </row>
    <row r="13259" spans="2:3" x14ac:dyDescent="0.3">
      <c r="B13259" t="s">
        <v>952</v>
      </c>
      <c r="C13259" s="4">
        <v>323.60300000000001</v>
      </c>
    </row>
    <row r="13260" spans="2:3" x14ac:dyDescent="0.3">
      <c r="B13260" t="s">
        <v>9342</v>
      </c>
      <c r="C13260" s="4">
        <v>323.56369999999998</v>
      </c>
    </row>
    <row r="13261" spans="2:3" x14ac:dyDescent="0.3">
      <c r="B13261" t="s">
        <v>1524</v>
      </c>
      <c r="C13261" s="4">
        <v>323.52289999999999</v>
      </c>
    </row>
    <row r="13262" spans="2:3" x14ac:dyDescent="0.3">
      <c r="B13262" t="s">
        <v>6340</v>
      </c>
      <c r="C13262" s="4">
        <v>323.47879999999998</v>
      </c>
    </row>
    <row r="13263" spans="2:3" x14ac:dyDescent="0.3">
      <c r="B13263" t="s">
        <v>12999</v>
      </c>
      <c r="C13263" s="4">
        <v>323.0333</v>
      </c>
    </row>
    <row r="13264" spans="2:3" x14ac:dyDescent="0.3">
      <c r="B13264" t="s">
        <v>17539</v>
      </c>
      <c r="C13264" s="4">
        <v>322.87699999999995</v>
      </c>
    </row>
    <row r="13265" spans="2:3" x14ac:dyDescent="0.3">
      <c r="B13265" t="s">
        <v>10843</v>
      </c>
      <c r="C13265" s="4">
        <v>322.71539999999999</v>
      </c>
    </row>
    <row r="13266" spans="2:3" x14ac:dyDescent="0.3">
      <c r="B13266" t="s">
        <v>938</v>
      </c>
      <c r="C13266" s="4">
        <v>322.70910000000003</v>
      </c>
    </row>
    <row r="13267" spans="2:3" x14ac:dyDescent="0.3">
      <c r="B13267" t="s">
        <v>5384</v>
      </c>
      <c r="C13267" s="4">
        <v>322.65180000000004</v>
      </c>
    </row>
    <row r="13268" spans="2:3" x14ac:dyDescent="0.3">
      <c r="B13268" t="s">
        <v>5832</v>
      </c>
      <c r="C13268" s="4">
        <v>322.47660000000002</v>
      </c>
    </row>
    <row r="13269" spans="2:3" x14ac:dyDescent="0.3">
      <c r="B13269" t="s">
        <v>18715</v>
      </c>
      <c r="C13269" s="4">
        <v>322.33209999999997</v>
      </c>
    </row>
    <row r="13270" spans="2:3" x14ac:dyDescent="0.3">
      <c r="B13270" t="s">
        <v>7817</v>
      </c>
      <c r="C13270" s="4">
        <v>322.24509999999998</v>
      </c>
    </row>
    <row r="13271" spans="2:3" x14ac:dyDescent="0.3">
      <c r="B13271" t="s">
        <v>6762</v>
      </c>
      <c r="C13271" s="4">
        <v>322.24509999999998</v>
      </c>
    </row>
    <row r="13272" spans="2:3" x14ac:dyDescent="0.3">
      <c r="B13272" t="s">
        <v>14740</v>
      </c>
      <c r="C13272" s="4">
        <v>322.23249999999996</v>
      </c>
    </row>
    <row r="13273" spans="2:3" x14ac:dyDescent="0.3">
      <c r="B13273" t="s">
        <v>12906</v>
      </c>
      <c r="C13273" s="4">
        <v>322.23249999999996</v>
      </c>
    </row>
    <row r="13274" spans="2:3" x14ac:dyDescent="0.3">
      <c r="B13274" t="s">
        <v>6682</v>
      </c>
      <c r="C13274" s="4">
        <v>322.2199</v>
      </c>
    </row>
    <row r="13275" spans="2:3" x14ac:dyDescent="0.3">
      <c r="B13275" t="s">
        <v>15647</v>
      </c>
      <c r="C13275" s="4">
        <v>322.19470000000001</v>
      </c>
    </row>
    <row r="13276" spans="2:3" x14ac:dyDescent="0.3">
      <c r="B13276" t="s">
        <v>915</v>
      </c>
      <c r="C13276" s="4">
        <v>322.19470000000001</v>
      </c>
    </row>
    <row r="13277" spans="2:3" x14ac:dyDescent="0.3">
      <c r="B13277" t="s">
        <v>2178</v>
      </c>
      <c r="C13277" s="4">
        <v>322.19470000000001</v>
      </c>
    </row>
    <row r="13278" spans="2:3" x14ac:dyDescent="0.3">
      <c r="B13278" t="s">
        <v>9893</v>
      </c>
      <c r="C13278" s="4">
        <v>322.12920000000003</v>
      </c>
    </row>
    <row r="13279" spans="2:3" x14ac:dyDescent="0.3">
      <c r="B13279" t="s">
        <v>18312</v>
      </c>
      <c r="C13279" s="4">
        <v>322.1164</v>
      </c>
    </row>
    <row r="13280" spans="2:3" x14ac:dyDescent="0.3">
      <c r="B13280" t="s">
        <v>7526</v>
      </c>
      <c r="C13280" s="4">
        <v>321.89460000000003</v>
      </c>
    </row>
    <row r="13281" spans="2:3" x14ac:dyDescent="0.3">
      <c r="B13281" t="s">
        <v>13064</v>
      </c>
      <c r="C13281" s="4">
        <v>321.67759999999998</v>
      </c>
    </row>
    <row r="13282" spans="2:3" x14ac:dyDescent="0.3">
      <c r="B13282" t="s">
        <v>11743</v>
      </c>
      <c r="C13282" s="4">
        <v>321.57599999999996</v>
      </c>
    </row>
    <row r="13283" spans="2:3" x14ac:dyDescent="0.3">
      <c r="B13283" t="s">
        <v>17012</v>
      </c>
      <c r="C13283" s="4">
        <v>321.5634</v>
      </c>
    </row>
    <row r="13284" spans="2:3" x14ac:dyDescent="0.3">
      <c r="B13284" t="s">
        <v>11532</v>
      </c>
      <c r="C13284" s="4">
        <v>321.5582</v>
      </c>
    </row>
    <row r="13285" spans="2:3" x14ac:dyDescent="0.3">
      <c r="B13285" t="s">
        <v>7088</v>
      </c>
      <c r="C13285" s="4">
        <v>321.4939</v>
      </c>
    </row>
    <row r="13286" spans="2:3" x14ac:dyDescent="0.3">
      <c r="B13286" t="s">
        <v>12617</v>
      </c>
      <c r="C13286" s="4">
        <v>321.47500000000002</v>
      </c>
    </row>
    <row r="13287" spans="2:3" x14ac:dyDescent="0.3">
      <c r="B13287" t="s">
        <v>3938</v>
      </c>
      <c r="C13287" s="4">
        <v>321.4246</v>
      </c>
    </row>
    <row r="13288" spans="2:3" x14ac:dyDescent="0.3">
      <c r="B13288" t="s">
        <v>9622</v>
      </c>
      <c r="C13288" s="4">
        <v>321.10019999999997</v>
      </c>
    </row>
    <row r="13289" spans="2:3" x14ac:dyDescent="0.3">
      <c r="B13289" t="s">
        <v>13489</v>
      </c>
      <c r="C13289" s="4">
        <v>321.01830000000001</v>
      </c>
    </row>
    <row r="13290" spans="2:3" x14ac:dyDescent="0.3">
      <c r="B13290" t="s">
        <v>14814</v>
      </c>
      <c r="C13290" s="4">
        <v>320.96879999999999</v>
      </c>
    </row>
    <row r="13291" spans="2:3" x14ac:dyDescent="0.3">
      <c r="B13291" t="s">
        <v>4880</v>
      </c>
      <c r="C13291" s="4">
        <v>320.96879999999999</v>
      </c>
    </row>
    <row r="13292" spans="2:3" x14ac:dyDescent="0.3">
      <c r="B13292" t="s">
        <v>11899</v>
      </c>
      <c r="C13292" s="4">
        <v>320.92399999999998</v>
      </c>
    </row>
    <row r="13293" spans="2:3" x14ac:dyDescent="0.3">
      <c r="B13293" t="s">
        <v>16322</v>
      </c>
      <c r="C13293" s="4">
        <v>320.88619999999997</v>
      </c>
    </row>
    <row r="13294" spans="2:3" x14ac:dyDescent="0.3">
      <c r="B13294" t="s">
        <v>3983</v>
      </c>
      <c r="C13294" s="4">
        <v>320.81079999999997</v>
      </c>
    </row>
    <row r="13295" spans="2:3" x14ac:dyDescent="0.3">
      <c r="B13295" t="s">
        <v>3617</v>
      </c>
      <c r="C13295" s="4">
        <v>320.78730000000002</v>
      </c>
    </row>
    <row r="13296" spans="2:3" x14ac:dyDescent="0.3">
      <c r="B13296" t="s">
        <v>5089</v>
      </c>
      <c r="C13296" s="4">
        <v>320.76769999999999</v>
      </c>
    </row>
    <row r="13297" spans="2:3" x14ac:dyDescent="0.3">
      <c r="B13297" t="s">
        <v>18137</v>
      </c>
      <c r="C13297" s="4">
        <v>320.69640000000004</v>
      </c>
    </row>
    <row r="13298" spans="2:3" x14ac:dyDescent="0.3">
      <c r="B13298" t="s">
        <v>16187</v>
      </c>
      <c r="C13298" s="4">
        <v>320.44820000000004</v>
      </c>
    </row>
    <row r="13299" spans="2:3" x14ac:dyDescent="0.3">
      <c r="B13299" t="s">
        <v>14989</v>
      </c>
      <c r="C13299" s="4">
        <v>320.3707</v>
      </c>
    </row>
    <row r="13300" spans="2:3" x14ac:dyDescent="0.3">
      <c r="B13300" t="s">
        <v>10909</v>
      </c>
      <c r="C13300" s="4">
        <v>320.16629999999998</v>
      </c>
    </row>
    <row r="13301" spans="2:3" x14ac:dyDescent="0.3">
      <c r="B13301" t="s">
        <v>16755</v>
      </c>
      <c r="C13301" s="4">
        <v>319.96630000000005</v>
      </c>
    </row>
    <row r="13302" spans="2:3" x14ac:dyDescent="0.3">
      <c r="B13302" t="s">
        <v>16345</v>
      </c>
      <c r="C13302" s="4">
        <v>319.7663</v>
      </c>
    </row>
    <row r="13303" spans="2:3" x14ac:dyDescent="0.3">
      <c r="B13303" t="s">
        <v>16219</v>
      </c>
      <c r="C13303" s="4">
        <v>319.75329999999997</v>
      </c>
    </row>
    <row r="13304" spans="2:3" x14ac:dyDescent="0.3">
      <c r="B13304" t="s">
        <v>8900</v>
      </c>
      <c r="C13304" s="4">
        <v>319.71590000000003</v>
      </c>
    </row>
    <row r="13305" spans="2:3" x14ac:dyDescent="0.3">
      <c r="B13305" t="s">
        <v>5189</v>
      </c>
      <c r="C13305" s="4">
        <v>319.71590000000003</v>
      </c>
    </row>
    <row r="13306" spans="2:3" x14ac:dyDescent="0.3">
      <c r="B13306" t="s">
        <v>10908</v>
      </c>
      <c r="C13306" s="4">
        <v>319.70330000000001</v>
      </c>
    </row>
    <row r="13307" spans="2:3" x14ac:dyDescent="0.3">
      <c r="B13307" t="s">
        <v>10974</v>
      </c>
      <c r="C13307" s="4">
        <v>319.4966</v>
      </c>
    </row>
    <row r="13308" spans="2:3" x14ac:dyDescent="0.3">
      <c r="B13308" t="s">
        <v>18822</v>
      </c>
      <c r="C13308" s="4">
        <v>319.44400000000002</v>
      </c>
    </row>
    <row r="13309" spans="2:3" x14ac:dyDescent="0.3">
      <c r="B13309" t="s">
        <v>1289</v>
      </c>
      <c r="C13309" s="4">
        <v>319.41470000000004</v>
      </c>
    </row>
    <row r="13310" spans="2:3" x14ac:dyDescent="0.3">
      <c r="B13310" t="s">
        <v>18543</v>
      </c>
      <c r="C13310" s="4">
        <v>319.30070000000001</v>
      </c>
    </row>
    <row r="13311" spans="2:3" x14ac:dyDescent="0.3">
      <c r="B13311" t="s">
        <v>13473</v>
      </c>
      <c r="C13311" s="4">
        <v>319.20330000000001</v>
      </c>
    </row>
    <row r="13312" spans="2:3" x14ac:dyDescent="0.3">
      <c r="B13312" t="s">
        <v>16227</v>
      </c>
      <c r="C13312" s="4">
        <v>319.19079999999997</v>
      </c>
    </row>
    <row r="13313" spans="2:3" x14ac:dyDescent="0.3">
      <c r="B13313" t="s">
        <v>11841</v>
      </c>
      <c r="C13313" s="4">
        <v>319.18440000000004</v>
      </c>
    </row>
    <row r="13314" spans="2:3" x14ac:dyDescent="0.3">
      <c r="B13314" t="s">
        <v>6190</v>
      </c>
      <c r="C13314" s="4">
        <v>319.15290000000005</v>
      </c>
    </row>
    <row r="13315" spans="2:3" x14ac:dyDescent="0.3">
      <c r="B13315" t="s">
        <v>12967</v>
      </c>
      <c r="C13315" s="4">
        <v>319.15289999999999</v>
      </c>
    </row>
    <row r="13316" spans="2:3" x14ac:dyDescent="0.3">
      <c r="B13316" t="s">
        <v>11379</v>
      </c>
      <c r="C13316" s="4">
        <v>319.15289999999999</v>
      </c>
    </row>
    <row r="13317" spans="2:3" x14ac:dyDescent="0.3">
      <c r="B13317" t="s">
        <v>2430</v>
      </c>
      <c r="C13317" s="4">
        <v>319.15289999999999</v>
      </c>
    </row>
    <row r="13318" spans="2:3" x14ac:dyDescent="0.3">
      <c r="B13318" t="s">
        <v>9821</v>
      </c>
      <c r="C13318" s="4">
        <v>319.14660000000003</v>
      </c>
    </row>
    <row r="13319" spans="2:3" x14ac:dyDescent="0.3">
      <c r="B13319" t="s">
        <v>13550</v>
      </c>
      <c r="C13319" s="4">
        <v>319.14659999999998</v>
      </c>
    </row>
    <row r="13320" spans="2:3" x14ac:dyDescent="0.3">
      <c r="B13320" t="s">
        <v>8908</v>
      </c>
      <c r="C13320" s="4">
        <v>319.14659999999998</v>
      </c>
    </row>
    <row r="13321" spans="2:3" x14ac:dyDescent="0.3">
      <c r="B13321" t="s">
        <v>15445</v>
      </c>
      <c r="C13321" s="4">
        <v>319.12140000000005</v>
      </c>
    </row>
    <row r="13322" spans="2:3" x14ac:dyDescent="0.3">
      <c r="B13322" t="s">
        <v>5178</v>
      </c>
      <c r="C13322" s="4">
        <v>319.11509999999998</v>
      </c>
    </row>
    <row r="13323" spans="2:3" x14ac:dyDescent="0.3">
      <c r="B13323" t="s">
        <v>13744</v>
      </c>
      <c r="C13323" s="4">
        <v>319.10879999999997</v>
      </c>
    </row>
    <row r="13324" spans="2:3" x14ac:dyDescent="0.3">
      <c r="B13324" t="s">
        <v>3436</v>
      </c>
      <c r="C13324" s="4">
        <v>319.10879999999997</v>
      </c>
    </row>
    <row r="13325" spans="2:3" x14ac:dyDescent="0.3">
      <c r="B13325" t="s">
        <v>12865</v>
      </c>
      <c r="C13325" s="4">
        <v>319.07729999999998</v>
      </c>
    </row>
    <row r="13326" spans="2:3" x14ac:dyDescent="0.3">
      <c r="B13326" t="s">
        <v>15250</v>
      </c>
      <c r="C13326" s="4">
        <v>319.07100000000003</v>
      </c>
    </row>
    <row r="13327" spans="2:3" x14ac:dyDescent="0.3">
      <c r="B13327" t="s">
        <v>14048</v>
      </c>
      <c r="C13327" s="4">
        <v>319.07100000000003</v>
      </c>
    </row>
    <row r="13328" spans="2:3" x14ac:dyDescent="0.3">
      <c r="B13328" t="s">
        <v>6807</v>
      </c>
      <c r="C13328" s="4">
        <v>319.07099999999997</v>
      </c>
    </row>
    <row r="13329" spans="2:3" x14ac:dyDescent="0.3">
      <c r="B13329" t="s">
        <v>3540</v>
      </c>
      <c r="C13329" s="4">
        <v>319.05840000000001</v>
      </c>
    </row>
    <row r="13330" spans="2:3" x14ac:dyDescent="0.3">
      <c r="B13330" t="s">
        <v>18162</v>
      </c>
      <c r="C13330" s="4">
        <v>318.9828</v>
      </c>
    </row>
    <row r="13331" spans="2:3" x14ac:dyDescent="0.3">
      <c r="B13331" t="s">
        <v>16538</v>
      </c>
      <c r="C13331" s="4">
        <v>318.93870000000004</v>
      </c>
    </row>
    <row r="13332" spans="2:3" x14ac:dyDescent="0.3">
      <c r="B13332" t="s">
        <v>667</v>
      </c>
      <c r="C13332" s="4">
        <v>318.8023</v>
      </c>
    </row>
    <row r="13333" spans="2:3" x14ac:dyDescent="0.3">
      <c r="B13333" t="s">
        <v>15335</v>
      </c>
      <c r="C13333" s="4">
        <v>318.72479999999996</v>
      </c>
    </row>
    <row r="13334" spans="2:3" x14ac:dyDescent="0.3">
      <c r="B13334" t="s">
        <v>17215</v>
      </c>
      <c r="C13334" s="4">
        <v>318.60249999999996</v>
      </c>
    </row>
    <row r="13335" spans="2:3" x14ac:dyDescent="0.3">
      <c r="B13335" t="s">
        <v>9960</v>
      </c>
      <c r="C13335" s="4">
        <v>318.59539999999998</v>
      </c>
    </row>
    <row r="13336" spans="2:3" x14ac:dyDescent="0.3">
      <c r="B13336" t="s">
        <v>5264</v>
      </c>
      <c r="C13336" s="4">
        <v>318.36410000000001</v>
      </c>
    </row>
    <row r="13337" spans="2:3" x14ac:dyDescent="0.3">
      <c r="B13337" t="s">
        <v>8353</v>
      </c>
      <c r="C13337" s="4">
        <v>318.26310000000001</v>
      </c>
    </row>
    <row r="13338" spans="2:3" x14ac:dyDescent="0.3">
      <c r="B13338" t="s">
        <v>13113</v>
      </c>
      <c r="C13338" s="4">
        <v>318.1438</v>
      </c>
    </row>
    <row r="13339" spans="2:3" x14ac:dyDescent="0.3">
      <c r="B13339" t="s">
        <v>3258</v>
      </c>
      <c r="C13339" s="4">
        <v>317.94549999999998</v>
      </c>
    </row>
    <row r="13340" spans="2:3" x14ac:dyDescent="0.3">
      <c r="B13340" t="s">
        <v>3123</v>
      </c>
      <c r="C13340" s="4">
        <v>317.90719999999999</v>
      </c>
    </row>
    <row r="13341" spans="2:3" x14ac:dyDescent="0.3">
      <c r="B13341" t="s">
        <v>14126</v>
      </c>
      <c r="C13341" s="4">
        <v>317.88240000000002</v>
      </c>
    </row>
    <row r="13342" spans="2:3" x14ac:dyDescent="0.3">
      <c r="B13342" t="s">
        <v>8146</v>
      </c>
      <c r="C13342" s="4">
        <v>317.85069999999996</v>
      </c>
    </row>
    <row r="13343" spans="2:3" x14ac:dyDescent="0.3">
      <c r="B13343" t="s">
        <v>2837</v>
      </c>
      <c r="C13343" s="4">
        <v>317.78750000000002</v>
      </c>
    </row>
    <row r="13344" spans="2:3" x14ac:dyDescent="0.3">
      <c r="B13344" t="s">
        <v>8922</v>
      </c>
      <c r="C13344" s="4">
        <v>317.3938</v>
      </c>
    </row>
    <row r="13345" spans="2:3" x14ac:dyDescent="0.3">
      <c r="B13345" t="s">
        <v>12103</v>
      </c>
      <c r="C13345" s="4">
        <v>317.3245</v>
      </c>
    </row>
    <row r="13346" spans="2:3" x14ac:dyDescent="0.3">
      <c r="B13346" t="s">
        <v>5751</v>
      </c>
      <c r="C13346" s="4">
        <v>317.21820000000002</v>
      </c>
    </row>
    <row r="13347" spans="2:3" x14ac:dyDescent="0.3">
      <c r="B13347" t="s">
        <v>1572</v>
      </c>
      <c r="C13347" s="4">
        <v>317.17450000000002</v>
      </c>
    </row>
    <row r="13348" spans="2:3" x14ac:dyDescent="0.3">
      <c r="B13348" t="s">
        <v>1754</v>
      </c>
      <c r="C13348" s="4">
        <v>317.17450000000002</v>
      </c>
    </row>
    <row r="13349" spans="2:3" x14ac:dyDescent="0.3">
      <c r="B13349" t="s">
        <v>4056</v>
      </c>
      <c r="C13349" s="4">
        <v>316.74359999999996</v>
      </c>
    </row>
    <row r="13350" spans="2:3" x14ac:dyDescent="0.3">
      <c r="B13350" t="s">
        <v>18058</v>
      </c>
      <c r="C13350" s="4">
        <v>316.69920000000002</v>
      </c>
    </row>
    <row r="13351" spans="2:3" x14ac:dyDescent="0.3">
      <c r="B13351" t="s">
        <v>8003</v>
      </c>
      <c r="C13351" s="4">
        <v>316.52920000000006</v>
      </c>
    </row>
    <row r="13352" spans="2:3" x14ac:dyDescent="0.3">
      <c r="B13352" t="s">
        <v>1175</v>
      </c>
      <c r="C13352" s="4">
        <v>316.51620000000003</v>
      </c>
    </row>
    <row r="13353" spans="2:3" x14ac:dyDescent="0.3">
      <c r="B13353" t="s">
        <v>13142</v>
      </c>
      <c r="C13353" s="4">
        <v>316.36019999999996</v>
      </c>
    </row>
    <row r="13354" spans="2:3" x14ac:dyDescent="0.3">
      <c r="B13354" t="s">
        <v>16419</v>
      </c>
      <c r="C13354" s="4">
        <v>316.32569999999998</v>
      </c>
    </row>
    <row r="13355" spans="2:3" x14ac:dyDescent="0.3">
      <c r="B13355" t="s">
        <v>12560</v>
      </c>
      <c r="C13355" s="4">
        <v>316.0985</v>
      </c>
    </row>
    <row r="13356" spans="2:3" x14ac:dyDescent="0.3">
      <c r="B13356" t="s">
        <v>2568</v>
      </c>
      <c r="C13356" s="4">
        <v>316.09339999999997</v>
      </c>
    </row>
    <row r="13357" spans="2:3" x14ac:dyDescent="0.3">
      <c r="B13357" t="s">
        <v>14759</v>
      </c>
      <c r="C13357" s="4">
        <v>316.04180000000002</v>
      </c>
    </row>
    <row r="13358" spans="2:3" x14ac:dyDescent="0.3">
      <c r="B13358" t="s">
        <v>6320</v>
      </c>
      <c r="C13358" s="4">
        <v>316.03550000000001</v>
      </c>
    </row>
    <row r="13359" spans="2:3" x14ac:dyDescent="0.3">
      <c r="B13359" t="s">
        <v>16722</v>
      </c>
      <c r="C13359" s="4">
        <v>316.02289999999999</v>
      </c>
    </row>
    <row r="13360" spans="2:3" x14ac:dyDescent="0.3">
      <c r="B13360" t="s">
        <v>2957</v>
      </c>
      <c r="C13360" s="4">
        <v>315.98510000000005</v>
      </c>
    </row>
    <row r="13361" spans="2:3" x14ac:dyDescent="0.3">
      <c r="B13361" t="s">
        <v>15131</v>
      </c>
      <c r="C13361" s="4">
        <v>315.94729999999998</v>
      </c>
    </row>
    <row r="13362" spans="2:3" x14ac:dyDescent="0.3">
      <c r="B13362" t="s">
        <v>8778</v>
      </c>
      <c r="C13362" s="4">
        <v>315.94729999999998</v>
      </c>
    </row>
    <row r="13363" spans="2:3" x14ac:dyDescent="0.3">
      <c r="B13363" t="s">
        <v>5705</v>
      </c>
      <c r="C13363" s="4">
        <v>315.94729999999998</v>
      </c>
    </row>
    <row r="13364" spans="2:3" x14ac:dyDescent="0.3">
      <c r="B13364" t="s">
        <v>3272</v>
      </c>
      <c r="C13364" s="4">
        <v>315.94729999999998</v>
      </c>
    </row>
    <row r="13365" spans="2:3" x14ac:dyDescent="0.3">
      <c r="B13365" t="s">
        <v>1062</v>
      </c>
      <c r="C13365" s="4">
        <v>315.86579999999998</v>
      </c>
    </row>
    <row r="13366" spans="2:3" x14ac:dyDescent="0.3">
      <c r="B13366" t="s">
        <v>16544</v>
      </c>
      <c r="C13366" s="4">
        <v>315.85440000000006</v>
      </c>
    </row>
    <row r="13367" spans="2:3" x14ac:dyDescent="0.3">
      <c r="B13367" t="s">
        <v>17370</v>
      </c>
      <c r="C13367" s="4">
        <v>315.77379999999999</v>
      </c>
    </row>
    <row r="13368" spans="2:3" x14ac:dyDescent="0.3">
      <c r="B13368" t="s">
        <v>984</v>
      </c>
      <c r="C13368" s="4">
        <v>315.57759999999996</v>
      </c>
    </row>
    <row r="13369" spans="2:3" x14ac:dyDescent="0.3">
      <c r="B13369" t="s">
        <v>9214</v>
      </c>
      <c r="C13369" s="4">
        <v>315.44630000000001</v>
      </c>
    </row>
    <row r="13370" spans="2:3" x14ac:dyDescent="0.3">
      <c r="B13370" t="s">
        <v>5770</v>
      </c>
      <c r="C13370" s="4">
        <v>315.40430000000003</v>
      </c>
    </row>
    <row r="13371" spans="2:3" x14ac:dyDescent="0.3">
      <c r="B13371" t="s">
        <v>2809</v>
      </c>
      <c r="C13371" s="4">
        <v>315.30029999999999</v>
      </c>
    </row>
    <row r="13372" spans="2:3" x14ac:dyDescent="0.3">
      <c r="B13372" t="s">
        <v>18907</v>
      </c>
      <c r="C13372" s="4">
        <v>315.24610000000001</v>
      </c>
    </row>
    <row r="13373" spans="2:3" x14ac:dyDescent="0.3">
      <c r="B13373" t="s">
        <v>17376</v>
      </c>
      <c r="C13373" s="4">
        <v>315.16460000000001</v>
      </c>
    </row>
    <row r="13374" spans="2:3" x14ac:dyDescent="0.3">
      <c r="B13374" t="s">
        <v>9163</v>
      </c>
      <c r="C13374" s="4">
        <v>314.77280000000002</v>
      </c>
    </row>
    <row r="13375" spans="2:3" x14ac:dyDescent="0.3">
      <c r="B13375" t="s">
        <v>12383</v>
      </c>
      <c r="C13375" s="4">
        <v>314.75830000000002</v>
      </c>
    </row>
    <row r="13376" spans="2:3" x14ac:dyDescent="0.3">
      <c r="B13376" t="s">
        <v>12915</v>
      </c>
      <c r="C13376" s="4">
        <v>314.73310000000004</v>
      </c>
    </row>
    <row r="13377" spans="2:3" x14ac:dyDescent="0.3">
      <c r="B13377" t="s">
        <v>17751</v>
      </c>
      <c r="C13377" s="4">
        <v>314.71420000000001</v>
      </c>
    </row>
    <row r="13378" spans="2:3" x14ac:dyDescent="0.3">
      <c r="B13378" t="s">
        <v>8646</v>
      </c>
      <c r="C13378" s="4">
        <v>314.48180000000002</v>
      </c>
    </row>
    <row r="13379" spans="2:3" x14ac:dyDescent="0.3">
      <c r="B13379" t="s">
        <v>11232</v>
      </c>
      <c r="C13379" s="4">
        <v>314.44029999999998</v>
      </c>
    </row>
    <row r="13380" spans="2:3" x14ac:dyDescent="0.3">
      <c r="B13380" t="s">
        <v>9795</v>
      </c>
      <c r="C13380" s="4">
        <v>314.35670000000005</v>
      </c>
    </row>
    <row r="13381" spans="2:3" x14ac:dyDescent="0.3">
      <c r="B13381" t="s">
        <v>13689</v>
      </c>
      <c r="C13381" s="4">
        <v>314.3075</v>
      </c>
    </row>
    <row r="13382" spans="2:3" x14ac:dyDescent="0.3">
      <c r="B13382" t="s">
        <v>1997</v>
      </c>
      <c r="C13382" s="4">
        <v>314.18150000000003</v>
      </c>
    </row>
    <row r="13383" spans="2:3" x14ac:dyDescent="0.3">
      <c r="B13383" t="s">
        <v>2283</v>
      </c>
      <c r="C13383" s="4">
        <v>314.13229999999999</v>
      </c>
    </row>
    <row r="13384" spans="2:3" x14ac:dyDescent="0.3">
      <c r="B13384" t="s">
        <v>11741</v>
      </c>
      <c r="C13384" s="4">
        <v>314.06669999999997</v>
      </c>
    </row>
    <row r="13385" spans="2:3" x14ac:dyDescent="0.3">
      <c r="B13385" t="s">
        <v>5767</v>
      </c>
      <c r="C13385" s="4">
        <v>313.59429999999998</v>
      </c>
    </row>
    <row r="13386" spans="2:3" x14ac:dyDescent="0.3">
      <c r="B13386" t="s">
        <v>17808</v>
      </c>
      <c r="C13386" s="4">
        <v>313.58860000000004</v>
      </c>
    </row>
    <row r="13387" spans="2:3" x14ac:dyDescent="0.3">
      <c r="B13387" t="s">
        <v>4768</v>
      </c>
      <c r="C13387" s="4">
        <v>313.48109999999997</v>
      </c>
    </row>
    <row r="13388" spans="2:3" x14ac:dyDescent="0.3">
      <c r="B13388" t="s">
        <v>3242</v>
      </c>
      <c r="C13388" s="4">
        <v>313.42430000000002</v>
      </c>
    </row>
    <row r="13389" spans="2:3" x14ac:dyDescent="0.3">
      <c r="B13389" t="s">
        <v>5419</v>
      </c>
      <c r="C13389" s="4">
        <v>313.39920000000001</v>
      </c>
    </row>
    <row r="13390" spans="2:3" x14ac:dyDescent="0.3">
      <c r="B13390" t="s">
        <v>9792</v>
      </c>
      <c r="C13390" s="4">
        <v>313.38209999999998</v>
      </c>
    </row>
    <row r="13391" spans="2:3" x14ac:dyDescent="0.3">
      <c r="B13391" t="s">
        <v>7423</v>
      </c>
      <c r="C13391" s="4">
        <v>313.36320000000001</v>
      </c>
    </row>
    <row r="13392" spans="2:3" x14ac:dyDescent="0.3">
      <c r="B13392" t="s">
        <v>13490</v>
      </c>
      <c r="C13392" s="4">
        <v>313.22719999999998</v>
      </c>
    </row>
    <row r="13393" spans="2:3" x14ac:dyDescent="0.3">
      <c r="B13393" t="s">
        <v>1456</v>
      </c>
      <c r="C13393" s="4">
        <v>313.19329999999997</v>
      </c>
    </row>
    <row r="13394" spans="2:3" x14ac:dyDescent="0.3">
      <c r="B13394" t="s">
        <v>6064</v>
      </c>
      <c r="C13394" s="4">
        <v>313.18109999999996</v>
      </c>
    </row>
    <row r="13395" spans="2:3" x14ac:dyDescent="0.3">
      <c r="B13395" t="s">
        <v>2946</v>
      </c>
      <c r="C13395" s="4">
        <v>313.17510000000004</v>
      </c>
    </row>
    <row r="13396" spans="2:3" x14ac:dyDescent="0.3">
      <c r="B13396" t="s">
        <v>8997</v>
      </c>
      <c r="C13396" s="4">
        <v>313.12440000000004</v>
      </c>
    </row>
    <row r="13397" spans="2:3" x14ac:dyDescent="0.3">
      <c r="B13397" t="s">
        <v>2290</v>
      </c>
      <c r="C13397" s="4">
        <v>312.88029999999998</v>
      </c>
    </row>
    <row r="13398" spans="2:3" x14ac:dyDescent="0.3">
      <c r="B13398" t="s">
        <v>18200</v>
      </c>
      <c r="C13398" s="4">
        <v>312.87400000000002</v>
      </c>
    </row>
    <row r="13399" spans="2:3" x14ac:dyDescent="0.3">
      <c r="B13399" t="s">
        <v>16779</v>
      </c>
      <c r="C13399" s="4">
        <v>312.87400000000002</v>
      </c>
    </row>
    <row r="13400" spans="2:3" x14ac:dyDescent="0.3">
      <c r="B13400" t="s">
        <v>16583</v>
      </c>
      <c r="C13400" s="4">
        <v>312.87400000000002</v>
      </c>
    </row>
    <row r="13401" spans="2:3" x14ac:dyDescent="0.3">
      <c r="B13401" t="s">
        <v>13074</v>
      </c>
      <c r="C13401" s="4">
        <v>312.87400000000002</v>
      </c>
    </row>
    <row r="13402" spans="2:3" x14ac:dyDescent="0.3">
      <c r="B13402" t="s">
        <v>10946</v>
      </c>
      <c r="C13402" s="4">
        <v>312.87400000000002</v>
      </c>
    </row>
    <row r="13403" spans="2:3" x14ac:dyDescent="0.3">
      <c r="B13403" t="s">
        <v>11806</v>
      </c>
      <c r="C13403" s="4">
        <v>312.87400000000002</v>
      </c>
    </row>
    <row r="13404" spans="2:3" x14ac:dyDescent="0.3">
      <c r="B13404" t="s">
        <v>6609</v>
      </c>
      <c r="C13404" s="4">
        <v>312.87400000000002</v>
      </c>
    </row>
    <row r="13405" spans="2:3" x14ac:dyDescent="0.3">
      <c r="B13405" t="s">
        <v>7049</v>
      </c>
      <c r="C13405" s="4">
        <v>312.87400000000002</v>
      </c>
    </row>
    <row r="13406" spans="2:3" x14ac:dyDescent="0.3">
      <c r="B13406" t="s">
        <v>3552</v>
      </c>
      <c r="C13406" s="4">
        <v>312.87400000000002</v>
      </c>
    </row>
    <row r="13407" spans="2:3" x14ac:dyDescent="0.3">
      <c r="B13407" t="s">
        <v>2741</v>
      </c>
      <c r="C13407" s="4">
        <v>312.87400000000002</v>
      </c>
    </row>
    <row r="13408" spans="2:3" x14ac:dyDescent="0.3">
      <c r="B13408" t="s">
        <v>914</v>
      </c>
      <c r="C13408" s="4">
        <v>312.87400000000002</v>
      </c>
    </row>
    <row r="13409" spans="2:3" x14ac:dyDescent="0.3">
      <c r="B13409" t="s">
        <v>2423</v>
      </c>
      <c r="C13409" s="4">
        <v>312.8614</v>
      </c>
    </row>
    <row r="13410" spans="2:3" x14ac:dyDescent="0.3">
      <c r="B13410" t="s">
        <v>7945</v>
      </c>
      <c r="C13410" s="4">
        <v>312.82460000000003</v>
      </c>
    </row>
    <row r="13411" spans="2:3" x14ac:dyDescent="0.3">
      <c r="B13411" t="s">
        <v>11489</v>
      </c>
      <c r="C13411" s="4">
        <v>312.8236</v>
      </c>
    </row>
    <row r="13412" spans="2:3" x14ac:dyDescent="0.3">
      <c r="B13412" t="s">
        <v>7823</v>
      </c>
      <c r="C13412" s="4">
        <v>312.8236</v>
      </c>
    </row>
    <row r="13413" spans="2:3" x14ac:dyDescent="0.3">
      <c r="B13413" t="s">
        <v>1403</v>
      </c>
      <c r="C13413" s="4">
        <v>312.80469999999997</v>
      </c>
    </row>
    <row r="13414" spans="2:3" x14ac:dyDescent="0.3">
      <c r="B13414" t="s">
        <v>7882</v>
      </c>
      <c r="C13414" s="4">
        <v>312.79849999999999</v>
      </c>
    </row>
    <row r="13415" spans="2:3" x14ac:dyDescent="0.3">
      <c r="B13415" t="s">
        <v>12833</v>
      </c>
      <c r="C13415" s="4">
        <v>312.77320000000003</v>
      </c>
    </row>
    <row r="13416" spans="2:3" x14ac:dyDescent="0.3">
      <c r="B13416" t="s">
        <v>1759</v>
      </c>
      <c r="C13416" s="4">
        <v>312.76650000000001</v>
      </c>
    </row>
    <row r="13417" spans="2:3" x14ac:dyDescent="0.3">
      <c r="B13417" t="s">
        <v>2852</v>
      </c>
      <c r="C13417" s="4">
        <v>312.72379999999998</v>
      </c>
    </row>
    <row r="13418" spans="2:3" x14ac:dyDescent="0.3">
      <c r="B13418" t="s">
        <v>18505</v>
      </c>
      <c r="C13418" s="4">
        <v>312.67439999999999</v>
      </c>
    </row>
    <row r="13419" spans="2:3" x14ac:dyDescent="0.3">
      <c r="B13419" t="s">
        <v>12072</v>
      </c>
      <c r="C13419" s="4">
        <v>312.65039999999999</v>
      </c>
    </row>
    <row r="13420" spans="2:3" x14ac:dyDescent="0.3">
      <c r="B13420" t="s">
        <v>3898</v>
      </c>
      <c r="C13420" s="4">
        <v>312.3236</v>
      </c>
    </row>
    <row r="13421" spans="2:3" x14ac:dyDescent="0.3">
      <c r="B13421" t="s">
        <v>16767</v>
      </c>
      <c r="C13421" s="4">
        <v>312.23539999999997</v>
      </c>
    </row>
    <row r="13422" spans="2:3" x14ac:dyDescent="0.3">
      <c r="B13422" t="s">
        <v>4860</v>
      </c>
      <c r="C13422" s="4">
        <v>312.2165</v>
      </c>
    </row>
    <row r="13423" spans="2:3" x14ac:dyDescent="0.3">
      <c r="B13423" t="s">
        <v>13418</v>
      </c>
      <c r="C13423" s="4">
        <v>311.99709999999999</v>
      </c>
    </row>
    <row r="13424" spans="2:3" x14ac:dyDescent="0.3">
      <c r="B13424" t="s">
        <v>13236</v>
      </c>
      <c r="C13424" s="4">
        <v>311.96660000000003</v>
      </c>
    </row>
    <row r="13425" spans="2:3" x14ac:dyDescent="0.3">
      <c r="B13425" t="s">
        <v>1863</v>
      </c>
      <c r="C13425" s="4">
        <v>311.67160000000001</v>
      </c>
    </row>
    <row r="13426" spans="2:3" x14ac:dyDescent="0.3">
      <c r="B13426" t="s">
        <v>1051</v>
      </c>
      <c r="C13426" s="4">
        <v>311.14490000000001</v>
      </c>
    </row>
    <row r="13427" spans="2:3" x14ac:dyDescent="0.3">
      <c r="B13427" t="s">
        <v>9056</v>
      </c>
      <c r="C13427" s="4">
        <v>310.96449999999999</v>
      </c>
    </row>
    <row r="13428" spans="2:3" x14ac:dyDescent="0.3">
      <c r="B13428" t="s">
        <v>3749</v>
      </c>
      <c r="C13428" s="4">
        <v>310.93110000000001</v>
      </c>
    </row>
    <row r="13429" spans="2:3" x14ac:dyDescent="0.3">
      <c r="B13429" t="s">
        <v>8075</v>
      </c>
      <c r="C13429" s="4">
        <v>310.63299999999998</v>
      </c>
    </row>
    <row r="13430" spans="2:3" x14ac:dyDescent="0.3">
      <c r="B13430" t="s">
        <v>10576</v>
      </c>
      <c r="C13430" s="4">
        <v>310.1318</v>
      </c>
    </row>
    <row r="13431" spans="2:3" x14ac:dyDescent="0.3">
      <c r="B13431" t="s">
        <v>3273</v>
      </c>
      <c r="C13431" s="4">
        <v>310.07589999999999</v>
      </c>
    </row>
    <row r="13432" spans="2:3" x14ac:dyDescent="0.3">
      <c r="B13432" t="s">
        <v>17317</v>
      </c>
      <c r="C13432" s="4">
        <v>310.04319999999996</v>
      </c>
    </row>
    <row r="13433" spans="2:3" x14ac:dyDescent="0.3">
      <c r="B13433" t="s">
        <v>17254</v>
      </c>
      <c r="C13433" s="4">
        <v>309.84479999999996</v>
      </c>
    </row>
    <row r="13434" spans="2:3" x14ac:dyDescent="0.3">
      <c r="B13434" t="s">
        <v>16781</v>
      </c>
      <c r="C13434" s="4">
        <v>309.83789999999999</v>
      </c>
    </row>
    <row r="13435" spans="2:3" x14ac:dyDescent="0.3">
      <c r="B13435" t="s">
        <v>14252</v>
      </c>
      <c r="C13435" s="4">
        <v>309.77549999999997</v>
      </c>
    </row>
    <row r="13436" spans="2:3" x14ac:dyDescent="0.3">
      <c r="B13436" t="s">
        <v>12249</v>
      </c>
      <c r="C13436" s="4">
        <v>309.7595</v>
      </c>
    </row>
    <row r="13437" spans="2:3" x14ac:dyDescent="0.3">
      <c r="B13437" t="s">
        <v>9871</v>
      </c>
      <c r="C13437" s="4">
        <v>309.75580000000002</v>
      </c>
    </row>
    <row r="13438" spans="2:3" x14ac:dyDescent="0.3">
      <c r="B13438" t="s">
        <v>15820</v>
      </c>
      <c r="C13438" s="4">
        <v>309.7251</v>
      </c>
    </row>
    <row r="13439" spans="2:3" x14ac:dyDescent="0.3">
      <c r="B13439" t="s">
        <v>18837</v>
      </c>
      <c r="C13439" s="4">
        <v>309.69990000000001</v>
      </c>
    </row>
    <row r="13440" spans="2:3" x14ac:dyDescent="0.3">
      <c r="B13440" t="s">
        <v>16606</v>
      </c>
      <c r="C13440" s="4">
        <v>309.69990000000001</v>
      </c>
    </row>
    <row r="13441" spans="2:3" x14ac:dyDescent="0.3">
      <c r="B13441" t="s">
        <v>2602</v>
      </c>
      <c r="C13441" s="4">
        <v>309.69990000000001</v>
      </c>
    </row>
    <row r="13442" spans="2:3" x14ac:dyDescent="0.3">
      <c r="B13442" t="s">
        <v>1566</v>
      </c>
      <c r="C13442" s="4">
        <v>309.69990000000001</v>
      </c>
    </row>
    <row r="13443" spans="2:3" x14ac:dyDescent="0.3">
      <c r="B13443" t="s">
        <v>904</v>
      </c>
      <c r="C13443" s="4">
        <v>309.66210000000001</v>
      </c>
    </row>
    <row r="13444" spans="2:3" x14ac:dyDescent="0.3">
      <c r="B13444" t="s">
        <v>13861</v>
      </c>
      <c r="C13444" s="4">
        <v>309.59430000000003</v>
      </c>
    </row>
    <row r="13445" spans="2:3" x14ac:dyDescent="0.3">
      <c r="B13445" t="s">
        <v>4485</v>
      </c>
      <c r="C13445" s="4">
        <v>309.59280000000001</v>
      </c>
    </row>
    <row r="13446" spans="2:3" x14ac:dyDescent="0.3">
      <c r="B13446" t="s">
        <v>4532</v>
      </c>
      <c r="C13446" s="4">
        <v>309.32470000000001</v>
      </c>
    </row>
    <row r="13447" spans="2:3" x14ac:dyDescent="0.3">
      <c r="B13447" t="s">
        <v>15272</v>
      </c>
      <c r="C13447" s="4">
        <v>308.87299999999999</v>
      </c>
    </row>
    <row r="13448" spans="2:3" x14ac:dyDescent="0.3">
      <c r="B13448" t="s">
        <v>16517</v>
      </c>
      <c r="C13448" s="4">
        <v>308.80500000000001</v>
      </c>
    </row>
    <row r="13449" spans="2:3" x14ac:dyDescent="0.3">
      <c r="B13449" t="s">
        <v>9409</v>
      </c>
      <c r="C13449" s="4">
        <v>308.6472</v>
      </c>
    </row>
    <row r="13450" spans="2:3" x14ac:dyDescent="0.3">
      <c r="B13450" t="s">
        <v>5112</v>
      </c>
      <c r="C13450" s="4">
        <v>308.64239999999995</v>
      </c>
    </row>
    <row r="13451" spans="2:3" x14ac:dyDescent="0.3">
      <c r="B13451" t="s">
        <v>702</v>
      </c>
      <c r="C13451" s="4">
        <v>308.63499999999999</v>
      </c>
    </row>
    <row r="13452" spans="2:3" x14ac:dyDescent="0.3">
      <c r="B13452" t="s">
        <v>2452</v>
      </c>
      <c r="C13452" s="4">
        <v>308.61169999999998</v>
      </c>
    </row>
    <row r="13453" spans="2:3" x14ac:dyDescent="0.3">
      <c r="B13453" t="s">
        <v>4839</v>
      </c>
      <c r="C13453" s="4">
        <v>308.51089999999999</v>
      </c>
    </row>
    <row r="13454" spans="2:3" x14ac:dyDescent="0.3">
      <c r="B13454" t="s">
        <v>3281</v>
      </c>
      <c r="C13454" s="4">
        <v>308.51089999999999</v>
      </c>
    </row>
    <row r="13455" spans="2:3" x14ac:dyDescent="0.3">
      <c r="B13455" t="s">
        <v>14476</v>
      </c>
      <c r="C13455" s="4">
        <v>308.41120000000006</v>
      </c>
    </row>
    <row r="13456" spans="2:3" x14ac:dyDescent="0.3">
      <c r="B13456" t="s">
        <v>3283</v>
      </c>
      <c r="C13456" s="4">
        <v>308.37479999999999</v>
      </c>
    </row>
    <row r="13457" spans="2:3" x14ac:dyDescent="0.3">
      <c r="B13457" t="s">
        <v>9107</v>
      </c>
      <c r="C13457" s="4">
        <v>308.1857</v>
      </c>
    </row>
    <row r="13458" spans="2:3" x14ac:dyDescent="0.3">
      <c r="B13458" t="s">
        <v>4803</v>
      </c>
      <c r="C13458" s="4">
        <v>308.17899999999997</v>
      </c>
    </row>
    <row r="13459" spans="2:3" x14ac:dyDescent="0.3">
      <c r="B13459" t="s">
        <v>2465</v>
      </c>
      <c r="C13459" s="4">
        <v>307.90379999999999</v>
      </c>
    </row>
    <row r="13460" spans="2:3" x14ac:dyDescent="0.3">
      <c r="B13460" t="s">
        <v>7638</v>
      </c>
      <c r="C13460" s="4">
        <v>307.85140000000001</v>
      </c>
    </row>
    <row r="13461" spans="2:3" x14ac:dyDescent="0.3">
      <c r="B13461" t="s">
        <v>9873</v>
      </c>
      <c r="C13461" s="4">
        <v>307.803</v>
      </c>
    </row>
    <row r="13462" spans="2:3" x14ac:dyDescent="0.3">
      <c r="B13462" t="s">
        <v>12920</v>
      </c>
      <c r="C13462" s="4">
        <v>307.76519999999999</v>
      </c>
    </row>
    <row r="13463" spans="2:3" x14ac:dyDescent="0.3">
      <c r="B13463" t="s">
        <v>15157</v>
      </c>
      <c r="C13463" s="4">
        <v>307.60869999999994</v>
      </c>
    </row>
    <row r="13464" spans="2:3" x14ac:dyDescent="0.3">
      <c r="B13464" t="s">
        <v>5233</v>
      </c>
      <c r="C13464" s="4">
        <v>307.54670000000004</v>
      </c>
    </row>
    <row r="13465" spans="2:3" x14ac:dyDescent="0.3">
      <c r="B13465" t="s">
        <v>15393</v>
      </c>
      <c r="C13465" s="4">
        <v>307.38960000000003</v>
      </c>
    </row>
    <row r="13466" spans="2:3" x14ac:dyDescent="0.3">
      <c r="B13466" t="s">
        <v>16130</v>
      </c>
      <c r="C13466" s="4">
        <v>307.38959999999997</v>
      </c>
    </row>
    <row r="13467" spans="2:3" x14ac:dyDescent="0.3">
      <c r="B13467" t="s">
        <v>9179</v>
      </c>
      <c r="C13467" s="4">
        <v>307.38959999999997</v>
      </c>
    </row>
    <row r="13468" spans="2:3" x14ac:dyDescent="0.3">
      <c r="B13468" t="s">
        <v>16980</v>
      </c>
      <c r="C13468" s="4">
        <v>307.28879999999998</v>
      </c>
    </row>
    <row r="13469" spans="2:3" x14ac:dyDescent="0.3">
      <c r="B13469" t="s">
        <v>14495</v>
      </c>
      <c r="C13469" s="4">
        <v>307.22740000000005</v>
      </c>
    </row>
    <row r="13470" spans="2:3" x14ac:dyDescent="0.3">
      <c r="B13470" t="s">
        <v>10622</v>
      </c>
      <c r="C13470" s="4">
        <v>307.22740000000005</v>
      </c>
    </row>
    <row r="13471" spans="2:3" x14ac:dyDescent="0.3">
      <c r="B13471" t="s">
        <v>7998</v>
      </c>
      <c r="C13471" s="4">
        <v>307.22740000000005</v>
      </c>
    </row>
    <row r="13472" spans="2:3" x14ac:dyDescent="0.3">
      <c r="B13472" t="s">
        <v>3627</v>
      </c>
      <c r="C13472" s="4">
        <v>307.21480000000003</v>
      </c>
    </row>
    <row r="13473" spans="2:3" x14ac:dyDescent="0.3">
      <c r="B13473" t="s">
        <v>7521</v>
      </c>
      <c r="C13473" s="4">
        <v>307.20849999999996</v>
      </c>
    </row>
    <row r="13474" spans="2:3" x14ac:dyDescent="0.3">
      <c r="B13474" t="s">
        <v>7912</v>
      </c>
      <c r="C13474" s="4">
        <v>307.10140000000001</v>
      </c>
    </row>
    <row r="13475" spans="2:3" x14ac:dyDescent="0.3">
      <c r="B13475" t="s">
        <v>5954</v>
      </c>
      <c r="C13475" s="4">
        <v>307.01139999999998</v>
      </c>
    </row>
    <row r="13476" spans="2:3" x14ac:dyDescent="0.3">
      <c r="B13476" t="s">
        <v>15972</v>
      </c>
      <c r="C13476" s="4">
        <v>306.74</v>
      </c>
    </row>
    <row r="13477" spans="2:3" x14ac:dyDescent="0.3">
      <c r="B13477" t="s">
        <v>18293</v>
      </c>
      <c r="C13477" s="4">
        <v>306.69589999999999</v>
      </c>
    </row>
    <row r="13478" spans="2:3" x14ac:dyDescent="0.3">
      <c r="B13478" t="s">
        <v>18674</v>
      </c>
      <c r="C13478" s="4">
        <v>306.69589999999999</v>
      </c>
    </row>
    <row r="13479" spans="2:3" x14ac:dyDescent="0.3">
      <c r="B13479" t="s">
        <v>15505</v>
      </c>
      <c r="C13479" s="4">
        <v>306.69589999999999</v>
      </c>
    </row>
    <row r="13480" spans="2:3" x14ac:dyDescent="0.3">
      <c r="B13480" t="s">
        <v>12818</v>
      </c>
      <c r="C13480" s="4">
        <v>306.69589999999999</v>
      </c>
    </row>
    <row r="13481" spans="2:3" x14ac:dyDescent="0.3">
      <c r="B13481" t="s">
        <v>4377</v>
      </c>
      <c r="C13481" s="4">
        <v>306.69589999999999</v>
      </c>
    </row>
    <row r="13482" spans="2:3" x14ac:dyDescent="0.3">
      <c r="B13482" t="s">
        <v>3479</v>
      </c>
      <c r="C13482" s="4">
        <v>306.69589999999999</v>
      </c>
    </row>
    <row r="13483" spans="2:3" x14ac:dyDescent="0.3">
      <c r="B13483" t="s">
        <v>5160</v>
      </c>
      <c r="C13483" s="4">
        <v>306.69589999999999</v>
      </c>
    </row>
    <row r="13484" spans="2:3" x14ac:dyDescent="0.3">
      <c r="B13484" t="s">
        <v>1972</v>
      </c>
      <c r="C13484" s="4">
        <v>306.69589999999999</v>
      </c>
    </row>
    <row r="13485" spans="2:3" x14ac:dyDescent="0.3">
      <c r="B13485" t="s">
        <v>594</v>
      </c>
      <c r="C13485" s="4">
        <v>306.69589999999999</v>
      </c>
    </row>
    <row r="13486" spans="2:3" x14ac:dyDescent="0.3">
      <c r="B13486" t="s">
        <v>13778</v>
      </c>
      <c r="C13486" s="4">
        <v>306.65179999999998</v>
      </c>
    </row>
    <row r="13487" spans="2:3" x14ac:dyDescent="0.3">
      <c r="B13487" t="s">
        <v>9202</v>
      </c>
      <c r="C13487" s="4">
        <v>306.65179999999998</v>
      </c>
    </row>
    <row r="13488" spans="2:3" x14ac:dyDescent="0.3">
      <c r="B13488" t="s">
        <v>7033</v>
      </c>
      <c r="C13488" s="4">
        <v>306.65179999999998</v>
      </c>
    </row>
    <row r="13489" spans="2:3" x14ac:dyDescent="0.3">
      <c r="B13489" t="s">
        <v>11983</v>
      </c>
      <c r="C13489" s="4">
        <v>306.6266</v>
      </c>
    </row>
    <row r="13490" spans="2:3" x14ac:dyDescent="0.3">
      <c r="B13490" t="s">
        <v>11273</v>
      </c>
      <c r="C13490" s="4">
        <v>306.57690000000002</v>
      </c>
    </row>
    <row r="13491" spans="2:3" x14ac:dyDescent="0.3">
      <c r="B13491" t="s">
        <v>2235</v>
      </c>
      <c r="C13491" s="4">
        <v>306.56360000000001</v>
      </c>
    </row>
    <row r="13492" spans="2:3" x14ac:dyDescent="0.3">
      <c r="B13492" t="s">
        <v>7016</v>
      </c>
      <c r="C13492" s="4">
        <v>306.55099999999999</v>
      </c>
    </row>
    <row r="13493" spans="2:3" x14ac:dyDescent="0.3">
      <c r="B13493" t="s">
        <v>8905</v>
      </c>
      <c r="C13493" s="4">
        <v>306.53840000000002</v>
      </c>
    </row>
    <row r="13494" spans="2:3" x14ac:dyDescent="0.3">
      <c r="B13494" t="s">
        <v>17688</v>
      </c>
      <c r="C13494" s="4">
        <v>306.53210000000001</v>
      </c>
    </row>
    <row r="13495" spans="2:3" x14ac:dyDescent="0.3">
      <c r="B13495" t="s">
        <v>16729</v>
      </c>
      <c r="C13495" s="4">
        <v>306.5258</v>
      </c>
    </row>
    <row r="13496" spans="2:3" x14ac:dyDescent="0.3">
      <c r="B13496" t="s">
        <v>9088</v>
      </c>
      <c r="C13496" s="4">
        <v>306.50170000000003</v>
      </c>
    </row>
    <row r="13497" spans="2:3" x14ac:dyDescent="0.3">
      <c r="B13497" t="s">
        <v>2255</v>
      </c>
      <c r="C13497" s="4">
        <v>306.46280000000002</v>
      </c>
    </row>
    <row r="13498" spans="2:3" x14ac:dyDescent="0.3">
      <c r="B13498" t="s">
        <v>17204</v>
      </c>
      <c r="C13498" s="4">
        <v>306.45209999999997</v>
      </c>
    </row>
    <row r="13499" spans="2:3" x14ac:dyDescent="0.3">
      <c r="B13499" t="s">
        <v>15575</v>
      </c>
      <c r="C13499" s="4">
        <v>306.39690000000002</v>
      </c>
    </row>
    <row r="13500" spans="2:3" x14ac:dyDescent="0.3">
      <c r="B13500" t="s">
        <v>15028</v>
      </c>
      <c r="C13500" s="4">
        <v>306.2681</v>
      </c>
    </row>
    <row r="13501" spans="2:3" x14ac:dyDescent="0.3">
      <c r="B13501" t="s">
        <v>17151</v>
      </c>
      <c r="C13501" s="4">
        <v>306.2208</v>
      </c>
    </row>
    <row r="13502" spans="2:3" x14ac:dyDescent="0.3">
      <c r="B13502" t="s">
        <v>6839</v>
      </c>
      <c r="C13502" s="4">
        <v>306.15620000000001</v>
      </c>
    </row>
    <row r="13503" spans="2:3" x14ac:dyDescent="0.3">
      <c r="B13503" t="s">
        <v>16635</v>
      </c>
      <c r="C13503" s="4">
        <v>306.11399999999998</v>
      </c>
    </row>
    <row r="13504" spans="2:3" x14ac:dyDescent="0.3">
      <c r="B13504" t="s">
        <v>10252</v>
      </c>
      <c r="C13504" s="4">
        <v>306.11399999999998</v>
      </c>
    </row>
    <row r="13505" spans="2:3" x14ac:dyDescent="0.3">
      <c r="B13505" t="s">
        <v>6351</v>
      </c>
      <c r="C13505" s="4">
        <v>306.11399999999998</v>
      </c>
    </row>
    <row r="13506" spans="2:3" x14ac:dyDescent="0.3">
      <c r="B13506" t="s">
        <v>2052</v>
      </c>
      <c r="C13506" s="4">
        <v>306.11399999999998</v>
      </c>
    </row>
    <row r="13507" spans="2:3" x14ac:dyDescent="0.3">
      <c r="B13507" t="s">
        <v>12224</v>
      </c>
      <c r="C13507" s="4">
        <v>306.0376</v>
      </c>
    </row>
    <row r="13508" spans="2:3" x14ac:dyDescent="0.3">
      <c r="B13508" t="s">
        <v>2297</v>
      </c>
      <c r="C13508" s="4">
        <v>306.03170000000006</v>
      </c>
    </row>
    <row r="13509" spans="2:3" x14ac:dyDescent="0.3">
      <c r="B13509" t="s">
        <v>7777</v>
      </c>
      <c r="C13509" s="4">
        <v>305.99239999999998</v>
      </c>
    </row>
    <row r="13510" spans="2:3" x14ac:dyDescent="0.3">
      <c r="B13510" t="s">
        <v>3524</v>
      </c>
      <c r="C13510" s="4">
        <v>305.99239999999998</v>
      </c>
    </row>
    <row r="13511" spans="2:3" x14ac:dyDescent="0.3">
      <c r="B13511" t="s">
        <v>12536</v>
      </c>
      <c r="C13511" s="4">
        <v>305.97500000000002</v>
      </c>
    </row>
    <row r="13512" spans="2:3" x14ac:dyDescent="0.3">
      <c r="B13512" t="s">
        <v>8750</v>
      </c>
      <c r="C13512" s="4">
        <v>305.97500000000002</v>
      </c>
    </row>
    <row r="13513" spans="2:3" x14ac:dyDescent="0.3">
      <c r="B13513" t="s">
        <v>15786</v>
      </c>
      <c r="C13513" s="4">
        <v>305.85890000000001</v>
      </c>
    </row>
    <row r="13514" spans="2:3" x14ac:dyDescent="0.3">
      <c r="B13514" t="s">
        <v>6606</v>
      </c>
      <c r="C13514" s="4">
        <v>305.85140000000001</v>
      </c>
    </row>
    <row r="13515" spans="2:3" x14ac:dyDescent="0.3">
      <c r="B13515" t="s">
        <v>18572</v>
      </c>
      <c r="C13515" s="4">
        <v>305.8313</v>
      </c>
    </row>
    <row r="13516" spans="2:3" x14ac:dyDescent="0.3">
      <c r="B13516" t="s">
        <v>12764</v>
      </c>
      <c r="C13516" s="4">
        <v>305.74279999999999</v>
      </c>
    </row>
    <row r="13517" spans="2:3" x14ac:dyDescent="0.3">
      <c r="B13517" t="s">
        <v>15411</v>
      </c>
      <c r="C13517" s="4">
        <v>305.74160000000001</v>
      </c>
    </row>
    <row r="13518" spans="2:3" x14ac:dyDescent="0.3">
      <c r="B13518" t="s">
        <v>2791</v>
      </c>
      <c r="C13518" s="4">
        <v>305.73320000000001</v>
      </c>
    </row>
    <row r="13519" spans="2:3" x14ac:dyDescent="0.3">
      <c r="B13519" t="s">
        <v>3514</v>
      </c>
      <c r="C13519" s="4">
        <v>305.69940000000003</v>
      </c>
    </row>
    <row r="13520" spans="2:3" x14ac:dyDescent="0.3">
      <c r="B13520" t="s">
        <v>8558</v>
      </c>
      <c r="C13520" s="4">
        <v>305.5625</v>
      </c>
    </row>
    <row r="13521" spans="2:3" x14ac:dyDescent="0.3">
      <c r="B13521" t="s">
        <v>8177</v>
      </c>
      <c r="C13521" s="4">
        <v>305.46830000000006</v>
      </c>
    </row>
    <row r="13522" spans="2:3" x14ac:dyDescent="0.3">
      <c r="B13522" t="s">
        <v>14897</v>
      </c>
      <c r="C13522" s="4">
        <v>305.42669999999998</v>
      </c>
    </row>
    <row r="13523" spans="2:3" x14ac:dyDescent="0.3">
      <c r="B13523" t="s">
        <v>16161</v>
      </c>
      <c r="C13523" s="4">
        <v>305.41900000000004</v>
      </c>
    </row>
    <row r="13524" spans="2:3" x14ac:dyDescent="0.3">
      <c r="B13524" t="s">
        <v>4962</v>
      </c>
      <c r="C13524" s="4">
        <v>305.30529999999999</v>
      </c>
    </row>
    <row r="13525" spans="2:3" x14ac:dyDescent="0.3">
      <c r="B13525" t="s">
        <v>15232</v>
      </c>
      <c r="C13525" s="4">
        <v>305.28890000000001</v>
      </c>
    </row>
    <row r="13526" spans="2:3" x14ac:dyDescent="0.3">
      <c r="B13526" t="s">
        <v>8126</v>
      </c>
      <c r="C13526" s="4">
        <v>305.23789999999997</v>
      </c>
    </row>
    <row r="13527" spans="2:3" x14ac:dyDescent="0.3">
      <c r="B13527" t="s">
        <v>15839</v>
      </c>
      <c r="C13527" s="4">
        <v>305.21199999999999</v>
      </c>
    </row>
    <row r="13528" spans="2:3" x14ac:dyDescent="0.3">
      <c r="B13528" t="s">
        <v>13161</v>
      </c>
      <c r="C13528" s="4">
        <v>305.12059999999997</v>
      </c>
    </row>
    <row r="13529" spans="2:3" x14ac:dyDescent="0.3">
      <c r="B13529" t="s">
        <v>1716</v>
      </c>
      <c r="C13529" s="4">
        <v>305.03890000000001</v>
      </c>
    </row>
    <row r="13530" spans="2:3" x14ac:dyDescent="0.3">
      <c r="B13530" t="s">
        <v>2710</v>
      </c>
      <c r="C13530" s="4">
        <v>304.96039999999999</v>
      </c>
    </row>
    <row r="13531" spans="2:3" x14ac:dyDescent="0.3">
      <c r="B13531" t="s">
        <v>10059</v>
      </c>
      <c r="C13531" s="4">
        <v>304.92930000000001</v>
      </c>
    </row>
    <row r="13532" spans="2:3" x14ac:dyDescent="0.3">
      <c r="B13532" t="s">
        <v>8566</v>
      </c>
      <c r="C13532" s="4">
        <v>304.86079999999998</v>
      </c>
    </row>
    <row r="13533" spans="2:3" x14ac:dyDescent="0.3">
      <c r="B13533" t="s">
        <v>16089</v>
      </c>
      <c r="C13533" s="4">
        <v>304.74600000000004</v>
      </c>
    </row>
    <row r="13534" spans="2:3" x14ac:dyDescent="0.3">
      <c r="B13534" t="s">
        <v>4780</v>
      </c>
      <c r="C13534" s="4">
        <v>304.69830000000002</v>
      </c>
    </row>
    <row r="13535" spans="2:3" x14ac:dyDescent="0.3">
      <c r="B13535" t="s">
        <v>7926</v>
      </c>
      <c r="C13535" s="4">
        <v>304.68039999999996</v>
      </c>
    </row>
    <row r="13536" spans="2:3" x14ac:dyDescent="0.3">
      <c r="B13536" t="s">
        <v>5398</v>
      </c>
      <c r="C13536" s="4">
        <v>304.67970000000003</v>
      </c>
    </row>
    <row r="13537" spans="2:3" x14ac:dyDescent="0.3">
      <c r="B13537" t="s">
        <v>13971</v>
      </c>
      <c r="C13537" s="4">
        <v>304.67309999999998</v>
      </c>
    </row>
    <row r="13538" spans="2:3" x14ac:dyDescent="0.3">
      <c r="B13538" t="s">
        <v>5207</v>
      </c>
      <c r="C13538" s="4">
        <v>304.61609999999996</v>
      </c>
    </row>
    <row r="13539" spans="2:3" x14ac:dyDescent="0.3">
      <c r="B13539" t="s">
        <v>4256</v>
      </c>
      <c r="C13539" s="4">
        <v>304.6121</v>
      </c>
    </row>
    <row r="13540" spans="2:3" x14ac:dyDescent="0.3">
      <c r="B13540" t="s">
        <v>15291</v>
      </c>
      <c r="C13540" s="4">
        <v>304.59269999999998</v>
      </c>
    </row>
    <row r="13541" spans="2:3" x14ac:dyDescent="0.3">
      <c r="B13541" t="s">
        <v>5671</v>
      </c>
      <c r="C13541" s="4">
        <v>304.5806</v>
      </c>
    </row>
    <row r="13542" spans="2:3" x14ac:dyDescent="0.3">
      <c r="B13542" t="s">
        <v>737</v>
      </c>
      <c r="C13542" s="4">
        <v>304.5675</v>
      </c>
    </row>
    <row r="13543" spans="2:3" x14ac:dyDescent="0.3">
      <c r="B13543" t="s">
        <v>7232</v>
      </c>
      <c r="C13543" s="4">
        <v>304.51440000000002</v>
      </c>
    </row>
    <row r="13544" spans="2:3" x14ac:dyDescent="0.3">
      <c r="B13544" t="s">
        <v>6849</v>
      </c>
      <c r="C13544" s="4">
        <v>304.45410000000004</v>
      </c>
    </row>
    <row r="13545" spans="2:3" x14ac:dyDescent="0.3">
      <c r="B13545" t="s">
        <v>1523</v>
      </c>
      <c r="C13545" s="4">
        <v>304.39780000000002</v>
      </c>
    </row>
    <row r="13546" spans="2:3" x14ac:dyDescent="0.3">
      <c r="B13546" t="s">
        <v>5195</v>
      </c>
      <c r="C13546" s="4">
        <v>304.24919999999997</v>
      </c>
    </row>
    <row r="13547" spans="2:3" x14ac:dyDescent="0.3">
      <c r="B13547" t="s">
        <v>8747</v>
      </c>
      <c r="C13547" s="4">
        <v>304.12290000000002</v>
      </c>
    </row>
    <row r="13548" spans="2:3" x14ac:dyDescent="0.3">
      <c r="B13548" t="s">
        <v>14448</v>
      </c>
      <c r="C13548" s="4">
        <v>304.11</v>
      </c>
    </row>
    <row r="13549" spans="2:3" x14ac:dyDescent="0.3">
      <c r="B13549" t="s">
        <v>7946</v>
      </c>
      <c r="C13549" s="4">
        <v>304.08479999999997</v>
      </c>
    </row>
    <row r="13550" spans="2:3" x14ac:dyDescent="0.3">
      <c r="B13550" t="s">
        <v>8424</v>
      </c>
      <c r="C13550" s="4">
        <v>304.02140000000003</v>
      </c>
    </row>
    <row r="13551" spans="2:3" x14ac:dyDescent="0.3">
      <c r="B13551" t="s">
        <v>17900</v>
      </c>
      <c r="C13551" s="4">
        <v>303.96199999999999</v>
      </c>
    </row>
    <row r="13552" spans="2:3" x14ac:dyDescent="0.3">
      <c r="B13552" t="s">
        <v>7244</v>
      </c>
      <c r="C13552" s="4">
        <v>303.90660000000003</v>
      </c>
    </row>
    <row r="13553" spans="2:3" x14ac:dyDescent="0.3">
      <c r="B13553" t="s">
        <v>6424</v>
      </c>
      <c r="C13553" s="4">
        <v>303.81510000000003</v>
      </c>
    </row>
    <row r="13554" spans="2:3" x14ac:dyDescent="0.3">
      <c r="B13554" t="s">
        <v>15994</v>
      </c>
      <c r="C13554" s="4">
        <v>303.77809999999999</v>
      </c>
    </row>
    <row r="13555" spans="2:3" x14ac:dyDescent="0.3">
      <c r="B13555" t="s">
        <v>3492</v>
      </c>
      <c r="C13555" s="4">
        <v>303.77809999999999</v>
      </c>
    </row>
    <row r="13556" spans="2:3" x14ac:dyDescent="0.3">
      <c r="B13556" t="s">
        <v>13147</v>
      </c>
      <c r="C13556" s="4">
        <v>303.57220000000001</v>
      </c>
    </row>
    <row r="13557" spans="2:3" x14ac:dyDescent="0.3">
      <c r="B13557" t="s">
        <v>9188</v>
      </c>
      <c r="C13557" s="4">
        <v>303.57220000000001</v>
      </c>
    </row>
    <row r="13558" spans="2:3" x14ac:dyDescent="0.3">
      <c r="B13558" t="s">
        <v>13721</v>
      </c>
      <c r="C13558" s="4">
        <v>303.49030000000005</v>
      </c>
    </row>
    <row r="13559" spans="2:3" x14ac:dyDescent="0.3">
      <c r="B13559" t="s">
        <v>13713</v>
      </c>
      <c r="C13559" s="4">
        <v>303.48399999999998</v>
      </c>
    </row>
    <row r="13560" spans="2:3" x14ac:dyDescent="0.3">
      <c r="B13560" t="s">
        <v>17851</v>
      </c>
      <c r="C13560" s="4">
        <v>303.46510000000001</v>
      </c>
    </row>
    <row r="13561" spans="2:3" x14ac:dyDescent="0.3">
      <c r="B13561" t="s">
        <v>13286</v>
      </c>
      <c r="C13561" s="4">
        <v>303.45250000000004</v>
      </c>
    </row>
    <row r="13562" spans="2:3" x14ac:dyDescent="0.3">
      <c r="B13562" t="s">
        <v>12042</v>
      </c>
      <c r="C13562" s="4">
        <v>303.45249999999999</v>
      </c>
    </row>
    <row r="13563" spans="2:3" x14ac:dyDescent="0.3">
      <c r="B13563" t="s">
        <v>901</v>
      </c>
      <c r="C13563" s="4">
        <v>303.45249999999999</v>
      </c>
    </row>
    <row r="13564" spans="2:3" x14ac:dyDescent="0.3">
      <c r="B13564" t="s">
        <v>10903</v>
      </c>
      <c r="C13564" s="4">
        <v>303.44619999999998</v>
      </c>
    </row>
    <row r="13565" spans="2:3" x14ac:dyDescent="0.3">
      <c r="B13565" t="s">
        <v>7567</v>
      </c>
      <c r="C13565" s="4">
        <v>303.41469999999998</v>
      </c>
    </row>
    <row r="13566" spans="2:3" x14ac:dyDescent="0.3">
      <c r="B13566" t="s">
        <v>1506</v>
      </c>
      <c r="C13566" s="4">
        <v>303.40820000000002</v>
      </c>
    </row>
    <row r="13567" spans="2:3" x14ac:dyDescent="0.3">
      <c r="B13567" t="s">
        <v>18980</v>
      </c>
      <c r="C13567" s="4">
        <v>303.39580000000001</v>
      </c>
    </row>
    <row r="13568" spans="2:3" x14ac:dyDescent="0.3">
      <c r="B13568" t="s">
        <v>2353</v>
      </c>
      <c r="C13568" s="4">
        <v>303.33229999999998</v>
      </c>
    </row>
    <row r="13569" spans="2:3" x14ac:dyDescent="0.3">
      <c r="B13569" t="s">
        <v>3611</v>
      </c>
      <c r="C13569" s="4">
        <v>303.00459999999998</v>
      </c>
    </row>
    <row r="13570" spans="2:3" x14ac:dyDescent="0.3">
      <c r="B13570" t="s">
        <v>7809</v>
      </c>
      <c r="C13570" s="4">
        <v>302.97859999999997</v>
      </c>
    </row>
    <row r="13571" spans="2:3" x14ac:dyDescent="0.3">
      <c r="B13571" t="s">
        <v>12413</v>
      </c>
      <c r="C13571" s="4">
        <v>302.92090000000002</v>
      </c>
    </row>
    <row r="13572" spans="2:3" x14ac:dyDescent="0.3">
      <c r="B13572" t="s">
        <v>755</v>
      </c>
      <c r="C13572" s="4">
        <v>302.90859999999998</v>
      </c>
    </row>
    <row r="13573" spans="2:3" x14ac:dyDescent="0.3">
      <c r="B13573" t="s">
        <v>5407</v>
      </c>
      <c r="C13573" s="4">
        <v>302.76430000000005</v>
      </c>
    </row>
    <row r="13574" spans="2:3" x14ac:dyDescent="0.3">
      <c r="B13574" t="s">
        <v>15027</v>
      </c>
      <c r="C13574" s="4">
        <v>302.74630000000002</v>
      </c>
    </row>
    <row r="13575" spans="2:3" x14ac:dyDescent="0.3">
      <c r="B13575" t="s">
        <v>4281</v>
      </c>
      <c r="C13575" s="4">
        <v>302.73910000000001</v>
      </c>
    </row>
    <row r="13576" spans="2:3" x14ac:dyDescent="0.3">
      <c r="B13576" t="s">
        <v>7140</v>
      </c>
      <c r="C13576" s="4">
        <v>302.52199999999999</v>
      </c>
    </row>
    <row r="13577" spans="2:3" x14ac:dyDescent="0.3">
      <c r="B13577" t="s">
        <v>13036</v>
      </c>
      <c r="C13577" s="4">
        <v>302.50529999999998</v>
      </c>
    </row>
    <row r="13578" spans="2:3" x14ac:dyDescent="0.3">
      <c r="B13578" t="s">
        <v>6666</v>
      </c>
      <c r="C13578" s="4">
        <v>302.37020000000001</v>
      </c>
    </row>
    <row r="13579" spans="2:3" x14ac:dyDescent="0.3">
      <c r="B13579" t="s">
        <v>2239</v>
      </c>
      <c r="C13579" s="4">
        <v>302.2509</v>
      </c>
    </row>
    <row r="13580" spans="2:3" x14ac:dyDescent="0.3">
      <c r="B13580" t="s">
        <v>12642</v>
      </c>
      <c r="C13580" s="4">
        <v>301.87489999999997</v>
      </c>
    </row>
    <row r="13581" spans="2:3" x14ac:dyDescent="0.3">
      <c r="B13581" t="s">
        <v>8405</v>
      </c>
      <c r="C13581" s="4">
        <v>301.83670000000001</v>
      </c>
    </row>
    <row r="13582" spans="2:3" x14ac:dyDescent="0.3">
      <c r="B13582" t="s">
        <v>14834</v>
      </c>
      <c r="C13582" s="4">
        <v>301.72949999999997</v>
      </c>
    </row>
    <row r="13583" spans="2:3" x14ac:dyDescent="0.3">
      <c r="B13583" t="s">
        <v>6908</v>
      </c>
      <c r="C13583" s="4">
        <v>301.72949999999997</v>
      </c>
    </row>
    <row r="13584" spans="2:3" x14ac:dyDescent="0.3">
      <c r="B13584" t="s">
        <v>8456</v>
      </c>
      <c r="C13584" s="4">
        <v>301.65559999999999</v>
      </c>
    </row>
    <row r="13585" spans="2:3" x14ac:dyDescent="0.3">
      <c r="B13585" t="s">
        <v>15871</v>
      </c>
      <c r="C13585" s="4">
        <v>301.59399999999999</v>
      </c>
    </row>
    <row r="13586" spans="2:3" x14ac:dyDescent="0.3">
      <c r="B13586" t="s">
        <v>15884</v>
      </c>
      <c r="C13586" s="4">
        <v>301.5308</v>
      </c>
    </row>
    <row r="13587" spans="2:3" x14ac:dyDescent="0.3">
      <c r="B13587" t="s">
        <v>2856</v>
      </c>
      <c r="C13587" s="4">
        <v>301.52409999999998</v>
      </c>
    </row>
    <row r="13588" spans="2:3" x14ac:dyDescent="0.3">
      <c r="B13588" t="s">
        <v>6362</v>
      </c>
      <c r="C13588" s="4">
        <v>301.4796</v>
      </c>
    </row>
    <row r="13589" spans="2:3" x14ac:dyDescent="0.3">
      <c r="B13589" t="s">
        <v>14012</v>
      </c>
      <c r="C13589" s="4">
        <v>301.46320000000003</v>
      </c>
    </row>
    <row r="13590" spans="2:3" x14ac:dyDescent="0.3">
      <c r="B13590" t="s">
        <v>10941</v>
      </c>
      <c r="C13590" s="4">
        <v>301.0523</v>
      </c>
    </row>
    <row r="13591" spans="2:3" x14ac:dyDescent="0.3">
      <c r="B13591" t="s">
        <v>12862</v>
      </c>
      <c r="C13591" s="4">
        <v>301.02449999999999</v>
      </c>
    </row>
    <row r="13592" spans="2:3" x14ac:dyDescent="0.3">
      <c r="B13592" t="s">
        <v>10341</v>
      </c>
      <c r="C13592" s="4">
        <v>301.01589999999999</v>
      </c>
    </row>
    <row r="13593" spans="2:3" x14ac:dyDescent="0.3">
      <c r="B13593" t="s">
        <v>4703</v>
      </c>
      <c r="C13593" s="4">
        <v>300.99220000000003</v>
      </c>
    </row>
    <row r="13594" spans="2:3" x14ac:dyDescent="0.3">
      <c r="B13594" t="s">
        <v>14369</v>
      </c>
      <c r="C13594" s="4">
        <v>300.9307</v>
      </c>
    </row>
    <row r="13595" spans="2:3" x14ac:dyDescent="0.3">
      <c r="B13595" t="s">
        <v>5494</v>
      </c>
      <c r="C13595" s="4">
        <v>300.87329999999997</v>
      </c>
    </row>
    <row r="13596" spans="2:3" x14ac:dyDescent="0.3">
      <c r="B13596" t="s">
        <v>18375</v>
      </c>
      <c r="C13596" s="4">
        <v>300.44849999999997</v>
      </c>
    </row>
    <row r="13597" spans="2:3" x14ac:dyDescent="0.3">
      <c r="B13597" t="s">
        <v>11611</v>
      </c>
      <c r="C13597" s="4">
        <v>300.3981</v>
      </c>
    </row>
    <row r="13598" spans="2:3" x14ac:dyDescent="0.3">
      <c r="B13598" t="s">
        <v>13707</v>
      </c>
      <c r="C13598" s="4">
        <v>300.37920000000003</v>
      </c>
    </row>
    <row r="13599" spans="2:3" x14ac:dyDescent="0.3">
      <c r="B13599" t="s">
        <v>18866</v>
      </c>
      <c r="C13599" s="4">
        <v>300.36660000000001</v>
      </c>
    </row>
    <row r="13600" spans="2:3" x14ac:dyDescent="0.3">
      <c r="B13600" t="s">
        <v>14588</v>
      </c>
      <c r="C13600" s="4">
        <v>300.36660000000001</v>
      </c>
    </row>
    <row r="13601" spans="2:3" x14ac:dyDescent="0.3">
      <c r="B13601" t="s">
        <v>11346</v>
      </c>
      <c r="C13601" s="4">
        <v>300.36660000000001</v>
      </c>
    </row>
    <row r="13602" spans="2:3" x14ac:dyDescent="0.3">
      <c r="B13602" t="s">
        <v>4781</v>
      </c>
      <c r="C13602" s="4">
        <v>300.31620000000004</v>
      </c>
    </row>
    <row r="13603" spans="2:3" x14ac:dyDescent="0.3">
      <c r="B13603" t="s">
        <v>18119</v>
      </c>
      <c r="C13603" s="4">
        <v>300.26429999999999</v>
      </c>
    </row>
    <row r="13604" spans="2:3" x14ac:dyDescent="0.3">
      <c r="B13604" t="s">
        <v>9512</v>
      </c>
      <c r="C13604" s="4">
        <v>300.22209999999995</v>
      </c>
    </row>
    <row r="13605" spans="2:3" x14ac:dyDescent="0.3">
      <c r="B13605" t="s">
        <v>11661</v>
      </c>
      <c r="C13605" s="4">
        <v>300.16850000000005</v>
      </c>
    </row>
    <row r="13606" spans="2:3" x14ac:dyDescent="0.3">
      <c r="B13606" t="s">
        <v>5605</v>
      </c>
      <c r="C13606" s="4">
        <v>300.03530000000006</v>
      </c>
    </row>
    <row r="13607" spans="2:3" x14ac:dyDescent="0.3">
      <c r="B13607" t="s">
        <v>7382</v>
      </c>
      <c r="C13607" s="4">
        <v>299.98430000000002</v>
      </c>
    </row>
    <row r="13608" spans="2:3" x14ac:dyDescent="0.3">
      <c r="B13608" t="s">
        <v>3731</v>
      </c>
      <c r="C13608" s="4">
        <v>299.94649999999996</v>
      </c>
    </row>
    <row r="13609" spans="2:3" x14ac:dyDescent="0.3">
      <c r="B13609" t="s">
        <v>16838</v>
      </c>
      <c r="C13609" s="4">
        <v>299.87720000000002</v>
      </c>
    </row>
    <row r="13610" spans="2:3" x14ac:dyDescent="0.3">
      <c r="B13610" t="s">
        <v>3684</v>
      </c>
      <c r="C13610" s="4">
        <v>299.66539999999998</v>
      </c>
    </row>
    <row r="13611" spans="2:3" x14ac:dyDescent="0.3">
      <c r="B13611" t="s">
        <v>18420</v>
      </c>
      <c r="C13611" s="4">
        <v>299.6472</v>
      </c>
    </row>
    <row r="13612" spans="2:3" x14ac:dyDescent="0.3">
      <c r="B13612" t="s">
        <v>6675</v>
      </c>
      <c r="C13612" s="4">
        <v>299.61419999999998</v>
      </c>
    </row>
    <row r="13613" spans="2:3" x14ac:dyDescent="0.3">
      <c r="B13613" t="s">
        <v>12334</v>
      </c>
      <c r="C13613" s="4">
        <v>299.60360000000003</v>
      </c>
    </row>
    <row r="13614" spans="2:3" x14ac:dyDescent="0.3">
      <c r="B13614" t="s">
        <v>16639</v>
      </c>
      <c r="C13614" s="4">
        <v>299.57760000000002</v>
      </c>
    </row>
    <row r="13615" spans="2:3" x14ac:dyDescent="0.3">
      <c r="B13615" t="s">
        <v>2795</v>
      </c>
      <c r="C13615" s="4">
        <v>299.45699999999999</v>
      </c>
    </row>
    <row r="13616" spans="2:3" x14ac:dyDescent="0.3">
      <c r="B13616" t="s">
        <v>4789</v>
      </c>
      <c r="C13616" s="4">
        <v>299.43180000000001</v>
      </c>
    </row>
    <row r="13617" spans="2:3" x14ac:dyDescent="0.3">
      <c r="B13617" t="s">
        <v>12614</v>
      </c>
      <c r="C13617" s="4">
        <v>299.3501</v>
      </c>
    </row>
    <row r="13618" spans="2:3" x14ac:dyDescent="0.3">
      <c r="B13618" t="s">
        <v>5975</v>
      </c>
      <c r="C13618" s="4">
        <v>299.14639999999997</v>
      </c>
    </row>
    <row r="13619" spans="2:3" x14ac:dyDescent="0.3">
      <c r="B13619" t="s">
        <v>18305</v>
      </c>
      <c r="C13619" s="4">
        <v>299.00720000000001</v>
      </c>
    </row>
    <row r="13620" spans="2:3" x14ac:dyDescent="0.3">
      <c r="B13620" t="s">
        <v>5969</v>
      </c>
      <c r="C13620" s="4">
        <v>298.98950000000002</v>
      </c>
    </row>
    <row r="13621" spans="2:3" x14ac:dyDescent="0.3">
      <c r="B13621" t="s">
        <v>2324</v>
      </c>
      <c r="C13621" s="4">
        <v>298.78230000000002</v>
      </c>
    </row>
    <row r="13622" spans="2:3" x14ac:dyDescent="0.3">
      <c r="B13622" t="s">
        <v>14986</v>
      </c>
      <c r="C13622" s="4">
        <v>298.75150000000002</v>
      </c>
    </row>
    <row r="13623" spans="2:3" x14ac:dyDescent="0.3">
      <c r="B13623" t="s">
        <v>8030</v>
      </c>
      <c r="C13623" s="4">
        <v>298.63749999999999</v>
      </c>
    </row>
    <row r="13624" spans="2:3" x14ac:dyDescent="0.3">
      <c r="B13624" t="s">
        <v>13067</v>
      </c>
      <c r="C13624" s="4">
        <v>298.48329999999999</v>
      </c>
    </row>
    <row r="13625" spans="2:3" x14ac:dyDescent="0.3">
      <c r="B13625" t="s">
        <v>4592</v>
      </c>
      <c r="C13625" s="4">
        <v>298.41300000000001</v>
      </c>
    </row>
    <row r="13626" spans="2:3" x14ac:dyDescent="0.3">
      <c r="B13626" t="s">
        <v>11972</v>
      </c>
      <c r="C13626" s="4">
        <v>298.39409999999998</v>
      </c>
    </row>
    <row r="13627" spans="2:3" x14ac:dyDescent="0.3">
      <c r="B13627" t="s">
        <v>16636</v>
      </c>
      <c r="C13627" s="4">
        <v>298.26339999999999</v>
      </c>
    </row>
    <row r="13628" spans="2:3" x14ac:dyDescent="0.3">
      <c r="B13628" t="s">
        <v>5420</v>
      </c>
      <c r="C13628" s="4">
        <v>298.21680000000003</v>
      </c>
    </row>
    <row r="13629" spans="2:3" x14ac:dyDescent="0.3">
      <c r="B13629" t="s">
        <v>11459</v>
      </c>
      <c r="C13629" s="4">
        <v>298.10629999999998</v>
      </c>
    </row>
    <row r="13630" spans="2:3" x14ac:dyDescent="0.3">
      <c r="B13630" t="s">
        <v>2970</v>
      </c>
      <c r="C13630" s="4">
        <v>297.85630000000003</v>
      </c>
    </row>
    <row r="13631" spans="2:3" x14ac:dyDescent="0.3">
      <c r="B13631" t="s">
        <v>18576</v>
      </c>
      <c r="C13631" s="4">
        <v>297.8374</v>
      </c>
    </row>
    <row r="13632" spans="2:3" x14ac:dyDescent="0.3">
      <c r="B13632" t="s">
        <v>8525</v>
      </c>
      <c r="C13632" s="4">
        <v>297.73160000000001</v>
      </c>
    </row>
    <row r="13633" spans="2:3" x14ac:dyDescent="0.3">
      <c r="B13633" t="s">
        <v>10034</v>
      </c>
      <c r="C13633" s="4">
        <v>297.49889999999999</v>
      </c>
    </row>
    <row r="13634" spans="2:3" x14ac:dyDescent="0.3">
      <c r="B13634" t="s">
        <v>3890</v>
      </c>
      <c r="C13634" s="4">
        <v>297.37530000000004</v>
      </c>
    </row>
    <row r="13635" spans="2:3" x14ac:dyDescent="0.3">
      <c r="B13635" t="s">
        <v>6414</v>
      </c>
      <c r="C13635" s="4">
        <v>297.33029999999997</v>
      </c>
    </row>
    <row r="13636" spans="2:3" x14ac:dyDescent="0.3">
      <c r="B13636" t="s">
        <v>4109</v>
      </c>
      <c r="C13636" s="4">
        <v>297.31150000000002</v>
      </c>
    </row>
    <row r="13637" spans="2:3" x14ac:dyDescent="0.3">
      <c r="B13637" t="s">
        <v>9863</v>
      </c>
      <c r="C13637" s="4">
        <v>297.24290000000002</v>
      </c>
    </row>
    <row r="13638" spans="2:3" x14ac:dyDescent="0.3">
      <c r="B13638" t="s">
        <v>6933</v>
      </c>
      <c r="C13638" s="4">
        <v>297.24290000000002</v>
      </c>
    </row>
    <row r="13639" spans="2:3" x14ac:dyDescent="0.3">
      <c r="B13639" t="s">
        <v>1171</v>
      </c>
      <c r="C13639" s="4">
        <v>297.24290000000002</v>
      </c>
    </row>
    <row r="13640" spans="2:3" x14ac:dyDescent="0.3">
      <c r="B13640" t="s">
        <v>13409</v>
      </c>
      <c r="C13640" s="4">
        <v>297.2303</v>
      </c>
    </row>
    <row r="13641" spans="2:3" x14ac:dyDescent="0.3">
      <c r="B13641" t="s">
        <v>11383</v>
      </c>
      <c r="C13641" s="4">
        <v>297.2303</v>
      </c>
    </row>
    <row r="13642" spans="2:3" x14ac:dyDescent="0.3">
      <c r="B13642" t="s">
        <v>8250</v>
      </c>
      <c r="C13642" s="4">
        <v>297.2303</v>
      </c>
    </row>
    <row r="13643" spans="2:3" x14ac:dyDescent="0.3">
      <c r="B13643" t="s">
        <v>9243</v>
      </c>
      <c r="C13643" s="4">
        <v>297.2303</v>
      </c>
    </row>
    <row r="13644" spans="2:3" x14ac:dyDescent="0.3">
      <c r="B13644" t="s">
        <v>6091</v>
      </c>
      <c r="C13644" s="4">
        <v>297.2303</v>
      </c>
    </row>
    <row r="13645" spans="2:3" x14ac:dyDescent="0.3">
      <c r="B13645" t="s">
        <v>4894</v>
      </c>
      <c r="C13645" s="4">
        <v>297.2303</v>
      </c>
    </row>
    <row r="13646" spans="2:3" x14ac:dyDescent="0.3">
      <c r="B13646" t="s">
        <v>3341</v>
      </c>
      <c r="C13646" s="4">
        <v>297.2303</v>
      </c>
    </row>
    <row r="13647" spans="2:3" x14ac:dyDescent="0.3">
      <c r="B13647" t="s">
        <v>4183</v>
      </c>
      <c r="C13647" s="4">
        <v>297.2303</v>
      </c>
    </row>
    <row r="13648" spans="2:3" x14ac:dyDescent="0.3">
      <c r="B13648" t="s">
        <v>11488</v>
      </c>
      <c r="C13648" s="4">
        <v>297.22399999999999</v>
      </c>
    </row>
    <row r="13649" spans="2:3" x14ac:dyDescent="0.3">
      <c r="B13649" t="s">
        <v>9037</v>
      </c>
      <c r="C13649" s="4">
        <v>297.20510000000002</v>
      </c>
    </row>
    <row r="13650" spans="2:3" x14ac:dyDescent="0.3">
      <c r="B13650" t="s">
        <v>6578</v>
      </c>
      <c r="C13650" s="4">
        <v>297.20510000000002</v>
      </c>
    </row>
    <row r="13651" spans="2:3" x14ac:dyDescent="0.3">
      <c r="B13651" t="s">
        <v>3912</v>
      </c>
      <c r="C13651" s="4">
        <v>297.20510000000002</v>
      </c>
    </row>
    <row r="13652" spans="2:3" x14ac:dyDescent="0.3">
      <c r="B13652" t="s">
        <v>14825</v>
      </c>
      <c r="C13652" s="4">
        <v>297.20509999999996</v>
      </c>
    </row>
    <row r="13653" spans="2:3" x14ac:dyDescent="0.3">
      <c r="B13653" t="s">
        <v>12903</v>
      </c>
      <c r="C13653" s="4">
        <v>297.1925</v>
      </c>
    </row>
    <row r="13654" spans="2:3" x14ac:dyDescent="0.3">
      <c r="B13654" t="s">
        <v>5038</v>
      </c>
      <c r="C13654" s="4">
        <v>297.1925</v>
      </c>
    </row>
    <row r="13655" spans="2:3" x14ac:dyDescent="0.3">
      <c r="B13655" t="s">
        <v>1017</v>
      </c>
      <c r="C13655" s="4">
        <v>297.1925</v>
      </c>
    </row>
    <row r="13656" spans="2:3" x14ac:dyDescent="0.3">
      <c r="B13656" t="s">
        <v>4487</v>
      </c>
      <c r="C13656" s="4">
        <v>297.17439999999999</v>
      </c>
    </row>
    <row r="13657" spans="2:3" x14ac:dyDescent="0.3">
      <c r="B13657" t="s">
        <v>15923</v>
      </c>
      <c r="C13657" s="4">
        <v>297.17360000000002</v>
      </c>
    </row>
    <row r="13658" spans="2:3" x14ac:dyDescent="0.3">
      <c r="B13658" t="s">
        <v>6901</v>
      </c>
      <c r="C13658" s="4">
        <v>297.09799999999996</v>
      </c>
    </row>
    <row r="13659" spans="2:3" x14ac:dyDescent="0.3">
      <c r="B13659" t="s">
        <v>18933</v>
      </c>
      <c r="C13659" s="4">
        <v>296.86059999999998</v>
      </c>
    </row>
    <row r="13660" spans="2:3" x14ac:dyDescent="0.3">
      <c r="B13660" t="s">
        <v>7536</v>
      </c>
      <c r="C13660" s="4">
        <v>296.77819999999997</v>
      </c>
    </row>
    <row r="13661" spans="2:3" x14ac:dyDescent="0.3">
      <c r="B13661" t="s">
        <v>13699</v>
      </c>
      <c r="C13661" s="4">
        <v>296.68579999999997</v>
      </c>
    </row>
    <row r="13662" spans="2:3" x14ac:dyDescent="0.3">
      <c r="B13662" t="s">
        <v>13858</v>
      </c>
      <c r="C13662" s="4">
        <v>296.61060000000003</v>
      </c>
    </row>
    <row r="13663" spans="2:3" x14ac:dyDescent="0.3">
      <c r="B13663" t="s">
        <v>6001</v>
      </c>
      <c r="C13663" s="4">
        <v>296.54090000000002</v>
      </c>
    </row>
    <row r="13664" spans="2:3" x14ac:dyDescent="0.3">
      <c r="B13664" t="s">
        <v>6074</v>
      </c>
      <c r="C13664" s="4">
        <v>296.26859999999999</v>
      </c>
    </row>
    <row r="13665" spans="2:3" x14ac:dyDescent="0.3">
      <c r="B13665" t="s">
        <v>2939</v>
      </c>
      <c r="C13665" s="4">
        <v>296.26480000000004</v>
      </c>
    </row>
    <row r="13666" spans="2:3" x14ac:dyDescent="0.3">
      <c r="B13666" t="s">
        <v>13908</v>
      </c>
      <c r="C13666" s="4">
        <v>295.9787</v>
      </c>
    </row>
    <row r="13667" spans="2:3" x14ac:dyDescent="0.3">
      <c r="B13667" t="s">
        <v>14364</v>
      </c>
      <c r="C13667" s="4">
        <v>295.94049999999999</v>
      </c>
    </row>
    <row r="13668" spans="2:3" x14ac:dyDescent="0.3">
      <c r="B13668" t="s">
        <v>13783</v>
      </c>
      <c r="C13668" s="4">
        <v>295.92789999999997</v>
      </c>
    </row>
    <row r="13669" spans="2:3" x14ac:dyDescent="0.3">
      <c r="B13669" t="s">
        <v>2191</v>
      </c>
      <c r="C13669" s="4">
        <v>295.82710000000003</v>
      </c>
    </row>
    <row r="13670" spans="2:3" x14ac:dyDescent="0.3">
      <c r="B13670" t="s">
        <v>15566</v>
      </c>
      <c r="C13670" s="4">
        <v>295.81619999999998</v>
      </c>
    </row>
    <row r="13671" spans="2:3" x14ac:dyDescent="0.3">
      <c r="B13671" t="s">
        <v>17316</v>
      </c>
      <c r="C13671" s="4">
        <v>295.74770000000001</v>
      </c>
    </row>
    <row r="13672" spans="2:3" x14ac:dyDescent="0.3">
      <c r="B13672" t="s">
        <v>5901</v>
      </c>
      <c r="C13672" s="4">
        <v>295.66490000000005</v>
      </c>
    </row>
    <row r="13673" spans="2:3" x14ac:dyDescent="0.3">
      <c r="B13673" t="s">
        <v>14594</v>
      </c>
      <c r="C13673" s="4">
        <v>295.48610000000002</v>
      </c>
    </row>
    <row r="13674" spans="2:3" x14ac:dyDescent="0.3">
      <c r="B13674" t="s">
        <v>1230</v>
      </c>
      <c r="C13674" s="4">
        <v>295.32710000000003</v>
      </c>
    </row>
    <row r="13675" spans="2:3" x14ac:dyDescent="0.3">
      <c r="B13675" t="s">
        <v>14461</v>
      </c>
      <c r="C13675" s="4">
        <v>295.2704</v>
      </c>
    </row>
    <row r="13676" spans="2:3" x14ac:dyDescent="0.3">
      <c r="B13676" t="s">
        <v>15695</v>
      </c>
      <c r="C13676" s="4">
        <v>295.2704</v>
      </c>
    </row>
    <row r="13677" spans="2:3" x14ac:dyDescent="0.3">
      <c r="B13677" t="s">
        <v>14420</v>
      </c>
      <c r="C13677" s="4">
        <v>295.20949999999999</v>
      </c>
    </row>
    <row r="13678" spans="2:3" x14ac:dyDescent="0.3">
      <c r="B13678" t="s">
        <v>8552</v>
      </c>
      <c r="C13678" s="4">
        <v>295.13579999999996</v>
      </c>
    </row>
    <row r="13679" spans="2:3" x14ac:dyDescent="0.3">
      <c r="B13679" t="s">
        <v>11872</v>
      </c>
      <c r="C13679" s="4">
        <v>295.09390000000002</v>
      </c>
    </row>
    <row r="13680" spans="2:3" x14ac:dyDescent="0.3">
      <c r="B13680" t="s">
        <v>995</v>
      </c>
      <c r="C13680" s="4">
        <v>294.98259999999999</v>
      </c>
    </row>
    <row r="13681" spans="2:3" x14ac:dyDescent="0.3">
      <c r="B13681" t="s">
        <v>7683</v>
      </c>
      <c r="C13681" s="4">
        <v>294.85699999999997</v>
      </c>
    </row>
    <row r="13682" spans="2:3" x14ac:dyDescent="0.3">
      <c r="B13682" t="s">
        <v>11740</v>
      </c>
      <c r="C13682" s="4">
        <v>294.81920000000002</v>
      </c>
    </row>
    <row r="13683" spans="2:3" x14ac:dyDescent="0.3">
      <c r="B13683" t="s">
        <v>7145</v>
      </c>
      <c r="C13683" s="4">
        <v>294.7389</v>
      </c>
    </row>
    <row r="13684" spans="2:3" x14ac:dyDescent="0.3">
      <c r="B13684" t="s">
        <v>6680</v>
      </c>
      <c r="C13684" s="4">
        <v>294.58600000000001</v>
      </c>
    </row>
    <row r="13685" spans="2:3" x14ac:dyDescent="0.3">
      <c r="B13685" t="s">
        <v>2378</v>
      </c>
      <c r="C13685" s="4">
        <v>294.5625</v>
      </c>
    </row>
    <row r="13686" spans="2:3" x14ac:dyDescent="0.3">
      <c r="B13686" t="s">
        <v>8773</v>
      </c>
      <c r="C13686" s="4">
        <v>294.48809999999997</v>
      </c>
    </row>
    <row r="13687" spans="2:3" x14ac:dyDescent="0.3">
      <c r="B13687" t="s">
        <v>18089</v>
      </c>
      <c r="C13687" s="4">
        <v>294.41250000000002</v>
      </c>
    </row>
    <row r="13688" spans="2:3" x14ac:dyDescent="0.3">
      <c r="B13688" t="s">
        <v>16743</v>
      </c>
      <c r="C13688" s="4">
        <v>294.34610000000004</v>
      </c>
    </row>
    <row r="13689" spans="2:3" x14ac:dyDescent="0.3">
      <c r="B13689" t="s">
        <v>2655</v>
      </c>
      <c r="C13689" s="4">
        <v>294.1259</v>
      </c>
    </row>
    <row r="13690" spans="2:3" x14ac:dyDescent="0.3">
      <c r="B13690" t="s">
        <v>2190</v>
      </c>
      <c r="C13690" s="4">
        <v>294.11920000000003</v>
      </c>
    </row>
    <row r="13691" spans="2:3" x14ac:dyDescent="0.3">
      <c r="B13691" t="s">
        <v>12233</v>
      </c>
      <c r="C13691" s="4">
        <v>294.1003</v>
      </c>
    </row>
    <row r="13692" spans="2:3" x14ac:dyDescent="0.3">
      <c r="B13692" t="s">
        <v>15443</v>
      </c>
      <c r="C13692" s="4">
        <v>294.09399999999999</v>
      </c>
    </row>
    <row r="13693" spans="2:3" x14ac:dyDescent="0.3">
      <c r="B13693" t="s">
        <v>17618</v>
      </c>
      <c r="C13693" s="4">
        <v>294.08140000000003</v>
      </c>
    </row>
    <row r="13694" spans="2:3" x14ac:dyDescent="0.3">
      <c r="B13694" t="s">
        <v>3435</v>
      </c>
      <c r="C13694" s="4">
        <v>294.00729999999999</v>
      </c>
    </row>
    <row r="13695" spans="2:3" x14ac:dyDescent="0.3">
      <c r="B13695" t="s">
        <v>612</v>
      </c>
      <c r="C13695" s="4">
        <v>293.84359999999998</v>
      </c>
    </row>
    <row r="13696" spans="2:3" x14ac:dyDescent="0.3">
      <c r="B13696" t="s">
        <v>10678</v>
      </c>
      <c r="C13696" s="4">
        <v>293.66179999999997</v>
      </c>
    </row>
    <row r="13697" spans="2:3" x14ac:dyDescent="0.3">
      <c r="B13697" t="s">
        <v>17673</v>
      </c>
      <c r="C13697" s="4">
        <v>293.6155</v>
      </c>
    </row>
    <row r="13698" spans="2:3" x14ac:dyDescent="0.3">
      <c r="B13698" t="s">
        <v>4695</v>
      </c>
      <c r="C13698" s="4">
        <v>293.48689999999999</v>
      </c>
    </row>
    <row r="13699" spans="2:3" x14ac:dyDescent="0.3">
      <c r="B13699" t="s">
        <v>17646</v>
      </c>
      <c r="C13699" s="4">
        <v>293.47429999999997</v>
      </c>
    </row>
    <row r="13700" spans="2:3" x14ac:dyDescent="0.3">
      <c r="B13700" t="s">
        <v>11593</v>
      </c>
      <c r="C13700" s="4">
        <v>293.31139999999999</v>
      </c>
    </row>
    <row r="13701" spans="2:3" x14ac:dyDescent="0.3">
      <c r="B13701" t="s">
        <v>18982</v>
      </c>
      <c r="C13701" s="4">
        <v>293.22309999999999</v>
      </c>
    </row>
    <row r="13702" spans="2:3" x14ac:dyDescent="0.3">
      <c r="B13702" t="s">
        <v>11286</v>
      </c>
      <c r="C13702" s="4">
        <v>293.08429999999998</v>
      </c>
    </row>
    <row r="13703" spans="2:3" x14ac:dyDescent="0.3">
      <c r="B13703" t="s">
        <v>611</v>
      </c>
      <c r="C13703" s="4">
        <v>293.05459999999999</v>
      </c>
    </row>
    <row r="13704" spans="2:3" x14ac:dyDescent="0.3">
      <c r="B13704" t="s">
        <v>13313</v>
      </c>
      <c r="C13704" s="4">
        <v>292.8168</v>
      </c>
    </row>
    <row r="13705" spans="2:3" x14ac:dyDescent="0.3">
      <c r="B13705" t="s">
        <v>17478</v>
      </c>
      <c r="C13705" s="4">
        <v>292.69850000000002</v>
      </c>
    </row>
    <row r="13706" spans="2:3" x14ac:dyDescent="0.3">
      <c r="B13706" t="s">
        <v>4503</v>
      </c>
      <c r="C13706" s="4">
        <v>292.50980000000004</v>
      </c>
    </row>
    <row r="13707" spans="2:3" x14ac:dyDescent="0.3">
      <c r="B13707" t="s">
        <v>15494</v>
      </c>
      <c r="C13707" s="4">
        <v>292.4101</v>
      </c>
    </row>
    <row r="13708" spans="2:3" x14ac:dyDescent="0.3">
      <c r="B13708" t="s">
        <v>3981</v>
      </c>
      <c r="C13708" s="4">
        <v>292.22860000000003</v>
      </c>
    </row>
    <row r="13709" spans="2:3" x14ac:dyDescent="0.3">
      <c r="B13709" t="s">
        <v>18053</v>
      </c>
      <c r="C13709" s="4">
        <v>292.15800000000002</v>
      </c>
    </row>
    <row r="13710" spans="2:3" x14ac:dyDescent="0.3">
      <c r="B13710" t="s">
        <v>9941</v>
      </c>
      <c r="C13710" s="4">
        <v>292.14670000000001</v>
      </c>
    </row>
    <row r="13711" spans="2:3" x14ac:dyDescent="0.3">
      <c r="B13711" t="s">
        <v>5168</v>
      </c>
      <c r="C13711" s="4">
        <v>292.14670000000001</v>
      </c>
    </row>
    <row r="13712" spans="2:3" x14ac:dyDescent="0.3">
      <c r="B13712" t="s">
        <v>3873</v>
      </c>
      <c r="C13712" s="4">
        <v>292.10469999999998</v>
      </c>
    </row>
    <row r="13713" spans="2:3" x14ac:dyDescent="0.3">
      <c r="B13713" t="s">
        <v>1179</v>
      </c>
      <c r="C13713" s="4">
        <v>292.0652</v>
      </c>
    </row>
    <row r="13714" spans="2:3" x14ac:dyDescent="0.3">
      <c r="B13714" t="s">
        <v>15334</v>
      </c>
      <c r="C13714" s="4">
        <v>292.00889999999998</v>
      </c>
    </row>
    <row r="13715" spans="2:3" x14ac:dyDescent="0.3">
      <c r="B13715" t="s">
        <v>16075</v>
      </c>
      <c r="C13715" s="4">
        <v>291.59000000000003</v>
      </c>
    </row>
    <row r="13716" spans="2:3" x14ac:dyDescent="0.3">
      <c r="B13716" t="s">
        <v>7647</v>
      </c>
      <c r="C13716" s="4">
        <v>291.57739999999995</v>
      </c>
    </row>
    <row r="13717" spans="2:3" x14ac:dyDescent="0.3">
      <c r="B13717" t="s">
        <v>8135</v>
      </c>
      <c r="C13717" s="4">
        <v>291.55220000000003</v>
      </c>
    </row>
    <row r="13718" spans="2:3" x14ac:dyDescent="0.3">
      <c r="B13718" t="s">
        <v>1123</v>
      </c>
      <c r="C13718" s="4">
        <v>291.5333</v>
      </c>
    </row>
    <row r="13719" spans="2:3" x14ac:dyDescent="0.3">
      <c r="B13719" t="s">
        <v>17414</v>
      </c>
      <c r="C13719" s="4">
        <v>291.5215</v>
      </c>
    </row>
    <row r="13720" spans="2:3" x14ac:dyDescent="0.3">
      <c r="B13720" t="s">
        <v>7754</v>
      </c>
      <c r="C13720" s="4">
        <v>291.5018</v>
      </c>
    </row>
    <row r="13721" spans="2:3" x14ac:dyDescent="0.3">
      <c r="B13721" t="s">
        <v>6478</v>
      </c>
      <c r="C13721" s="4">
        <v>291.23269999999997</v>
      </c>
    </row>
    <row r="13722" spans="2:3" x14ac:dyDescent="0.3">
      <c r="B13722" t="s">
        <v>17500</v>
      </c>
      <c r="C13722" s="4">
        <v>290.99550000000005</v>
      </c>
    </row>
    <row r="13723" spans="2:3" x14ac:dyDescent="0.3">
      <c r="B13723" t="s">
        <v>18202</v>
      </c>
      <c r="C13723" s="4">
        <v>290.97030000000001</v>
      </c>
    </row>
    <row r="13724" spans="2:3" x14ac:dyDescent="0.3">
      <c r="B13724" t="s">
        <v>17198</v>
      </c>
      <c r="C13724" s="4">
        <v>290.95769999999999</v>
      </c>
    </row>
    <row r="13725" spans="2:3" x14ac:dyDescent="0.3">
      <c r="B13725" t="s">
        <v>17152</v>
      </c>
      <c r="C13725" s="4">
        <v>290.95769999999999</v>
      </c>
    </row>
    <row r="13726" spans="2:3" x14ac:dyDescent="0.3">
      <c r="B13726" t="s">
        <v>1394</v>
      </c>
      <c r="C13726" s="4">
        <v>290.92089999999996</v>
      </c>
    </row>
    <row r="13727" spans="2:3" x14ac:dyDescent="0.3">
      <c r="B13727" t="s">
        <v>4636</v>
      </c>
      <c r="C13727" s="4">
        <v>290.91989999999998</v>
      </c>
    </row>
    <row r="13728" spans="2:3" x14ac:dyDescent="0.3">
      <c r="B13728" t="s">
        <v>4175</v>
      </c>
      <c r="C13728" s="4">
        <v>290.88209999999998</v>
      </c>
    </row>
    <row r="13729" spans="2:3" x14ac:dyDescent="0.3">
      <c r="B13729" t="s">
        <v>17729</v>
      </c>
      <c r="C13729" s="4">
        <v>290.88200000000001</v>
      </c>
    </row>
    <row r="13730" spans="2:3" x14ac:dyDescent="0.3">
      <c r="B13730" t="s">
        <v>4771</v>
      </c>
      <c r="C13730" s="4">
        <v>290.8569</v>
      </c>
    </row>
    <row r="13731" spans="2:3" x14ac:dyDescent="0.3">
      <c r="B13731" t="s">
        <v>791</v>
      </c>
      <c r="C13731" s="4">
        <v>290.70179999999999</v>
      </c>
    </row>
    <row r="13732" spans="2:3" x14ac:dyDescent="0.3">
      <c r="B13732" t="s">
        <v>5489</v>
      </c>
      <c r="C13732" s="4">
        <v>290.55649999999997</v>
      </c>
    </row>
    <row r="13733" spans="2:3" x14ac:dyDescent="0.3">
      <c r="B13733" t="s">
        <v>18302</v>
      </c>
      <c r="C13733" s="4">
        <v>290.46319999999997</v>
      </c>
    </row>
    <row r="13734" spans="2:3" x14ac:dyDescent="0.3">
      <c r="B13734" t="s">
        <v>4952</v>
      </c>
      <c r="C13734" s="4">
        <v>290.36320000000001</v>
      </c>
    </row>
    <row r="13735" spans="2:3" x14ac:dyDescent="0.3">
      <c r="B13735" t="s">
        <v>1020</v>
      </c>
      <c r="C13735" s="4">
        <v>290.31909999999999</v>
      </c>
    </row>
    <row r="13736" spans="2:3" x14ac:dyDescent="0.3">
      <c r="B13736" t="s">
        <v>10141</v>
      </c>
      <c r="C13736" s="4">
        <v>290.2758</v>
      </c>
    </row>
    <row r="13737" spans="2:3" x14ac:dyDescent="0.3">
      <c r="B13737" t="s">
        <v>7881</v>
      </c>
      <c r="C13737" s="4">
        <v>290.26240000000001</v>
      </c>
    </row>
    <row r="13738" spans="2:3" x14ac:dyDescent="0.3">
      <c r="B13738" t="s">
        <v>13021</v>
      </c>
      <c r="C13738" s="4">
        <v>290.24979999999999</v>
      </c>
    </row>
    <row r="13739" spans="2:3" x14ac:dyDescent="0.3">
      <c r="B13739" t="s">
        <v>15017</v>
      </c>
      <c r="C13739" s="4">
        <v>289.92689999999999</v>
      </c>
    </row>
    <row r="13740" spans="2:3" x14ac:dyDescent="0.3">
      <c r="B13740" t="s">
        <v>3171</v>
      </c>
      <c r="C13740" s="4">
        <v>289.84980000000002</v>
      </c>
    </row>
    <row r="13741" spans="2:3" x14ac:dyDescent="0.3">
      <c r="B13741" t="s">
        <v>617</v>
      </c>
      <c r="C13741" s="4">
        <v>289.54349999999999</v>
      </c>
    </row>
    <row r="13742" spans="2:3" x14ac:dyDescent="0.3">
      <c r="B13742" t="s">
        <v>6261</v>
      </c>
      <c r="C13742" s="4">
        <v>289.30430000000001</v>
      </c>
    </row>
    <row r="13743" spans="2:3" x14ac:dyDescent="0.3">
      <c r="B13743" t="s">
        <v>11028</v>
      </c>
      <c r="C13743" s="4">
        <v>289.0797</v>
      </c>
    </row>
    <row r="13744" spans="2:3" x14ac:dyDescent="0.3">
      <c r="B13744" t="s">
        <v>13717</v>
      </c>
      <c r="C13744" s="4">
        <v>288.96210000000002</v>
      </c>
    </row>
    <row r="13745" spans="2:3" x14ac:dyDescent="0.3">
      <c r="B13745" t="s">
        <v>1190</v>
      </c>
      <c r="C13745" s="4">
        <v>288.87360000000001</v>
      </c>
    </row>
    <row r="13746" spans="2:3" x14ac:dyDescent="0.3">
      <c r="B13746" t="s">
        <v>17400</v>
      </c>
      <c r="C13746" s="4">
        <v>288.78489999999999</v>
      </c>
    </row>
    <row r="13747" spans="2:3" x14ac:dyDescent="0.3">
      <c r="B13747" t="s">
        <v>10286</v>
      </c>
      <c r="C13747" s="4">
        <v>288.76839999999999</v>
      </c>
    </row>
    <row r="13748" spans="2:3" x14ac:dyDescent="0.3">
      <c r="B13748" t="s">
        <v>1452</v>
      </c>
      <c r="C13748" s="4">
        <v>288.54740000000004</v>
      </c>
    </row>
    <row r="13749" spans="2:3" x14ac:dyDescent="0.3">
      <c r="B13749" t="s">
        <v>12090</v>
      </c>
      <c r="C13749" s="4">
        <v>288.41989999999998</v>
      </c>
    </row>
    <row r="13750" spans="2:3" x14ac:dyDescent="0.3">
      <c r="B13750" t="s">
        <v>7026</v>
      </c>
      <c r="C13750" s="4">
        <v>288.13380000000001</v>
      </c>
    </row>
    <row r="13751" spans="2:3" x14ac:dyDescent="0.3">
      <c r="B13751" t="s">
        <v>7237</v>
      </c>
      <c r="C13751" s="4">
        <v>288.06119999999999</v>
      </c>
    </row>
    <row r="13752" spans="2:3" x14ac:dyDescent="0.3">
      <c r="B13752" t="s">
        <v>3953</v>
      </c>
      <c r="C13752" s="4">
        <v>288.01599999999996</v>
      </c>
    </row>
    <row r="13753" spans="2:3" x14ac:dyDescent="0.3">
      <c r="B13753" t="s">
        <v>6554</v>
      </c>
      <c r="C13753" s="4">
        <v>287.87180000000001</v>
      </c>
    </row>
    <row r="13754" spans="2:3" x14ac:dyDescent="0.3">
      <c r="B13754" t="s">
        <v>10200</v>
      </c>
      <c r="C13754" s="4">
        <v>287.8655</v>
      </c>
    </row>
    <row r="13755" spans="2:3" x14ac:dyDescent="0.3">
      <c r="B13755" t="s">
        <v>4736</v>
      </c>
      <c r="C13755" s="4">
        <v>287.85919999999999</v>
      </c>
    </row>
    <row r="13756" spans="2:3" x14ac:dyDescent="0.3">
      <c r="B13756" t="s">
        <v>17821</v>
      </c>
      <c r="C13756" s="4">
        <v>287.85200000000003</v>
      </c>
    </row>
    <row r="13757" spans="2:3" x14ac:dyDescent="0.3">
      <c r="B13757" t="s">
        <v>12371</v>
      </c>
      <c r="C13757" s="4">
        <v>287.84660000000002</v>
      </c>
    </row>
    <row r="13758" spans="2:3" x14ac:dyDescent="0.3">
      <c r="B13758" t="s">
        <v>18639</v>
      </c>
      <c r="C13758" s="4">
        <v>287.834</v>
      </c>
    </row>
    <row r="13759" spans="2:3" x14ac:dyDescent="0.3">
      <c r="B13759" t="s">
        <v>17168</v>
      </c>
      <c r="C13759" s="4">
        <v>287.834</v>
      </c>
    </row>
    <row r="13760" spans="2:3" x14ac:dyDescent="0.3">
      <c r="B13760" t="s">
        <v>14698</v>
      </c>
      <c r="C13760" s="4">
        <v>287.834</v>
      </c>
    </row>
    <row r="13761" spans="2:3" x14ac:dyDescent="0.3">
      <c r="B13761" t="s">
        <v>14912</v>
      </c>
      <c r="C13761" s="4">
        <v>287.834</v>
      </c>
    </row>
    <row r="13762" spans="2:3" x14ac:dyDescent="0.3">
      <c r="B13762" t="s">
        <v>15758</v>
      </c>
      <c r="C13762" s="4">
        <v>287.834</v>
      </c>
    </row>
    <row r="13763" spans="2:3" x14ac:dyDescent="0.3">
      <c r="B13763" t="s">
        <v>8368</v>
      </c>
      <c r="C13763" s="4">
        <v>287.834</v>
      </c>
    </row>
    <row r="13764" spans="2:3" x14ac:dyDescent="0.3">
      <c r="B13764" t="s">
        <v>6778</v>
      </c>
      <c r="C13764" s="4">
        <v>287.834</v>
      </c>
    </row>
    <row r="13765" spans="2:3" x14ac:dyDescent="0.3">
      <c r="B13765" t="s">
        <v>16531</v>
      </c>
      <c r="C13765" s="4">
        <v>287.7962</v>
      </c>
    </row>
    <row r="13766" spans="2:3" x14ac:dyDescent="0.3">
      <c r="B13766" t="s">
        <v>3442</v>
      </c>
      <c r="C13766" s="4">
        <v>287.7962</v>
      </c>
    </row>
    <row r="13767" spans="2:3" x14ac:dyDescent="0.3">
      <c r="B13767" t="s">
        <v>2195</v>
      </c>
      <c r="C13767" s="4">
        <v>287.77810000000005</v>
      </c>
    </row>
    <row r="13768" spans="2:3" x14ac:dyDescent="0.3">
      <c r="B13768" t="s">
        <v>8817</v>
      </c>
      <c r="C13768" s="4">
        <v>287.75839999999999</v>
      </c>
    </row>
    <row r="13769" spans="2:3" x14ac:dyDescent="0.3">
      <c r="B13769" t="s">
        <v>17590</v>
      </c>
      <c r="C13769" s="4">
        <v>287.7561</v>
      </c>
    </row>
    <row r="13770" spans="2:3" x14ac:dyDescent="0.3">
      <c r="B13770" t="s">
        <v>8308</v>
      </c>
      <c r="C13770" s="4">
        <v>287.73950000000002</v>
      </c>
    </row>
    <row r="13771" spans="2:3" x14ac:dyDescent="0.3">
      <c r="B13771" t="s">
        <v>7135</v>
      </c>
      <c r="C13771" s="4">
        <v>287.69460000000004</v>
      </c>
    </row>
    <row r="13772" spans="2:3" x14ac:dyDescent="0.3">
      <c r="B13772" t="s">
        <v>968</v>
      </c>
      <c r="C13772" s="4">
        <v>287.69460000000004</v>
      </c>
    </row>
    <row r="13773" spans="2:3" x14ac:dyDescent="0.3">
      <c r="B13773" t="s">
        <v>8853</v>
      </c>
      <c r="C13773" s="4">
        <v>287.42199999999997</v>
      </c>
    </row>
    <row r="13774" spans="2:3" x14ac:dyDescent="0.3">
      <c r="B13774" t="s">
        <v>14574</v>
      </c>
      <c r="C13774" s="4">
        <v>287.41390000000001</v>
      </c>
    </row>
    <row r="13775" spans="2:3" x14ac:dyDescent="0.3">
      <c r="B13775" t="s">
        <v>12699</v>
      </c>
      <c r="C13775" s="4">
        <v>287.37709999999998</v>
      </c>
    </row>
    <row r="13776" spans="2:3" x14ac:dyDescent="0.3">
      <c r="B13776" t="s">
        <v>6637</v>
      </c>
      <c r="C13776" s="4">
        <v>287.36959999999999</v>
      </c>
    </row>
    <row r="13777" spans="2:3" x14ac:dyDescent="0.3">
      <c r="B13777" t="s">
        <v>16472</v>
      </c>
      <c r="C13777" s="4">
        <v>287.31469999999996</v>
      </c>
    </row>
    <row r="13778" spans="2:3" x14ac:dyDescent="0.3">
      <c r="B13778" t="s">
        <v>4641</v>
      </c>
      <c r="C13778" s="4">
        <v>287.22059999999999</v>
      </c>
    </row>
    <row r="13779" spans="2:3" x14ac:dyDescent="0.3">
      <c r="B13779" t="s">
        <v>16444</v>
      </c>
      <c r="C13779" s="4">
        <v>287.10719999999998</v>
      </c>
    </row>
    <row r="13780" spans="2:3" x14ac:dyDescent="0.3">
      <c r="B13780" t="s">
        <v>18011</v>
      </c>
      <c r="C13780" s="4">
        <v>287.07859999999999</v>
      </c>
    </row>
    <row r="13781" spans="2:3" x14ac:dyDescent="0.3">
      <c r="B13781" t="s">
        <v>8346</v>
      </c>
      <c r="C13781" s="4">
        <v>287.07050000000004</v>
      </c>
    </row>
    <row r="13782" spans="2:3" x14ac:dyDescent="0.3">
      <c r="B13782" t="s">
        <v>10735</v>
      </c>
      <c r="C13782" s="4">
        <v>287.06510000000003</v>
      </c>
    </row>
    <row r="13783" spans="2:3" x14ac:dyDescent="0.3">
      <c r="B13783" t="s">
        <v>7834</v>
      </c>
      <c r="C13783" s="4">
        <v>286.89769999999999</v>
      </c>
    </row>
    <row r="13784" spans="2:3" x14ac:dyDescent="0.3">
      <c r="B13784" t="s">
        <v>4382</v>
      </c>
      <c r="C13784" s="4">
        <v>286.82429999999999</v>
      </c>
    </row>
    <row r="13785" spans="2:3" x14ac:dyDescent="0.3">
      <c r="B13785" t="s">
        <v>15624</v>
      </c>
      <c r="C13785" s="4">
        <v>286.77809999999999</v>
      </c>
    </row>
    <row r="13786" spans="2:3" x14ac:dyDescent="0.3">
      <c r="B13786" t="s">
        <v>6770</v>
      </c>
      <c r="C13786" s="4">
        <v>286.77519999999998</v>
      </c>
    </row>
    <row r="13787" spans="2:3" x14ac:dyDescent="0.3">
      <c r="B13787" t="s">
        <v>8923</v>
      </c>
      <c r="C13787" s="4">
        <v>286.64440000000002</v>
      </c>
    </row>
    <row r="13788" spans="2:3" x14ac:dyDescent="0.3">
      <c r="B13788" t="s">
        <v>9704</v>
      </c>
      <c r="C13788" s="4">
        <v>286.60720000000003</v>
      </c>
    </row>
    <row r="13789" spans="2:3" x14ac:dyDescent="0.3">
      <c r="B13789" t="s">
        <v>17471</v>
      </c>
      <c r="C13789" s="4">
        <v>286.32529999999997</v>
      </c>
    </row>
    <row r="13790" spans="2:3" x14ac:dyDescent="0.3">
      <c r="B13790" t="s">
        <v>16181</v>
      </c>
      <c r="C13790" s="4">
        <v>286.18709999999999</v>
      </c>
    </row>
    <row r="13791" spans="2:3" x14ac:dyDescent="0.3">
      <c r="B13791" t="s">
        <v>12501</v>
      </c>
      <c r="C13791" s="4">
        <v>286.04180000000002</v>
      </c>
    </row>
    <row r="13792" spans="2:3" x14ac:dyDescent="0.3">
      <c r="B13792" t="s">
        <v>7534</v>
      </c>
      <c r="C13792" s="4">
        <v>285.99220000000003</v>
      </c>
    </row>
    <row r="13793" spans="2:3" x14ac:dyDescent="0.3">
      <c r="B13793" t="s">
        <v>14098</v>
      </c>
      <c r="C13793" s="4">
        <v>285.95190000000002</v>
      </c>
    </row>
    <row r="13794" spans="2:3" x14ac:dyDescent="0.3">
      <c r="B13794" t="s">
        <v>1567</v>
      </c>
      <c r="C13794" s="4">
        <v>285.90600000000001</v>
      </c>
    </row>
    <row r="13795" spans="2:3" x14ac:dyDescent="0.3">
      <c r="B13795" t="s">
        <v>759</v>
      </c>
      <c r="C13795" s="4">
        <v>285.88709999999998</v>
      </c>
    </row>
    <row r="13796" spans="2:3" x14ac:dyDescent="0.3">
      <c r="B13796" t="s">
        <v>16412</v>
      </c>
      <c r="C13796" s="4">
        <v>285.86109999999996</v>
      </c>
    </row>
    <row r="13797" spans="2:3" x14ac:dyDescent="0.3">
      <c r="B13797" t="s">
        <v>10032</v>
      </c>
      <c r="C13797" s="4">
        <v>285.85599999999999</v>
      </c>
    </row>
    <row r="13798" spans="2:3" x14ac:dyDescent="0.3">
      <c r="B13798" t="s">
        <v>8395</v>
      </c>
      <c r="C13798" s="4">
        <v>285.73689999999999</v>
      </c>
    </row>
    <row r="13799" spans="2:3" x14ac:dyDescent="0.3">
      <c r="B13799" t="s">
        <v>17038</v>
      </c>
      <c r="C13799" s="4">
        <v>285.70639999999997</v>
      </c>
    </row>
    <row r="13800" spans="2:3" x14ac:dyDescent="0.3">
      <c r="B13800" t="s">
        <v>17288</v>
      </c>
      <c r="C13800" s="4">
        <v>285.70639999999997</v>
      </c>
    </row>
    <row r="13801" spans="2:3" x14ac:dyDescent="0.3">
      <c r="B13801" t="s">
        <v>11556</v>
      </c>
      <c r="C13801" s="4">
        <v>285.70639999999997</v>
      </c>
    </row>
    <row r="13802" spans="2:3" x14ac:dyDescent="0.3">
      <c r="B13802" t="s">
        <v>5285</v>
      </c>
      <c r="C13802" s="4">
        <v>285.52850000000001</v>
      </c>
    </row>
    <row r="13803" spans="2:3" x14ac:dyDescent="0.3">
      <c r="B13803" t="s">
        <v>17717</v>
      </c>
      <c r="C13803" s="4">
        <v>285.5138</v>
      </c>
    </row>
    <row r="13804" spans="2:3" x14ac:dyDescent="0.3">
      <c r="B13804" t="s">
        <v>16425</v>
      </c>
      <c r="C13804" s="4">
        <v>285.44849999999997</v>
      </c>
    </row>
    <row r="13805" spans="2:3" x14ac:dyDescent="0.3">
      <c r="B13805" t="s">
        <v>4412</v>
      </c>
      <c r="C13805" s="4">
        <v>285.36780000000005</v>
      </c>
    </row>
    <row r="13806" spans="2:3" x14ac:dyDescent="0.3">
      <c r="B13806" t="s">
        <v>18288</v>
      </c>
      <c r="C13806" s="4">
        <v>285.30560000000003</v>
      </c>
    </row>
    <row r="13807" spans="2:3" x14ac:dyDescent="0.3">
      <c r="B13807" t="s">
        <v>13032</v>
      </c>
      <c r="C13807" s="4">
        <v>285.21700000000004</v>
      </c>
    </row>
    <row r="13808" spans="2:3" x14ac:dyDescent="0.3">
      <c r="B13808" t="s">
        <v>5068</v>
      </c>
      <c r="C13808" s="4">
        <v>285.15219999999999</v>
      </c>
    </row>
    <row r="13809" spans="2:3" x14ac:dyDescent="0.3">
      <c r="B13809" t="s">
        <v>10385</v>
      </c>
      <c r="C13809" s="4">
        <v>284.8544</v>
      </c>
    </row>
    <row r="13810" spans="2:3" x14ac:dyDescent="0.3">
      <c r="B13810" t="s">
        <v>15483</v>
      </c>
      <c r="C13810" s="4">
        <v>284.83</v>
      </c>
    </row>
    <row r="13811" spans="2:3" x14ac:dyDescent="0.3">
      <c r="B13811" t="s">
        <v>11411</v>
      </c>
      <c r="C13811" s="4">
        <v>284.83</v>
      </c>
    </row>
    <row r="13812" spans="2:3" x14ac:dyDescent="0.3">
      <c r="B13812" t="s">
        <v>16955</v>
      </c>
      <c r="C13812" s="4">
        <v>284.77330000000001</v>
      </c>
    </row>
    <row r="13813" spans="2:3" x14ac:dyDescent="0.3">
      <c r="B13813" t="s">
        <v>18256</v>
      </c>
      <c r="C13813" s="4">
        <v>284.74810000000002</v>
      </c>
    </row>
    <row r="13814" spans="2:3" x14ac:dyDescent="0.3">
      <c r="B13814" t="s">
        <v>14873</v>
      </c>
      <c r="C13814" s="4">
        <v>284.74810000000002</v>
      </c>
    </row>
    <row r="13815" spans="2:3" x14ac:dyDescent="0.3">
      <c r="B13815" t="s">
        <v>14183</v>
      </c>
      <c r="C13815" s="4">
        <v>284.74810000000002</v>
      </c>
    </row>
    <row r="13816" spans="2:3" x14ac:dyDescent="0.3">
      <c r="B13816" t="s">
        <v>6976</v>
      </c>
      <c r="C13816" s="4">
        <v>284.6977</v>
      </c>
    </row>
    <row r="13817" spans="2:3" x14ac:dyDescent="0.3">
      <c r="B13817" t="s">
        <v>14263</v>
      </c>
      <c r="C13817" s="4">
        <v>284.68510000000003</v>
      </c>
    </row>
    <row r="13818" spans="2:3" x14ac:dyDescent="0.3">
      <c r="B13818" t="s">
        <v>10325</v>
      </c>
      <c r="C13818" s="4">
        <v>284.673</v>
      </c>
    </row>
    <row r="13819" spans="2:3" x14ac:dyDescent="0.3">
      <c r="B13819" t="s">
        <v>6693</v>
      </c>
      <c r="C13819" s="4">
        <v>284.67250000000001</v>
      </c>
    </row>
    <row r="13820" spans="2:3" x14ac:dyDescent="0.3">
      <c r="B13820" t="s">
        <v>3264</v>
      </c>
      <c r="C13820" s="4">
        <v>284.67250000000001</v>
      </c>
    </row>
    <row r="13821" spans="2:3" x14ac:dyDescent="0.3">
      <c r="B13821" t="s">
        <v>7923</v>
      </c>
      <c r="C13821" s="4">
        <v>284.60320000000002</v>
      </c>
    </row>
    <row r="13822" spans="2:3" x14ac:dyDescent="0.3">
      <c r="B13822" t="s">
        <v>5270</v>
      </c>
      <c r="C13822" s="4">
        <v>284.33429999999998</v>
      </c>
    </row>
    <row r="13823" spans="2:3" x14ac:dyDescent="0.3">
      <c r="B13823" t="s">
        <v>17657</v>
      </c>
      <c r="C13823" s="4">
        <v>284.2713</v>
      </c>
    </row>
    <row r="13824" spans="2:3" x14ac:dyDescent="0.3">
      <c r="B13824" t="s">
        <v>15464</v>
      </c>
      <c r="C13824" s="4">
        <v>283.95519999999999</v>
      </c>
    </row>
    <row r="13825" spans="2:3" x14ac:dyDescent="0.3">
      <c r="B13825" t="s">
        <v>2541</v>
      </c>
      <c r="C13825" s="4">
        <v>283.791</v>
      </c>
    </row>
    <row r="13826" spans="2:3" x14ac:dyDescent="0.3">
      <c r="B13826" t="s">
        <v>16496</v>
      </c>
      <c r="C13826" s="4">
        <v>283.71379999999999</v>
      </c>
    </row>
    <row r="13827" spans="2:3" x14ac:dyDescent="0.3">
      <c r="B13827" t="s">
        <v>10294</v>
      </c>
      <c r="C13827" s="4">
        <v>283.38899999999995</v>
      </c>
    </row>
    <row r="13828" spans="2:3" x14ac:dyDescent="0.3">
      <c r="B13828" t="s">
        <v>7987</v>
      </c>
      <c r="C13828" s="4">
        <v>283.38899999999995</v>
      </c>
    </row>
    <row r="13829" spans="2:3" x14ac:dyDescent="0.3">
      <c r="B13829" t="s">
        <v>11663</v>
      </c>
      <c r="C13829" s="4">
        <v>283.3827</v>
      </c>
    </row>
    <row r="13830" spans="2:3" x14ac:dyDescent="0.3">
      <c r="B13830" t="s">
        <v>13491</v>
      </c>
      <c r="C13830" s="4">
        <v>283.14960000000002</v>
      </c>
    </row>
    <row r="13831" spans="2:3" x14ac:dyDescent="0.3">
      <c r="B13831" t="s">
        <v>18343</v>
      </c>
      <c r="C13831" s="4">
        <v>283.10750000000002</v>
      </c>
    </row>
    <row r="13832" spans="2:3" x14ac:dyDescent="0.3">
      <c r="B13832" t="s">
        <v>10207</v>
      </c>
      <c r="C13832" s="4">
        <v>283.10090000000002</v>
      </c>
    </row>
    <row r="13833" spans="2:3" x14ac:dyDescent="0.3">
      <c r="B13833" t="s">
        <v>4966</v>
      </c>
      <c r="C13833" s="4">
        <v>283.0634</v>
      </c>
    </row>
    <row r="13834" spans="2:3" x14ac:dyDescent="0.3">
      <c r="B13834" t="s">
        <v>16669</v>
      </c>
      <c r="C13834" s="4">
        <v>282.976</v>
      </c>
    </row>
    <row r="13835" spans="2:3" x14ac:dyDescent="0.3">
      <c r="B13835" t="s">
        <v>14383</v>
      </c>
      <c r="C13835" s="4">
        <v>282.89409999999998</v>
      </c>
    </row>
    <row r="13836" spans="2:3" x14ac:dyDescent="0.3">
      <c r="B13836" t="s">
        <v>11228</v>
      </c>
      <c r="C13836" s="4">
        <v>282.8689</v>
      </c>
    </row>
    <row r="13837" spans="2:3" x14ac:dyDescent="0.3">
      <c r="B13837" t="s">
        <v>14181</v>
      </c>
      <c r="C13837" s="4">
        <v>282.53190000000001</v>
      </c>
    </row>
    <row r="13838" spans="2:3" x14ac:dyDescent="0.3">
      <c r="B13838" t="s">
        <v>3715</v>
      </c>
      <c r="C13838" s="4">
        <v>282.46890000000002</v>
      </c>
    </row>
    <row r="13839" spans="2:3" x14ac:dyDescent="0.3">
      <c r="B13839" t="s">
        <v>10340</v>
      </c>
      <c r="C13839" s="4">
        <v>282.07249999999999</v>
      </c>
    </row>
    <row r="13840" spans="2:3" x14ac:dyDescent="0.3">
      <c r="B13840" t="s">
        <v>1962</v>
      </c>
      <c r="C13840" s="4">
        <v>282.00549999999998</v>
      </c>
    </row>
    <row r="13841" spans="2:3" x14ac:dyDescent="0.3">
      <c r="B13841" t="s">
        <v>3542</v>
      </c>
      <c r="C13841" s="4">
        <v>281.89329999999995</v>
      </c>
    </row>
    <row r="13842" spans="2:3" x14ac:dyDescent="0.3">
      <c r="B13842" t="s">
        <v>13552</v>
      </c>
      <c r="C13842" s="4">
        <v>281.60550000000006</v>
      </c>
    </row>
    <row r="13843" spans="2:3" x14ac:dyDescent="0.3">
      <c r="B13843" t="s">
        <v>15842</v>
      </c>
      <c r="C13843" s="4">
        <v>281.60550000000001</v>
      </c>
    </row>
    <row r="13844" spans="2:3" x14ac:dyDescent="0.3">
      <c r="B13844" t="s">
        <v>14861</v>
      </c>
      <c r="C13844" s="4">
        <v>281.60550000000001</v>
      </c>
    </row>
    <row r="13845" spans="2:3" x14ac:dyDescent="0.3">
      <c r="B13845" t="s">
        <v>5480</v>
      </c>
      <c r="C13845" s="4">
        <v>281.60550000000001</v>
      </c>
    </row>
    <row r="13846" spans="2:3" x14ac:dyDescent="0.3">
      <c r="B13846" t="s">
        <v>5015</v>
      </c>
      <c r="C13846" s="4">
        <v>281.60550000000001</v>
      </c>
    </row>
    <row r="13847" spans="2:3" x14ac:dyDescent="0.3">
      <c r="B13847" t="s">
        <v>18144</v>
      </c>
      <c r="C13847" s="4">
        <v>281.58659999999998</v>
      </c>
    </row>
    <row r="13848" spans="2:3" x14ac:dyDescent="0.3">
      <c r="B13848" t="s">
        <v>17463</v>
      </c>
      <c r="C13848" s="4">
        <v>281.58659999999998</v>
      </c>
    </row>
    <row r="13849" spans="2:3" x14ac:dyDescent="0.3">
      <c r="B13849" t="s">
        <v>9314</v>
      </c>
      <c r="C13849" s="4">
        <v>281.58659999999998</v>
      </c>
    </row>
    <row r="13850" spans="2:3" x14ac:dyDescent="0.3">
      <c r="B13850" t="s">
        <v>8140</v>
      </c>
      <c r="C13850" s="4">
        <v>281.58659999999998</v>
      </c>
    </row>
    <row r="13851" spans="2:3" x14ac:dyDescent="0.3">
      <c r="B13851" t="s">
        <v>9200</v>
      </c>
      <c r="C13851" s="4">
        <v>281.58659999999998</v>
      </c>
    </row>
    <row r="13852" spans="2:3" x14ac:dyDescent="0.3">
      <c r="B13852" t="s">
        <v>5572</v>
      </c>
      <c r="C13852" s="4">
        <v>281.58659999999998</v>
      </c>
    </row>
    <row r="13853" spans="2:3" x14ac:dyDescent="0.3">
      <c r="B13853" t="s">
        <v>4889</v>
      </c>
      <c r="C13853" s="4">
        <v>281.57229999999998</v>
      </c>
    </row>
    <row r="13854" spans="2:3" x14ac:dyDescent="0.3">
      <c r="B13854" t="s">
        <v>5989</v>
      </c>
      <c r="C13854" s="4">
        <v>281.5677</v>
      </c>
    </row>
    <row r="13855" spans="2:3" x14ac:dyDescent="0.3">
      <c r="B13855" t="s">
        <v>602</v>
      </c>
      <c r="C13855" s="4">
        <v>281.54929999999996</v>
      </c>
    </row>
    <row r="13856" spans="2:3" x14ac:dyDescent="0.3">
      <c r="B13856" t="s">
        <v>5693</v>
      </c>
      <c r="C13856" s="4">
        <v>281.54879999999997</v>
      </c>
    </row>
    <row r="13857" spans="2:3" x14ac:dyDescent="0.3">
      <c r="B13857" t="s">
        <v>16546</v>
      </c>
      <c r="C13857" s="4">
        <v>281.53620000000001</v>
      </c>
    </row>
    <row r="13858" spans="2:3" x14ac:dyDescent="0.3">
      <c r="B13858" t="s">
        <v>11460</v>
      </c>
      <c r="C13858" s="4">
        <v>281.52990000000005</v>
      </c>
    </row>
    <row r="13859" spans="2:3" x14ac:dyDescent="0.3">
      <c r="B13859" t="s">
        <v>8256</v>
      </c>
      <c r="C13859" s="4">
        <v>281.51729999999998</v>
      </c>
    </row>
    <row r="13860" spans="2:3" x14ac:dyDescent="0.3">
      <c r="B13860" t="s">
        <v>17695</v>
      </c>
      <c r="C13860" s="4">
        <v>281.51100000000002</v>
      </c>
    </row>
    <row r="13861" spans="2:3" x14ac:dyDescent="0.3">
      <c r="B13861" t="s">
        <v>10791</v>
      </c>
      <c r="C13861" s="4">
        <v>281.51100000000002</v>
      </c>
    </row>
    <row r="13862" spans="2:3" x14ac:dyDescent="0.3">
      <c r="B13862" t="s">
        <v>4782</v>
      </c>
      <c r="C13862" s="4">
        <v>281.48579999999998</v>
      </c>
    </row>
    <row r="13863" spans="2:3" x14ac:dyDescent="0.3">
      <c r="B13863" t="s">
        <v>3203</v>
      </c>
      <c r="C13863" s="4">
        <v>281.48579999999998</v>
      </c>
    </row>
    <row r="13864" spans="2:3" x14ac:dyDescent="0.3">
      <c r="B13864" t="s">
        <v>5355</v>
      </c>
      <c r="C13864" s="4">
        <v>281.47320000000002</v>
      </c>
    </row>
    <row r="13865" spans="2:3" x14ac:dyDescent="0.3">
      <c r="B13865" t="s">
        <v>11211</v>
      </c>
      <c r="C13865" s="4">
        <v>281.46019999999999</v>
      </c>
    </row>
    <row r="13866" spans="2:3" x14ac:dyDescent="0.3">
      <c r="B13866" t="s">
        <v>16715</v>
      </c>
      <c r="C13866" s="4">
        <v>281.43719999999996</v>
      </c>
    </row>
    <row r="13867" spans="2:3" x14ac:dyDescent="0.3">
      <c r="B13867" t="s">
        <v>5125</v>
      </c>
      <c r="C13867" s="4">
        <v>281.40430000000003</v>
      </c>
    </row>
    <row r="13868" spans="2:3" x14ac:dyDescent="0.3">
      <c r="B13868" t="s">
        <v>4295</v>
      </c>
      <c r="C13868" s="4">
        <v>281.31200000000001</v>
      </c>
    </row>
    <row r="13869" spans="2:3" x14ac:dyDescent="0.3">
      <c r="B13869" t="s">
        <v>5947</v>
      </c>
      <c r="C13869" s="4">
        <v>280.90519999999998</v>
      </c>
    </row>
    <row r="13870" spans="2:3" x14ac:dyDescent="0.3">
      <c r="B13870" t="s">
        <v>5340</v>
      </c>
      <c r="C13870" s="4">
        <v>280.90519999999998</v>
      </c>
    </row>
    <row r="13871" spans="2:3" x14ac:dyDescent="0.3">
      <c r="B13871" t="s">
        <v>4883</v>
      </c>
      <c r="C13871" s="4">
        <v>280.90390000000002</v>
      </c>
    </row>
    <row r="13872" spans="2:3" x14ac:dyDescent="0.3">
      <c r="B13872" t="s">
        <v>4472</v>
      </c>
      <c r="C13872" s="4">
        <v>280.64179999999999</v>
      </c>
    </row>
    <row r="13873" spans="2:3" x14ac:dyDescent="0.3">
      <c r="B13873" t="s">
        <v>6111</v>
      </c>
      <c r="C13873" s="4">
        <v>280.63420000000002</v>
      </c>
    </row>
    <row r="13874" spans="2:3" x14ac:dyDescent="0.3">
      <c r="B13874" t="s">
        <v>7930</v>
      </c>
      <c r="C13874" s="4">
        <v>280.5976</v>
      </c>
    </row>
    <row r="13875" spans="2:3" x14ac:dyDescent="0.3">
      <c r="B13875" t="s">
        <v>2971</v>
      </c>
      <c r="C13875" s="4">
        <v>280.52199999999999</v>
      </c>
    </row>
    <row r="13876" spans="2:3" x14ac:dyDescent="0.3">
      <c r="B13876" t="s">
        <v>3705</v>
      </c>
      <c r="C13876" s="4">
        <v>280.52199999999999</v>
      </c>
    </row>
    <row r="13877" spans="2:3" x14ac:dyDescent="0.3">
      <c r="B13877" t="s">
        <v>2627</v>
      </c>
      <c r="C13877" s="4">
        <v>280.45830000000001</v>
      </c>
    </row>
    <row r="13878" spans="2:3" x14ac:dyDescent="0.3">
      <c r="B13878" t="s">
        <v>11027</v>
      </c>
      <c r="C13878" s="4">
        <v>280.4144</v>
      </c>
    </row>
    <row r="13879" spans="2:3" x14ac:dyDescent="0.3">
      <c r="B13879" t="s">
        <v>16356</v>
      </c>
      <c r="C13879" s="4">
        <v>280.28500000000003</v>
      </c>
    </row>
    <row r="13880" spans="2:3" x14ac:dyDescent="0.3">
      <c r="B13880" t="s">
        <v>10433</v>
      </c>
      <c r="C13880" s="4">
        <v>280.27979999999997</v>
      </c>
    </row>
    <row r="13881" spans="2:3" x14ac:dyDescent="0.3">
      <c r="B13881" t="s">
        <v>2594</v>
      </c>
      <c r="C13881" s="4">
        <v>279.85789999999997</v>
      </c>
    </row>
    <row r="13882" spans="2:3" x14ac:dyDescent="0.3">
      <c r="B13882" t="s">
        <v>12028</v>
      </c>
      <c r="C13882" s="4">
        <v>279.76530000000002</v>
      </c>
    </row>
    <row r="13883" spans="2:3" x14ac:dyDescent="0.3">
      <c r="B13883" t="s">
        <v>1228</v>
      </c>
      <c r="C13883" s="4">
        <v>279.75820000000004</v>
      </c>
    </row>
    <row r="13884" spans="2:3" x14ac:dyDescent="0.3">
      <c r="B13884" t="s">
        <v>18844</v>
      </c>
      <c r="C13884" s="4">
        <v>279.66469999999998</v>
      </c>
    </row>
    <row r="13885" spans="2:3" x14ac:dyDescent="0.3">
      <c r="B13885" t="s">
        <v>15469</v>
      </c>
      <c r="C13885" s="4">
        <v>279.63929999999999</v>
      </c>
    </row>
    <row r="13886" spans="2:3" x14ac:dyDescent="0.3">
      <c r="B13886" t="s">
        <v>2038</v>
      </c>
      <c r="C13886" s="4">
        <v>279.63380000000001</v>
      </c>
    </row>
    <row r="13887" spans="2:3" x14ac:dyDescent="0.3">
      <c r="B13887" t="s">
        <v>17006</v>
      </c>
      <c r="C13887" s="4">
        <v>279.58930000000004</v>
      </c>
    </row>
    <row r="13888" spans="2:3" x14ac:dyDescent="0.3">
      <c r="B13888" t="s">
        <v>11609</v>
      </c>
      <c r="C13888" s="4">
        <v>279.53379999999999</v>
      </c>
    </row>
    <row r="13889" spans="2:3" x14ac:dyDescent="0.3">
      <c r="B13889" t="s">
        <v>4439</v>
      </c>
      <c r="C13889" s="4">
        <v>279.4889</v>
      </c>
    </row>
    <row r="13890" spans="2:3" x14ac:dyDescent="0.3">
      <c r="B13890" t="s">
        <v>5592</v>
      </c>
      <c r="C13890" s="4">
        <v>279.12579999999997</v>
      </c>
    </row>
    <row r="13891" spans="2:3" x14ac:dyDescent="0.3">
      <c r="B13891" t="s">
        <v>17711</v>
      </c>
      <c r="C13891" s="4">
        <v>279.0763</v>
      </c>
    </row>
    <row r="13892" spans="2:3" x14ac:dyDescent="0.3">
      <c r="B13892" t="s">
        <v>4014</v>
      </c>
      <c r="C13892" s="4">
        <v>278.73410000000001</v>
      </c>
    </row>
    <row r="13893" spans="2:3" x14ac:dyDescent="0.3">
      <c r="B13893" t="s">
        <v>13631</v>
      </c>
      <c r="C13893" s="4">
        <v>278.63249999999999</v>
      </c>
    </row>
    <row r="13894" spans="2:3" x14ac:dyDescent="0.3">
      <c r="B13894" t="s">
        <v>15516</v>
      </c>
      <c r="C13894" s="4">
        <v>278.54400000000004</v>
      </c>
    </row>
    <row r="13895" spans="2:3" x14ac:dyDescent="0.3">
      <c r="B13895" t="s">
        <v>1387</v>
      </c>
      <c r="C13895" s="4">
        <v>278.50069999999999</v>
      </c>
    </row>
    <row r="13896" spans="2:3" x14ac:dyDescent="0.3">
      <c r="B13896" t="s">
        <v>8885</v>
      </c>
      <c r="C13896" s="4">
        <v>278.46289999999999</v>
      </c>
    </row>
    <row r="13897" spans="2:3" x14ac:dyDescent="0.3">
      <c r="B13897" t="s">
        <v>11057</v>
      </c>
      <c r="C13897" s="4">
        <v>278.45030000000003</v>
      </c>
    </row>
    <row r="13898" spans="2:3" x14ac:dyDescent="0.3">
      <c r="B13898" t="s">
        <v>18252</v>
      </c>
      <c r="C13898" s="4">
        <v>278.42509999999999</v>
      </c>
    </row>
    <row r="13899" spans="2:3" x14ac:dyDescent="0.3">
      <c r="B13899" t="s">
        <v>15170</v>
      </c>
      <c r="C13899" s="4">
        <v>278.41250000000002</v>
      </c>
    </row>
    <row r="13900" spans="2:3" x14ac:dyDescent="0.3">
      <c r="B13900" t="s">
        <v>6974</v>
      </c>
      <c r="C13900" s="4">
        <v>278.36669999999998</v>
      </c>
    </row>
    <row r="13901" spans="2:3" x14ac:dyDescent="0.3">
      <c r="B13901" t="s">
        <v>8949</v>
      </c>
      <c r="C13901" s="4">
        <v>278.3621</v>
      </c>
    </row>
    <row r="13902" spans="2:3" x14ac:dyDescent="0.3">
      <c r="B13902" t="s">
        <v>6203</v>
      </c>
      <c r="C13902" s="4">
        <v>278.20030000000003</v>
      </c>
    </row>
    <row r="13903" spans="2:3" x14ac:dyDescent="0.3">
      <c r="B13903" t="s">
        <v>16329</v>
      </c>
      <c r="C13903" s="4">
        <v>278.1558</v>
      </c>
    </row>
    <row r="13904" spans="2:3" x14ac:dyDescent="0.3">
      <c r="B13904" t="s">
        <v>3084</v>
      </c>
      <c r="C13904" s="4">
        <v>278.13060000000002</v>
      </c>
    </row>
    <row r="13905" spans="2:3" x14ac:dyDescent="0.3">
      <c r="B13905" t="s">
        <v>8040</v>
      </c>
      <c r="C13905" s="4">
        <v>278.10579999999999</v>
      </c>
    </row>
    <row r="13906" spans="2:3" x14ac:dyDescent="0.3">
      <c r="B13906" t="s">
        <v>10797</v>
      </c>
      <c r="C13906" s="4">
        <v>278.05700000000002</v>
      </c>
    </row>
    <row r="13907" spans="2:3" x14ac:dyDescent="0.3">
      <c r="B13907" t="s">
        <v>11410</v>
      </c>
      <c r="C13907" s="4">
        <v>278.0179</v>
      </c>
    </row>
    <row r="13908" spans="2:3" x14ac:dyDescent="0.3">
      <c r="B13908" t="s">
        <v>2250</v>
      </c>
      <c r="C13908" s="4">
        <v>277.8372</v>
      </c>
    </row>
    <row r="13909" spans="2:3" x14ac:dyDescent="0.3">
      <c r="B13909" t="s">
        <v>14037</v>
      </c>
      <c r="C13909" s="4">
        <v>277.82920000000001</v>
      </c>
    </row>
    <row r="13910" spans="2:3" x14ac:dyDescent="0.3">
      <c r="B13910" t="s">
        <v>15288</v>
      </c>
      <c r="C13910" s="4">
        <v>277.82429999999999</v>
      </c>
    </row>
    <row r="13911" spans="2:3" x14ac:dyDescent="0.3">
      <c r="B13911" t="s">
        <v>8736</v>
      </c>
      <c r="C13911" s="4">
        <v>277.71889999999996</v>
      </c>
    </row>
    <row r="13912" spans="2:3" x14ac:dyDescent="0.3">
      <c r="B13912" t="s">
        <v>1479</v>
      </c>
      <c r="C13912" s="4">
        <v>277.65499999999997</v>
      </c>
    </row>
    <row r="13913" spans="2:3" x14ac:dyDescent="0.3">
      <c r="B13913" t="s">
        <v>6321</v>
      </c>
      <c r="C13913" s="4">
        <v>277.52390000000003</v>
      </c>
    </row>
    <row r="13914" spans="2:3" x14ac:dyDescent="0.3">
      <c r="B13914" t="s">
        <v>14824</v>
      </c>
      <c r="C13914" s="4">
        <v>277.4658</v>
      </c>
    </row>
    <row r="13915" spans="2:3" x14ac:dyDescent="0.3">
      <c r="B13915" t="s">
        <v>11797</v>
      </c>
      <c r="C13915" s="4">
        <v>277.42880000000002</v>
      </c>
    </row>
    <row r="13916" spans="2:3" x14ac:dyDescent="0.3">
      <c r="B13916" t="s">
        <v>16244</v>
      </c>
      <c r="C13916" s="4">
        <v>277.41090000000003</v>
      </c>
    </row>
    <row r="13917" spans="2:3" x14ac:dyDescent="0.3">
      <c r="B13917" t="s">
        <v>1953</v>
      </c>
      <c r="C13917" s="4">
        <v>277.12270000000001</v>
      </c>
    </row>
    <row r="13918" spans="2:3" x14ac:dyDescent="0.3">
      <c r="B13918" t="s">
        <v>5598</v>
      </c>
      <c r="C13918" s="4">
        <v>277.1164</v>
      </c>
    </row>
    <row r="13919" spans="2:3" x14ac:dyDescent="0.3">
      <c r="B13919" t="s">
        <v>5662</v>
      </c>
      <c r="C13919" s="4">
        <v>277.09539999999998</v>
      </c>
    </row>
    <row r="13920" spans="2:3" x14ac:dyDescent="0.3">
      <c r="B13920" t="s">
        <v>10305</v>
      </c>
      <c r="C13920" s="4">
        <v>277.01599999999996</v>
      </c>
    </row>
    <row r="13921" spans="2:3" x14ac:dyDescent="0.3">
      <c r="B13921" t="s">
        <v>2373</v>
      </c>
      <c r="C13921" s="4">
        <v>276.85339999999997</v>
      </c>
    </row>
    <row r="13922" spans="2:3" x14ac:dyDescent="0.3">
      <c r="B13922" t="s">
        <v>3822</v>
      </c>
      <c r="C13922" s="4">
        <v>276.83980000000003</v>
      </c>
    </row>
    <row r="13923" spans="2:3" x14ac:dyDescent="0.3">
      <c r="B13923" t="s">
        <v>15052</v>
      </c>
      <c r="C13923" s="4">
        <v>276.81599999999997</v>
      </c>
    </row>
    <row r="13924" spans="2:3" x14ac:dyDescent="0.3">
      <c r="B13924" t="s">
        <v>11541</v>
      </c>
      <c r="C13924" s="4">
        <v>276.6782</v>
      </c>
    </row>
    <row r="13925" spans="2:3" x14ac:dyDescent="0.3">
      <c r="B13925" t="s">
        <v>11068</v>
      </c>
      <c r="C13925" s="4">
        <v>276.62349999999998</v>
      </c>
    </row>
    <row r="13926" spans="2:3" x14ac:dyDescent="0.3">
      <c r="B13926" t="s">
        <v>17559</v>
      </c>
      <c r="C13926" s="4">
        <v>276.5951</v>
      </c>
    </row>
    <row r="13927" spans="2:3" x14ac:dyDescent="0.3">
      <c r="B13927" t="s">
        <v>12420</v>
      </c>
      <c r="C13927" s="4">
        <v>276.55340000000001</v>
      </c>
    </row>
    <row r="13928" spans="2:3" x14ac:dyDescent="0.3">
      <c r="B13928" t="s">
        <v>1455</v>
      </c>
      <c r="C13928" s="4">
        <v>276.5471</v>
      </c>
    </row>
    <row r="13929" spans="2:3" x14ac:dyDescent="0.3">
      <c r="B13929" t="s">
        <v>16749</v>
      </c>
      <c r="C13929" s="4">
        <v>276.35890000000001</v>
      </c>
    </row>
    <row r="13930" spans="2:3" x14ac:dyDescent="0.3">
      <c r="B13930" t="s">
        <v>17672</v>
      </c>
      <c r="C13930" s="4">
        <v>276.24040000000002</v>
      </c>
    </row>
    <row r="13931" spans="2:3" x14ac:dyDescent="0.3">
      <c r="B13931" t="s">
        <v>14994</v>
      </c>
      <c r="C13931" s="4">
        <v>276.24040000000002</v>
      </c>
    </row>
    <row r="13932" spans="2:3" x14ac:dyDescent="0.3">
      <c r="B13932" t="s">
        <v>17000</v>
      </c>
      <c r="C13932" s="4">
        <v>276.22149999999999</v>
      </c>
    </row>
    <row r="13933" spans="2:3" x14ac:dyDescent="0.3">
      <c r="B13933" t="s">
        <v>2613</v>
      </c>
      <c r="C13933" s="4">
        <v>276.21500000000003</v>
      </c>
    </row>
    <row r="13934" spans="2:3" x14ac:dyDescent="0.3">
      <c r="B13934" t="s">
        <v>2157</v>
      </c>
      <c r="C13934" s="4">
        <v>276.14</v>
      </c>
    </row>
    <row r="13935" spans="2:3" x14ac:dyDescent="0.3">
      <c r="B13935" t="s">
        <v>16941</v>
      </c>
      <c r="C13935" s="4">
        <v>276.03410000000002</v>
      </c>
    </row>
    <row r="13936" spans="2:3" x14ac:dyDescent="0.3">
      <c r="B13936" t="s">
        <v>9292</v>
      </c>
      <c r="C13936" s="4">
        <v>276.02820000000003</v>
      </c>
    </row>
    <row r="13937" spans="2:3" x14ac:dyDescent="0.3">
      <c r="B13937" t="s">
        <v>4226</v>
      </c>
      <c r="C13937" s="4">
        <v>275.94630000000001</v>
      </c>
    </row>
    <row r="13938" spans="2:3" x14ac:dyDescent="0.3">
      <c r="B13938" t="s">
        <v>12880</v>
      </c>
      <c r="C13938" s="4">
        <v>275.8424</v>
      </c>
    </row>
    <row r="13939" spans="2:3" x14ac:dyDescent="0.3">
      <c r="B13939" t="s">
        <v>15660</v>
      </c>
      <c r="C13939" s="4">
        <v>275.56720000000001</v>
      </c>
    </row>
    <row r="13940" spans="2:3" x14ac:dyDescent="0.3">
      <c r="B13940" t="s">
        <v>8331</v>
      </c>
      <c r="C13940" s="4">
        <v>275.35180000000003</v>
      </c>
    </row>
    <row r="13941" spans="2:3" x14ac:dyDescent="0.3">
      <c r="B13941" t="s">
        <v>8165</v>
      </c>
      <c r="C13941" s="4">
        <v>275.33920000000001</v>
      </c>
    </row>
    <row r="13942" spans="2:3" x14ac:dyDescent="0.3">
      <c r="B13942" t="s">
        <v>8691</v>
      </c>
      <c r="C13942" s="4">
        <v>275.33920000000001</v>
      </c>
    </row>
    <row r="13943" spans="2:3" x14ac:dyDescent="0.3">
      <c r="B13943" t="s">
        <v>4020</v>
      </c>
      <c r="C13943" s="4">
        <v>275.33920000000001</v>
      </c>
    </row>
    <row r="13944" spans="2:3" x14ac:dyDescent="0.3">
      <c r="B13944" t="s">
        <v>12805</v>
      </c>
      <c r="C13944" s="4">
        <v>275.31119999999999</v>
      </c>
    </row>
    <row r="13945" spans="2:3" x14ac:dyDescent="0.3">
      <c r="B13945" t="s">
        <v>16020</v>
      </c>
      <c r="C13945" s="4">
        <v>275.3014</v>
      </c>
    </row>
    <row r="13946" spans="2:3" x14ac:dyDescent="0.3">
      <c r="B13946" t="s">
        <v>6668</v>
      </c>
      <c r="C13946" s="4">
        <v>275.3014</v>
      </c>
    </row>
    <row r="13947" spans="2:3" x14ac:dyDescent="0.3">
      <c r="B13947" t="s">
        <v>9981</v>
      </c>
      <c r="C13947" s="4">
        <v>275.28880000000004</v>
      </c>
    </row>
    <row r="13948" spans="2:3" x14ac:dyDescent="0.3">
      <c r="B13948" t="s">
        <v>969</v>
      </c>
      <c r="C13948" s="4">
        <v>275.2636</v>
      </c>
    </row>
    <row r="13949" spans="2:3" x14ac:dyDescent="0.3">
      <c r="B13949" t="s">
        <v>16710</v>
      </c>
      <c r="C13949" s="4">
        <v>275.19</v>
      </c>
    </row>
    <row r="13950" spans="2:3" x14ac:dyDescent="0.3">
      <c r="B13950" t="s">
        <v>10682</v>
      </c>
      <c r="C13950" s="4">
        <v>275.19</v>
      </c>
    </row>
    <row r="13951" spans="2:3" x14ac:dyDescent="0.3">
      <c r="B13951" t="s">
        <v>11258</v>
      </c>
      <c r="C13951" s="4">
        <v>275.19</v>
      </c>
    </row>
    <row r="13952" spans="2:3" x14ac:dyDescent="0.3">
      <c r="B13952" t="s">
        <v>2559</v>
      </c>
      <c r="C13952" s="4">
        <v>275.19</v>
      </c>
    </row>
    <row r="13953" spans="2:3" x14ac:dyDescent="0.3">
      <c r="B13953" t="s">
        <v>12945</v>
      </c>
      <c r="C13953" s="4">
        <v>275.08640000000003</v>
      </c>
    </row>
    <row r="13954" spans="2:3" x14ac:dyDescent="0.3">
      <c r="B13954" t="s">
        <v>6546</v>
      </c>
      <c r="C13954" s="4">
        <v>274.95060000000001</v>
      </c>
    </row>
    <row r="13955" spans="2:3" x14ac:dyDescent="0.3">
      <c r="B13955" t="s">
        <v>7699</v>
      </c>
      <c r="C13955" s="4">
        <v>274.6687</v>
      </c>
    </row>
    <row r="13956" spans="2:3" x14ac:dyDescent="0.3">
      <c r="B13956" t="s">
        <v>6363</v>
      </c>
      <c r="C13956" s="4">
        <v>274.46350000000001</v>
      </c>
    </row>
    <row r="13957" spans="2:3" x14ac:dyDescent="0.3">
      <c r="B13957" t="s">
        <v>16171</v>
      </c>
      <c r="C13957" s="4">
        <v>274.37990000000002</v>
      </c>
    </row>
    <row r="13958" spans="2:3" x14ac:dyDescent="0.3">
      <c r="B13958" t="s">
        <v>986</v>
      </c>
      <c r="C13958" s="4">
        <v>274.36239999999998</v>
      </c>
    </row>
    <row r="13959" spans="2:3" x14ac:dyDescent="0.3">
      <c r="B13959" t="s">
        <v>18412</v>
      </c>
      <c r="C13959" s="4">
        <v>274.32249999999999</v>
      </c>
    </row>
    <row r="13960" spans="2:3" x14ac:dyDescent="0.3">
      <c r="B13960" t="s">
        <v>2993</v>
      </c>
      <c r="C13960" s="4">
        <v>274.21289999999999</v>
      </c>
    </row>
    <row r="13961" spans="2:3" x14ac:dyDescent="0.3">
      <c r="B13961" t="s">
        <v>18131</v>
      </c>
      <c r="C13961" s="4">
        <v>274.19940000000003</v>
      </c>
    </row>
    <row r="13962" spans="2:3" x14ac:dyDescent="0.3">
      <c r="B13962" t="s">
        <v>18482</v>
      </c>
      <c r="C13962" s="4">
        <v>274.0872</v>
      </c>
    </row>
    <row r="13963" spans="2:3" x14ac:dyDescent="0.3">
      <c r="B13963" t="s">
        <v>7144</v>
      </c>
      <c r="C13963" s="4">
        <v>273.99900000000002</v>
      </c>
    </row>
    <row r="13964" spans="2:3" x14ac:dyDescent="0.3">
      <c r="B13964" t="s">
        <v>9439</v>
      </c>
      <c r="C13964" s="4">
        <v>273.9864</v>
      </c>
    </row>
    <row r="13965" spans="2:3" x14ac:dyDescent="0.3">
      <c r="B13965" t="s">
        <v>10767</v>
      </c>
      <c r="C13965" s="4">
        <v>273.83670000000001</v>
      </c>
    </row>
    <row r="13966" spans="2:3" x14ac:dyDescent="0.3">
      <c r="B13966" t="s">
        <v>6888</v>
      </c>
      <c r="C13966" s="4">
        <v>273.4194</v>
      </c>
    </row>
    <row r="13967" spans="2:3" x14ac:dyDescent="0.3">
      <c r="B13967" t="s">
        <v>18701</v>
      </c>
      <c r="C13967" s="4">
        <v>273.40449999999998</v>
      </c>
    </row>
    <row r="13968" spans="2:3" x14ac:dyDescent="0.3">
      <c r="B13968" t="s">
        <v>7374</v>
      </c>
      <c r="C13968" s="4">
        <v>273.35449999999997</v>
      </c>
    </row>
    <row r="13969" spans="2:3" x14ac:dyDescent="0.3">
      <c r="B13969" t="s">
        <v>1901</v>
      </c>
      <c r="C13969" s="4">
        <v>273.28520000000003</v>
      </c>
    </row>
    <row r="13970" spans="2:3" x14ac:dyDescent="0.3">
      <c r="B13970" t="s">
        <v>4840</v>
      </c>
      <c r="C13970" s="4">
        <v>273.23789999999997</v>
      </c>
    </row>
    <row r="13971" spans="2:3" x14ac:dyDescent="0.3">
      <c r="B13971" t="s">
        <v>6389</v>
      </c>
      <c r="C13971" s="4">
        <v>273.19169999999997</v>
      </c>
    </row>
    <row r="13972" spans="2:3" x14ac:dyDescent="0.3">
      <c r="B13972" t="s">
        <v>4869</v>
      </c>
      <c r="C13972" s="4">
        <v>273.02279999999996</v>
      </c>
    </row>
    <row r="13973" spans="2:3" x14ac:dyDescent="0.3">
      <c r="B13973" t="s">
        <v>15308</v>
      </c>
      <c r="C13973" s="4">
        <v>272.97199999999998</v>
      </c>
    </row>
    <row r="13974" spans="2:3" x14ac:dyDescent="0.3">
      <c r="B13974" t="s">
        <v>3704</v>
      </c>
      <c r="C13974" s="4">
        <v>272.87890000000004</v>
      </c>
    </row>
    <row r="13975" spans="2:3" x14ac:dyDescent="0.3">
      <c r="B13975" t="s">
        <v>4884</v>
      </c>
      <c r="C13975" s="4">
        <v>272.8023</v>
      </c>
    </row>
    <row r="13976" spans="2:3" x14ac:dyDescent="0.3">
      <c r="B13976" t="s">
        <v>9980</v>
      </c>
      <c r="C13976" s="4">
        <v>272.49029999999999</v>
      </c>
    </row>
    <row r="13977" spans="2:3" x14ac:dyDescent="0.3">
      <c r="B13977" t="s">
        <v>5463</v>
      </c>
      <c r="C13977" s="4">
        <v>272.24700000000001</v>
      </c>
    </row>
    <row r="13978" spans="2:3" x14ac:dyDescent="0.3">
      <c r="B13978" t="s">
        <v>13624</v>
      </c>
      <c r="C13978" s="4">
        <v>272.22180000000003</v>
      </c>
    </row>
    <row r="13979" spans="2:3" x14ac:dyDescent="0.3">
      <c r="B13979" t="s">
        <v>6117</v>
      </c>
      <c r="C13979" s="4">
        <v>272.21550000000002</v>
      </c>
    </row>
    <row r="13980" spans="2:3" x14ac:dyDescent="0.3">
      <c r="B13980" t="s">
        <v>3299</v>
      </c>
      <c r="C13980" s="4">
        <v>272.21550000000002</v>
      </c>
    </row>
    <row r="13981" spans="2:3" x14ac:dyDescent="0.3">
      <c r="B13981" t="s">
        <v>815</v>
      </c>
      <c r="C13981" s="4">
        <v>272.21550000000002</v>
      </c>
    </row>
    <row r="13982" spans="2:3" x14ac:dyDescent="0.3">
      <c r="B13982" t="s">
        <v>4092</v>
      </c>
      <c r="C13982" s="4">
        <v>272.19659999999999</v>
      </c>
    </row>
    <row r="13983" spans="2:3" x14ac:dyDescent="0.3">
      <c r="B13983" t="s">
        <v>11058</v>
      </c>
      <c r="C13983" s="4">
        <v>272.17770000000002</v>
      </c>
    </row>
    <row r="13984" spans="2:3" x14ac:dyDescent="0.3">
      <c r="B13984" t="s">
        <v>13893</v>
      </c>
      <c r="C13984" s="4">
        <v>272.13990000000001</v>
      </c>
    </row>
    <row r="13985" spans="2:3" x14ac:dyDescent="0.3">
      <c r="B13985" t="s">
        <v>14583</v>
      </c>
      <c r="C13985" s="4">
        <v>272.12099999999998</v>
      </c>
    </row>
    <row r="13986" spans="2:3" x14ac:dyDescent="0.3">
      <c r="B13986" t="s">
        <v>8121</v>
      </c>
      <c r="C13986" s="4">
        <v>272.10360000000003</v>
      </c>
    </row>
    <row r="13987" spans="2:3" x14ac:dyDescent="0.3">
      <c r="B13987" t="s">
        <v>5111</v>
      </c>
      <c r="C13987" s="4">
        <v>272.10360000000003</v>
      </c>
    </row>
    <row r="13988" spans="2:3" x14ac:dyDescent="0.3">
      <c r="B13988" t="s">
        <v>15402</v>
      </c>
      <c r="C13988" s="4">
        <v>272.04050000000001</v>
      </c>
    </row>
    <row r="13989" spans="2:3" x14ac:dyDescent="0.3">
      <c r="B13989" t="s">
        <v>12635</v>
      </c>
      <c r="C13989" s="4">
        <v>272.04050000000001</v>
      </c>
    </row>
    <row r="13990" spans="2:3" x14ac:dyDescent="0.3">
      <c r="B13990" t="s">
        <v>17568</v>
      </c>
      <c r="C13990" s="4">
        <v>272.0403</v>
      </c>
    </row>
    <row r="13991" spans="2:3" x14ac:dyDescent="0.3">
      <c r="B13991" t="s">
        <v>18321</v>
      </c>
      <c r="C13991" s="4">
        <v>271.92099999999999</v>
      </c>
    </row>
    <row r="13992" spans="2:3" x14ac:dyDescent="0.3">
      <c r="B13992" t="s">
        <v>6953</v>
      </c>
      <c r="C13992" s="4">
        <v>271.92099999999999</v>
      </c>
    </row>
    <row r="13993" spans="2:3" x14ac:dyDescent="0.3">
      <c r="B13993" t="s">
        <v>18307</v>
      </c>
      <c r="C13993" s="4">
        <v>271.91840000000002</v>
      </c>
    </row>
    <row r="13994" spans="2:3" x14ac:dyDescent="0.3">
      <c r="B13994" t="s">
        <v>6923</v>
      </c>
      <c r="C13994" s="4">
        <v>271.68510000000003</v>
      </c>
    </row>
    <row r="13995" spans="2:3" x14ac:dyDescent="0.3">
      <c r="B13995" t="s">
        <v>15855</v>
      </c>
      <c r="C13995" s="4">
        <v>271.67689999999999</v>
      </c>
    </row>
    <row r="13996" spans="2:3" x14ac:dyDescent="0.3">
      <c r="B13996" t="s">
        <v>16240</v>
      </c>
      <c r="C13996" s="4">
        <v>271.55129999999997</v>
      </c>
    </row>
    <row r="13997" spans="2:3" x14ac:dyDescent="0.3">
      <c r="B13997" t="s">
        <v>11839</v>
      </c>
      <c r="C13997" s="4">
        <v>271.53909999999996</v>
      </c>
    </row>
    <row r="13998" spans="2:3" x14ac:dyDescent="0.3">
      <c r="B13998" t="s">
        <v>17467</v>
      </c>
      <c r="C13998" s="4">
        <v>271.52100000000002</v>
      </c>
    </row>
    <row r="13999" spans="2:3" x14ac:dyDescent="0.3">
      <c r="B13999" t="s">
        <v>15796</v>
      </c>
      <c r="C13999" s="4">
        <v>271.42230000000001</v>
      </c>
    </row>
    <row r="14000" spans="2:3" x14ac:dyDescent="0.3">
      <c r="B14000" t="s">
        <v>15339</v>
      </c>
      <c r="C14000" s="4">
        <v>271.33199999999999</v>
      </c>
    </row>
    <row r="14001" spans="2:3" x14ac:dyDescent="0.3">
      <c r="B14001" t="s">
        <v>12432</v>
      </c>
      <c r="C14001" s="4">
        <v>271.2885</v>
      </c>
    </row>
    <row r="14002" spans="2:3" x14ac:dyDescent="0.3">
      <c r="B14002" t="s">
        <v>15059</v>
      </c>
      <c r="C14002" s="4">
        <v>271.11520000000002</v>
      </c>
    </row>
    <row r="14003" spans="2:3" x14ac:dyDescent="0.3">
      <c r="B14003" t="s">
        <v>11306</v>
      </c>
      <c r="C14003" s="4">
        <v>270.95089999999999</v>
      </c>
    </row>
    <row r="14004" spans="2:3" x14ac:dyDescent="0.3">
      <c r="B14004" t="s">
        <v>14318</v>
      </c>
      <c r="C14004" s="4">
        <v>270.89420000000001</v>
      </c>
    </row>
    <row r="14005" spans="2:3" x14ac:dyDescent="0.3">
      <c r="B14005" t="s">
        <v>2560</v>
      </c>
      <c r="C14005" s="4">
        <v>270.85640000000001</v>
      </c>
    </row>
    <row r="14006" spans="2:3" x14ac:dyDescent="0.3">
      <c r="B14006" t="s">
        <v>17515</v>
      </c>
      <c r="C14006" s="4">
        <v>270.84379999999999</v>
      </c>
    </row>
    <row r="14007" spans="2:3" x14ac:dyDescent="0.3">
      <c r="B14007" t="s">
        <v>7527</v>
      </c>
      <c r="C14007" s="4">
        <v>270.82260000000002</v>
      </c>
    </row>
    <row r="14008" spans="2:3" x14ac:dyDescent="0.3">
      <c r="B14008" t="s">
        <v>14355</v>
      </c>
      <c r="C14008" s="4">
        <v>270.8186</v>
      </c>
    </row>
    <row r="14009" spans="2:3" x14ac:dyDescent="0.3">
      <c r="B14009" t="s">
        <v>5694</v>
      </c>
      <c r="C14009" s="4">
        <v>270.69970000000001</v>
      </c>
    </row>
    <row r="14010" spans="2:3" x14ac:dyDescent="0.3">
      <c r="B14010" t="s">
        <v>12602</v>
      </c>
      <c r="C14010" s="4">
        <v>270.67470000000003</v>
      </c>
    </row>
    <row r="14011" spans="2:3" x14ac:dyDescent="0.3">
      <c r="B14011" t="s">
        <v>6979</v>
      </c>
      <c r="C14011" s="4">
        <v>270.62529999999998</v>
      </c>
    </row>
    <row r="14012" spans="2:3" x14ac:dyDescent="0.3">
      <c r="B14012" t="s">
        <v>2322</v>
      </c>
      <c r="C14012" s="4">
        <v>270.61860000000001</v>
      </c>
    </row>
    <row r="14013" spans="2:3" x14ac:dyDescent="0.3">
      <c r="B14013" t="s">
        <v>5392</v>
      </c>
      <c r="C14013" s="4">
        <v>270.5686</v>
      </c>
    </row>
    <row r="14014" spans="2:3" x14ac:dyDescent="0.3">
      <c r="B14014" t="s">
        <v>6920</v>
      </c>
      <c r="C14014" s="4">
        <v>270.56270000000001</v>
      </c>
    </row>
    <row r="14015" spans="2:3" x14ac:dyDescent="0.3">
      <c r="B14015" t="s">
        <v>14261</v>
      </c>
      <c r="C14015" s="4">
        <v>270.30549999999999</v>
      </c>
    </row>
    <row r="14016" spans="2:3" x14ac:dyDescent="0.3">
      <c r="B14016" t="s">
        <v>637</v>
      </c>
      <c r="C14016" s="4">
        <v>270.2808</v>
      </c>
    </row>
    <row r="14017" spans="2:3" x14ac:dyDescent="0.3">
      <c r="B14017" t="s">
        <v>7791</v>
      </c>
      <c r="C14017" s="4">
        <v>270.10500000000002</v>
      </c>
    </row>
    <row r="14018" spans="2:3" x14ac:dyDescent="0.3">
      <c r="B14018" t="s">
        <v>932</v>
      </c>
      <c r="C14018" s="4">
        <v>270.01069999999999</v>
      </c>
    </row>
    <row r="14019" spans="2:3" x14ac:dyDescent="0.3">
      <c r="B14019" t="s">
        <v>1026</v>
      </c>
      <c r="C14019" s="4">
        <v>269.99299999999999</v>
      </c>
    </row>
    <row r="14020" spans="2:3" x14ac:dyDescent="0.3">
      <c r="B14020" t="s">
        <v>16507</v>
      </c>
      <c r="C14020" s="4">
        <v>269.7115</v>
      </c>
    </row>
    <row r="14021" spans="2:3" x14ac:dyDescent="0.3">
      <c r="B14021" t="s">
        <v>15286</v>
      </c>
      <c r="C14021" s="4">
        <v>269.71069999999997</v>
      </c>
    </row>
    <row r="14022" spans="2:3" x14ac:dyDescent="0.3">
      <c r="B14022" t="s">
        <v>9333</v>
      </c>
      <c r="C14022" s="4">
        <v>269.7013</v>
      </c>
    </row>
    <row r="14023" spans="2:3" x14ac:dyDescent="0.3">
      <c r="B14023" t="s">
        <v>17550</v>
      </c>
      <c r="C14023" s="4">
        <v>269.68650000000002</v>
      </c>
    </row>
    <row r="14024" spans="2:3" x14ac:dyDescent="0.3">
      <c r="B14024" t="s">
        <v>12247</v>
      </c>
      <c r="C14024" s="4">
        <v>269.59930000000003</v>
      </c>
    </row>
    <row r="14025" spans="2:3" x14ac:dyDescent="0.3">
      <c r="B14025" t="s">
        <v>15534</v>
      </c>
      <c r="C14025" s="4">
        <v>269.50049999999999</v>
      </c>
    </row>
    <row r="14026" spans="2:3" x14ac:dyDescent="0.3">
      <c r="B14026" t="s">
        <v>5909</v>
      </c>
      <c r="C14026" s="4">
        <v>269.16740000000004</v>
      </c>
    </row>
    <row r="14027" spans="2:3" x14ac:dyDescent="0.3">
      <c r="B14027" t="s">
        <v>14976</v>
      </c>
      <c r="C14027" s="4">
        <v>269.05399999999997</v>
      </c>
    </row>
    <row r="14028" spans="2:3" x14ac:dyDescent="0.3">
      <c r="B14028" t="s">
        <v>16106</v>
      </c>
      <c r="C14028" s="4">
        <v>269.05399999999997</v>
      </c>
    </row>
    <row r="14029" spans="2:3" x14ac:dyDescent="0.3">
      <c r="B14029" t="s">
        <v>15152</v>
      </c>
      <c r="C14029" s="4">
        <v>269.05399999999997</v>
      </c>
    </row>
    <row r="14030" spans="2:3" x14ac:dyDescent="0.3">
      <c r="B14030" t="s">
        <v>15618</v>
      </c>
      <c r="C14030" s="4">
        <v>269.05399999999997</v>
      </c>
    </row>
    <row r="14031" spans="2:3" x14ac:dyDescent="0.3">
      <c r="B14031" t="s">
        <v>11521</v>
      </c>
      <c r="C14031" s="4">
        <v>269.05399999999997</v>
      </c>
    </row>
    <row r="14032" spans="2:3" x14ac:dyDescent="0.3">
      <c r="B14032" t="s">
        <v>7390</v>
      </c>
      <c r="C14032" s="4">
        <v>269.05399999999997</v>
      </c>
    </row>
    <row r="14033" spans="2:3" x14ac:dyDescent="0.3">
      <c r="B14033" t="s">
        <v>3358</v>
      </c>
      <c r="C14033" s="4">
        <v>269.05399999999997</v>
      </c>
    </row>
    <row r="14034" spans="2:3" x14ac:dyDescent="0.3">
      <c r="B14034" t="s">
        <v>3324</v>
      </c>
      <c r="C14034" s="4">
        <v>269.05399999999997</v>
      </c>
    </row>
    <row r="14035" spans="2:3" x14ac:dyDescent="0.3">
      <c r="B14035" t="s">
        <v>5341</v>
      </c>
      <c r="C14035" s="4">
        <v>269.01949999999999</v>
      </c>
    </row>
    <row r="14036" spans="2:3" x14ac:dyDescent="0.3">
      <c r="B14036" t="s">
        <v>15102</v>
      </c>
      <c r="C14036" s="4">
        <v>269.0172</v>
      </c>
    </row>
    <row r="14037" spans="2:3" x14ac:dyDescent="0.3">
      <c r="B14037" t="s">
        <v>15909</v>
      </c>
      <c r="C14037" s="4">
        <v>269.01620000000003</v>
      </c>
    </row>
    <row r="14038" spans="2:3" x14ac:dyDescent="0.3">
      <c r="B14038" t="s">
        <v>11742</v>
      </c>
      <c r="C14038" s="4">
        <v>269.01620000000003</v>
      </c>
    </row>
    <row r="14039" spans="2:3" x14ac:dyDescent="0.3">
      <c r="B14039" t="s">
        <v>3528</v>
      </c>
      <c r="C14039" s="4">
        <v>269.01620000000003</v>
      </c>
    </row>
    <row r="14040" spans="2:3" x14ac:dyDescent="0.3">
      <c r="B14040" t="s">
        <v>12397</v>
      </c>
      <c r="C14040" s="4">
        <v>269.00990000000002</v>
      </c>
    </row>
    <row r="14041" spans="2:3" x14ac:dyDescent="0.3">
      <c r="B14041" t="s">
        <v>5963</v>
      </c>
      <c r="C14041" s="4">
        <v>269.00209999999998</v>
      </c>
    </row>
    <row r="14042" spans="2:3" x14ac:dyDescent="0.3">
      <c r="B14042" t="s">
        <v>18808</v>
      </c>
      <c r="C14042" s="4">
        <v>268.92840000000001</v>
      </c>
    </row>
    <row r="14043" spans="2:3" x14ac:dyDescent="0.3">
      <c r="B14043" t="s">
        <v>18048</v>
      </c>
      <c r="C14043" s="4">
        <v>268.53530000000001</v>
      </c>
    </row>
    <row r="14044" spans="2:3" x14ac:dyDescent="0.3">
      <c r="B14044" t="s">
        <v>18769</v>
      </c>
      <c r="C14044" s="4">
        <v>268.21069999999997</v>
      </c>
    </row>
    <row r="14045" spans="2:3" x14ac:dyDescent="0.3">
      <c r="B14045" t="s">
        <v>1419</v>
      </c>
      <c r="C14045" s="4">
        <v>268.20830000000001</v>
      </c>
    </row>
    <row r="14046" spans="2:3" x14ac:dyDescent="0.3">
      <c r="B14046" t="s">
        <v>11386</v>
      </c>
      <c r="C14046" s="4">
        <v>268.02800000000002</v>
      </c>
    </row>
    <row r="14047" spans="2:3" x14ac:dyDescent="0.3">
      <c r="B14047" t="s">
        <v>1536</v>
      </c>
      <c r="C14047" s="4">
        <v>268.01670000000001</v>
      </c>
    </row>
    <row r="14048" spans="2:3" x14ac:dyDescent="0.3">
      <c r="B14048" t="s">
        <v>15511</v>
      </c>
      <c r="C14048" s="4">
        <v>268.00130000000001</v>
      </c>
    </row>
    <row r="14049" spans="2:3" x14ac:dyDescent="0.3">
      <c r="B14049" t="s">
        <v>14811</v>
      </c>
      <c r="C14049" s="4">
        <v>267.8467</v>
      </c>
    </row>
    <row r="14050" spans="2:3" x14ac:dyDescent="0.3">
      <c r="B14050" t="s">
        <v>10564</v>
      </c>
      <c r="C14050" s="4">
        <v>267.78309999999999</v>
      </c>
    </row>
    <row r="14051" spans="2:3" x14ac:dyDescent="0.3">
      <c r="B14051" t="s">
        <v>3835</v>
      </c>
      <c r="C14051" s="4">
        <v>267.76420000000002</v>
      </c>
    </row>
    <row r="14052" spans="2:3" x14ac:dyDescent="0.3">
      <c r="B14052" t="s">
        <v>16376</v>
      </c>
      <c r="C14052" s="4">
        <v>267.7516</v>
      </c>
    </row>
    <row r="14053" spans="2:3" x14ac:dyDescent="0.3">
      <c r="B14053" t="s">
        <v>2805</v>
      </c>
      <c r="C14053" s="4">
        <v>267.67790000000002</v>
      </c>
    </row>
    <row r="14054" spans="2:3" x14ac:dyDescent="0.3">
      <c r="B14054" t="s">
        <v>12646</v>
      </c>
      <c r="C14054" s="4">
        <v>267.61619999999999</v>
      </c>
    </row>
    <row r="14055" spans="2:3" x14ac:dyDescent="0.3">
      <c r="B14055" t="s">
        <v>18038</v>
      </c>
      <c r="C14055" s="4">
        <v>267.57640000000004</v>
      </c>
    </row>
    <row r="14056" spans="2:3" x14ac:dyDescent="0.3">
      <c r="B14056" t="s">
        <v>12197</v>
      </c>
      <c r="C14056" s="4">
        <v>267.52640000000002</v>
      </c>
    </row>
    <row r="14057" spans="2:3" x14ac:dyDescent="0.3">
      <c r="B14057" t="s">
        <v>14785</v>
      </c>
      <c r="C14057" s="4">
        <v>267.50120000000004</v>
      </c>
    </row>
    <row r="14058" spans="2:3" x14ac:dyDescent="0.3">
      <c r="B14058" t="s">
        <v>16464</v>
      </c>
      <c r="C14058" s="4">
        <v>267.50120000000004</v>
      </c>
    </row>
    <row r="14059" spans="2:3" x14ac:dyDescent="0.3">
      <c r="B14059" t="s">
        <v>6246</v>
      </c>
      <c r="C14059" s="4">
        <v>267.49720000000002</v>
      </c>
    </row>
    <row r="14060" spans="2:3" x14ac:dyDescent="0.3">
      <c r="B14060" t="s">
        <v>2051</v>
      </c>
      <c r="C14060" s="4">
        <v>267.44490000000002</v>
      </c>
    </row>
    <row r="14061" spans="2:3" x14ac:dyDescent="0.3">
      <c r="B14061" t="s">
        <v>11995</v>
      </c>
      <c r="C14061" s="4">
        <v>267.34410000000003</v>
      </c>
    </row>
    <row r="14062" spans="2:3" x14ac:dyDescent="0.3">
      <c r="B14062" t="s">
        <v>1853</v>
      </c>
      <c r="C14062" s="4">
        <v>266.98849999999999</v>
      </c>
    </row>
    <row r="14063" spans="2:3" x14ac:dyDescent="0.3">
      <c r="B14063" t="s">
        <v>6092</v>
      </c>
      <c r="C14063" s="4">
        <v>266.94200000000001</v>
      </c>
    </row>
    <row r="14064" spans="2:3" x14ac:dyDescent="0.3">
      <c r="B14064" t="s">
        <v>3866</v>
      </c>
      <c r="C14064" s="4">
        <v>266.56889999999999</v>
      </c>
    </row>
    <row r="14065" spans="2:3" x14ac:dyDescent="0.3">
      <c r="B14065" t="s">
        <v>2001</v>
      </c>
      <c r="C14065" s="4">
        <v>266.48829999999998</v>
      </c>
    </row>
    <row r="14066" spans="2:3" x14ac:dyDescent="0.3">
      <c r="B14066" t="s">
        <v>5613</v>
      </c>
      <c r="C14066" s="4">
        <v>266.22989999999999</v>
      </c>
    </row>
    <row r="14067" spans="2:3" x14ac:dyDescent="0.3">
      <c r="B14067" t="s">
        <v>12085</v>
      </c>
      <c r="C14067" s="4">
        <v>266.0677</v>
      </c>
    </row>
    <row r="14068" spans="2:3" x14ac:dyDescent="0.3">
      <c r="B14068" t="s">
        <v>17462</v>
      </c>
      <c r="C14068" s="4">
        <v>266.06200000000001</v>
      </c>
    </row>
    <row r="14069" spans="2:3" x14ac:dyDescent="0.3">
      <c r="B14069" t="s">
        <v>16204</v>
      </c>
      <c r="C14069" s="4">
        <v>266.0059</v>
      </c>
    </row>
    <row r="14070" spans="2:3" x14ac:dyDescent="0.3">
      <c r="B14070" t="s">
        <v>2228</v>
      </c>
      <c r="C14070" s="4">
        <v>265.97050000000002</v>
      </c>
    </row>
    <row r="14071" spans="2:3" x14ac:dyDescent="0.3">
      <c r="B14071" t="s">
        <v>16763</v>
      </c>
      <c r="C14071" s="4">
        <v>265.95550000000003</v>
      </c>
    </row>
    <row r="14072" spans="2:3" x14ac:dyDescent="0.3">
      <c r="B14072" t="s">
        <v>15628</v>
      </c>
      <c r="C14072" s="4">
        <v>265.94290000000001</v>
      </c>
    </row>
    <row r="14073" spans="2:3" x14ac:dyDescent="0.3">
      <c r="B14073" t="s">
        <v>13314</v>
      </c>
      <c r="C14073" s="4">
        <v>265.94290000000001</v>
      </c>
    </row>
    <row r="14074" spans="2:3" x14ac:dyDescent="0.3">
      <c r="B14074" t="s">
        <v>7826</v>
      </c>
      <c r="C14074" s="4">
        <v>265.94290000000001</v>
      </c>
    </row>
    <row r="14075" spans="2:3" x14ac:dyDescent="0.3">
      <c r="B14075" t="s">
        <v>7286</v>
      </c>
      <c r="C14075" s="4">
        <v>265.94290000000001</v>
      </c>
    </row>
    <row r="14076" spans="2:3" x14ac:dyDescent="0.3">
      <c r="B14076" t="s">
        <v>16212</v>
      </c>
      <c r="C14076" s="4">
        <v>265.91769999999997</v>
      </c>
    </row>
    <row r="14077" spans="2:3" x14ac:dyDescent="0.3">
      <c r="B14077" t="s">
        <v>5672</v>
      </c>
      <c r="C14077" s="4">
        <v>265.89249999999998</v>
      </c>
    </row>
    <row r="14078" spans="2:3" x14ac:dyDescent="0.3">
      <c r="B14078" t="s">
        <v>4599</v>
      </c>
      <c r="C14078" s="4">
        <v>265.86099999999999</v>
      </c>
    </row>
    <row r="14079" spans="2:3" x14ac:dyDescent="0.3">
      <c r="B14079" t="s">
        <v>4392</v>
      </c>
      <c r="C14079" s="4">
        <v>265.8417</v>
      </c>
    </row>
    <row r="14080" spans="2:3" x14ac:dyDescent="0.3">
      <c r="B14080" t="s">
        <v>4172</v>
      </c>
      <c r="C14080" s="4">
        <v>265.63620000000003</v>
      </c>
    </row>
    <row r="14081" spans="2:3" x14ac:dyDescent="0.3">
      <c r="B14081" t="s">
        <v>10787</v>
      </c>
      <c r="C14081" s="4">
        <v>265.63580000000002</v>
      </c>
    </row>
    <row r="14082" spans="2:3" x14ac:dyDescent="0.3">
      <c r="B14082" t="s">
        <v>3124</v>
      </c>
      <c r="C14082" s="4">
        <v>265.59359999999998</v>
      </c>
    </row>
    <row r="14083" spans="2:3" x14ac:dyDescent="0.3">
      <c r="B14083" t="s">
        <v>6532</v>
      </c>
      <c r="C14083" s="4">
        <v>265.58539999999999</v>
      </c>
    </row>
    <row r="14084" spans="2:3" x14ac:dyDescent="0.3">
      <c r="B14084" t="s">
        <v>666</v>
      </c>
      <c r="C14084" s="4">
        <v>265.56060000000002</v>
      </c>
    </row>
    <row r="14085" spans="2:3" x14ac:dyDescent="0.3">
      <c r="B14085" t="s">
        <v>15993</v>
      </c>
      <c r="C14085" s="4">
        <v>265.33580000000001</v>
      </c>
    </row>
    <row r="14086" spans="2:3" x14ac:dyDescent="0.3">
      <c r="B14086" t="s">
        <v>5157</v>
      </c>
      <c r="C14086" s="4">
        <v>265.33580000000001</v>
      </c>
    </row>
    <row r="14087" spans="2:3" x14ac:dyDescent="0.3">
      <c r="B14087" t="s">
        <v>15638</v>
      </c>
      <c r="C14087" s="4">
        <v>265.29880000000003</v>
      </c>
    </row>
    <row r="14088" spans="2:3" x14ac:dyDescent="0.3">
      <c r="B14088" t="s">
        <v>10596</v>
      </c>
      <c r="C14088" s="4">
        <v>265.29880000000003</v>
      </c>
    </row>
    <row r="14089" spans="2:3" x14ac:dyDescent="0.3">
      <c r="B14089" t="s">
        <v>11420</v>
      </c>
      <c r="C14089" s="4">
        <v>265.29880000000003</v>
      </c>
    </row>
    <row r="14090" spans="2:3" x14ac:dyDescent="0.3">
      <c r="B14090" t="s">
        <v>6715</v>
      </c>
      <c r="C14090" s="4">
        <v>265.29880000000003</v>
      </c>
    </row>
    <row r="14091" spans="2:3" x14ac:dyDescent="0.3">
      <c r="B14091" t="s">
        <v>16380</v>
      </c>
      <c r="C14091" s="4">
        <v>265.2482</v>
      </c>
    </row>
    <row r="14092" spans="2:3" x14ac:dyDescent="0.3">
      <c r="B14092" t="s">
        <v>5784</v>
      </c>
      <c r="C14092" s="4">
        <v>265.22219999999999</v>
      </c>
    </row>
    <row r="14093" spans="2:3" x14ac:dyDescent="0.3">
      <c r="B14093" t="s">
        <v>18785</v>
      </c>
      <c r="C14093" s="4">
        <v>265.0908</v>
      </c>
    </row>
    <row r="14094" spans="2:3" x14ac:dyDescent="0.3">
      <c r="B14094" t="s">
        <v>6241</v>
      </c>
      <c r="C14094" s="4">
        <v>265.03539999999998</v>
      </c>
    </row>
    <row r="14095" spans="2:3" x14ac:dyDescent="0.3">
      <c r="B14095" t="s">
        <v>1420</v>
      </c>
      <c r="C14095" s="4">
        <v>264.9787</v>
      </c>
    </row>
    <row r="14096" spans="2:3" x14ac:dyDescent="0.3">
      <c r="B14096" t="s">
        <v>6009</v>
      </c>
      <c r="C14096" s="4">
        <v>264.65309999999999</v>
      </c>
    </row>
    <row r="14097" spans="2:3" x14ac:dyDescent="0.3">
      <c r="B14097" t="s">
        <v>18158</v>
      </c>
      <c r="C14097" s="4">
        <v>264.34620000000001</v>
      </c>
    </row>
    <row r="14098" spans="2:3" x14ac:dyDescent="0.3">
      <c r="B14098" t="s">
        <v>13593</v>
      </c>
      <c r="C14098" s="4">
        <v>264.33760000000001</v>
      </c>
    </row>
    <row r="14099" spans="2:3" x14ac:dyDescent="0.3">
      <c r="B14099" t="s">
        <v>15493</v>
      </c>
      <c r="C14099" s="4">
        <v>264.09010000000001</v>
      </c>
    </row>
    <row r="14100" spans="2:3" x14ac:dyDescent="0.3">
      <c r="B14100" t="s">
        <v>16981</v>
      </c>
      <c r="C14100" s="4">
        <v>264.04599999999999</v>
      </c>
    </row>
    <row r="14101" spans="2:3" x14ac:dyDescent="0.3">
      <c r="B14101" t="s">
        <v>7610</v>
      </c>
      <c r="C14101" s="4">
        <v>264.03359999999998</v>
      </c>
    </row>
    <row r="14102" spans="2:3" x14ac:dyDescent="0.3">
      <c r="B14102" t="s">
        <v>11683</v>
      </c>
      <c r="C14102" s="4">
        <v>263.69230000000005</v>
      </c>
    </row>
    <row r="14103" spans="2:3" x14ac:dyDescent="0.3">
      <c r="B14103" t="s">
        <v>3668</v>
      </c>
      <c r="C14103" s="4">
        <v>263.46410000000003</v>
      </c>
    </row>
    <row r="14104" spans="2:3" x14ac:dyDescent="0.3">
      <c r="B14104" t="s">
        <v>3942</v>
      </c>
      <c r="C14104" s="4">
        <v>263.43889999999999</v>
      </c>
    </row>
    <row r="14105" spans="2:3" x14ac:dyDescent="0.3">
      <c r="B14105" t="s">
        <v>10817</v>
      </c>
      <c r="C14105" s="4">
        <v>263.42</v>
      </c>
    </row>
    <row r="14106" spans="2:3" x14ac:dyDescent="0.3">
      <c r="B14106" t="s">
        <v>14563</v>
      </c>
      <c r="C14106" s="4">
        <v>263.05029999999999</v>
      </c>
    </row>
    <row r="14107" spans="2:3" x14ac:dyDescent="0.3">
      <c r="B14107" t="s">
        <v>18897</v>
      </c>
      <c r="C14107" s="4">
        <v>262.92</v>
      </c>
    </row>
    <row r="14108" spans="2:3" x14ac:dyDescent="0.3">
      <c r="B14108" t="s">
        <v>15057</v>
      </c>
      <c r="C14108" s="4">
        <v>262.92</v>
      </c>
    </row>
    <row r="14109" spans="2:3" x14ac:dyDescent="0.3">
      <c r="B14109" t="s">
        <v>9701</v>
      </c>
      <c r="C14109" s="4">
        <v>262.92</v>
      </c>
    </row>
    <row r="14110" spans="2:3" x14ac:dyDescent="0.3">
      <c r="B14110" t="s">
        <v>7803</v>
      </c>
      <c r="C14110" s="4">
        <v>262.92</v>
      </c>
    </row>
    <row r="14111" spans="2:3" x14ac:dyDescent="0.3">
      <c r="B14111" t="s">
        <v>6161</v>
      </c>
      <c r="C14111" s="4">
        <v>262.92</v>
      </c>
    </row>
    <row r="14112" spans="2:3" x14ac:dyDescent="0.3">
      <c r="B14112" t="s">
        <v>17300</v>
      </c>
      <c r="C14112" s="4">
        <v>262.88220000000001</v>
      </c>
    </row>
    <row r="14113" spans="2:3" x14ac:dyDescent="0.3">
      <c r="B14113" t="s">
        <v>16413</v>
      </c>
      <c r="C14113" s="4">
        <v>262.88220000000001</v>
      </c>
    </row>
    <row r="14114" spans="2:3" x14ac:dyDescent="0.3">
      <c r="B14114" t="s">
        <v>13106</v>
      </c>
      <c r="C14114" s="4">
        <v>262.88220000000001</v>
      </c>
    </row>
    <row r="14115" spans="2:3" x14ac:dyDescent="0.3">
      <c r="B14115" t="s">
        <v>10495</v>
      </c>
      <c r="C14115" s="4">
        <v>262.88220000000001</v>
      </c>
    </row>
    <row r="14116" spans="2:3" x14ac:dyDescent="0.3">
      <c r="B14116" t="s">
        <v>10188</v>
      </c>
      <c r="C14116" s="4">
        <v>262.88220000000001</v>
      </c>
    </row>
    <row r="14117" spans="2:3" x14ac:dyDescent="0.3">
      <c r="B14117" t="s">
        <v>11188</v>
      </c>
      <c r="C14117" s="4">
        <v>262.88220000000001</v>
      </c>
    </row>
    <row r="14118" spans="2:3" x14ac:dyDescent="0.3">
      <c r="B14118" t="s">
        <v>6922</v>
      </c>
      <c r="C14118" s="4">
        <v>262.88220000000001</v>
      </c>
    </row>
    <row r="14119" spans="2:3" x14ac:dyDescent="0.3">
      <c r="B14119" t="s">
        <v>4932</v>
      </c>
      <c r="C14119" s="4">
        <v>262.88220000000001</v>
      </c>
    </row>
    <row r="14120" spans="2:3" x14ac:dyDescent="0.3">
      <c r="B14120" t="s">
        <v>11938</v>
      </c>
      <c r="C14120" s="4">
        <v>262.84440000000001</v>
      </c>
    </row>
    <row r="14121" spans="2:3" x14ac:dyDescent="0.3">
      <c r="B14121" t="s">
        <v>17846</v>
      </c>
      <c r="C14121" s="4">
        <v>262.83179999999999</v>
      </c>
    </row>
    <row r="14122" spans="2:3" x14ac:dyDescent="0.3">
      <c r="B14122" t="s">
        <v>16623</v>
      </c>
      <c r="C14122" s="4">
        <v>262.83179999999999</v>
      </c>
    </row>
    <row r="14123" spans="2:3" x14ac:dyDescent="0.3">
      <c r="B14123" t="s">
        <v>13472</v>
      </c>
      <c r="C14123" s="4">
        <v>262.83179999999999</v>
      </c>
    </row>
    <row r="14124" spans="2:3" x14ac:dyDescent="0.3">
      <c r="B14124" t="s">
        <v>11326</v>
      </c>
      <c r="C14124" s="4">
        <v>262.83179999999999</v>
      </c>
    </row>
    <row r="14125" spans="2:3" x14ac:dyDescent="0.3">
      <c r="B14125" t="s">
        <v>8512</v>
      </c>
      <c r="C14125" s="4">
        <v>262.83179999999999</v>
      </c>
    </row>
    <row r="14126" spans="2:3" x14ac:dyDescent="0.3">
      <c r="B14126" t="s">
        <v>3429</v>
      </c>
      <c r="C14126" s="4">
        <v>262.83179999999999</v>
      </c>
    </row>
    <row r="14127" spans="2:3" x14ac:dyDescent="0.3">
      <c r="B14127" t="s">
        <v>9185</v>
      </c>
      <c r="C14127" s="4">
        <v>262.83100000000002</v>
      </c>
    </row>
    <row r="14128" spans="2:3" x14ac:dyDescent="0.3">
      <c r="B14128" t="s">
        <v>9837</v>
      </c>
      <c r="C14128" s="4">
        <v>262.78770000000003</v>
      </c>
    </row>
    <row r="14129" spans="2:3" x14ac:dyDescent="0.3">
      <c r="B14129" t="s">
        <v>12203</v>
      </c>
      <c r="C14129" s="4">
        <v>262.7688</v>
      </c>
    </row>
    <row r="14130" spans="2:3" x14ac:dyDescent="0.3">
      <c r="B14130" t="s">
        <v>11988</v>
      </c>
      <c r="C14130" s="4">
        <v>262.7688</v>
      </c>
    </row>
    <row r="14131" spans="2:3" x14ac:dyDescent="0.3">
      <c r="B14131" t="s">
        <v>18896</v>
      </c>
      <c r="C14131" s="4">
        <v>262.7373</v>
      </c>
    </row>
    <row r="14132" spans="2:3" x14ac:dyDescent="0.3">
      <c r="B14132" t="s">
        <v>4494</v>
      </c>
      <c r="C14132" s="4">
        <v>262.73099999999999</v>
      </c>
    </row>
    <row r="14133" spans="2:3" x14ac:dyDescent="0.3">
      <c r="B14133" t="s">
        <v>4562</v>
      </c>
      <c r="C14133" s="4">
        <v>262.7251</v>
      </c>
    </row>
    <row r="14134" spans="2:3" x14ac:dyDescent="0.3">
      <c r="B14134" t="s">
        <v>9600</v>
      </c>
      <c r="C14134" s="4">
        <v>262.6936</v>
      </c>
    </row>
    <row r="14135" spans="2:3" x14ac:dyDescent="0.3">
      <c r="B14135" t="s">
        <v>5315</v>
      </c>
      <c r="C14135" s="4">
        <v>262.6936</v>
      </c>
    </row>
    <row r="14136" spans="2:3" x14ac:dyDescent="0.3">
      <c r="B14136" t="s">
        <v>17239</v>
      </c>
      <c r="C14136" s="4">
        <v>262.48059999999998</v>
      </c>
    </row>
    <row r="14137" spans="2:3" x14ac:dyDescent="0.3">
      <c r="B14137" t="s">
        <v>9931</v>
      </c>
      <c r="C14137" s="4">
        <v>262.43099999999998</v>
      </c>
    </row>
    <row r="14138" spans="2:3" x14ac:dyDescent="0.3">
      <c r="B14138" t="s">
        <v>2193</v>
      </c>
      <c r="C14138" s="4">
        <v>262.2176</v>
      </c>
    </row>
    <row r="14139" spans="2:3" x14ac:dyDescent="0.3">
      <c r="B14139" t="s">
        <v>18985</v>
      </c>
      <c r="C14139" s="4">
        <v>262.05149999999998</v>
      </c>
    </row>
    <row r="14140" spans="2:3" x14ac:dyDescent="0.3">
      <c r="B14140" t="s">
        <v>6314</v>
      </c>
      <c r="C14140" s="4">
        <v>262.00479999999999</v>
      </c>
    </row>
    <row r="14141" spans="2:3" x14ac:dyDescent="0.3">
      <c r="B14141" t="s">
        <v>1723</v>
      </c>
      <c r="C14141" s="4">
        <v>261.99239999999998</v>
      </c>
    </row>
    <row r="14142" spans="2:3" x14ac:dyDescent="0.3">
      <c r="B14142" t="s">
        <v>17267</v>
      </c>
      <c r="C14142" s="4">
        <v>261.80670000000003</v>
      </c>
    </row>
    <row r="14143" spans="2:3" x14ac:dyDescent="0.3">
      <c r="B14143" t="s">
        <v>14902</v>
      </c>
      <c r="C14143" s="4">
        <v>261.7672</v>
      </c>
    </row>
    <row r="14144" spans="2:3" x14ac:dyDescent="0.3">
      <c r="B14144" t="s">
        <v>3521</v>
      </c>
      <c r="C14144" s="4">
        <v>261.54829999999998</v>
      </c>
    </row>
    <row r="14145" spans="2:3" x14ac:dyDescent="0.3">
      <c r="B14145" t="s">
        <v>14542</v>
      </c>
      <c r="C14145" s="4">
        <v>261.49790000000002</v>
      </c>
    </row>
    <row r="14146" spans="2:3" x14ac:dyDescent="0.3">
      <c r="B14146" t="s">
        <v>5546</v>
      </c>
      <c r="C14146" s="4">
        <v>261.49790000000002</v>
      </c>
    </row>
    <row r="14147" spans="2:3" x14ac:dyDescent="0.3">
      <c r="B14147" t="s">
        <v>14587</v>
      </c>
      <c r="C14147" s="4">
        <v>261.49779999999998</v>
      </c>
    </row>
    <row r="14148" spans="2:3" x14ac:dyDescent="0.3">
      <c r="B14148" t="s">
        <v>1432</v>
      </c>
      <c r="C14148" s="4">
        <v>261.4853</v>
      </c>
    </row>
    <row r="14149" spans="2:3" x14ac:dyDescent="0.3">
      <c r="B14149" t="s">
        <v>17445</v>
      </c>
      <c r="C14149" s="4">
        <v>261.43049999999999</v>
      </c>
    </row>
    <row r="14150" spans="2:3" x14ac:dyDescent="0.3">
      <c r="B14150" t="s">
        <v>16577</v>
      </c>
      <c r="C14150" s="4">
        <v>261.43049999999999</v>
      </c>
    </row>
    <row r="14151" spans="2:3" x14ac:dyDescent="0.3">
      <c r="B14151" t="s">
        <v>11733</v>
      </c>
      <c r="C14151" s="4">
        <v>261.43049999999999</v>
      </c>
    </row>
    <row r="14152" spans="2:3" x14ac:dyDescent="0.3">
      <c r="B14152" t="s">
        <v>11667</v>
      </c>
      <c r="C14152" s="4">
        <v>261.43049999999999</v>
      </c>
    </row>
    <row r="14153" spans="2:3" x14ac:dyDescent="0.3">
      <c r="B14153" t="s">
        <v>8754</v>
      </c>
      <c r="C14153" s="4">
        <v>261.43049999999999</v>
      </c>
    </row>
    <row r="14154" spans="2:3" x14ac:dyDescent="0.3">
      <c r="B14154" t="s">
        <v>7083</v>
      </c>
      <c r="C14154" s="4">
        <v>261.43049999999999</v>
      </c>
    </row>
    <row r="14155" spans="2:3" x14ac:dyDescent="0.3">
      <c r="B14155" t="s">
        <v>7253</v>
      </c>
      <c r="C14155" s="4">
        <v>261.43049999999999</v>
      </c>
    </row>
    <row r="14156" spans="2:3" x14ac:dyDescent="0.3">
      <c r="B14156" t="s">
        <v>3535</v>
      </c>
      <c r="C14156" s="4">
        <v>261.43049999999999</v>
      </c>
    </row>
    <row r="14157" spans="2:3" x14ac:dyDescent="0.3">
      <c r="B14157" t="s">
        <v>3026</v>
      </c>
      <c r="C14157" s="4">
        <v>261.43049999999999</v>
      </c>
    </row>
    <row r="14158" spans="2:3" x14ac:dyDescent="0.3">
      <c r="B14158" t="s">
        <v>7982</v>
      </c>
      <c r="C14158" s="4">
        <v>261.1857</v>
      </c>
    </row>
    <row r="14159" spans="2:3" x14ac:dyDescent="0.3">
      <c r="B14159" t="s">
        <v>9917</v>
      </c>
      <c r="C14159" s="4">
        <v>261.08010000000002</v>
      </c>
    </row>
    <row r="14160" spans="2:3" x14ac:dyDescent="0.3">
      <c r="B14160" t="s">
        <v>6434</v>
      </c>
      <c r="C14160" s="4">
        <v>261.05709999999999</v>
      </c>
    </row>
    <row r="14161" spans="2:3" x14ac:dyDescent="0.3">
      <c r="B14161" t="s">
        <v>8373</v>
      </c>
      <c r="C14161" s="4">
        <v>260.87299999999999</v>
      </c>
    </row>
    <row r="14162" spans="2:3" x14ac:dyDescent="0.3">
      <c r="B14162" t="s">
        <v>10588</v>
      </c>
      <c r="C14162" s="4">
        <v>260.43529999999998</v>
      </c>
    </row>
    <row r="14163" spans="2:3" x14ac:dyDescent="0.3">
      <c r="B14163" t="s">
        <v>17430</v>
      </c>
      <c r="C14163" s="4">
        <v>260.1961</v>
      </c>
    </row>
    <row r="14164" spans="2:3" x14ac:dyDescent="0.3">
      <c r="B14164" t="s">
        <v>1293</v>
      </c>
      <c r="C14164" s="4">
        <v>260.16539999999998</v>
      </c>
    </row>
    <row r="14165" spans="2:3" x14ac:dyDescent="0.3">
      <c r="B14165" t="s">
        <v>17224</v>
      </c>
      <c r="C14165" s="4">
        <v>260.04250000000002</v>
      </c>
    </row>
    <row r="14166" spans="2:3" x14ac:dyDescent="0.3">
      <c r="B14166" t="s">
        <v>6742</v>
      </c>
      <c r="C14166" s="4">
        <v>259.93290000000002</v>
      </c>
    </row>
    <row r="14167" spans="2:3" x14ac:dyDescent="0.3">
      <c r="B14167" t="s">
        <v>11993</v>
      </c>
      <c r="C14167" s="4">
        <v>259.81540000000001</v>
      </c>
    </row>
    <row r="14168" spans="2:3" x14ac:dyDescent="0.3">
      <c r="B14168" t="s">
        <v>2396</v>
      </c>
      <c r="C14168" s="4">
        <v>259.7081</v>
      </c>
    </row>
    <row r="14169" spans="2:3" x14ac:dyDescent="0.3">
      <c r="B14169" t="s">
        <v>12167</v>
      </c>
      <c r="C14169" s="4">
        <v>259.69549999999998</v>
      </c>
    </row>
    <row r="14170" spans="2:3" x14ac:dyDescent="0.3">
      <c r="B14170" t="s">
        <v>12544</v>
      </c>
      <c r="C14170" s="4">
        <v>259.68290000000002</v>
      </c>
    </row>
    <row r="14171" spans="2:3" x14ac:dyDescent="0.3">
      <c r="B14171" t="s">
        <v>13742</v>
      </c>
      <c r="C14171" s="4">
        <v>259.6703</v>
      </c>
    </row>
    <row r="14172" spans="2:3" x14ac:dyDescent="0.3">
      <c r="B14172" t="s">
        <v>8938</v>
      </c>
      <c r="C14172" s="4">
        <v>259.6703</v>
      </c>
    </row>
    <row r="14173" spans="2:3" x14ac:dyDescent="0.3">
      <c r="B14173" t="s">
        <v>15349</v>
      </c>
      <c r="C14173" s="4">
        <v>259.60730000000001</v>
      </c>
    </row>
    <row r="14174" spans="2:3" x14ac:dyDescent="0.3">
      <c r="B14174" t="s">
        <v>11044</v>
      </c>
      <c r="C14174" s="4">
        <v>259.60730000000001</v>
      </c>
    </row>
    <row r="14175" spans="2:3" x14ac:dyDescent="0.3">
      <c r="B14175" t="s">
        <v>10160</v>
      </c>
      <c r="C14175" s="4">
        <v>259.60730000000001</v>
      </c>
    </row>
    <row r="14176" spans="2:3" x14ac:dyDescent="0.3">
      <c r="B14176" t="s">
        <v>13658</v>
      </c>
      <c r="C14176" s="4">
        <v>259.49540000000002</v>
      </c>
    </row>
    <row r="14177" spans="2:3" x14ac:dyDescent="0.3">
      <c r="B14177" t="s">
        <v>10585</v>
      </c>
      <c r="C14177" s="4">
        <v>259.44830000000002</v>
      </c>
    </row>
    <row r="14178" spans="2:3" x14ac:dyDescent="0.3">
      <c r="B14178" t="s">
        <v>2535</v>
      </c>
      <c r="C14178" s="4">
        <v>259.43829999999997</v>
      </c>
    </row>
    <row r="14179" spans="2:3" x14ac:dyDescent="0.3">
      <c r="B14179" t="s">
        <v>4558</v>
      </c>
      <c r="C14179" s="4">
        <v>259.1687</v>
      </c>
    </row>
    <row r="14180" spans="2:3" x14ac:dyDescent="0.3">
      <c r="B14180" t="s">
        <v>8296</v>
      </c>
      <c r="C14180" s="4">
        <v>258.85000000000002</v>
      </c>
    </row>
    <row r="14181" spans="2:3" x14ac:dyDescent="0.3">
      <c r="B14181" t="s">
        <v>2988</v>
      </c>
      <c r="C14181" s="4">
        <v>258.67159999999996</v>
      </c>
    </row>
    <row r="14182" spans="2:3" x14ac:dyDescent="0.3">
      <c r="B14182" t="s">
        <v>4596</v>
      </c>
      <c r="C14182" s="4">
        <v>258.64940000000001</v>
      </c>
    </row>
    <row r="14183" spans="2:3" x14ac:dyDescent="0.3">
      <c r="B14183" t="s">
        <v>13848</v>
      </c>
      <c r="C14183" s="4">
        <v>258.61830000000003</v>
      </c>
    </row>
    <row r="14184" spans="2:3" x14ac:dyDescent="0.3">
      <c r="B14184" t="s">
        <v>13987</v>
      </c>
      <c r="C14184" s="4">
        <v>258.50069999999999</v>
      </c>
    </row>
    <row r="14185" spans="2:3" x14ac:dyDescent="0.3">
      <c r="B14185" t="s">
        <v>11064</v>
      </c>
      <c r="C14185" s="4">
        <v>258.41829999999999</v>
      </c>
    </row>
    <row r="14186" spans="2:3" x14ac:dyDescent="0.3">
      <c r="B14186" t="s">
        <v>13155</v>
      </c>
      <c r="C14186" s="4">
        <v>258.40570000000002</v>
      </c>
    </row>
    <row r="14187" spans="2:3" x14ac:dyDescent="0.3">
      <c r="B14187" t="s">
        <v>14271</v>
      </c>
      <c r="C14187" s="4">
        <v>258.36160000000001</v>
      </c>
    </row>
    <row r="14188" spans="2:3" x14ac:dyDescent="0.3">
      <c r="B14188" t="s">
        <v>16638</v>
      </c>
      <c r="C14188" s="4">
        <v>258.19469999999995</v>
      </c>
    </row>
    <row r="14189" spans="2:3" x14ac:dyDescent="0.3">
      <c r="B14189" t="s">
        <v>16136</v>
      </c>
      <c r="C14189" s="4">
        <v>257.94799999999998</v>
      </c>
    </row>
    <row r="14190" spans="2:3" x14ac:dyDescent="0.3">
      <c r="B14190" t="s">
        <v>15879</v>
      </c>
      <c r="C14190" s="4">
        <v>257.84820000000002</v>
      </c>
    </row>
    <row r="14191" spans="2:3" x14ac:dyDescent="0.3">
      <c r="B14191" t="s">
        <v>2816</v>
      </c>
      <c r="C14191" s="4">
        <v>257.74900000000002</v>
      </c>
    </row>
    <row r="14192" spans="2:3" x14ac:dyDescent="0.3">
      <c r="B14192" t="s">
        <v>9577</v>
      </c>
      <c r="C14192" s="4">
        <v>257.70409999999998</v>
      </c>
    </row>
    <row r="14193" spans="2:3" x14ac:dyDescent="0.3">
      <c r="B14193" t="s">
        <v>17401</v>
      </c>
      <c r="C14193" s="4">
        <v>257.47300000000001</v>
      </c>
    </row>
    <row r="14194" spans="2:3" x14ac:dyDescent="0.3">
      <c r="B14194" t="s">
        <v>13756</v>
      </c>
      <c r="C14194" s="4">
        <v>257.19150000000002</v>
      </c>
    </row>
    <row r="14195" spans="2:3" x14ac:dyDescent="0.3">
      <c r="B14195" t="s">
        <v>11679</v>
      </c>
      <c r="C14195" s="4">
        <v>257.14850000000001</v>
      </c>
    </row>
    <row r="14196" spans="2:3" x14ac:dyDescent="0.3">
      <c r="B14196" t="s">
        <v>4639</v>
      </c>
      <c r="C14196" s="4">
        <v>256.99110000000002</v>
      </c>
    </row>
    <row r="14197" spans="2:3" x14ac:dyDescent="0.3">
      <c r="B14197" t="s">
        <v>14103</v>
      </c>
      <c r="C14197" s="4">
        <v>256.98490000000004</v>
      </c>
    </row>
    <row r="14198" spans="2:3" x14ac:dyDescent="0.3">
      <c r="B14198" t="s">
        <v>3448</v>
      </c>
      <c r="C14198" s="4">
        <v>256.93779999999998</v>
      </c>
    </row>
    <row r="14199" spans="2:3" x14ac:dyDescent="0.3">
      <c r="B14199" t="s">
        <v>17339</v>
      </c>
      <c r="C14199" s="4">
        <v>256.89190000000002</v>
      </c>
    </row>
    <row r="14200" spans="2:3" x14ac:dyDescent="0.3">
      <c r="B14200" t="s">
        <v>12528</v>
      </c>
      <c r="C14200" s="4">
        <v>256.55919999999998</v>
      </c>
    </row>
    <row r="14201" spans="2:3" x14ac:dyDescent="0.3">
      <c r="B14201" t="s">
        <v>14360</v>
      </c>
      <c r="C14201" s="4">
        <v>256.55919999999998</v>
      </c>
    </row>
    <row r="14202" spans="2:3" x14ac:dyDescent="0.3">
      <c r="B14202" t="s">
        <v>12763</v>
      </c>
      <c r="C14202" s="4">
        <v>256.55290000000002</v>
      </c>
    </row>
    <row r="14203" spans="2:3" x14ac:dyDescent="0.3">
      <c r="B14203" t="s">
        <v>10096</v>
      </c>
      <c r="C14203" s="4">
        <v>256.54660000000001</v>
      </c>
    </row>
    <row r="14204" spans="2:3" x14ac:dyDescent="0.3">
      <c r="B14204" t="s">
        <v>7206</v>
      </c>
      <c r="C14204" s="4">
        <v>256.5403</v>
      </c>
    </row>
    <row r="14205" spans="2:3" x14ac:dyDescent="0.3">
      <c r="B14205" t="s">
        <v>17804</v>
      </c>
      <c r="C14205" s="4">
        <v>256.52140000000003</v>
      </c>
    </row>
    <row r="14206" spans="2:3" x14ac:dyDescent="0.3">
      <c r="B14206" t="s">
        <v>9120</v>
      </c>
      <c r="C14206" s="4">
        <v>256.52140000000003</v>
      </c>
    </row>
    <row r="14207" spans="2:3" x14ac:dyDescent="0.3">
      <c r="B14207" t="s">
        <v>16334</v>
      </c>
      <c r="C14207" s="4">
        <v>256.52139999999997</v>
      </c>
    </row>
    <row r="14208" spans="2:3" x14ac:dyDescent="0.3">
      <c r="B14208" t="s">
        <v>5269</v>
      </c>
      <c r="C14208" s="4">
        <v>256.48990000000003</v>
      </c>
    </row>
    <row r="14209" spans="2:3" x14ac:dyDescent="0.3">
      <c r="B14209" t="s">
        <v>15449</v>
      </c>
      <c r="C14209" s="4">
        <v>256.48359999999997</v>
      </c>
    </row>
    <row r="14210" spans="2:3" x14ac:dyDescent="0.3">
      <c r="B14210" t="s">
        <v>14169</v>
      </c>
      <c r="C14210" s="4">
        <v>256.48359999999997</v>
      </c>
    </row>
    <row r="14211" spans="2:3" x14ac:dyDescent="0.3">
      <c r="B14211" t="s">
        <v>12595</v>
      </c>
      <c r="C14211" s="4">
        <v>256.48359999999997</v>
      </c>
    </row>
    <row r="14212" spans="2:3" x14ac:dyDescent="0.3">
      <c r="B14212" t="s">
        <v>5254</v>
      </c>
      <c r="C14212" s="4">
        <v>256.48359999999997</v>
      </c>
    </row>
    <row r="14213" spans="2:3" x14ac:dyDescent="0.3">
      <c r="B14213" t="s">
        <v>2511</v>
      </c>
      <c r="C14213" s="4">
        <v>256.28710000000001</v>
      </c>
    </row>
    <row r="14214" spans="2:3" x14ac:dyDescent="0.3">
      <c r="B14214" t="s">
        <v>7924</v>
      </c>
      <c r="C14214" s="4">
        <v>256.15950000000004</v>
      </c>
    </row>
    <row r="14215" spans="2:3" x14ac:dyDescent="0.3">
      <c r="B14215" t="s">
        <v>16562</v>
      </c>
      <c r="C14215" s="4">
        <v>255.9401</v>
      </c>
    </row>
    <row r="14216" spans="2:3" x14ac:dyDescent="0.3">
      <c r="B14216" t="s">
        <v>3017</v>
      </c>
      <c r="C14216" s="4">
        <v>255.92179999999999</v>
      </c>
    </row>
    <row r="14217" spans="2:3" x14ac:dyDescent="0.3">
      <c r="B14217" t="s">
        <v>13669</v>
      </c>
      <c r="C14217" s="4">
        <v>255.83940000000001</v>
      </c>
    </row>
    <row r="14218" spans="2:3" x14ac:dyDescent="0.3">
      <c r="B14218" t="s">
        <v>11650</v>
      </c>
      <c r="C14218" s="4">
        <v>255.81980000000001</v>
      </c>
    </row>
    <row r="14219" spans="2:3" x14ac:dyDescent="0.3">
      <c r="B14219" t="s">
        <v>7786</v>
      </c>
      <c r="C14219" s="4">
        <v>255.61810000000003</v>
      </c>
    </row>
    <row r="14220" spans="2:3" x14ac:dyDescent="0.3">
      <c r="B14220" t="s">
        <v>18618</v>
      </c>
      <c r="C14220" s="4">
        <v>255.60130000000001</v>
      </c>
    </row>
    <row r="14221" spans="2:3" x14ac:dyDescent="0.3">
      <c r="B14221" t="s">
        <v>14088</v>
      </c>
      <c r="C14221" s="4">
        <v>255.60130000000001</v>
      </c>
    </row>
    <row r="14222" spans="2:3" x14ac:dyDescent="0.3">
      <c r="B14222" t="s">
        <v>11924</v>
      </c>
      <c r="C14222" s="4">
        <v>255.60130000000001</v>
      </c>
    </row>
    <row r="14223" spans="2:3" x14ac:dyDescent="0.3">
      <c r="B14223" t="s">
        <v>5972</v>
      </c>
      <c r="C14223" s="4">
        <v>255.60130000000001</v>
      </c>
    </row>
    <row r="14224" spans="2:3" x14ac:dyDescent="0.3">
      <c r="B14224" t="s">
        <v>3784</v>
      </c>
      <c r="C14224" s="4">
        <v>255.60130000000001</v>
      </c>
    </row>
    <row r="14225" spans="2:3" x14ac:dyDescent="0.3">
      <c r="B14225" t="s">
        <v>3853</v>
      </c>
      <c r="C14225" s="4">
        <v>255.60130000000001</v>
      </c>
    </row>
    <row r="14226" spans="2:3" x14ac:dyDescent="0.3">
      <c r="B14226" t="s">
        <v>8664</v>
      </c>
      <c r="C14226" s="4">
        <v>255.4941</v>
      </c>
    </row>
    <row r="14227" spans="2:3" x14ac:dyDescent="0.3">
      <c r="B14227" t="s">
        <v>17186</v>
      </c>
      <c r="C14227" s="4">
        <v>255.2946</v>
      </c>
    </row>
    <row r="14228" spans="2:3" x14ac:dyDescent="0.3">
      <c r="B14228" t="s">
        <v>15151</v>
      </c>
      <c r="C14228" s="4">
        <v>255.26689999999996</v>
      </c>
    </row>
    <row r="14229" spans="2:3" x14ac:dyDescent="0.3">
      <c r="B14229" t="s">
        <v>7790</v>
      </c>
      <c r="C14229" s="4">
        <v>255.1978</v>
      </c>
    </row>
    <row r="14230" spans="2:3" x14ac:dyDescent="0.3">
      <c r="B14230" t="s">
        <v>1727</v>
      </c>
      <c r="C14230" s="4">
        <v>255.15599999999998</v>
      </c>
    </row>
    <row r="14231" spans="2:3" x14ac:dyDescent="0.3">
      <c r="B14231" t="s">
        <v>13031</v>
      </c>
      <c r="C14231" s="4">
        <v>255.107</v>
      </c>
    </row>
    <row r="14232" spans="2:3" x14ac:dyDescent="0.3">
      <c r="B14232" t="s">
        <v>10406</v>
      </c>
      <c r="C14232" s="4">
        <v>254.90979999999999</v>
      </c>
    </row>
    <row r="14233" spans="2:3" x14ac:dyDescent="0.3">
      <c r="B14233" t="s">
        <v>4446</v>
      </c>
      <c r="C14233" s="4">
        <v>254.88200000000001</v>
      </c>
    </row>
    <row r="14234" spans="2:3" x14ac:dyDescent="0.3">
      <c r="B14234" t="s">
        <v>5159</v>
      </c>
      <c r="C14234" s="4">
        <v>254.83269999999999</v>
      </c>
    </row>
    <row r="14235" spans="2:3" x14ac:dyDescent="0.3">
      <c r="B14235" t="s">
        <v>2173</v>
      </c>
      <c r="C14235" s="4">
        <v>254.7002</v>
      </c>
    </row>
    <row r="14236" spans="2:3" x14ac:dyDescent="0.3">
      <c r="B14236" t="s">
        <v>11455</v>
      </c>
      <c r="C14236" s="4">
        <v>254.68719999999999</v>
      </c>
    </row>
    <row r="14237" spans="2:3" x14ac:dyDescent="0.3">
      <c r="B14237" t="s">
        <v>9146</v>
      </c>
      <c r="C14237" s="4">
        <v>254.63709999999998</v>
      </c>
    </row>
    <row r="14238" spans="2:3" x14ac:dyDescent="0.3">
      <c r="B14238" t="s">
        <v>9653</v>
      </c>
      <c r="C14238" s="4">
        <v>254.59970000000001</v>
      </c>
    </row>
    <row r="14239" spans="2:3" x14ac:dyDescent="0.3">
      <c r="B14239" t="s">
        <v>8868</v>
      </c>
      <c r="C14239" s="4">
        <v>254.59969999999998</v>
      </c>
    </row>
    <row r="14240" spans="2:3" x14ac:dyDescent="0.3">
      <c r="B14240" t="s">
        <v>11723</v>
      </c>
      <c r="C14240" s="4">
        <v>254.43050000000002</v>
      </c>
    </row>
    <row r="14241" spans="2:3" x14ac:dyDescent="0.3">
      <c r="B14241" t="s">
        <v>10873</v>
      </c>
      <c r="C14241" s="4">
        <v>254.3484</v>
      </c>
    </row>
    <row r="14242" spans="2:3" x14ac:dyDescent="0.3">
      <c r="B14242" t="s">
        <v>5714</v>
      </c>
      <c r="C14242" s="4">
        <v>254.08670000000001</v>
      </c>
    </row>
    <row r="14243" spans="2:3" x14ac:dyDescent="0.3">
      <c r="B14243" t="s">
        <v>2319</v>
      </c>
      <c r="C14243" s="4">
        <v>254.06780000000001</v>
      </c>
    </row>
    <row r="14244" spans="2:3" x14ac:dyDescent="0.3">
      <c r="B14244" t="s">
        <v>7360</v>
      </c>
      <c r="C14244" s="4">
        <v>254.06739999999999</v>
      </c>
    </row>
    <row r="14245" spans="2:3" x14ac:dyDescent="0.3">
      <c r="B14245" t="s">
        <v>5757</v>
      </c>
      <c r="C14245" s="4">
        <v>253.83160000000001</v>
      </c>
    </row>
    <row r="14246" spans="2:3" x14ac:dyDescent="0.3">
      <c r="B14246" t="s">
        <v>18498</v>
      </c>
      <c r="C14246" s="4">
        <v>253.48480000000001</v>
      </c>
    </row>
    <row r="14247" spans="2:3" x14ac:dyDescent="0.3">
      <c r="B14247" t="s">
        <v>13966</v>
      </c>
      <c r="C14247" s="4">
        <v>253.48469999999998</v>
      </c>
    </row>
    <row r="14248" spans="2:3" x14ac:dyDescent="0.3">
      <c r="B14248" t="s">
        <v>17587</v>
      </c>
      <c r="C14248" s="4">
        <v>253.44810000000001</v>
      </c>
    </row>
    <row r="14249" spans="2:3" x14ac:dyDescent="0.3">
      <c r="B14249" t="s">
        <v>18873</v>
      </c>
      <c r="C14249" s="4">
        <v>253.44159999999997</v>
      </c>
    </row>
    <row r="14250" spans="2:3" x14ac:dyDescent="0.3">
      <c r="B14250" t="s">
        <v>1956</v>
      </c>
      <c r="C14250" s="4">
        <v>253.43549999999999</v>
      </c>
    </row>
    <row r="14251" spans="2:3" x14ac:dyDescent="0.3">
      <c r="B14251" t="s">
        <v>961</v>
      </c>
      <c r="C14251" s="4">
        <v>253.405</v>
      </c>
    </row>
    <row r="14252" spans="2:3" x14ac:dyDescent="0.3">
      <c r="B14252" t="s">
        <v>2960</v>
      </c>
      <c r="C14252" s="4">
        <v>253.404</v>
      </c>
    </row>
    <row r="14253" spans="2:3" x14ac:dyDescent="0.3">
      <c r="B14253" t="s">
        <v>10605</v>
      </c>
      <c r="C14253" s="4">
        <v>253.35990000000001</v>
      </c>
    </row>
    <row r="14254" spans="2:3" x14ac:dyDescent="0.3">
      <c r="B14254" t="s">
        <v>15118</v>
      </c>
      <c r="C14254" s="4">
        <v>253.3158</v>
      </c>
    </row>
    <row r="14255" spans="2:3" x14ac:dyDescent="0.3">
      <c r="B14255" t="s">
        <v>12590</v>
      </c>
      <c r="C14255" s="4">
        <v>253.2987</v>
      </c>
    </row>
    <row r="14256" spans="2:3" x14ac:dyDescent="0.3">
      <c r="B14256" t="s">
        <v>2437</v>
      </c>
      <c r="C14256" s="4">
        <v>252.9796</v>
      </c>
    </row>
    <row r="14257" spans="2:3" x14ac:dyDescent="0.3">
      <c r="B14257" t="s">
        <v>4365</v>
      </c>
      <c r="C14257" s="4">
        <v>252.91460000000001</v>
      </c>
    </row>
    <row r="14258" spans="2:3" x14ac:dyDescent="0.3">
      <c r="B14258" t="s">
        <v>5132</v>
      </c>
      <c r="C14258" s="4">
        <v>252.80320000000003</v>
      </c>
    </row>
    <row r="14259" spans="2:3" x14ac:dyDescent="0.3">
      <c r="B14259" t="s">
        <v>3752</v>
      </c>
      <c r="C14259" s="4">
        <v>252.74760000000001</v>
      </c>
    </row>
    <row r="14260" spans="2:3" x14ac:dyDescent="0.3">
      <c r="B14260" t="s">
        <v>15261</v>
      </c>
      <c r="C14260" s="4">
        <v>252.72880000000001</v>
      </c>
    </row>
    <row r="14261" spans="2:3" x14ac:dyDescent="0.3">
      <c r="B14261" t="s">
        <v>15736</v>
      </c>
      <c r="C14261" s="4">
        <v>252.6831</v>
      </c>
    </row>
    <row r="14262" spans="2:3" x14ac:dyDescent="0.3">
      <c r="B14262" t="s">
        <v>7733</v>
      </c>
      <c r="C14262" s="4">
        <v>252.46639999999999</v>
      </c>
    </row>
    <row r="14263" spans="2:3" x14ac:dyDescent="0.3">
      <c r="B14263" t="s">
        <v>10022</v>
      </c>
      <c r="C14263" s="4">
        <v>252.13939999999999</v>
      </c>
    </row>
    <row r="14264" spans="2:3" x14ac:dyDescent="0.3">
      <c r="B14264" t="s">
        <v>15082</v>
      </c>
      <c r="C14264" s="4">
        <v>252.11419999999998</v>
      </c>
    </row>
    <row r="14265" spans="2:3" x14ac:dyDescent="0.3">
      <c r="B14265" t="s">
        <v>9662</v>
      </c>
      <c r="C14265" s="4">
        <v>252.05869999999999</v>
      </c>
    </row>
    <row r="14266" spans="2:3" x14ac:dyDescent="0.3">
      <c r="B14266" t="s">
        <v>15827</v>
      </c>
      <c r="C14266" s="4">
        <v>251.97149999999999</v>
      </c>
    </row>
    <row r="14267" spans="2:3" x14ac:dyDescent="0.3">
      <c r="B14267" t="s">
        <v>1188</v>
      </c>
      <c r="C14267" s="4">
        <v>251.8579</v>
      </c>
    </row>
    <row r="14268" spans="2:3" x14ac:dyDescent="0.3">
      <c r="B14268" t="s">
        <v>12102</v>
      </c>
      <c r="C14268" s="4">
        <v>251.6875</v>
      </c>
    </row>
    <row r="14269" spans="2:3" x14ac:dyDescent="0.3">
      <c r="B14269" t="s">
        <v>1339</v>
      </c>
      <c r="C14269" s="4">
        <v>251.6764</v>
      </c>
    </row>
    <row r="14270" spans="2:3" x14ac:dyDescent="0.3">
      <c r="B14270" t="s">
        <v>7812</v>
      </c>
      <c r="C14270" s="4">
        <v>251.67140000000001</v>
      </c>
    </row>
    <row r="14271" spans="2:3" x14ac:dyDescent="0.3">
      <c r="B14271" t="s">
        <v>17795</v>
      </c>
      <c r="C14271" s="4">
        <v>251.5548</v>
      </c>
    </row>
    <row r="14272" spans="2:3" x14ac:dyDescent="0.3">
      <c r="B14272" t="s">
        <v>7485</v>
      </c>
      <c r="C14272" s="4">
        <v>251.5386</v>
      </c>
    </row>
    <row r="14273" spans="2:3" x14ac:dyDescent="0.3">
      <c r="B14273" t="s">
        <v>2566</v>
      </c>
      <c r="C14273" s="4">
        <v>251.47770000000003</v>
      </c>
    </row>
    <row r="14274" spans="2:3" x14ac:dyDescent="0.3">
      <c r="B14274" t="s">
        <v>5888</v>
      </c>
      <c r="C14274" s="4">
        <v>251.4383</v>
      </c>
    </row>
    <row r="14275" spans="2:3" x14ac:dyDescent="0.3">
      <c r="B14275" t="s">
        <v>18238</v>
      </c>
      <c r="C14275" s="4">
        <v>251.41890000000001</v>
      </c>
    </row>
    <row r="14276" spans="2:3" x14ac:dyDescent="0.3">
      <c r="B14276" t="s">
        <v>2814</v>
      </c>
      <c r="C14276" s="4">
        <v>251.267</v>
      </c>
    </row>
    <row r="14277" spans="2:3" x14ac:dyDescent="0.3">
      <c r="B14277" t="s">
        <v>18129</v>
      </c>
      <c r="C14277" s="4">
        <v>251.0445</v>
      </c>
    </row>
    <row r="14278" spans="2:3" x14ac:dyDescent="0.3">
      <c r="B14278" t="s">
        <v>7428</v>
      </c>
      <c r="C14278" s="4">
        <v>250.94919999999999</v>
      </c>
    </row>
    <row r="14279" spans="2:3" x14ac:dyDescent="0.3">
      <c r="B14279" t="s">
        <v>3650</v>
      </c>
      <c r="C14279" s="4">
        <v>250.82230000000001</v>
      </c>
    </row>
    <row r="14280" spans="2:3" x14ac:dyDescent="0.3">
      <c r="B14280" t="s">
        <v>10196</v>
      </c>
      <c r="C14280" s="4">
        <v>250.7842</v>
      </c>
    </row>
    <row r="14281" spans="2:3" x14ac:dyDescent="0.3">
      <c r="B14281" t="s">
        <v>1830</v>
      </c>
      <c r="C14281" s="4">
        <v>250.76910000000001</v>
      </c>
    </row>
    <row r="14282" spans="2:3" x14ac:dyDescent="0.3">
      <c r="B14282" t="s">
        <v>12081</v>
      </c>
      <c r="C14282" s="4">
        <v>250.55549999999999</v>
      </c>
    </row>
    <row r="14283" spans="2:3" x14ac:dyDescent="0.3">
      <c r="B14283" t="s">
        <v>12100</v>
      </c>
      <c r="C14283" s="4">
        <v>250.53119999999998</v>
      </c>
    </row>
    <row r="14284" spans="2:3" x14ac:dyDescent="0.3">
      <c r="B14284" t="s">
        <v>6645</v>
      </c>
      <c r="C14284" s="4">
        <v>250.53069999999997</v>
      </c>
    </row>
    <row r="14285" spans="2:3" x14ac:dyDescent="0.3">
      <c r="B14285" t="s">
        <v>3551</v>
      </c>
      <c r="C14285" s="4">
        <v>250.52399999999997</v>
      </c>
    </row>
    <row r="14286" spans="2:3" x14ac:dyDescent="0.3">
      <c r="B14286" t="s">
        <v>11324</v>
      </c>
      <c r="C14286" s="4">
        <v>250.4194</v>
      </c>
    </row>
    <row r="14287" spans="2:3" x14ac:dyDescent="0.3">
      <c r="B14287" t="s">
        <v>888</v>
      </c>
      <c r="C14287" s="4">
        <v>250.39410000000001</v>
      </c>
    </row>
    <row r="14288" spans="2:3" x14ac:dyDescent="0.3">
      <c r="B14288" t="s">
        <v>16580</v>
      </c>
      <c r="C14288" s="4">
        <v>250.3811</v>
      </c>
    </row>
    <row r="14289" spans="2:3" x14ac:dyDescent="0.3">
      <c r="B14289" t="s">
        <v>12558</v>
      </c>
      <c r="C14289" s="4">
        <v>250.3561</v>
      </c>
    </row>
    <row r="14290" spans="2:3" x14ac:dyDescent="0.3">
      <c r="B14290" t="s">
        <v>8573</v>
      </c>
      <c r="C14290" s="4">
        <v>250.31180000000001</v>
      </c>
    </row>
    <row r="14291" spans="2:3" x14ac:dyDescent="0.3">
      <c r="B14291" t="s">
        <v>2150</v>
      </c>
      <c r="C14291" s="4">
        <v>250.31180000000001</v>
      </c>
    </row>
    <row r="14292" spans="2:3" x14ac:dyDescent="0.3">
      <c r="B14292" t="s">
        <v>16982</v>
      </c>
      <c r="C14292" s="4">
        <v>250.29920000000001</v>
      </c>
    </row>
    <row r="14293" spans="2:3" x14ac:dyDescent="0.3">
      <c r="B14293" t="s">
        <v>14668</v>
      </c>
      <c r="C14293" s="4">
        <v>250.29920000000001</v>
      </c>
    </row>
    <row r="14294" spans="2:3" x14ac:dyDescent="0.3">
      <c r="B14294" t="s">
        <v>13692</v>
      </c>
      <c r="C14294" s="4">
        <v>250.29920000000001</v>
      </c>
    </row>
    <row r="14295" spans="2:3" x14ac:dyDescent="0.3">
      <c r="B14295" t="s">
        <v>5451</v>
      </c>
      <c r="C14295" s="4">
        <v>250.29920000000001</v>
      </c>
    </row>
    <row r="14296" spans="2:3" x14ac:dyDescent="0.3">
      <c r="B14296" t="s">
        <v>16166</v>
      </c>
      <c r="C14296" s="4">
        <v>250.274</v>
      </c>
    </row>
    <row r="14297" spans="2:3" x14ac:dyDescent="0.3">
      <c r="B14297" t="s">
        <v>8200</v>
      </c>
      <c r="C14297" s="4">
        <v>250.274</v>
      </c>
    </row>
    <row r="14298" spans="2:3" x14ac:dyDescent="0.3">
      <c r="B14298" t="s">
        <v>2476</v>
      </c>
      <c r="C14298" s="4">
        <v>250.274</v>
      </c>
    </row>
    <row r="14299" spans="2:3" x14ac:dyDescent="0.3">
      <c r="B14299" t="s">
        <v>1791</v>
      </c>
      <c r="C14299" s="4">
        <v>250.274</v>
      </c>
    </row>
    <row r="14300" spans="2:3" x14ac:dyDescent="0.3">
      <c r="B14300" t="s">
        <v>9480</v>
      </c>
      <c r="C14300" s="4">
        <v>250.26769999999999</v>
      </c>
    </row>
    <row r="14301" spans="2:3" x14ac:dyDescent="0.3">
      <c r="B14301" t="s">
        <v>10885</v>
      </c>
      <c r="C14301" s="4">
        <v>250.2362</v>
      </c>
    </row>
    <row r="14302" spans="2:3" x14ac:dyDescent="0.3">
      <c r="B14302" t="s">
        <v>11132</v>
      </c>
      <c r="C14302" s="4">
        <v>250.2362</v>
      </c>
    </row>
    <row r="14303" spans="2:3" x14ac:dyDescent="0.3">
      <c r="B14303" t="s">
        <v>15918</v>
      </c>
      <c r="C14303" s="4">
        <v>250.19990000000001</v>
      </c>
    </row>
    <row r="14304" spans="2:3" x14ac:dyDescent="0.3">
      <c r="B14304" t="s">
        <v>12328</v>
      </c>
      <c r="C14304" s="4">
        <v>250.19209999999998</v>
      </c>
    </row>
    <row r="14305" spans="2:3" x14ac:dyDescent="0.3">
      <c r="B14305" t="s">
        <v>7875</v>
      </c>
      <c r="C14305" s="4">
        <v>250.19209999999998</v>
      </c>
    </row>
    <row r="14306" spans="2:3" x14ac:dyDescent="0.3">
      <c r="B14306" t="s">
        <v>10664</v>
      </c>
      <c r="C14306" s="4">
        <v>250.1669</v>
      </c>
    </row>
    <row r="14307" spans="2:3" x14ac:dyDescent="0.3">
      <c r="B14307" t="s">
        <v>2484</v>
      </c>
      <c r="C14307" s="4">
        <v>250.149</v>
      </c>
    </row>
    <row r="14308" spans="2:3" x14ac:dyDescent="0.3">
      <c r="B14308" t="s">
        <v>8605</v>
      </c>
      <c r="C14308" s="4">
        <v>249.97989999999999</v>
      </c>
    </row>
    <row r="14309" spans="2:3" x14ac:dyDescent="0.3">
      <c r="B14309" t="s">
        <v>15200</v>
      </c>
      <c r="C14309" s="4">
        <v>249.7921</v>
      </c>
    </row>
    <row r="14310" spans="2:3" x14ac:dyDescent="0.3">
      <c r="B14310" t="s">
        <v>18108</v>
      </c>
      <c r="C14310" s="4">
        <v>249.66650000000001</v>
      </c>
    </row>
    <row r="14311" spans="2:3" x14ac:dyDescent="0.3">
      <c r="B14311" t="s">
        <v>17540</v>
      </c>
      <c r="C14311" s="4">
        <v>249.51609999999999</v>
      </c>
    </row>
    <row r="14312" spans="2:3" x14ac:dyDescent="0.3">
      <c r="B14312" t="s">
        <v>16382</v>
      </c>
      <c r="C14312" s="4">
        <v>249.5102</v>
      </c>
    </row>
    <row r="14313" spans="2:3" x14ac:dyDescent="0.3">
      <c r="B14313" t="s">
        <v>6873</v>
      </c>
      <c r="C14313" s="4">
        <v>249.4787</v>
      </c>
    </row>
    <row r="14314" spans="2:3" x14ac:dyDescent="0.3">
      <c r="B14314" t="s">
        <v>10575</v>
      </c>
      <c r="C14314" s="4">
        <v>249.4606</v>
      </c>
    </row>
    <row r="14315" spans="2:3" x14ac:dyDescent="0.3">
      <c r="B14315" t="s">
        <v>12369</v>
      </c>
      <c r="C14315" s="4">
        <v>249.35840000000002</v>
      </c>
    </row>
    <row r="14316" spans="2:3" x14ac:dyDescent="0.3">
      <c r="B14316" t="s">
        <v>10515</v>
      </c>
      <c r="C14316" s="4">
        <v>249.35390000000001</v>
      </c>
    </row>
    <row r="14317" spans="2:3" x14ac:dyDescent="0.3">
      <c r="B14317" t="s">
        <v>12363</v>
      </c>
      <c r="C14317" s="4">
        <v>249.2422</v>
      </c>
    </row>
    <row r="14318" spans="2:3" x14ac:dyDescent="0.3">
      <c r="B14318" t="s">
        <v>15448</v>
      </c>
      <c r="C14318" s="4">
        <v>249.21340000000001</v>
      </c>
    </row>
    <row r="14319" spans="2:3" x14ac:dyDescent="0.3">
      <c r="B14319" t="s">
        <v>14243</v>
      </c>
      <c r="C14319" s="4">
        <v>249.20349999999999</v>
      </c>
    </row>
    <row r="14320" spans="2:3" x14ac:dyDescent="0.3">
      <c r="B14320" t="s">
        <v>11385</v>
      </c>
      <c r="C14320" s="4">
        <v>249.03460000000001</v>
      </c>
    </row>
    <row r="14321" spans="2:3" x14ac:dyDescent="0.3">
      <c r="B14321" t="s">
        <v>8090</v>
      </c>
      <c r="C14321" s="4">
        <v>249.0094</v>
      </c>
    </row>
    <row r="14322" spans="2:3" x14ac:dyDescent="0.3">
      <c r="B14322" t="s">
        <v>6694</v>
      </c>
      <c r="C14322" s="4">
        <v>249.0094</v>
      </c>
    </row>
    <row r="14323" spans="2:3" x14ac:dyDescent="0.3">
      <c r="B14323" t="s">
        <v>11451</v>
      </c>
      <c r="C14323" s="4">
        <v>248.93520000000001</v>
      </c>
    </row>
    <row r="14324" spans="2:3" x14ac:dyDescent="0.3">
      <c r="B14324" t="s">
        <v>4269</v>
      </c>
      <c r="C14324" s="4">
        <v>248.69559999999998</v>
      </c>
    </row>
    <row r="14325" spans="2:3" x14ac:dyDescent="0.3">
      <c r="B14325" t="s">
        <v>9738</v>
      </c>
      <c r="C14325" s="4">
        <v>248.3586</v>
      </c>
    </row>
    <row r="14326" spans="2:3" x14ac:dyDescent="0.3">
      <c r="B14326" t="s">
        <v>10950</v>
      </c>
      <c r="C14326" s="4">
        <v>248.35400000000001</v>
      </c>
    </row>
    <row r="14327" spans="2:3" x14ac:dyDescent="0.3">
      <c r="B14327" t="s">
        <v>7974</v>
      </c>
      <c r="C14327" s="4">
        <v>248.35400000000001</v>
      </c>
    </row>
    <row r="14328" spans="2:3" x14ac:dyDescent="0.3">
      <c r="B14328" t="s">
        <v>17822</v>
      </c>
      <c r="C14328" s="4">
        <v>248.33930000000004</v>
      </c>
    </row>
    <row r="14329" spans="2:3" x14ac:dyDescent="0.3">
      <c r="B14329" t="s">
        <v>4713</v>
      </c>
      <c r="C14329" s="4">
        <v>248.3021</v>
      </c>
    </row>
    <row r="14330" spans="2:3" x14ac:dyDescent="0.3">
      <c r="B14330" t="s">
        <v>18471</v>
      </c>
      <c r="C14330" s="4">
        <v>248.26419999999999</v>
      </c>
    </row>
    <row r="14331" spans="2:3" x14ac:dyDescent="0.3">
      <c r="B14331" t="s">
        <v>5746</v>
      </c>
      <c r="C14331" s="4">
        <v>248.26409999999998</v>
      </c>
    </row>
    <row r="14332" spans="2:3" x14ac:dyDescent="0.3">
      <c r="B14332" t="s">
        <v>5617</v>
      </c>
      <c r="C14332" s="4">
        <v>247.98220000000001</v>
      </c>
    </row>
    <row r="14333" spans="2:3" x14ac:dyDescent="0.3">
      <c r="B14333" t="s">
        <v>9076</v>
      </c>
      <c r="C14333" s="4">
        <v>247.95500000000001</v>
      </c>
    </row>
    <row r="14334" spans="2:3" x14ac:dyDescent="0.3">
      <c r="B14334" t="s">
        <v>7598</v>
      </c>
      <c r="C14334" s="4">
        <v>247.8826</v>
      </c>
    </row>
    <row r="14335" spans="2:3" x14ac:dyDescent="0.3">
      <c r="B14335" t="s">
        <v>3513</v>
      </c>
      <c r="C14335" s="4">
        <v>247.7133</v>
      </c>
    </row>
    <row r="14336" spans="2:3" x14ac:dyDescent="0.3">
      <c r="B14336" t="s">
        <v>15723</v>
      </c>
      <c r="C14336" s="4">
        <v>247.70779999999999</v>
      </c>
    </row>
    <row r="14337" spans="2:3" x14ac:dyDescent="0.3">
      <c r="B14337" t="s">
        <v>2871</v>
      </c>
      <c r="C14337" s="4">
        <v>247.68180000000001</v>
      </c>
    </row>
    <row r="14338" spans="2:3" x14ac:dyDescent="0.3">
      <c r="B14338" t="s">
        <v>15417</v>
      </c>
      <c r="C14338" s="4">
        <v>247.67099999999999</v>
      </c>
    </row>
    <row r="14339" spans="2:3" x14ac:dyDescent="0.3">
      <c r="B14339" t="s">
        <v>15226</v>
      </c>
      <c r="C14339" s="4">
        <v>247.67099999999999</v>
      </c>
    </row>
    <row r="14340" spans="2:3" x14ac:dyDescent="0.3">
      <c r="B14340" t="s">
        <v>9165</v>
      </c>
      <c r="C14340" s="4">
        <v>247.67099999999999</v>
      </c>
    </row>
    <row r="14341" spans="2:3" x14ac:dyDescent="0.3">
      <c r="B14341" t="s">
        <v>7069</v>
      </c>
      <c r="C14341" s="4">
        <v>247.67099999999999</v>
      </c>
    </row>
    <row r="14342" spans="2:3" x14ac:dyDescent="0.3">
      <c r="B14342" t="s">
        <v>3703</v>
      </c>
      <c r="C14342" s="4">
        <v>247.67099999999999</v>
      </c>
    </row>
    <row r="14343" spans="2:3" x14ac:dyDescent="0.3">
      <c r="B14343" t="s">
        <v>3718</v>
      </c>
      <c r="C14343" s="4">
        <v>247.67099999999999</v>
      </c>
    </row>
    <row r="14344" spans="2:3" x14ac:dyDescent="0.3">
      <c r="B14344" t="s">
        <v>3700</v>
      </c>
      <c r="C14344" s="4">
        <v>247.67099999999999</v>
      </c>
    </row>
    <row r="14345" spans="2:3" x14ac:dyDescent="0.3">
      <c r="B14345" t="s">
        <v>2652</v>
      </c>
      <c r="C14345" s="4">
        <v>247.67099999999999</v>
      </c>
    </row>
    <row r="14346" spans="2:3" x14ac:dyDescent="0.3">
      <c r="B14346" t="s">
        <v>1046</v>
      </c>
      <c r="C14346" s="4">
        <v>247.65720000000002</v>
      </c>
    </row>
    <row r="14347" spans="2:3" x14ac:dyDescent="0.3">
      <c r="B14347" t="s">
        <v>7508</v>
      </c>
      <c r="C14347" s="4">
        <v>247.65699999999998</v>
      </c>
    </row>
    <row r="14348" spans="2:3" x14ac:dyDescent="0.3">
      <c r="B14348" t="s">
        <v>12128</v>
      </c>
      <c r="C14348" s="4">
        <v>247.64400000000001</v>
      </c>
    </row>
    <row r="14349" spans="2:3" x14ac:dyDescent="0.3">
      <c r="B14349" t="s">
        <v>1079</v>
      </c>
      <c r="C14349" s="4">
        <v>247.4196</v>
      </c>
    </row>
    <row r="14350" spans="2:3" x14ac:dyDescent="0.3">
      <c r="B14350" t="s">
        <v>3082</v>
      </c>
      <c r="C14350" s="4">
        <v>247.30579999999998</v>
      </c>
    </row>
    <row r="14351" spans="2:3" x14ac:dyDescent="0.3">
      <c r="B14351" t="s">
        <v>10815</v>
      </c>
      <c r="C14351" s="4">
        <v>247.25739999999999</v>
      </c>
    </row>
    <row r="14352" spans="2:3" x14ac:dyDescent="0.3">
      <c r="B14352" t="s">
        <v>1182</v>
      </c>
      <c r="C14352" s="4">
        <v>247.2499</v>
      </c>
    </row>
    <row r="14353" spans="2:3" x14ac:dyDescent="0.3">
      <c r="B14353" t="s">
        <v>3564</v>
      </c>
      <c r="C14353" s="4">
        <v>247.21960000000001</v>
      </c>
    </row>
    <row r="14354" spans="2:3" x14ac:dyDescent="0.3">
      <c r="B14354" t="s">
        <v>5033</v>
      </c>
      <c r="C14354" s="4">
        <v>247.2133</v>
      </c>
    </row>
    <row r="14355" spans="2:3" x14ac:dyDescent="0.3">
      <c r="B14355" t="s">
        <v>17878</v>
      </c>
      <c r="C14355" s="4">
        <v>247.18809999999999</v>
      </c>
    </row>
    <row r="14356" spans="2:3" x14ac:dyDescent="0.3">
      <c r="B14356" t="s">
        <v>16807</v>
      </c>
      <c r="C14356" s="4">
        <v>247.18809999999999</v>
      </c>
    </row>
    <row r="14357" spans="2:3" x14ac:dyDescent="0.3">
      <c r="B14357" t="s">
        <v>18597</v>
      </c>
      <c r="C14357" s="4">
        <v>247.18180000000001</v>
      </c>
    </row>
    <row r="14358" spans="2:3" x14ac:dyDescent="0.3">
      <c r="B14358" t="s">
        <v>17792</v>
      </c>
      <c r="C14358" s="4">
        <v>247.15030000000002</v>
      </c>
    </row>
    <row r="14359" spans="2:3" x14ac:dyDescent="0.3">
      <c r="B14359" t="s">
        <v>3547</v>
      </c>
      <c r="C14359" s="4">
        <v>247.15029999999999</v>
      </c>
    </row>
    <row r="14360" spans="2:3" x14ac:dyDescent="0.3">
      <c r="B14360" t="s">
        <v>1247</v>
      </c>
      <c r="C14360" s="4">
        <v>247.14399999999998</v>
      </c>
    </row>
    <row r="14361" spans="2:3" x14ac:dyDescent="0.3">
      <c r="B14361" t="s">
        <v>1605</v>
      </c>
      <c r="C14361" s="4">
        <v>247.13190000000003</v>
      </c>
    </row>
    <row r="14362" spans="2:3" x14ac:dyDescent="0.3">
      <c r="B14362" t="s">
        <v>11530</v>
      </c>
      <c r="C14362" s="4">
        <v>247.11879999999999</v>
      </c>
    </row>
    <row r="14363" spans="2:3" x14ac:dyDescent="0.3">
      <c r="B14363" t="s">
        <v>5242</v>
      </c>
      <c r="C14363" s="4">
        <v>247.11249999999998</v>
      </c>
    </row>
    <row r="14364" spans="2:3" x14ac:dyDescent="0.3">
      <c r="B14364" t="s">
        <v>6356</v>
      </c>
      <c r="C14364" s="4">
        <v>247.08100000000002</v>
      </c>
    </row>
    <row r="14365" spans="2:3" x14ac:dyDescent="0.3">
      <c r="B14365" t="s">
        <v>3459</v>
      </c>
      <c r="C14365" s="4">
        <v>246.98969999999997</v>
      </c>
    </row>
    <row r="14366" spans="2:3" x14ac:dyDescent="0.3">
      <c r="B14366" t="s">
        <v>9335</v>
      </c>
      <c r="C14366" s="4">
        <v>246.97489999999999</v>
      </c>
    </row>
    <row r="14367" spans="2:3" x14ac:dyDescent="0.3">
      <c r="B14367" t="s">
        <v>11297</v>
      </c>
      <c r="C14367" s="4">
        <v>246.89359999999999</v>
      </c>
    </row>
    <row r="14368" spans="2:3" x14ac:dyDescent="0.3">
      <c r="B14368" t="s">
        <v>6812</v>
      </c>
      <c r="C14368" s="4">
        <v>246.7499</v>
      </c>
    </row>
    <row r="14369" spans="2:3" x14ac:dyDescent="0.3">
      <c r="B14369" t="s">
        <v>7518</v>
      </c>
      <c r="C14369" s="4">
        <v>246.55600000000001</v>
      </c>
    </row>
    <row r="14370" spans="2:3" x14ac:dyDescent="0.3">
      <c r="B14370" t="s">
        <v>16760</v>
      </c>
      <c r="C14370" s="4">
        <v>246.22349999999997</v>
      </c>
    </row>
    <row r="14371" spans="2:3" x14ac:dyDescent="0.3">
      <c r="B14371" t="s">
        <v>11347</v>
      </c>
      <c r="C14371" s="4">
        <v>246.1532</v>
      </c>
    </row>
    <row r="14372" spans="2:3" x14ac:dyDescent="0.3">
      <c r="B14372" t="s">
        <v>8745</v>
      </c>
      <c r="C14372" s="4">
        <v>246.0607</v>
      </c>
    </row>
    <row r="14373" spans="2:3" x14ac:dyDescent="0.3">
      <c r="B14373" t="s">
        <v>14079</v>
      </c>
      <c r="C14373" s="4">
        <v>245.99829999999997</v>
      </c>
    </row>
    <row r="14374" spans="2:3" x14ac:dyDescent="0.3">
      <c r="B14374" t="s">
        <v>7480</v>
      </c>
      <c r="C14374" s="4">
        <v>245.99789999999999</v>
      </c>
    </row>
    <row r="14375" spans="2:3" x14ac:dyDescent="0.3">
      <c r="B14375" t="s">
        <v>9544</v>
      </c>
      <c r="C14375" s="4">
        <v>245.89789999999999</v>
      </c>
    </row>
    <row r="14376" spans="2:3" x14ac:dyDescent="0.3">
      <c r="B14376" t="s">
        <v>1365</v>
      </c>
      <c r="C14376" s="4">
        <v>245.89789999999999</v>
      </c>
    </row>
    <row r="14377" spans="2:3" x14ac:dyDescent="0.3">
      <c r="B14377" t="s">
        <v>6189</v>
      </c>
      <c r="C14377" s="4">
        <v>245.89120000000003</v>
      </c>
    </row>
    <row r="14378" spans="2:3" x14ac:dyDescent="0.3">
      <c r="B14378" t="s">
        <v>10045</v>
      </c>
      <c r="C14378" s="4">
        <v>245.88579999999999</v>
      </c>
    </row>
    <row r="14379" spans="2:3" x14ac:dyDescent="0.3">
      <c r="B14379" t="s">
        <v>11533</v>
      </c>
      <c r="C14379" s="4">
        <v>245.82900000000001</v>
      </c>
    </row>
    <row r="14380" spans="2:3" x14ac:dyDescent="0.3">
      <c r="B14380" t="s">
        <v>12205</v>
      </c>
      <c r="C14380" s="4">
        <v>245.76600000000002</v>
      </c>
    </row>
    <row r="14381" spans="2:3" x14ac:dyDescent="0.3">
      <c r="B14381" t="s">
        <v>6442</v>
      </c>
      <c r="C14381" s="4">
        <v>245.76060000000001</v>
      </c>
    </row>
    <row r="14382" spans="2:3" x14ac:dyDescent="0.3">
      <c r="B14382" t="s">
        <v>18229</v>
      </c>
      <c r="C14382" s="4">
        <v>245.63590000000002</v>
      </c>
    </row>
    <row r="14383" spans="2:3" x14ac:dyDescent="0.3">
      <c r="B14383" t="s">
        <v>10966</v>
      </c>
      <c r="C14383" s="4">
        <v>245.6105</v>
      </c>
    </row>
    <row r="14384" spans="2:3" x14ac:dyDescent="0.3">
      <c r="B14384" t="s">
        <v>17228</v>
      </c>
      <c r="C14384" s="4">
        <v>245.17149999999998</v>
      </c>
    </row>
    <row r="14385" spans="2:3" x14ac:dyDescent="0.3">
      <c r="B14385" t="s">
        <v>18642</v>
      </c>
      <c r="C14385" s="4">
        <v>244.8912</v>
      </c>
    </row>
    <row r="14386" spans="2:3" x14ac:dyDescent="0.3">
      <c r="B14386" t="s">
        <v>13181</v>
      </c>
      <c r="C14386" s="4">
        <v>244.8912</v>
      </c>
    </row>
    <row r="14387" spans="2:3" x14ac:dyDescent="0.3">
      <c r="B14387" t="s">
        <v>10240</v>
      </c>
      <c r="C14387" s="4">
        <v>244.8912</v>
      </c>
    </row>
    <row r="14388" spans="2:3" x14ac:dyDescent="0.3">
      <c r="B14388" t="s">
        <v>12024</v>
      </c>
      <c r="C14388" s="4">
        <v>244.8912</v>
      </c>
    </row>
    <row r="14389" spans="2:3" x14ac:dyDescent="0.3">
      <c r="B14389" t="s">
        <v>8130</v>
      </c>
      <c r="C14389" s="4">
        <v>244.8912</v>
      </c>
    </row>
    <row r="14390" spans="2:3" x14ac:dyDescent="0.3">
      <c r="B14390" t="s">
        <v>5224</v>
      </c>
      <c r="C14390" s="4">
        <v>244.8912</v>
      </c>
    </row>
    <row r="14391" spans="2:3" x14ac:dyDescent="0.3">
      <c r="B14391" t="s">
        <v>1254</v>
      </c>
      <c r="C14391" s="4">
        <v>244.8912</v>
      </c>
    </row>
    <row r="14392" spans="2:3" x14ac:dyDescent="0.3">
      <c r="B14392" t="s">
        <v>6208</v>
      </c>
      <c r="C14392" s="4">
        <v>244.58959999999999</v>
      </c>
    </row>
    <row r="14393" spans="2:3" x14ac:dyDescent="0.3">
      <c r="B14393" t="s">
        <v>4123</v>
      </c>
      <c r="C14393" s="4">
        <v>244.49549999999999</v>
      </c>
    </row>
    <row r="14394" spans="2:3" x14ac:dyDescent="0.3">
      <c r="B14394" t="s">
        <v>7687</v>
      </c>
      <c r="C14394" s="4">
        <v>244.2071</v>
      </c>
    </row>
    <row r="14395" spans="2:3" x14ac:dyDescent="0.3">
      <c r="B14395" t="s">
        <v>2320</v>
      </c>
      <c r="C14395" s="4">
        <v>244.191</v>
      </c>
    </row>
    <row r="14396" spans="2:3" x14ac:dyDescent="0.3">
      <c r="B14396" t="s">
        <v>10390</v>
      </c>
      <c r="C14396" s="4">
        <v>244.08960000000002</v>
      </c>
    </row>
    <row r="14397" spans="2:3" x14ac:dyDescent="0.3">
      <c r="B14397" t="s">
        <v>16910</v>
      </c>
      <c r="C14397" s="4">
        <v>244.06440000000001</v>
      </c>
    </row>
    <row r="14398" spans="2:3" x14ac:dyDescent="0.3">
      <c r="B14398" t="s">
        <v>13397</v>
      </c>
      <c r="C14398" s="4">
        <v>244.06440000000001</v>
      </c>
    </row>
    <row r="14399" spans="2:3" x14ac:dyDescent="0.3">
      <c r="B14399" t="s">
        <v>5988</v>
      </c>
      <c r="C14399" s="4">
        <v>244.06440000000001</v>
      </c>
    </row>
    <row r="14400" spans="2:3" x14ac:dyDescent="0.3">
      <c r="B14400" t="s">
        <v>1193</v>
      </c>
      <c r="C14400" s="4">
        <v>244.06440000000001</v>
      </c>
    </row>
    <row r="14401" spans="2:3" x14ac:dyDescent="0.3">
      <c r="B14401" t="s">
        <v>10189</v>
      </c>
      <c r="C14401" s="4">
        <v>244.0581</v>
      </c>
    </row>
    <row r="14402" spans="2:3" x14ac:dyDescent="0.3">
      <c r="B14402" t="s">
        <v>11007</v>
      </c>
      <c r="C14402" s="4">
        <v>244.0581</v>
      </c>
    </row>
    <row r="14403" spans="2:3" x14ac:dyDescent="0.3">
      <c r="B14403" t="s">
        <v>4143</v>
      </c>
      <c r="C14403" s="4">
        <v>244.0581</v>
      </c>
    </row>
    <row r="14404" spans="2:3" x14ac:dyDescent="0.3">
      <c r="B14404" t="s">
        <v>3055</v>
      </c>
      <c r="C14404" s="4">
        <v>244.0581</v>
      </c>
    </row>
    <row r="14405" spans="2:3" x14ac:dyDescent="0.3">
      <c r="B14405" t="s">
        <v>1082</v>
      </c>
      <c r="C14405" s="4">
        <v>244.0581</v>
      </c>
    </row>
    <row r="14406" spans="2:3" x14ac:dyDescent="0.3">
      <c r="B14406" t="s">
        <v>4912</v>
      </c>
      <c r="C14406" s="4">
        <v>244.0266</v>
      </c>
    </row>
    <row r="14407" spans="2:3" x14ac:dyDescent="0.3">
      <c r="B14407" t="s">
        <v>4069</v>
      </c>
      <c r="C14407" s="4">
        <v>244.0266</v>
      </c>
    </row>
    <row r="14408" spans="2:3" x14ac:dyDescent="0.3">
      <c r="B14408" t="s">
        <v>7663</v>
      </c>
      <c r="C14408" s="4">
        <v>243.9888</v>
      </c>
    </row>
    <row r="14409" spans="2:3" x14ac:dyDescent="0.3">
      <c r="B14409" t="s">
        <v>13795</v>
      </c>
      <c r="C14409" s="4">
        <v>243.9699</v>
      </c>
    </row>
    <row r="14410" spans="2:3" x14ac:dyDescent="0.3">
      <c r="B14410" t="s">
        <v>1463</v>
      </c>
      <c r="C14410" s="4">
        <v>243.96379999999999</v>
      </c>
    </row>
    <row r="14411" spans="2:3" x14ac:dyDescent="0.3">
      <c r="B14411" t="s">
        <v>16579</v>
      </c>
      <c r="C14411" s="4">
        <v>243.91990000000001</v>
      </c>
    </row>
    <row r="14412" spans="2:3" x14ac:dyDescent="0.3">
      <c r="B14412" t="s">
        <v>15320</v>
      </c>
      <c r="C14412" s="4">
        <v>243.91320000000002</v>
      </c>
    </row>
    <row r="14413" spans="2:3" x14ac:dyDescent="0.3">
      <c r="B14413" t="s">
        <v>15000</v>
      </c>
      <c r="C14413" s="4">
        <v>243.8809</v>
      </c>
    </row>
    <row r="14414" spans="2:3" x14ac:dyDescent="0.3">
      <c r="B14414" t="s">
        <v>3509</v>
      </c>
      <c r="C14414" s="4">
        <v>243.8809</v>
      </c>
    </row>
    <row r="14415" spans="2:3" x14ac:dyDescent="0.3">
      <c r="B14415" t="s">
        <v>16274</v>
      </c>
      <c r="C14415" s="4">
        <v>243.81889999999999</v>
      </c>
    </row>
    <row r="14416" spans="2:3" x14ac:dyDescent="0.3">
      <c r="B14416" t="s">
        <v>14188</v>
      </c>
      <c r="C14416" s="4">
        <v>243.75749999999999</v>
      </c>
    </row>
    <row r="14417" spans="2:3" x14ac:dyDescent="0.3">
      <c r="B14417" t="s">
        <v>6459</v>
      </c>
      <c r="C14417" s="4">
        <v>243.5821</v>
      </c>
    </row>
    <row r="14418" spans="2:3" x14ac:dyDescent="0.3">
      <c r="B14418" t="s">
        <v>17272</v>
      </c>
      <c r="C14418" s="4">
        <v>243.57060000000001</v>
      </c>
    </row>
    <row r="14419" spans="2:3" x14ac:dyDescent="0.3">
      <c r="B14419" t="s">
        <v>16478</v>
      </c>
      <c r="C14419" s="4">
        <v>243.57060000000001</v>
      </c>
    </row>
    <row r="14420" spans="2:3" x14ac:dyDescent="0.3">
      <c r="B14420" t="s">
        <v>9697</v>
      </c>
      <c r="C14420" s="4">
        <v>243.4384</v>
      </c>
    </row>
    <row r="14421" spans="2:3" x14ac:dyDescent="0.3">
      <c r="B14421" t="s">
        <v>18224</v>
      </c>
      <c r="C14421" s="4">
        <v>243.30610000000001</v>
      </c>
    </row>
    <row r="14422" spans="2:3" x14ac:dyDescent="0.3">
      <c r="B14422" t="s">
        <v>4934</v>
      </c>
      <c r="C14422" s="4">
        <v>242.7621</v>
      </c>
    </row>
    <row r="14423" spans="2:3" x14ac:dyDescent="0.3">
      <c r="B14423" t="s">
        <v>17439</v>
      </c>
      <c r="C14423" s="4">
        <v>242.66279999999998</v>
      </c>
    </row>
    <row r="14424" spans="2:3" x14ac:dyDescent="0.3">
      <c r="B14424" t="s">
        <v>15903</v>
      </c>
      <c r="C14424" s="4">
        <v>242.62430000000001</v>
      </c>
    </row>
    <row r="14425" spans="2:3" x14ac:dyDescent="0.3">
      <c r="B14425" t="s">
        <v>3105</v>
      </c>
      <c r="C14425" s="4">
        <v>242.49689999999998</v>
      </c>
    </row>
    <row r="14426" spans="2:3" x14ac:dyDescent="0.3">
      <c r="B14426" t="s">
        <v>1698</v>
      </c>
      <c r="C14426" s="4">
        <v>242.49689999999998</v>
      </c>
    </row>
    <row r="14427" spans="2:3" x14ac:dyDescent="0.3">
      <c r="B14427" t="s">
        <v>14187</v>
      </c>
      <c r="C14427" s="4">
        <v>242.31790000000001</v>
      </c>
    </row>
    <row r="14428" spans="2:3" x14ac:dyDescent="0.3">
      <c r="B14428" t="s">
        <v>18913</v>
      </c>
      <c r="C14428" s="4">
        <v>242.23000000000002</v>
      </c>
    </row>
    <row r="14429" spans="2:3" x14ac:dyDescent="0.3">
      <c r="B14429" t="s">
        <v>18075</v>
      </c>
      <c r="C14429" s="4">
        <v>242.14859999999999</v>
      </c>
    </row>
    <row r="14430" spans="2:3" x14ac:dyDescent="0.3">
      <c r="B14430" t="s">
        <v>12730</v>
      </c>
      <c r="C14430" s="4">
        <v>242.14859999999999</v>
      </c>
    </row>
    <row r="14431" spans="2:3" x14ac:dyDescent="0.3">
      <c r="B14431" t="s">
        <v>6145</v>
      </c>
      <c r="C14431" s="4">
        <v>242.14859999999999</v>
      </c>
    </row>
    <row r="14432" spans="2:3" x14ac:dyDescent="0.3">
      <c r="B14432" t="s">
        <v>5220</v>
      </c>
      <c r="C14432" s="4">
        <v>242.14859999999999</v>
      </c>
    </row>
    <row r="14433" spans="2:3" x14ac:dyDescent="0.3">
      <c r="B14433" t="s">
        <v>6394</v>
      </c>
      <c r="C14433" s="4">
        <v>242.14859999999999</v>
      </c>
    </row>
    <row r="14434" spans="2:3" x14ac:dyDescent="0.3">
      <c r="B14434" t="s">
        <v>1776</v>
      </c>
      <c r="C14434" s="4">
        <v>242.00409999999999</v>
      </c>
    </row>
    <row r="14435" spans="2:3" x14ac:dyDescent="0.3">
      <c r="B14435" t="s">
        <v>2147</v>
      </c>
      <c r="C14435" s="4">
        <v>241.82599999999999</v>
      </c>
    </row>
    <row r="14436" spans="2:3" x14ac:dyDescent="0.3">
      <c r="B14436" t="s">
        <v>12089</v>
      </c>
      <c r="C14436" s="4">
        <v>241.08790000000002</v>
      </c>
    </row>
    <row r="14437" spans="2:3" x14ac:dyDescent="0.3">
      <c r="B14437" t="s">
        <v>11814</v>
      </c>
      <c r="C14437" s="4">
        <v>241.07679999999999</v>
      </c>
    </row>
    <row r="14438" spans="2:3" x14ac:dyDescent="0.3">
      <c r="B14438" t="s">
        <v>13766</v>
      </c>
      <c r="C14438" s="4">
        <v>241.01</v>
      </c>
    </row>
    <row r="14439" spans="2:3" x14ac:dyDescent="0.3">
      <c r="B14439" t="s">
        <v>4841</v>
      </c>
      <c r="C14439" s="4">
        <v>241.01</v>
      </c>
    </row>
    <row r="14440" spans="2:3" x14ac:dyDescent="0.3">
      <c r="B14440" t="s">
        <v>7418</v>
      </c>
      <c r="C14440" s="4">
        <v>240.97219999999999</v>
      </c>
    </row>
    <row r="14441" spans="2:3" x14ac:dyDescent="0.3">
      <c r="B14441" t="s">
        <v>11734</v>
      </c>
      <c r="C14441" s="4">
        <v>240.94069999999999</v>
      </c>
    </row>
    <row r="14442" spans="2:3" x14ac:dyDescent="0.3">
      <c r="B14442" t="s">
        <v>10317</v>
      </c>
      <c r="C14442" s="4">
        <v>240.94069999999999</v>
      </c>
    </row>
    <row r="14443" spans="2:3" x14ac:dyDescent="0.3">
      <c r="B14443" t="s">
        <v>8980</v>
      </c>
      <c r="C14443" s="4">
        <v>240.94069999999999</v>
      </c>
    </row>
    <row r="14444" spans="2:3" x14ac:dyDescent="0.3">
      <c r="B14444" t="s">
        <v>15257</v>
      </c>
      <c r="C14444" s="4">
        <v>240.87140000000002</v>
      </c>
    </row>
    <row r="14445" spans="2:3" x14ac:dyDescent="0.3">
      <c r="B14445" t="s">
        <v>10526</v>
      </c>
      <c r="C14445" s="4">
        <v>240.86509999999998</v>
      </c>
    </row>
    <row r="14446" spans="2:3" x14ac:dyDescent="0.3">
      <c r="B14446" t="s">
        <v>14790</v>
      </c>
      <c r="C14446" s="4">
        <v>240.8117</v>
      </c>
    </row>
    <row r="14447" spans="2:3" x14ac:dyDescent="0.3">
      <c r="B14447" t="s">
        <v>17348</v>
      </c>
      <c r="C14447" s="4">
        <v>240.80859999999998</v>
      </c>
    </row>
    <row r="14448" spans="2:3" x14ac:dyDescent="0.3">
      <c r="B14448" t="s">
        <v>4890</v>
      </c>
      <c r="C14448" s="4">
        <v>240.68430000000001</v>
      </c>
    </row>
    <row r="14449" spans="2:3" x14ac:dyDescent="0.3">
      <c r="B14449" t="s">
        <v>1341</v>
      </c>
      <c r="C14449" s="4">
        <v>240.56469999999999</v>
      </c>
    </row>
    <row r="14450" spans="2:3" x14ac:dyDescent="0.3">
      <c r="B14450" t="s">
        <v>1889</v>
      </c>
      <c r="C14450" s="4">
        <v>240.19630000000001</v>
      </c>
    </row>
    <row r="14451" spans="2:3" x14ac:dyDescent="0.3">
      <c r="B14451" t="s">
        <v>16259</v>
      </c>
      <c r="C14451" s="4">
        <v>239.98239999999998</v>
      </c>
    </row>
    <row r="14452" spans="2:3" x14ac:dyDescent="0.3">
      <c r="B14452" t="s">
        <v>15748</v>
      </c>
      <c r="C14452" s="4">
        <v>239.9753</v>
      </c>
    </row>
    <row r="14453" spans="2:3" x14ac:dyDescent="0.3">
      <c r="B14453" t="s">
        <v>6298</v>
      </c>
      <c r="C14453" s="4">
        <v>239.97020000000001</v>
      </c>
    </row>
    <row r="14454" spans="2:3" x14ac:dyDescent="0.3">
      <c r="B14454" t="s">
        <v>9074</v>
      </c>
      <c r="C14454" s="4">
        <v>239.9135</v>
      </c>
    </row>
    <row r="14455" spans="2:3" x14ac:dyDescent="0.3">
      <c r="B14455" t="s">
        <v>9293</v>
      </c>
      <c r="C14455" s="4">
        <v>239.71979999999999</v>
      </c>
    </row>
    <row r="14456" spans="2:3" x14ac:dyDescent="0.3">
      <c r="B14456" t="s">
        <v>1131</v>
      </c>
      <c r="C14456" s="4">
        <v>239.65090000000001</v>
      </c>
    </row>
    <row r="14457" spans="2:3" x14ac:dyDescent="0.3">
      <c r="B14457" t="s">
        <v>18057</v>
      </c>
      <c r="C14457" s="4">
        <v>239.64860000000002</v>
      </c>
    </row>
    <row r="14458" spans="2:3" x14ac:dyDescent="0.3">
      <c r="B14458" t="s">
        <v>17977</v>
      </c>
      <c r="C14458" s="4">
        <v>239.62020000000001</v>
      </c>
    </row>
    <row r="14459" spans="2:3" x14ac:dyDescent="0.3">
      <c r="B14459" t="s">
        <v>8059</v>
      </c>
      <c r="C14459" s="4">
        <v>239.61269999999999</v>
      </c>
    </row>
    <row r="14460" spans="2:3" x14ac:dyDescent="0.3">
      <c r="B14460" t="s">
        <v>12314</v>
      </c>
      <c r="C14460" s="4">
        <v>239.53919999999999</v>
      </c>
    </row>
    <row r="14461" spans="2:3" x14ac:dyDescent="0.3">
      <c r="B14461" t="s">
        <v>881</v>
      </c>
      <c r="C14461" s="4">
        <v>239.5249</v>
      </c>
    </row>
    <row r="14462" spans="2:3" x14ac:dyDescent="0.3">
      <c r="B14462" t="s">
        <v>8081</v>
      </c>
      <c r="C14462" s="4">
        <v>239.27460000000002</v>
      </c>
    </row>
    <row r="14463" spans="2:3" x14ac:dyDescent="0.3">
      <c r="B14463" t="s">
        <v>8352</v>
      </c>
      <c r="C14463" s="4">
        <v>239.24969999999999</v>
      </c>
    </row>
    <row r="14464" spans="2:3" x14ac:dyDescent="0.3">
      <c r="B14464" t="s">
        <v>3101</v>
      </c>
      <c r="C14464" s="4">
        <v>239.1371</v>
      </c>
    </row>
    <row r="14465" spans="2:3" x14ac:dyDescent="0.3">
      <c r="B14465" t="s">
        <v>5475</v>
      </c>
      <c r="C14465" s="4">
        <v>239.0438</v>
      </c>
    </row>
    <row r="14466" spans="2:3" x14ac:dyDescent="0.3">
      <c r="B14466" t="s">
        <v>2799</v>
      </c>
      <c r="C14466" s="4">
        <v>239.0438</v>
      </c>
    </row>
    <row r="14467" spans="2:3" x14ac:dyDescent="0.3">
      <c r="B14467" t="s">
        <v>6660</v>
      </c>
      <c r="C14467" s="4">
        <v>239.03729999999999</v>
      </c>
    </row>
    <row r="14468" spans="2:3" x14ac:dyDescent="0.3">
      <c r="B14468" t="s">
        <v>7154</v>
      </c>
      <c r="C14468" s="4">
        <v>238.99340000000001</v>
      </c>
    </row>
    <row r="14469" spans="2:3" x14ac:dyDescent="0.3">
      <c r="B14469" t="s">
        <v>3671</v>
      </c>
      <c r="C14469" s="4">
        <v>238.73689999999999</v>
      </c>
    </row>
    <row r="14470" spans="2:3" x14ac:dyDescent="0.3">
      <c r="B14470" t="s">
        <v>15058</v>
      </c>
      <c r="C14470" s="4">
        <v>238.73400000000001</v>
      </c>
    </row>
    <row r="14471" spans="2:3" x14ac:dyDescent="0.3">
      <c r="B14471" t="s">
        <v>11440</v>
      </c>
      <c r="C14471" s="4">
        <v>238.6867</v>
      </c>
    </row>
    <row r="14472" spans="2:3" x14ac:dyDescent="0.3">
      <c r="B14472" t="s">
        <v>16849</v>
      </c>
      <c r="C14472" s="4">
        <v>238.67749999999998</v>
      </c>
    </row>
    <row r="14473" spans="2:3" x14ac:dyDescent="0.3">
      <c r="B14473" t="s">
        <v>6227</v>
      </c>
      <c r="C14473" s="4">
        <v>238.34219999999999</v>
      </c>
    </row>
    <row r="14474" spans="2:3" x14ac:dyDescent="0.3">
      <c r="B14474" t="s">
        <v>15832</v>
      </c>
      <c r="C14474" s="4">
        <v>238.32329999999999</v>
      </c>
    </row>
    <row r="14475" spans="2:3" x14ac:dyDescent="0.3">
      <c r="B14475" t="s">
        <v>8713</v>
      </c>
      <c r="C14475" s="4">
        <v>238.26069999999999</v>
      </c>
    </row>
    <row r="14476" spans="2:3" x14ac:dyDescent="0.3">
      <c r="B14476" t="s">
        <v>10085</v>
      </c>
      <c r="C14476" s="4">
        <v>238.24889999999999</v>
      </c>
    </row>
    <row r="14477" spans="2:3" x14ac:dyDescent="0.3">
      <c r="B14477" t="s">
        <v>7859</v>
      </c>
      <c r="C14477" s="4">
        <v>238.1859</v>
      </c>
    </row>
    <row r="14478" spans="2:3" x14ac:dyDescent="0.3">
      <c r="B14478" t="s">
        <v>6302</v>
      </c>
      <c r="C14478" s="4">
        <v>238.17900000000003</v>
      </c>
    </row>
    <row r="14479" spans="2:3" x14ac:dyDescent="0.3">
      <c r="B14479" t="s">
        <v>1518</v>
      </c>
      <c r="C14479" s="4">
        <v>237.73509999999999</v>
      </c>
    </row>
    <row r="14480" spans="2:3" x14ac:dyDescent="0.3">
      <c r="B14480" t="s">
        <v>3232</v>
      </c>
      <c r="C14480" s="4">
        <v>237.71620000000001</v>
      </c>
    </row>
    <row r="14481" spans="2:3" x14ac:dyDescent="0.3">
      <c r="B14481" t="s">
        <v>15054</v>
      </c>
      <c r="C14481" s="4">
        <v>237.62950000000001</v>
      </c>
    </row>
    <row r="14482" spans="2:3" x14ac:dyDescent="0.3">
      <c r="B14482" t="s">
        <v>9263</v>
      </c>
      <c r="C14482" s="4">
        <v>237.5855</v>
      </c>
    </row>
    <row r="14483" spans="2:3" x14ac:dyDescent="0.3">
      <c r="B14483" t="s">
        <v>13784</v>
      </c>
      <c r="C14483" s="4">
        <v>237.36539999999999</v>
      </c>
    </row>
    <row r="14484" spans="2:3" x14ac:dyDescent="0.3">
      <c r="B14484" t="s">
        <v>14733</v>
      </c>
      <c r="C14484" s="4">
        <v>237.29689999999999</v>
      </c>
    </row>
    <row r="14485" spans="2:3" x14ac:dyDescent="0.3">
      <c r="B14485" t="s">
        <v>3008</v>
      </c>
      <c r="C14485" s="4">
        <v>237.29689999999999</v>
      </c>
    </row>
    <row r="14486" spans="2:3" x14ac:dyDescent="0.3">
      <c r="B14486" t="s">
        <v>13058</v>
      </c>
      <c r="C14486" s="4">
        <v>237.0975</v>
      </c>
    </row>
    <row r="14487" spans="2:3" x14ac:dyDescent="0.3">
      <c r="B14487" t="s">
        <v>5205</v>
      </c>
      <c r="C14487" s="4">
        <v>237.07130000000001</v>
      </c>
    </row>
    <row r="14488" spans="2:3" x14ac:dyDescent="0.3">
      <c r="B14488" t="s">
        <v>16489</v>
      </c>
      <c r="C14488" s="4">
        <v>237.02959999999999</v>
      </c>
    </row>
    <row r="14489" spans="2:3" x14ac:dyDescent="0.3">
      <c r="B14489" t="s">
        <v>18821</v>
      </c>
      <c r="C14489" s="4">
        <v>236.9743</v>
      </c>
    </row>
    <row r="14490" spans="2:3" x14ac:dyDescent="0.3">
      <c r="B14490" t="s">
        <v>14477</v>
      </c>
      <c r="C14490" s="4">
        <v>236.9667</v>
      </c>
    </row>
    <row r="14491" spans="2:3" x14ac:dyDescent="0.3">
      <c r="B14491" t="s">
        <v>11026</v>
      </c>
      <c r="C14491" s="4">
        <v>236.852</v>
      </c>
    </row>
    <row r="14492" spans="2:3" x14ac:dyDescent="0.3">
      <c r="B14492" t="s">
        <v>2325</v>
      </c>
      <c r="C14492" s="4">
        <v>236.45219999999998</v>
      </c>
    </row>
    <row r="14493" spans="2:3" x14ac:dyDescent="0.3">
      <c r="B14493" t="s">
        <v>15297</v>
      </c>
      <c r="C14493" s="4">
        <v>236.4135</v>
      </c>
    </row>
    <row r="14494" spans="2:3" x14ac:dyDescent="0.3">
      <c r="B14494" t="s">
        <v>7942</v>
      </c>
      <c r="C14494" s="4">
        <v>236.20530000000002</v>
      </c>
    </row>
    <row r="14495" spans="2:3" x14ac:dyDescent="0.3">
      <c r="B14495" t="s">
        <v>16845</v>
      </c>
      <c r="C14495" s="4">
        <v>236.09049999999999</v>
      </c>
    </row>
    <row r="14496" spans="2:3" x14ac:dyDescent="0.3">
      <c r="B14496" t="s">
        <v>10729</v>
      </c>
      <c r="C14496" s="4">
        <v>235.95159999999998</v>
      </c>
    </row>
    <row r="14497" spans="2:3" x14ac:dyDescent="0.3">
      <c r="B14497" t="s">
        <v>3662</v>
      </c>
      <c r="C14497" s="4">
        <v>235.93629999999999</v>
      </c>
    </row>
    <row r="14498" spans="2:3" x14ac:dyDescent="0.3">
      <c r="B14498" t="s">
        <v>18714</v>
      </c>
      <c r="C14498" s="4">
        <v>235.92009999999999</v>
      </c>
    </row>
    <row r="14499" spans="2:3" x14ac:dyDescent="0.3">
      <c r="B14499" t="s">
        <v>9334</v>
      </c>
      <c r="C14499" s="4">
        <v>235.73220000000001</v>
      </c>
    </row>
    <row r="14500" spans="2:3" x14ac:dyDescent="0.3">
      <c r="B14500" t="s">
        <v>865</v>
      </c>
      <c r="C14500" s="4">
        <v>235.62669999999997</v>
      </c>
    </row>
    <row r="14501" spans="2:3" x14ac:dyDescent="0.3">
      <c r="B14501" t="s">
        <v>6147</v>
      </c>
      <c r="C14501" s="4">
        <v>235.345</v>
      </c>
    </row>
    <row r="14502" spans="2:3" x14ac:dyDescent="0.3">
      <c r="B14502" t="s">
        <v>7853</v>
      </c>
      <c r="C14502" s="4">
        <v>235.22480000000002</v>
      </c>
    </row>
    <row r="14503" spans="2:3" x14ac:dyDescent="0.3">
      <c r="B14503" t="s">
        <v>1599</v>
      </c>
      <c r="C14503" s="4">
        <v>235.18699999999998</v>
      </c>
    </row>
    <row r="14504" spans="2:3" x14ac:dyDescent="0.3">
      <c r="B14504" t="s">
        <v>9890</v>
      </c>
      <c r="C14504" s="4">
        <v>235.1807</v>
      </c>
    </row>
    <row r="14505" spans="2:3" x14ac:dyDescent="0.3">
      <c r="B14505" t="s">
        <v>6038</v>
      </c>
      <c r="C14505" s="4">
        <v>235.1807</v>
      </c>
    </row>
    <row r="14506" spans="2:3" x14ac:dyDescent="0.3">
      <c r="B14506" t="s">
        <v>13457</v>
      </c>
      <c r="C14506" s="4">
        <v>235.09880000000001</v>
      </c>
    </row>
    <row r="14507" spans="2:3" x14ac:dyDescent="0.3">
      <c r="B14507" t="s">
        <v>9009</v>
      </c>
      <c r="C14507" s="4">
        <v>234.66810000000001</v>
      </c>
    </row>
    <row r="14508" spans="2:3" x14ac:dyDescent="0.3">
      <c r="B14508" t="s">
        <v>15761</v>
      </c>
      <c r="C14508" s="4">
        <v>234.65550000000002</v>
      </c>
    </row>
    <row r="14509" spans="2:3" x14ac:dyDescent="0.3">
      <c r="B14509" t="s">
        <v>2543</v>
      </c>
      <c r="C14509" s="4">
        <v>234.65550000000002</v>
      </c>
    </row>
    <row r="14510" spans="2:3" x14ac:dyDescent="0.3">
      <c r="B14510" t="s">
        <v>8180</v>
      </c>
      <c r="C14510" s="4">
        <v>234.65549999999999</v>
      </c>
    </row>
    <row r="14511" spans="2:3" x14ac:dyDescent="0.3">
      <c r="B14511" t="s">
        <v>6342</v>
      </c>
      <c r="C14511" s="4">
        <v>234.65549999999999</v>
      </c>
    </row>
    <row r="14512" spans="2:3" x14ac:dyDescent="0.3">
      <c r="B14512" t="s">
        <v>4619</v>
      </c>
      <c r="C14512" s="4">
        <v>234.65549999999999</v>
      </c>
    </row>
    <row r="14513" spans="2:3" x14ac:dyDescent="0.3">
      <c r="B14513" t="s">
        <v>4261</v>
      </c>
      <c r="C14513" s="4">
        <v>234.65549999999999</v>
      </c>
    </row>
    <row r="14514" spans="2:3" x14ac:dyDescent="0.3">
      <c r="B14514" t="s">
        <v>1519</v>
      </c>
      <c r="C14514" s="4">
        <v>234.65549999999999</v>
      </c>
    </row>
    <row r="14515" spans="2:3" x14ac:dyDescent="0.3">
      <c r="B14515" t="s">
        <v>3660</v>
      </c>
      <c r="C14515" s="4">
        <v>234.63030000000001</v>
      </c>
    </row>
    <row r="14516" spans="2:3" x14ac:dyDescent="0.3">
      <c r="B14516" t="s">
        <v>2801</v>
      </c>
      <c r="C14516" s="4">
        <v>234.50530000000001</v>
      </c>
    </row>
    <row r="14517" spans="2:3" x14ac:dyDescent="0.3">
      <c r="B14517" t="s">
        <v>1162</v>
      </c>
      <c r="C14517" s="4">
        <v>234.28890000000001</v>
      </c>
    </row>
    <row r="14518" spans="2:3" x14ac:dyDescent="0.3">
      <c r="B14518" t="s">
        <v>13610</v>
      </c>
      <c r="C14518" s="4">
        <v>234.25299999999999</v>
      </c>
    </row>
    <row r="14519" spans="2:3" x14ac:dyDescent="0.3">
      <c r="B14519" t="s">
        <v>11618</v>
      </c>
      <c r="C14519" s="4">
        <v>234.15530000000001</v>
      </c>
    </row>
    <row r="14520" spans="2:3" x14ac:dyDescent="0.3">
      <c r="B14520" t="s">
        <v>5995</v>
      </c>
      <c r="C14520" s="4">
        <v>234.1165</v>
      </c>
    </row>
    <row r="14521" spans="2:3" x14ac:dyDescent="0.3">
      <c r="B14521" t="s">
        <v>12006</v>
      </c>
      <c r="C14521" s="4">
        <v>234.0232</v>
      </c>
    </row>
    <row r="14522" spans="2:3" x14ac:dyDescent="0.3">
      <c r="B14522" t="s">
        <v>10798</v>
      </c>
      <c r="C14522" s="4">
        <v>233.91149999999999</v>
      </c>
    </row>
    <row r="14523" spans="2:3" x14ac:dyDescent="0.3">
      <c r="B14523" t="s">
        <v>2237</v>
      </c>
      <c r="C14523" s="4">
        <v>233.91149999999999</v>
      </c>
    </row>
    <row r="14524" spans="2:3" x14ac:dyDescent="0.3">
      <c r="B14524" t="s">
        <v>11976</v>
      </c>
      <c r="C14524" s="4">
        <v>233.87870000000001</v>
      </c>
    </row>
    <row r="14525" spans="2:3" x14ac:dyDescent="0.3">
      <c r="B14525" t="s">
        <v>5722</v>
      </c>
      <c r="C14525" s="4">
        <v>233.87870000000001</v>
      </c>
    </row>
    <row r="14526" spans="2:3" x14ac:dyDescent="0.3">
      <c r="B14526" t="s">
        <v>7954</v>
      </c>
      <c r="C14526" s="4">
        <v>233.78060000000002</v>
      </c>
    </row>
    <row r="14527" spans="2:3" x14ac:dyDescent="0.3">
      <c r="B14527" t="s">
        <v>5230</v>
      </c>
      <c r="C14527" s="4">
        <v>233.73419999999999</v>
      </c>
    </row>
    <row r="14528" spans="2:3" x14ac:dyDescent="0.3">
      <c r="B14528" t="s">
        <v>18574</v>
      </c>
      <c r="C14528" s="4">
        <v>233.7165</v>
      </c>
    </row>
    <row r="14529" spans="2:3" x14ac:dyDescent="0.3">
      <c r="B14529" t="s">
        <v>15056</v>
      </c>
      <c r="C14529" s="4">
        <v>233.65980000000002</v>
      </c>
    </row>
    <row r="14530" spans="2:3" x14ac:dyDescent="0.3">
      <c r="B14530" t="s">
        <v>9870</v>
      </c>
      <c r="C14530" s="4">
        <v>233.64409999999998</v>
      </c>
    </row>
    <row r="14531" spans="2:3" x14ac:dyDescent="0.3">
      <c r="B14531" t="s">
        <v>14622</v>
      </c>
      <c r="C14531" s="4">
        <v>233.52789999999996</v>
      </c>
    </row>
    <row r="14532" spans="2:3" x14ac:dyDescent="0.3">
      <c r="B14532" t="s">
        <v>2905</v>
      </c>
      <c r="C14532" s="4">
        <v>233.3468</v>
      </c>
    </row>
    <row r="14533" spans="2:3" x14ac:dyDescent="0.3">
      <c r="B14533" t="s">
        <v>17582</v>
      </c>
      <c r="C14533" s="4">
        <v>233.32160000000002</v>
      </c>
    </row>
    <row r="14534" spans="2:3" x14ac:dyDescent="0.3">
      <c r="B14534" t="s">
        <v>2254</v>
      </c>
      <c r="C14534" s="4">
        <v>233.29639999999998</v>
      </c>
    </row>
    <row r="14535" spans="2:3" x14ac:dyDescent="0.3">
      <c r="B14535" t="s">
        <v>12622</v>
      </c>
      <c r="C14535" s="4">
        <v>233.07769999999999</v>
      </c>
    </row>
    <row r="14536" spans="2:3" x14ac:dyDescent="0.3">
      <c r="B14536" t="s">
        <v>18426</v>
      </c>
      <c r="C14536" s="4">
        <v>232.97119999999998</v>
      </c>
    </row>
    <row r="14537" spans="2:3" x14ac:dyDescent="0.3">
      <c r="B14537" t="s">
        <v>10134</v>
      </c>
      <c r="C14537" s="4">
        <v>232.93099999999998</v>
      </c>
    </row>
    <row r="14538" spans="2:3" x14ac:dyDescent="0.3">
      <c r="B14538" t="s">
        <v>4200</v>
      </c>
      <c r="C14538" s="4">
        <v>232.91120000000001</v>
      </c>
    </row>
    <row r="14539" spans="2:3" x14ac:dyDescent="0.3">
      <c r="B14539" t="s">
        <v>1014</v>
      </c>
      <c r="C14539" s="4">
        <v>232.8897</v>
      </c>
    </row>
    <row r="14540" spans="2:3" x14ac:dyDescent="0.3">
      <c r="B14540" t="s">
        <v>7737</v>
      </c>
      <c r="C14540" s="4">
        <v>232.7466</v>
      </c>
    </row>
    <row r="14541" spans="2:3" x14ac:dyDescent="0.3">
      <c r="B14541" t="s">
        <v>8537</v>
      </c>
      <c r="C14541" s="4">
        <v>232.50110000000001</v>
      </c>
    </row>
    <row r="14542" spans="2:3" x14ac:dyDescent="0.3">
      <c r="B14542" t="s">
        <v>10445</v>
      </c>
      <c r="C14542" s="4">
        <v>232.48339999999999</v>
      </c>
    </row>
    <row r="14543" spans="2:3" x14ac:dyDescent="0.3">
      <c r="B14543" t="s">
        <v>1429</v>
      </c>
      <c r="C14543" s="4">
        <v>232.47590000000002</v>
      </c>
    </row>
    <row r="14544" spans="2:3" x14ac:dyDescent="0.3">
      <c r="B14544" t="s">
        <v>6030</v>
      </c>
      <c r="C14544" s="4">
        <v>232.45820000000001</v>
      </c>
    </row>
    <row r="14545" spans="2:3" x14ac:dyDescent="0.3">
      <c r="B14545" t="s">
        <v>2996</v>
      </c>
      <c r="C14545" s="4">
        <v>232.45259999999999</v>
      </c>
    </row>
    <row r="14546" spans="2:3" x14ac:dyDescent="0.3">
      <c r="B14546" t="s">
        <v>18544</v>
      </c>
      <c r="C14546" s="4">
        <v>232.42079999999999</v>
      </c>
    </row>
    <row r="14547" spans="2:3" x14ac:dyDescent="0.3">
      <c r="B14547" t="s">
        <v>9848</v>
      </c>
      <c r="C14547" s="4">
        <v>232.31370000000001</v>
      </c>
    </row>
    <row r="14548" spans="2:3" x14ac:dyDescent="0.3">
      <c r="B14548" t="s">
        <v>6217</v>
      </c>
      <c r="C14548" s="4">
        <v>232.03809999999999</v>
      </c>
    </row>
    <row r="14549" spans="2:3" x14ac:dyDescent="0.3">
      <c r="B14549" t="s">
        <v>16198</v>
      </c>
      <c r="C14549" s="4">
        <v>231.8886</v>
      </c>
    </row>
    <row r="14550" spans="2:3" x14ac:dyDescent="0.3">
      <c r="B14550" t="s">
        <v>17273</v>
      </c>
      <c r="C14550" s="4">
        <v>231.68730000000002</v>
      </c>
    </row>
    <row r="14551" spans="2:3" x14ac:dyDescent="0.3">
      <c r="B14551" t="s">
        <v>15312</v>
      </c>
      <c r="C14551" s="4">
        <v>231.66300000000001</v>
      </c>
    </row>
    <row r="14552" spans="2:3" x14ac:dyDescent="0.3">
      <c r="B14552" t="s">
        <v>14595</v>
      </c>
      <c r="C14552" s="4">
        <v>231.60619999999997</v>
      </c>
    </row>
    <row r="14553" spans="2:3" x14ac:dyDescent="0.3">
      <c r="B14553" t="s">
        <v>12887</v>
      </c>
      <c r="C14553" s="4">
        <v>231.56289999999998</v>
      </c>
    </row>
    <row r="14554" spans="2:3" x14ac:dyDescent="0.3">
      <c r="B14554" t="s">
        <v>5968</v>
      </c>
      <c r="C14554" s="4">
        <v>231.56289999999998</v>
      </c>
    </row>
    <row r="14555" spans="2:3" x14ac:dyDescent="0.3">
      <c r="B14555" t="s">
        <v>18410</v>
      </c>
      <c r="C14555" s="4">
        <v>231.53180000000003</v>
      </c>
    </row>
    <row r="14556" spans="2:3" x14ac:dyDescent="0.3">
      <c r="B14556" t="s">
        <v>14032</v>
      </c>
      <c r="C14556" s="4">
        <v>231.53180000000003</v>
      </c>
    </row>
    <row r="14557" spans="2:3" x14ac:dyDescent="0.3">
      <c r="B14557" t="s">
        <v>1261</v>
      </c>
      <c r="C14557" s="4">
        <v>231.53180000000003</v>
      </c>
    </row>
    <row r="14558" spans="2:3" x14ac:dyDescent="0.3">
      <c r="B14558" t="s">
        <v>2735</v>
      </c>
      <c r="C14558" s="4">
        <v>231.52549999999999</v>
      </c>
    </row>
    <row r="14559" spans="2:3" x14ac:dyDescent="0.3">
      <c r="B14559" t="s">
        <v>16887</v>
      </c>
      <c r="C14559" s="4">
        <v>231.5129</v>
      </c>
    </row>
    <row r="14560" spans="2:3" x14ac:dyDescent="0.3">
      <c r="B14560" t="s">
        <v>12623</v>
      </c>
      <c r="C14560" s="4">
        <v>231.494</v>
      </c>
    </row>
    <row r="14561" spans="2:3" x14ac:dyDescent="0.3">
      <c r="B14561" t="s">
        <v>9374</v>
      </c>
      <c r="C14561" s="4">
        <v>231.4751</v>
      </c>
    </row>
    <row r="14562" spans="2:3" x14ac:dyDescent="0.3">
      <c r="B14562" t="s">
        <v>14322</v>
      </c>
      <c r="C14562" s="4">
        <v>231.47470000000001</v>
      </c>
    </row>
    <row r="14563" spans="2:3" x14ac:dyDescent="0.3">
      <c r="B14563" t="s">
        <v>6818</v>
      </c>
      <c r="C14563" s="4">
        <v>231.4562</v>
      </c>
    </row>
    <row r="14564" spans="2:3" x14ac:dyDescent="0.3">
      <c r="B14564" t="s">
        <v>4393</v>
      </c>
      <c r="C14564" s="4">
        <v>231.4562</v>
      </c>
    </row>
    <row r="14565" spans="2:3" x14ac:dyDescent="0.3">
      <c r="B14565" t="s">
        <v>2137</v>
      </c>
      <c r="C14565" s="4">
        <v>231.17530000000002</v>
      </c>
    </row>
    <row r="14566" spans="2:3" x14ac:dyDescent="0.3">
      <c r="B14566" t="s">
        <v>14530</v>
      </c>
      <c r="C14566" s="4">
        <v>231.17470000000003</v>
      </c>
    </row>
    <row r="14567" spans="2:3" x14ac:dyDescent="0.3">
      <c r="B14567" t="s">
        <v>5807</v>
      </c>
      <c r="C14567" s="4">
        <v>231.15039999999999</v>
      </c>
    </row>
    <row r="14568" spans="2:3" x14ac:dyDescent="0.3">
      <c r="B14568" t="s">
        <v>8600</v>
      </c>
      <c r="C14568" s="4">
        <v>231.01169999999999</v>
      </c>
    </row>
    <row r="14569" spans="2:3" x14ac:dyDescent="0.3">
      <c r="B14569" t="s">
        <v>5885</v>
      </c>
      <c r="C14569" s="4">
        <v>230.83439999999999</v>
      </c>
    </row>
    <row r="14570" spans="2:3" x14ac:dyDescent="0.3">
      <c r="B14570" t="s">
        <v>13018</v>
      </c>
      <c r="C14570" s="4">
        <v>230.82510000000002</v>
      </c>
    </row>
    <row r="14571" spans="2:3" x14ac:dyDescent="0.3">
      <c r="B14571" t="s">
        <v>4637</v>
      </c>
      <c r="C14571" s="4">
        <v>230.63630000000001</v>
      </c>
    </row>
    <row r="14572" spans="2:3" x14ac:dyDescent="0.3">
      <c r="B14572" t="s">
        <v>16521</v>
      </c>
      <c r="C14572" s="4">
        <v>230.63149999999999</v>
      </c>
    </row>
    <row r="14573" spans="2:3" x14ac:dyDescent="0.3">
      <c r="B14573" t="s">
        <v>10279</v>
      </c>
      <c r="C14573" s="4">
        <v>230.3964</v>
      </c>
    </row>
    <row r="14574" spans="2:3" x14ac:dyDescent="0.3">
      <c r="B14574" t="s">
        <v>12879</v>
      </c>
      <c r="C14574" s="4">
        <v>230.31639999999999</v>
      </c>
    </row>
    <row r="14575" spans="2:3" x14ac:dyDescent="0.3">
      <c r="B14575" t="s">
        <v>8553</v>
      </c>
      <c r="C14575" s="4">
        <v>230.26760000000002</v>
      </c>
    </row>
    <row r="14576" spans="2:3" x14ac:dyDescent="0.3">
      <c r="B14576" t="s">
        <v>7843</v>
      </c>
      <c r="C14576" s="4">
        <v>230.22310000000002</v>
      </c>
    </row>
    <row r="14577" spans="2:3" x14ac:dyDescent="0.3">
      <c r="B14577" t="s">
        <v>8947</v>
      </c>
      <c r="C14577" s="4">
        <v>230.10659999999999</v>
      </c>
    </row>
    <row r="14578" spans="2:3" x14ac:dyDescent="0.3">
      <c r="B14578" t="s">
        <v>10972</v>
      </c>
      <c r="C14578" s="4">
        <v>230.09799999999998</v>
      </c>
    </row>
    <row r="14579" spans="2:3" x14ac:dyDescent="0.3">
      <c r="B14579" t="s">
        <v>16971</v>
      </c>
      <c r="C14579" s="4">
        <v>230.06950000000001</v>
      </c>
    </row>
    <row r="14580" spans="2:3" x14ac:dyDescent="0.3">
      <c r="B14580" t="s">
        <v>17381</v>
      </c>
      <c r="C14580" s="4">
        <v>230.06560000000002</v>
      </c>
    </row>
    <row r="14581" spans="2:3" x14ac:dyDescent="0.3">
      <c r="B14581" t="s">
        <v>14647</v>
      </c>
      <c r="C14581" s="4">
        <v>229.99199999999999</v>
      </c>
    </row>
    <row r="14582" spans="2:3" x14ac:dyDescent="0.3">
      <c r="B14582" t="s">
        <v>16226</v>
      </c>
      <c r="C14582" s="4">
        <v>229.95400000000001</v>
      </c>
    </row>
    <row r="14583" spans="2:3" x14ac:dyDescent="0.3">
      <c r="B14583" t="s">
        <v>15963</v>
      </c>
      <c r="C14583" s="4">
        <v>229.95400000000001</v>
      </c>
    </row>
    <row r="14584" spans="2:3" x14ac:dyDescent="0.3">
      <c r="B14584" t="s">
        <v>9549</v>
      </c>
      <c r="C14584" s="4">
        <v>229.95400000000001</v>
      </c>
    </row>
    <row r="14585" spans="2:3" x14ac:dyDescent="0.3">
      <c r="B14585" t="s">
        <v>15597</v>
      </c>
      <c r="C14585" s="4">
        <v>229.71710000000002</v>
      </c>
    </row>
    <row r="14586" spans="2:3" x14ac:dyDescent="0.3">
      <c r="B14586" t="s">
        <v>976</v>
      </c>
      <c r="C14586" s="4">
        <v>229.59629999999999</v>
      </c>
    </row>
    <row r="14587" spans="2:3" x14ac:dyDescent="0.3">
      <c r="B14587" t="s">
        <v>9147</v>
      </c>
      <c r="C14587" s="4">
        <v>229.57659999999998</v>
      </c>
    </row>
    <row r="14588" spans="2:3" x14ac:dyDescent="0.3">
      <c r="B14588" t="s">
        <v>18579</v>
      </c>
      <c r="C14588" s="4">
        <v>229.41519999999997</v>
      </c>
    </row>
    <row r="14589" spans="2:3" x14ac:dyDescent="0.3">
      <c r="B14589" t="s">
        <v>3464</v>
      </c>
      <c r="C14589" s="4">
        <v>229.40700000000001</v>
      </c>
    </row>
    <row r="14590" spans="2:3" x14ac:dyDescent="0.3">
      <c r="B14590" t="s">
        <v>15803</v>
      </c>
      <c r="C14590" s="4">
        <v>229.34</v>
      </c>
    </row>
    <row r="14591" spans="2:3" x14ac:dyDescent="0.3">
      <c r="B14591" t="s">
        <v>1824</v>
      </c>
      <c r="C14591" s="4">
        <v>229.23999999999998</v>
      </c>
    </row>
    <row r="14592" spans="2:3" x14ac:dyDescent="0.3">
      <c r="B14592" t="s">
        <v>10977</v>
      </c>
      <c r="C14592" s="4">
        <v>229.1711</v>
      </c>
    </row>
    <row r="14593" spans="2:3" x14ac:dyDescent="0.3">
      <c r="B14593" t="s">
        <v>14014</v>
      </c>
      <c r="C14593" s="4">
        <v>229.0463</v>
      </c>
    </row>
    <row r="14594" spans="2:3" x14ac:dyDescent="0.3">
      <c r="B14594" t="s">
        <v>11894</v>
      </c>
      <c r="C14594" s="4">
        <v>229.0463</v>
      </c>
    </row>
    <row r="14595" spans="2:3" x14ac:dyDescent="0.3">
      <c r="B14595" t="s">
        <v>2425</v>
      </c>
      <c r="C14595" s="4">
        <v>229.0463</v>
      </c>
    </row>
    <row r="14596" spans="2:3" x14ac:dyDescent="0.3">
      <c r="B14596" t="s">
        <v>1886</v>
      </c>
      <c r="C14596" s="4">
        <v>229.0463</v>
      </c>
    </row>
    <row r="14597" spans="2:3" x14ac:dyDescent="0.3">
      <c r="B14597" t="s">
        <v>6176</v>
      </c>
      <c r="C14597" s="4">
        <v>229.02780000000001</v>
      </c>
    </row>
    <row r="14598" spans="2:3" x14ac:dyDescent="0.3">
      <c r="B14598" t="s">
        <v>14682</v>
      </c>
      <c r="C14598" s="4">
        <v>229.02700000000002</v>
      </c>
    </row>
    <row r="14599" spans="2:3" x14ac:dyDescent="0.3">
      <c r="B14599" t="s">
        <v>7412</v>
      </c>
      <c r="C14599" s="4">
        <v>229.0026</v>
      </c>
    </row>
    <row r="14600" spans="2:3" x14ac:dyDescent="0.3">
      <c r="B14600" t="s">
        <v>6156</v>
      </c>
      <c r="C14600" s="4">
        <v>228.91250000000002</v>
      </c>
    </row>
    <row r="14601" spans="2:3" x14ac:dyDescent="0.3">
      <c r="B14601" t="s">
        <v>11376</v>
      </c>
      <c r="C14601" s="4">
        <v>228.87109999999998</v>
      </c>
    </row>
    <row r="14602" spans="2:3" x14ac:dyDescent="0.3">
      <c r="B14602" t="s">
        <v>13446</v>
      </c>
      <c r="C14602" s="4">
        <v>228.69589999999999</v>
      </c>
    </row>
    <row r="14603" spans="2:3" x14ac:dyDescent="0.3">
      <c r="B14603" t="s">
        <v>10197</v>
      </c>
      <c r="C14603" s="4">
        <v>228.69589999999999</v>
      </c>
    </row>
    <row r="14604" spans="2:3" x14ac:dyDescent="0.3">
      <c r="B14604" t="s">
        <v>10823</v>
      </c>
      <c r="C14604" s="4">
        <v>228.69589999999999</v>
      </c>
    </row>
    <row r="14605" spans="2:3" x14ac:dyDescent="0.3">
      <c r="B14605" t="s">
        <v>9255</v>
      </c>
      <c r="C14605" s="4">
        <v>228.69589999999999</v>
      </c>
    </row>
    <row r="14606" spans="2:3" x14ac:dyDescent="0.3">
      <c r="B14606" t="s">
        <v>5299</v>
      </c>
      <c r="C14606" s="4">
        <v>228.69589999999999</v>
      </c>
    </row>
    <row r="14607" spans="2:3" x14ac:dyDescent="0.3">
      <c r="B14607" t="s">
        <v>4033</v>
      </c>
      <c r="C14607" s="4">
        <v>228.69589999999999</v>
      </c>
    </row>
    <row r="14608" spans="2:3" x14ac:dyDescent="0.3">
      <c r="B14608" t="s">
        <v>9657</v>
      </c>
      <c r="C14608" s="4">
        <v>228.6584</v>
      </c>
    </row>
    <row r="14609" spans="2:3" x14ac:dyDescent="0.3">
      <c r="B14609" t="s">
        <v>18245</v>
      </c>
      <c r="C14609" s="4">
        <v>228.4229</v>
      </c>
    </row>
    <row r="14610" spans="2:3" x14ac:dyDescent="0.3">
      <c r="B14610" t="s">
        <v>18438</v>
      </c>
      <c r="C14610" s="4">
        <v>228.40810000000002</v>
      </c>
    </row>
    <row r="14611" spans="2:3" x14ac:dyDescent="0.3">
      <c r="B14611" t="s">
        <v>15318</v>
      </c>
      <c r="C14611" s="4">
        <v>228.40810000000002</v>
      </c>
    </row>
    <row r="14612" spans="2:3" x14ac:dyDescent="0.3">
      <c r="B14612" t="s">
        <v>7971</v>
      </c>
      <c r="C14612" s="4">
        <v>228.38659999999999</v>
      </c>
    </row>
    <row r="14613" spans="2:3" x14ac:dyDescent="0.3">
      <c r="B14613" t="s">
        <v>18988</v>
      </c>
      <c r="C14613" s="4">
        <v>228.37029999999999</v>
      </c>
    </row>
    <row r="14614" spans="2:3" x14ac:dyDescent="0.3">
      <c r="B14614" t="s">
        <v>17171</v>
      </c>
      <c r="C14614" s="4">
        <v>228.3451</v>
      </c>
    </row>
    <row r="14615" spans="2:3" x14ac:dyDescent="0.3">
      <c r="B14615" t="s">
        <v>15636</v>
      </c>
      <c r="C14615" s="4">
        <v>228.33250000000001</v>
      </c>
    </row>
    <row r="14616" spans="2:3" x14ac:dyDescent="0.3">
      <c r="B14616" t="s">
        <v>10386</v>
      </c>
      <c r="C14616" s="4">
        <v>228.2962</v>
      </c>
    </row>
    <row r="14617" spans="2:3" x14ac:dyDescent="0.3">
      <c r="B14617" t="s">
        <v>8265</v>
      </c>
      <c r="C14617" s="4">
        <v>228.28210000000001</v>
      </c>
    </row>
    <row r="14618" spans="2:3" x14ac:dyDescent="0.3">
      <c r="B14618" t="s">
        <v>8171</v>
      </c>
      <c r="C14618" s="4">
        <v>227.87620000000001</v>
      </c>
    </row>
    <row r="14619" spans="2:3" x14ac:dyDescent="0.3">
      <c r="B14619" t="s">
        <v>9978</v>
      </c>
      <c r="C14619" s="4">
        <v>227.8321</v>
      </c>
    </row>
    <row r="14620" spans="2:3" x14ac:dyDescent="0.3">
      <c r="B14620" t="s">
        <v>13542</v>
      </c>
      <c r="C14620" s="4">
        <v>227.73169999999999</v>
      </c>
    </row>
    <row r="14621" spans="2:3" x14ac:dyDescent="0.3">
      <c r="B14621" t="s">
        <v>11336</v>
      </c>
      <c r="C14621" s="4">
        <v>227.488</v>
      </c>
    </row>
    <row r="14622" spans="2:3" x14ac:dyDescent="0.3">
      <c r="B14622" t="s">
        <v>4167</v>
      </c>
      <c r="C14622" s="4">
        <v>227.48129999999998</v>
      </c>
    </row>
    <row r="14623" spans="2:3" x14ac:dyDescent="0.3">
      <c r="B14623" t="s">
        <v>3757</v>
      </c>
      <c r="C14623" s="4">
        <v>227.4273</v>
      </c>
    </row>
    <row r="14624" spans="2:3" x14ac:dyDescent="0.3">
      <c r="B14624" t="s">
        <v>14460</v>
      </c>
      <c r="C14624" s="4">
        <v>227.4057</v>
      </c>
    </row>
    <row r="14625" spans="2:3" x14ac:dyDescent="0.3">
      <c r="B14625" t="s">
        <v>12200</v>
      </c>
      <c r="C14625" s="4">
        <v>227.38719999999998</v>
      </c>
    </row>
    <row r="14626" spans="2:3" x14ac:dyDescent="0.3">
      <c r="B14626" t="s">
        <v>12837</v>
      </c>
      <c r="C14626" s="4">
        <v>227.37440000000001</v>
      </c>
    </row>
    <row r="14627" spans="2:3" x14ac:dyDescent="0.3">
      <c r="B14627" t="s">
        <v>14111</v>
      </c>
      <c r="C14627" s="4">
        <v>227.15610000000001</v>
      </c>
    </row>
    <row r="14628" spans="2:3" x14ac:dyDescent="0.3">
      <c r="B14628" t="s">
        <v>6135</v>
      </c>
      <c r="C14628" s="4">
        <v>226.87360000000001</v>
      </c>
    </row>
    <row r="14629" spans="2:3" x14ac:dyDescent="0.3">
      <c r="B14629" t="s">
        <v>6126</v>
      </c>
      <c r="C14629" s="4">
        <v>226.71940000000001</v>
      </c>
    </row>
    <row r="14630" spans="2:3" x14ac:dyDescent="0.3">
      <c r="B14630" t="s">
        <v>7944</v>
      </c>
      <c r="C14630" s="4">
        <v>226.6979</v>
      </c>
    </row>
    <row r="14631" spans="2:3" x14ac:dyDescent="0.3">
      <c r="B14631" t="s">
        <v>4786</v>
      </c>
      <c r="C14631" s="4">
        <v>226.50489999999999</v>
      </c>
    </row>
    <row r="14632" spans="2:3" x14ac:dyDescent="0.3">
      <c r="B14632" t="s">
        <v>18163</v>
      </c>
      <c r="C14632" s="4">
        <v>226.43559999999997</v>
      </c>
    </row>
    <row r="14633" spans="2:3" x14ac:dyDescent="0.3">
      <c r="B14633" t="s">
        <v>18861</v>
      </c>
      <c r="C14633" s="4">
        <v>226.42410000000001</v>
      </c>
    </row>
    <row r="14634" spans="2:3" x14ac:dyDescent="0.3">
      <c r="B14634" t="s">
        <v>615</v>
      </c>
      <c r="C14634" s="4">
        <v>226.17929999999998</v>
      </c>
    </row>
    <row r="14635" spans="2:3" x14ac:dyDescent="0.3">
      <c r="B14635" t="s">
        <v>2843</v>
      </c>
      <c r="C14635" s="4">
        <v>226.17929999999998</v>
      </c>
    </row>
    <row r="14636" spans="2:3" x14ac:dyDescent="0.3">
      <c r="B14636" t="s">
        <v>11253</v>
      </c>
      <c r="C14636" s="4">
        <v>226.03479999999999</v>
      </c>
    </row>
    <row r="14637" spans="2:3" x14ac:dyDescent="0.3">
      <c r="B14637" t="s">
        <v>18724</v>
      </c>
      <c r="C14637" s="4">
        <v>225.80329999999998</v>
      </c>
    </row>
    <row r="14638" spans="2:3" x14ac:dyDescent="0.3">
      <c r="B14638" t="s">
        <v>16164</v>
      </c>
      <c r="C14638" s="4">
        <v>225.60290000000001</v>
      </c>
    </row>
    <row r="14639" spans="2:3" x14ac:dyDescent="0.3">
      <c r="B14639" t="s">
        <v>8733</v>
      </c>
      <c r="C14639" s="4">
        <v>225.57849999999999</v>
      </c>
    </row>
    <row r="14640" spans="2:3" x14ac:dyDescent="0.3">
      <c r="B14640" t="s">
        <v>6721</v>
      </c>
      <c r="C14640" s="4">
        <v>225.30329999999998</v>
      </c>
    </row>
    <row r="14641" spans="2:3" x14ac:dyDescent="0.3">
      <c r="B14641" t="s">
        <v>18176</v>
      </c>
      <c r="C14641" s="4">
        <v>225.28440000000001</v>
      </c>
    </row>
    <row r="14642" spans="2:3" x14ac:dyDescent="0.3">
      <c r="B14642" t="s">
        <v>18860</v>
      </c>
      <c r="C14642" s="4">
        <v>225.28440000000001</v>
      </c>
    </row>
    <row r="14643" spans="2:3" x14ac:dyDescent="0.3">
      <c r="B14643" t="s">
        <v>15127</v>
      </c>
      <c r="C14643" s="4">
        <v>225.28440000000001</v>
      </c>
    </row>
    <row r="14644" spans="2:3" x14ac:dyDescent="0.3">
      <c r="B14644" t="s">
        <v>12295</v>
      </c>
      <c r="C14644" s="4">
        <v>225.28440000000001</v>
      </c>
    </row>
    <row r="14645" spans="2:3" x14ac:dyDescent="0.3">
      <c r="B14645" t="s">
        <v>13710</v>
      </c>
      <c r="C14645" s="4">
        <v>225.28440000000001</v>
      </c>
    </row>
    <row r="14646" spans="2:3" x14ac:dyDescent="0.3">
      <c r="B14646" t="s">
        <v>3091</v>
      </c>
      <c r="C14646" s="4">
        <v>225.28440000000001</v>
      </c>
    </row>
    <row r="14647" spans="2:3" x14ac:dyDescent="0.3">
      <c r="B14647" t="s">
        <v>14218</v>
      </c>
      <c r="C14647" s="4">
        <v>225.27160000000001</v>
      </c>
    </row>
    <row r="14648" spans="2:3" x14ac:dyDescent="0.3">
      <c r="B14648" t="s">
        <v>12408</v>
      </c>
      <c r="C14648" s="4">
        <v>225.25919999999999</v>
      </c>
    </row>
    <row r="14649" spans="2:3" x14ac:dyDescent="0.3">
      <c r="B14649" t="s">
        <v>5039</v>
      </c>
      <c r="C14649" s="4">
        <v>225.2466</v>
      </c>
    </row>
    <row r="14650" spans="2:3" x14ac:dyDescent="0.3">
      <c r="B14650" t="s">
        <v>8174</v>
      </c>
      <c r="C14650" s="4">
        <v>225.2088</v>
      </c>
    </row>
    <row r="14651" spans="2:3" x14ac:dyDescent="0.3">
      <c r="B14651" t="s">
        <v>12912</v>
      </c>
      <c r="C14651" s="4">
        <v>225.17160000000001</v>
      </c>
    </row>
    <row r="14652" spans="2:3" x14ac:dyDescent="0.3">
      <c r="B14652" t="s">
        <v>1139</v>
      </c>
      <c r="C14652" s="4">
        <v>225.14620000000002</v>
      </c>
    </row>
    <row r="14653" spans="2:3" x14ac:dyDescent="0.3">
      <c r="B14653" t="s">
        <v>1323</v>
      </c>
      <c r="C14653" s="4">
        <v>225.12869999999998</v>
      </c>
    </row>
    <row r="14654" spans="2:3" x14ac:dyDescent="0.3">
      <c r="B14654" t="s">
        <v>12761</v>
      </c>
      <c r="C14654" s="4">
        <v>225.053</v>
      </c>
    </row>
    <row r="14655" spans="2:3" x14ac:dyDescent="0.3">
      <c r="B14655" t="s">
        <v>9138</v>
      </c>
      <c r="C14655" s="4">
        <v>224.86430000000001</v>
      </c>
    </row>
    <row r="14656" spans="2:3" x14ac:dyDescent="0.3">
      <c r="B14656" t="s">
        <v>11331</v>
      </c>
      <c r="C14656" s="4">
        <v>224.86429999999999</v>
      </c>
    </row>
    <row r="14657" spans="2:3" x14ac:dyDescent="0.3">
      <c r="B14657" t="s">
        <v>6524</v>
      </c>
      <c r="C14657" s="4">
        <v>224.86429999999999</v>
      </c>
    </row>
    <row r="14658" spans="2:3" x14ac:dyDescent="0.3">
      <c r="B14658" t="s">
        <v>12270</v>
      </c>
      <c r="C14658" s="4">
        <v>224.72650000000002</v>
      </c>
    </row>
    <row r="14659" spans="2:3" x14ac:dyDescent="0.3">
      <c r="B14659" t="s">
        <v>8149</v>
      </c>
      <c r="C14659" s="4">
        <v>224.72650000000002</v>
      </c>
    </row>
    <row r="14660" spans="2:3" x14ac:dyDescent="0.3">
      <c r="B14660" t="s">
        <v>12117</v>
      </c>
      <c r="C14660" s="4">
        <v>224.6962</v>
      </c>
    </row>
    <row r="14661" spans="2:3" x14ac:dyDescent="0.3">
      <c r="B14661" t="s">
        <v>2778</v>
      </c>
      <c r="C14661" s="4">
        <v>224.61429999999999</v>
      </c>
    </row>
    <row r="14662" spans="2:3" x14ac:dyDescent="0.3">
      <c r="B14662" t="s">
        <v>2409</v>
      </c>
      <c r="C14662" s="4">
        <v>224.59440000000001</v>
      </c>
    </row>
    <row r="14663" spans="2:3" x14ac:dyDescent="0.3">
      <c r="B14663" t="s">
        <v>17859</v>
      </c>
      <c r="C14663" s="4">
        <v>224.50790000000001</v>
      </c>
    </row>
    <row r="14664" spans="2:3" x14ac:dyDescent="0.3">
      <c r="B14664" t="s">
        <v>10138</v>
      </c>
      <c r="C14664" s="4">
        <v>224.4836</v>
      </c>
    </row>
    <row r="14665" spans="2:3" x14ac:dyDescent="0.3">
      <c r="B14665" t="s">
        <v>9633</v>
      </c>
      <c r="C14665" s="4">
        <v>224.4836</v>
      </c>
    </row>
    <row r="14666" spans="2:3" x14ac:dyDescent="0.3">
      <c r="B14666" t="s">
        <v>9868</v>
      </c>
      <c r="C14666" s="4">
        <v>224.47889999999998</v>
      </c>
    </row>
    <row r="14667" spans="2:3" x14ac:dyDescent="0.3">
      <c r="B14667" t="s">
        <v>2539</v>
      </c>
      <c r="C14667" s="4">
        <v>224.42689999999999</v>
      </c>
    </row>
    <row r="14668" spans="2:3" x14ac:dyDescent="0.3">
      <c r="B14668" t="s">
        <v>790</v>
      </c>
      <c r="C14668" s="4">
        <v>224.30759999999998</v>
      </c>
    </row>
    <row r="14669" spans="2:3" x14ac:dyDescent="0.3">
      <c r="B14669" t="s">
        <v>3560</v>
      </c>
      <c r="C14669" s="4">
        <v>224.28550000000001</v>
      </c>
    </row>
    <row r="14670" spans="2:3" x14ac:dyDescent="0.3">
      <c r="B14670" t="s">
        <v>14734</v>
      </c>
      <c r="C14670" s="4">
        <v>224.0324</v>
      </c>
    </row>
    <row r="14671" spans="2:3" x14ac:dyDescent="0.3">
      <c r="B14671" t="s">
        <v>4692</v>
      </c>
      <c r="C14671" s="4">
        <v>223.74799999999999</v>
      </c>
    </row>
    <row r="14672" spans="2:3" x14ac:dyDescent="0.3">
      <c r="B14672" t="s">
        <v>13393</v>
      </c>
      <c r="C14672" s="4">
        <v>223.33629999999997</v>
      </c>
    </row>
    <row r="14673" spans="2:3" x14ac:dyDescent="0.3">
      <c r="B14673" t="s">
        <v>5869</v>
      </c>
      <c r="C14673" s="4">
        <v>223.3245</v>
      </c>
    </row>
    <row r="14674" spans="2:3" x14ac:dyDescent="0.3">
      <c r="B14674" t="s">
        <v>5577</v>
      </c>
      <c r="C14674" s="4">
        <v>223.26740000000001</v>
      </c>
    </row>
    <row r="14675" spans="2:3" x14ac:dyDescent="0.3">
      <c r="B14675" t="s">
        <v>11424</v>
      </c>
      <c r="C14675" s="4">
        <v>223.24579999999997</v>
      </c>
    </row>
    <row r="14676" spans="2:3" x14ac:dyDescent="0.3">
      <c r="B14676" t="s">
        <v>6501</v>
      </c>
      <c r="C14676" s="4">
        <v>223.10580000000002</v>
      </c>
    </row>
    <row r="14677" spans="2:3" x14ac:dyDescent="0.3">
      <c r="B14677" t="s">
        <v>10856</v>
      </c>
      <c r="C14677" s="4">
        <v>222.7662</v>
      </c>
    </row>
    <row r="14678" spans="2:3" x14ac:dyDescent="0.3">
      <c r="B14678" t="s">
        <v>17383</v>
      </c>
      <c r="C14678" s="4">
        <v>222.7363</v>
      </c>
    </row>
    <row r="14679" spans="2:3" x14ac:dyDescent="0.3">
      <c r="B14679" t="s">
        <v>4749</v>
      </c>
      <c r="C14679" s="4">
        <v>222.6859</v>
      </c>
    </row>
    <row r="14680" spans="2:3" x14ac:dyDescent="0.3">
      <c r="B14680" t="s">
        <v>4361</v>
      </c>
      <c r="C14680" s="4">
        <v>222.68090000000001</v>
      </c>
    </row>
    <row r="14681" spans="2:3" x14ac:dyDescent="0.3">
      <c r="B14681" t="s">
        <v>17069</v>
      </c>
      <c r="C14681" s="4">
        <v>222.67959999999999</v>
      </c>
    </row>
    <row r="14682" spans="2:3" x14ac:dyDescent="0.3">
      <c r="B14682" t="s">
        <v>12364</v>
      </c>
      <c r="C14682" s="4">
        <v>222.64830000000001</v>
      </c>
    </row>
    <row r="14683" spans="2:3" x14ac:dyDescent="0.3">
      <c r="B14683" t="s">
        <v>8257</v>
      </c>
      <c r="C14683" s="4">
        <v>222.6053</v>
      </c>
    </row>
    <row r="14684" spans="2:3" x14ac:dyDescent="0.3">
      <c r="B14684" t="s">
        <v>16953</v>
      </c>
      <c r="C14684" s="4">
        <v>222.58320000000001</v>
      </c>
    </row>
    <row r="14685" spans="2:3" x14ac:dyDescent="0.3">
      <c r="B14685" t="s">
        <v>11217</v>
      </c>
      <c r="C14685" s="4">
        <v>222.5607</v>
      </c>
    </row>
    <row r="14686" spans="2:3" x14ac:dyDescent="0.3">
      <c r="B14686" t="s">
        <v>18654</v>
      </c>
      <c r="C14686" s="4">
        <v>222.44469999999998</v>
      </c>
    </row>
    <row r="14687" spans="2:3" x14ac:dyDescent="0.3">
      <c r="B14687" t="s">
        <v>18447</v>
      </c>
      <c r="C14687" s="4">
        <v>222.16070000000002</v>
      </c>
    </row>
    <row r="14688" spans="2:3" x14ac:dyDescent="0.3">
      <c r="B14688" t="s">
        <v>14903</v>
      </c>
      <c r="C14688" s="4">
        <v>222.16070000000002</v>
      </c>
    </row>
    <row r="14689" spans="2:3" x14ac:dyDescent="0.3">
      <c r="B14689" t="s">
        <v>5395</v>
      </c>
      <c r="C14689" s="4">
        <v>222.16070000000002</v>
      </c>
    </row>
    <row r="14690" spans="2:3" x14ac:dyDescent="0.3">
      <c r="B14690" t="s">
        <v>847</v>
      </c>
      <c r="C14690" s="4">
        <v>222.16070000000002</v>
      </c>
    </row>
    <row r="14691" spans="2:3" x14ac:dyDescent="0.3">
      <c r="B14691" t="s">
        <v>2374</v>
      </c>
      <c r="C14691" s="4">
        <v>222.1481</v>
      </c>
    </row>
    <row r="14692" spans="2:3" x14ac:dyDescent="0.3">
      <c r="B14692" t="s">
        <v>10563</v>
      </c>
      <c r="C14692" s="4">
        <v>222.12920000000003</v>
      </c>
    </row>
    <row r="14693" spans="2:3" x14ac:dyDescent="0.3">
      <c r="B14693" t="s">
        <v>5318</v>
      </c>
      <c r="C14693" s="4">
        <v>222.12290000000002</v>
      </c>
    </row>
    <row r="14694" spans="2:3" x14ac:dyDescent="0.3">
      <c r="B14694" t="s">
        <v>3628</v>
      </c>
      <c r="C14694" s="4">
        <v>222.12289999999999</v>
      </c>
    </row>
    <row r="14695" spans="2:3" x14ac:dyDescent="0.3">
      <c r="B14695" t="s">
        <v>3063</v>
      </c>
      <c r="C14695" s="4">
        <v>222.0977</v>
      </c>
    </row>
    <row r="14696" spans="2:3" x14ac:dyDescent="0.3">
      <c r="B14696" t="s">
        <v>2460</v>
      </c>
      <c r="C14696" s="4">
        <v>222.0977</v>
      </c>
    </row>
    <row r="14697" spans="2:3" x14ac:dyDescent="0.3">
      <c r="B14697" t="s">
        <v>17070</v>
      </c>
      <c r="C14697" s="4">
        <v>222.08510000000001</v>
      </c>
    </row>
    <row r="14698" spans="2:3" x14ac:dyDescent="0.3">
      <c r="B14698" t="s">
        <v>16037</v>
      </c>
      <c r="C14698" s="4">
        <v>222.08510000000001</v>
      </c>
    </row>
    <row r="14699" spans="2:3" x14ac:dyDescent="0.3">
      <c r="B14699" t="s">
        <v>14248</v>
      </c>
      <c r="C14699" s="4">
        <v>222.08510000000001</v>
      </c>
    </row>
    <row r="14700" spans="2:3" x14ac:dyDescent="0.3">
      <c r="B14700" t="s">
        <v>13816</v>
      </c>
      <c r="C14700" s="4">
        <v>222.08510000000001</v>
      </c>
    </row>
    <row r="14701" spans="2:3" x14ac:dyDescent="0.3">
      <c r="B14701" t="s">
        <v>1586</v>
      </c>
      <c r="C14701" s="4">
        <v>222.08510000000001</v>
      </c>
    </row>
    <row r="14702" spans="2:3" x14ac:dyDescent="0.3">
      <c r="B14702" t="s">
        <v>12053</v>
      </c>
      <c r="C14702" s="4">
        <v>222.0737</v>
      </c>
    </row>
    <row r="14703" spans="2:3" x14ac:dyDescent="0.3">
      <c r="B14703" t="s">
        <v>1172</v>
      </c>
      <c r="C14703" s="4">
        <v>222.03470000000002</v>
      </c>
    </row>
    <row r="14704" spans="2:3" x14ac:dyDescent="0.3">
      <c r="B14704" t="s">
        <v>4433</v>
      </c>
      <c r="C14704" s="4">
        <v>221.99690000000001</v>
      </c>
    </row>
    <row r="14705" spans="2:3" x14ac:dyDescent="0.3">
      <c r="B14705" t="s">
        <v>11194</v>
      </c>
      <c r="C14705" s="4">
        <v>221.851</v>
      </c>
    </row>
    <row r="14706" spans="2:3" x14ac:dyDescent="0.3">
      <c r="B14706" t="s">
        <v>9218</v>
      </c>
      <c r="C14706" s="4">
        <v>221.5284</v>
      </c>
    </row>
    <row r="14707" spans="2:3" x14ac:dyDescent="0.3">
      <c r="B14707" t="s">
        <v>3187</v>
      </c>
      <c r="C14707" s="4">
        <v>221.42149999999998</v>
      </c>
    </row>
    <row r="14708" spans="2:3" x14ac:dyDescent="0.3">
      <c r="B14708" t="s">
        <v>17588</v>
      </c>
      <c r="C14708" s="4">
        <v>221.09989999999999</v>
      </c>
    </row>
    <row r="14709" spans="2:3" x14ac:dyDescent="0.3">
      <c r="B14709" t="s">
        <v>1032</v>
      </c>
      <c r="C14709" s="4">
        <v>221.0205</v>
      </c>
    </row>
    <row r="14710" spans="2:3" x14ac:dyDescent="0.3">
      <c r="B14710" t="s">
        <v>2976</v>
      </c>
      <c r="C14710" s="4">
        <v>220.92050000000003</v>
      </c>
    </row>
    <row r="14711" spans="2:3" x14ac:dyDescent="0.3">
      <c r="B14711" t="s">
        <v>7747</v>
      </c>
      <c r="C14711" s="4">
        <v>220.852</v>
      </c>
    </row>
    <row r="14712" spans="2:3" x14ac:dyDescent="0.3">
      <c r="B14712" t="s">
        <v>13283</v>
      </c>
      <c r="C14712" s="4">
        <v>220.84570000000002</v>
      </c>
    </row>
    <row r="14713" spans="2:3" x14ac:dyDescent="0.3">
      <c r="B14713" t="s">
        <v>16920</v>
      </c>
      <c r="C14713" s="4">
        <v>220.80789999999999</v>
      </c>
    </row>
    <row r="14714" spans="2:3" x14ac:dyDescent="0.3">
      <c r="B14714" t="s">
        <v>11833</v>
      </c>
      <c r="C14714" s="4">
        <v>220.71809999999999</v>
      </c>
    </row>
    <row r="14715" spans="2:3" x14ac:dyDescent="0.3">
      <c r="B14715" t="s">
        <v>10261</v>
      </c>
      <c r="C14715" s="4">
        <v>220.47200000000001</v>
      </c>
    </row>
    <row r="14716" spans="2:3" x14ac:dyDescent="0.3">
      <c r="B14716" t="s">
        <v>11706</v>
      </c>
      <c r="C14716" s="4">
        <v>220.42600000000002</v>
      </c>
    </row>
    <row r="14717" spans="2:3" x14ac:dyDescent="0.3">
      <c r="B14717" t="s">
        <v>5990</v>
      </c>
      <c r="C14717" s="4">
        <v>220.3449</v>
      </c>
    </row>
    <row r="14718" spans="2:3" x14ac:dyDescent="0.3">
      <c r="B14718" t="s">
        <v>8919</v>
      </c>
      <c r="C14718" s="4">
        <v>220.15199999999999</v>
      </c>
    </row>
    <row r="14719" spans="2:3" x14ac:dyDescent="0.3">
      <c r="B14719" t="s">
        <v>656</v>
      </c>
      <c r="C14719" s="4">
        <v>220.15199999999999</v>
      </c>
    </row>
    <row r="14720" spans="2:3" x14ac:dyDescent="0.3">
      <c r="B14720" t="s">
        <v>2268</v>
      </c>
      <c r="C14720" s="4">
        <v>220.15199999999999</v>
      </c>
    </row>
    <row r="14721" spans="2:3" x14ac:dyDescent="0.3">
      <c r="B14721" t="s">
        <v>2489</v>
      </c>
      <c r="C14721" s="4">
        <v>220.15199999999999</v>
      </c>
    </row>
    <row r="14722" spans="2:3" x14ac:dyDescent="0.3">
      <c r="B14722" t="s">
        <v>1269</v>
      </c>
      <c r="C14722" s="4">
        <v>220.05670000000001</v>
      </c>
    </row>
    <row r="14723" spans="2:3" x14ac:dyDescent="0.3">
      <c r="B14723" t="s">
        <v>18651</v>
      </c>
      <c r="C14723" s="4">
        <v>219.92520000000002</v>
      </c>
    </row>
    <row r="14724" spans="2:3" x14ac:dyDescent="0.3">
      <c r="B14724" t="s">
        <v>15405</v>
      </c>
      <c r="C14724" s="4">
        <v>219.85769999999999</v>
      </c>
    </row>
    <row r="14725" spans="2:3" x14ac:dyDescent="0.3">
      <c r="B14725" t="s">
        <v>4083</v>
      </c>
      <c r="C14725" s="4">
        <v>219.85769999999999</v>
      </c>
    </row>
    <row r="14726" spans="2:3" x14ac:dyDescent="0.3">
      <c r="B14726" t="s">
        <v>8262</v>
      </c>
      <c r="C14726" s="4">
        <v>219.76889999999997</v>
      </c>
    </row>
    <row r="14727" spans="2:3" x14ac:dyDescent="0.3">
      <c r="B14727" t="s">
        <v>17005</v>
      </c>
      <c r="C14727" s="4">
        <v>219.72479999999999</v>
      </c>
    </row>
    <row r="14728" spans="2:3" x14ac:dyDescent="0.3">
      <c r="B14728" t="s">
        <v>16499</v>
      </c>
      <c r="C14728" s="4">
        <v>219.55589999999998</v>
      </c>
    </row>
    <row r="14729" spans="2:3" x14ac:dyDescent="0.3">
      <c r="B14729" t="s">
        <v>3176</v>
      </c>
      <c r="C14729" s="4">
        <v>219.5437</v>
      </c>
    </row>
    <row r="14730" spans="2:3" x14ac:dyDescent="0.3">
      <c r="B14730" t="s">
        <v>1989</v>
      </c>
      <c r="C14730" s="4">
        <v>219.321</v>
      </c>
    </row>
    <row r="14731" spans="2:3" x14ac:dyDescent="0.3">
      <c r="B14731" t="s">
        <v>8322</v>
      </c>
      <c r="C14731" s="4">
        <v>219.30589999999998</v>
      </c>
    </row>
    <row r="14732" spans="2:3" x14ac:dyDescent="0.3">
      <c r="B14732" t="s">
        <v>10542</v>
      </c>
      <c r="C14732" s="4">
        <v>219.28109999999998</v>
      </c>
    </row>
    <row r="14733" spans="2:3" x14ac:dyDescent="0.3">
      <c r="B14733" t="s">
        <v>14745</v>
      </c>
      <c r="C14733" s="4">
        <v>219.09370000000001</v>
      </c>
    </row>
    <row r="14734" spans="2:3" x14ac:dyDescent="0.3">
      <c r="B14734" t="s">
        <v>18972</v>
      </c>
      <c r="C14734" s="4">
        <v>219.0685</v>
      </c>
    </row>
    <row r="14735" spans="2:3" x14ac:dyDescent="0.3">
      <c r="B14735" t="s">
        <v>13167</v>
      </c>
      <c r="C14735" s="4">
        <v>219.0685</v>
      </c>
    </row>
    <row r="14736" spans="2:3" x14ac:dyDescent="0.3">
      <c r="B14736" t="s">
        <v>14320</v>
      </c>
      <c r="C14736" s="4">
        <v>219.0685</v>
      </c>
    </row>
    <row r="14737" spans="2:3" x14ac:dyDescent="0.3">
      <c r="B14737" t="s">
        <v>12575</v>
      </c>
      <c r="C14737" s="4">
        <v>219.0685</v>
      </c>
    </row>
    <row r="14738" spans="2:3" x14ac:dyDescent="0.3">
      <c r="B14738" t="s">
        <v>12043</v>
      </c>
      <c r="C14738" s="4">
        <v>219.0685</v>
      </c>
    </row>
    <row r="14739" spans="2:3" x14ac:dyDescent="0.3">
      <c r="B14739" t="s">
        <v>11798</v>
      </c>
      <c r="C14739" s="4">
        <v>219.0685</v>
      </c>
    </row>
    <row r="14740" spans="2:3" x14ac:dyDescent="0.3">
      <c r="B14740" t="s">
        <v>8882</v>
      </c>
      <c r="C14740" s="4">
        <v>219.0685</v>
      </c>
    </row>
    <row r="14741" spans="2:3" x14ac:dyDescent="0.3">
      <c r="B14741" t="s">
        <v>6653</v>
      </c>
      <c r="C14741" s="4">
        <v>219.0685</v>
      </c>
    </row>
    <row r="14742" spans="2:3" x14ac:dyDescent="0.3">
      <c r="B14742" t="s">
        <v>2954</v>
      </c>
      <c r="C14742" s="4">
        <v>219.0685</v>
      </c>
    </row>
    <row r="14743" spans="2:3" x14ac:dyDescent="0.3">
      <c r="B14743" t="s">
        <v>730</v>
      </c>
      <c r="C14743" s="4">
        <v>219.03750000000002</v>
      </c>
    </row>
    <row r="14744" spans="2:3" x14ac:dyDescent="0.3">
      <c r="B14744" t="s">
        <v>7025</v>
      </c>
      <c r="C14744" s="4">
        <v>219.03700000000001</v>
      </c>
    </row>
    <row r="14745" spans="2:3" x14ac:dyDescent="0.3">
      <c r="B14745" t="s">
        <v>1200</v>
      </c>
      <c r="C14745" s="4">
        <v>219.03700000000001</v>
      </c>
    </row>
    <row r="14746" spans="2:3" x14ac:dyDescent="0.3">
      <c r="B14746" t="s">
        <v>18440</v>
      </c>
      <c r="C14746" s="4">
        <v>219.01179999999999</v>
      </c>
    </row>
    <row r="14747" spans="2:3" x14ac:dyDescent="0.3">
      <c r="B14747" t="s">
        <v>16474</v>
      </c>
      <c r="C14747" s="4">
        <v>219.01179999999999</v>
      </c>
    </row>
    <row r="14748" spans="2:3" x14ac:dyDescent="0.3">
      <c r="B14748" t="s">
        <v>14115</v>
      </c>
      <c r="C14748" s="4">
        <v>219.01179999999999</v>
      </c>
    </row>
    <row r="14749" spans="2:3" x14ac:dyDescent="0.3">
      <c r="B14749" t="s">
        <v>11003</v>
      </c>
      <c r="C14749" s="4">
        <v>219.01179999999999</v>
      </c>
    </row>
    <row r="14750" spans="2:3" x14ac:dyDescent="0.3">
      <c r="B14750" t="s">
        <v>7522</v>
      </c>
      <c r="C14750" s="4">
        <v>219.01179999999999</v>
      </c>
    </row>
    <row r="14751" spans="2:3" x14ac:dyDescent="0.3">
      <c r="B14751" t="s">
        <v>6446</v>
      </c>
      <c r="C14751" s="4">
        <v>219.01179999999999</v>
      </c>
    </row>
    <row r="14752" spans="2:3" x14ac:dyDescent="0.3">
      <c r="B14752" t="s">
        <v>2451</v>
      </c>
      <c r="C14752" s="4">
        <v>219.01179999999999</v>
      </c>
    </row>
    <row r="14753" spans="2:3" x14ac:dyDescent="0.3">
      <c r="B14753" t="s">
        <v>7365</v>
      </c>
      <c r="C14753" s="4">
        <v>219.00550000000001</v>
      </c>
    </row>
    <row r="14754" spans="2:3" x14ac:dyDescent="0.3">
      <c r="B14754" t="s">
        <v>8305</v>
      </c>
      <c r="C14754" s="4">
        <v>218.97399999999999</v>
      </c>
    </row>
    <row r="14755" spans="2:3" x14ac:dyDescent="0.3">
      <c r="B14755" t="s">
        <v>10191</v>
      </c>
      <c r="C14755" s="4">
        <v>218.97250000000003</v>
      </c>
    </row>
    <row r="14756" spans="2:3" x14ac:dyDescent="0.3">
      <c r="B14756" t="s">
        <v>14991</v>
      </c>
      <c r="C14756" s="4">
        <v>218.9614</v>
      </c>
    </row>
    <row r="14757" spans="2:3" x14ac:dyDescent="0.3">
      <c r="B14757" t="s">
        <v>12683</v>
      </c>
      <c r="C14757" s="4">
        <v>218.9299</v>
      </c>
    </row>
    <row r="14758" spans="2:3" x14ac:dyDescent="0.3">
      <c r="B14758" t="s">
        <v>3985</v>
      </c>
      <c r="C14758" s="4">
        <v>218.90469999999999</v>
      </c>
    </row>
    <row r="14759" spans="2:3" x14ac:dyDescent="0.3">
      <c r="B14759" t="s">
        <v>3584</v>
      </c>
      <c r="C14759" s="4">
        <v>218.82640000000001</v>
      </c>
    </row>
    <row r="14760" spans="2:3" x14ac:dyDescent="0.3">
      <c r="B14760" t="s">
        <v>4458</v>
      </c>
      <c r="C14760" s="4">
        <v>218.82340000000002</v>
      </c>
    </row>
    <row r="14761" spans="2:3" x14ac:dyDescent="0.3">
      <c r="B14761" t="s">
        <v>8536</v>
      </c>
      <c r="C14761" s="4">
        <v>218.73660000000001</v>
      </c>
    </row>
    <row r="14762" spans="2:3" x14ac:dyDescent="0.3">
      <c r="B14762" t="s">
        <v>1891</v>
      </c>
      <c r="C14762" s="4">
        <v>218.51920000000001</v>
      </c>
    </row>
    <row r="14763" spans="2:3" x14ac:dyDescent="0.3">
      <c r="B14763" t="s">
        <v>2863</v>
      </c>
      <c r="C14763" s="4">
        <v>218.4563</v>
      </c>
    </row>
    <row r="14764" spans="2:3" x14ac:dyDescent="0.3">
      <c r="B14764" t="s">
        <v>10436</v>
      </c>
      <c r="C14764" s="4">
        <v>218.37280000000004</v>
      </c>
    </row>
    <row r="14765" spans="2:3" x14ac:dyDescent="0.3">
      <c r="B14765" t="s">
        <v>3575</v>
      </c>
      <c r="C14765" s="4">
        <v>218.32910000000001</v>
      </c>
    </row>
    <row r="14766" spans="2:3" x14ac:dyDescent="0.3">
      <c r="B14766" t="s">
        <v>7796</v>
      </c>
      <c r="C14766" s="4">
        <v>218.32390000000001</v>
      </c>
    </row>
    <row r="14767" spans="2:3" x14ac:dyDescent="0.3">
      <c r="B14767" t="s">
        <v>15436</v>
      </c>
      <c r="C14767" s="4">
        <v>218.24210000000002</v>
      </c>
    </row>
    <row r="14768" spans="2:3" x14ac:dyDescent="0.3">
      <c r="B14768" t="s">
        <v>11230</v>
      </c>
      <c r="C14768" s="4">
        <v>218.02850000000001</v>
      </c>
    </row>
    <row r="14769" spans="2:3" x14ac:dyDescent="0.3">
      <c r="B14769" t="s">
        <v>7577</v>
      </c>
      <c r="C14769" s="4">
        <v>217.9787</v>
      </c>
    </row>
    <row r="14770" spans="2:3" x14ac:dyDescent="0.3">
      <c r="B14770" t="s">
        <v>4360</v>
      </c>
      <c r="C14770" s="4">
        <v>217.92870000000002</v>
      </c>
    </row>
    <row r="14771" spans="2:3" x14ac:dyDescent="0.3">
      <c r="B14771" t="s">
        <v>17615</v>
      </c>
      <c r="C14771" s="4">
        <v>217.90540000000001</v>
      </c>
    </row>
    <row r="14772" spans="2:3" x14ac:dyDescent="0.3">
      <c r="B14772" t="s">
        <v>3422</v>
      </c>
      <c r="C14772" s="4">
        <v>217.8098</v>
      </c>
    </row>
    <row r="14773" spans="2:3" x14ac:dyDescent="0.3">
      <c r="B14773" t="s">
        <v>10732</v>
      </c>
      <c r="C14773" s="4">
        <v>217.7724</v>
      </c>
    </row>
    <row r="14774" spans="2:3" x14ac:dyDescent="0.3">
      <c r="B14774" t="s">
        <v>7346</v>
      </c>
      <c r="C14774" s="4">
        <v>217.6567</v>
      </c>
    </row>
    <row r="14775" spans="2:3" x14ac:dyDescent="0.3">
      <c r="B14775" t="s">
        <v>15765</v>
      </c>
      <c r="C14775" s="4">
        <v>217.60480000000001</v>
      </c>
    </row>
    <row r="14776" spans="2:3" x14ac:dyDescent="0.3">
      <c r="B14776" t="s">
        <v>13377</v>
      </c>
      <c r="C14776" s="4">
        <v>217.559</v>
      </c>
    </row>
    <row r="14777" spans="2:3" x14ac:dyDescent="0.3">
      <c r="B14777" t="s">
        <v>11395</v>
      </c>
      <c r="C14777" s="4">
        <v>217.559</v>
      </c>
    </row>
    <row r="14778" spans="2:3" x14ac:dyDescent="0.3">
      <c r="B14778" t="s">
        <v>8942</v>
      </c>
      <c r="C14778" s="4">
        <v>217.4212</v>
      </c>
    </row>
    <row r="14779" spans="2:3" x14ac:dyDescent="0.3">
      <c r="B14779" t="s">
        <v>11342</v>
      </c>
      <c r="C14779" s="4">
        <v>217.3708</v>
      </c>
    </row>
    <row r="14780" spans="2:3" x14ac:dyDescent="0.3">
      <c r="B14780" t="s">
        <v>17185</v>
      </c>
      <c r="C14780" s="4">
        <v>217.34829999999999</v>
      </c>
    </row>
    <row r="14781" spans="2:3" x14ac:dyDescent="0.3">
      <c r="B14781" t="s">
        <v>2580</v>
      </c>
      <c r="C14781" s="4">
        <v>217.346</v>
      </c>
    </row>
    <row r="14782" spans="2:3" x14ac:dyDescent="0.3">
      <c r="B14782" t="s">
        <v>12417</v>
      </c>
      <c r="C14782" s="4">
        <v>217.12119999999999</v>
      </c>
    </row>
    <row r="14783" spans="2:3" x14ac:dyDescent="0.3">
      <c r="B14783" t="s">
        <v>7058</v>
      </c>
      <c r="C14783" s="4">
        <v>217.0393</v>
      </c>
    </row>
    <row r="14784" spans="2:3" x14ac:dyDescent="0.3">
      <c r="B14784" t="s">
        <v>11678</v>
      </c>
      <c r="C14784" s="4">
        <v>216.67670000000001</v>
      </c>
    </row>
    <row r="14785" spans="2:3" x14ac:dyDescent="0.3">
      <c r="B14785" t="s">
        <v>6829</v>
      </c>
      <c r="C14785" s="4">
        <v>216.60879999999997</v>
      </c>
    </row>
    <row r="14786" spans="2:3" x14ac:dyDescent="0.3">
      <c r="B14786" t="s">
        <v>8190</v>
      </c>
      <c r="C14786" s="4">
        <v>216.4297</v>
      </c>
    </row>
    <row r="14787" spans="2:3" x14ac:dyDescent="0.3">
      <c r="B14787" t="s">
        <v>5939</v>
      </c>
      <c r="C14787" s="4">
        <v>216.42090000000002</v>
      </c>
    </row>
    <row r="14788" spans="2:3" x14ac:dyDescent="0.3">
      <c r="B14788" t="s">
        <v>1257</v>
      </c>
      <c r="C14788" s="4">
        <v>216.40699999999998</v>
      </c>
    </row>
    <row r="14789" spans="2:3" x14ac:dyDescent="0.3">
      <c r="B14789" t="s">
        <v>4660</v>
      </c>
      <c r="C14789" s="4">
        <v>216.36919999999998</v>
      </c>
    </row>
    <row r="14790" spans="2:3" x14ac:dyDescent="0.3">
      <c r="B14790" t="s">
        <v>5679</v>
      </c>
      <c r="C14790" s="4">
        <v>216.2792</v>
      </c>
    </row>
    <row r="14791" spans="2:3" x14ac:dyDescent="0.3">
      <c r="B14791" t="s">
        <v>9340</v>
      </c>
      <c r="C14791" s="4">
        <v>216.2756</v>
      </c>
    </row>
    <row r="14792" spans="2:3" x14ac:dyDescent="0.3">
      <c r="B14792" t="s">
        <v>11303</v>
      </c>
      <c r="C14792" s="4">
        <v>216.19330000000002</v>
      </c>
    </row>
    <row r="14793" spans="2:3" x14ac:dyDescent="0.3">
      <c r="B14793" t="s">
        <v>2323</v>
      </c>
      <c r="C14793" s="4">
        <v>215.87549999999999</v>
      </c>
    </row>
    <row r="14794" spans="2:3" x14ac:dyDescent="0.3">
      <c r="B14794" t="s">
        <v>3085</v>
      </c>
      <c r="C14794" s="4">
        <v>215.83770000000001</v>
      </c>
    </row>
    <row r="14795" spans="2:3" x14ac:dyDescent="0.3">
      <c r="B14795" t="s">
        <v>8598</v>
      </c>
      <c r="C14795" s="4">
        <v>215.82550000000001</v>
      </c>
    </row>
    <row r="14796" spans="2:3" x14ac:dyDescent="0.3">
      <c r="B14796" t="s">
        <v>2003</v>
      </c>
      <c r="C14796" s="4">
        <v>215.81880000000001</v>
      </c>
    </row>
    <row r="14797" spans="2:3" x14ac:dyDescent="0.3">
      <c r="B14797" t="s">
        <v>15169</v>
      </c>
      <c r="C14797" s="4">
        <v>215.79989999999998</v>
      </c>
    </row>
    <row r="14798" spans="2:3" x14ac:dyDescent="0.3">
      <c r="B14798" t="s">
        <v>4391</v>
      </c>
      <c r="C14798" s="4">
        <v>215.79989999999998</v>
      </c>
    </row>
    <row r="14799" spans="2:3" x14ac:dyDescent="0.3">
      <c r="B14799" t="s">
        <v>9382</v>
      </c>
      <c r="C14799" s="4">
        <v>215.78730000000002</v>
      </c>
    </row>
    <row r="14800" spans="2:3" x14ac:dyDescent="0.3">
      <c r="B14800" t="s">
        <v>12988</v>
      </c>
      <c r="C14800" s="4">
        <v>215.56880000000001</v>
      </c>
    </row>
    <row r="14801" spans="2:3" x14ac:dyDescent="0.3">
      <c r="B14801" t="s">
        <v>15067</v>
      </c>
      <c r="C14801" s="4">
        <v>215.25579999999999</v>
      </c>
    </row>
    <row r="14802" spans="2:3" x14ac:dyDescent="0.3">
      <c r="B14802" t="s">
        <v>13653</v>
      </c>
      <c r="C14802" s="4">
        <v>215.24430000000001</v>
      </c>
    </row>
    <row r="14803" spans="2:3" x14ac:dyDescent="0.3">
      <c r="B14803" t="s">
        <v>5100</v>
      </c>
      <c r="C14803" s="4">
        <v>215.2432</v>
      </c>
    </row>
    <row r="14804" spans="2:3" x14ac:dyDescent="0.3">
      <c r="B14804" t="s">
        <v>2887</v>
      </c>
      <c r="C14804" s="4">
        <v>215.23059999999998</v>
      </c>
    </row>
    <row r="14805" spans="2:3" x14ac:dyDescent="0.3">
      <c r="B14805" t="s">
        <v>14810</v>
      </c>
      <c r="C14805" s="4">
        <v>215.19280000000001</v>
      </c>
    </row>
    <row r="14806" spans="2:3" x14ac:dyDescent="0.3">
      <c r="B14806" t="s">
        <v>9781</v>
      </c>
      <c r="C14806" s="4">
        <v>214.91069999999999</v>
      </c>
    </row>
    <row r="14807" spans="2:3" x14ac:dyDescent="0.3">
      <c r="B14807" t="s">
        <v>10587</v>
      </c>
      <c r="C14807" s="4">
        <v>214.69750000000002</v>
      </c>
    </row>
    <row r="14808" spans="2:3" x14ac:dyDescent="0.3">
      <c r="B14808" t="s">
        <v>5187</v>
      </c>
      <c r="C14808" s="4">
        <v>214.64879999999999</v>
      </c>
    </row>
    <row r="14809" spans="2:3" x14ac:dyDescent="0.3">
      <c r="B14809" t="s">
        <v>18435</v>
      </c>
      <c r="C14809" s="4">
        <v>214.52900000000002</v>
      </c>
    </row>
    <row r="14810" spans="2:3" x14ac:dyDescent="0.3">
      <c r="B14810" t="s">
        <v>5800</v>
      </c>
      <c r="C14810" s="4">
        <v>214.4984</v>
      </c>
    </row>
    <row r="14811" spans="2:3" x14ac:dyDescent="0.3">
      <c r="B14811" t="s">
        <v>13739</v>
      </c>
      <c r="C14811" s="4">
        <v>214.46010000000001</v>
      </c>
    </row>
    <row r="14812" spans="2:3" x14ac:dyDescent="0.3">
      <c r="B14812" t="s">
        <v>13851</v>
      </c>
      <c r="C14812" s="4">
        <v>214.10210000000001</v>
      </c>
    </row>
    <row r="14813" spans="2:3" x14ac:dyDescent="0.3">
      <c r="B14813" t="s">
        <v>8690</v>
      </c>
      <c r="C14813" s="4">
        <v>214.04199999999997</v>
      </c>
    </row>
    <row r="14814" spans="2:3" x14ac:dyDescent="0.3">
      <c r="B14814" t="s">
        <v>3190</v>
      </c>
      <c r="C14814" s="4">
        <v>213.96600000000001</v>
      </c>
    </row>
    <row r="14815" spans="2:3" x14ac:dyDescent="0.3">
      <c r="B14815" t="s">
        <v>15734</v>
      </c>
      <c r="C14815" s="4">
        <v>213.9408</v>
      </c>
    </row>
    <row r="14816" spans="2:3" x14ac:dyDescent="0.3">
      <c r="B14816" t="s">
        <v>18820</v>
      </c>
      <c r="C14816" s="4">
        <v>213.89669999999998</v>
      </c>
    </row>
    <row r="14817" spans="2:3" x14ac:dyDescent="0.3">
      <c r="B14817" t="s">
        <v>949</v>
      </c>
      <c r="C14817" s="4">
        <v>213.8715</v>
      </c>
    </row>
    <row r="14818" spans="2:3" x14ac:dyDescent="0.3">
      <c r="B14818" t="s">
        <v>14815</v>
      </c>
      <c r="C14818" s="4">
        <v>213.82240000000002</v>
      </c>
    </row>
    <row r="14819" spans="2:3" x14ac:dyDescent="0.3">
      <c r="B14819" t="s">
        <v>6254</v>
      </c>
      <c r="C14819" s="4">
        <v>213.35890000000001</v>
      </c>
    </row>
    <row r="14820" spans="2:3" x14ac:dyDescent="0.3">
      <c r="B14820" t="s">
        <v>15949</v>
      </c>
      <c r="C14820" s="4">
        <v>213.21480000000003</v>
      </c>
    </row>
    <row r="14821" spans="2:3" x14ac:dyDescent="0.3">
      <c r="B14821" t="s">
        <v>11425</v>
      </c>
      <c r="C14821" s="4">
        <v>212.94549999999998</v>
      </c>
    </row>
    <row r="14822" spans="2:3" x14ac:dyDescent="0.3">
      <c r="B14822" t="s">
        <v>16915</v>
      </c>
      <c r="C14822" s="4">
        <v>212.7518</v>
      </c>
    </row>
    <row r="14823" spans="2:3" x14ac:dyDescent="0.3">
      <c r="B14823" t="s">
        <v>10857</v>
      </c>
      <c r="C14823" s="4">
        <v>212.7518</v>
      </c>
    </row>
    <row r="14824" spans="2:3" x14ac:dyDescent="0.3">
      <c r="B14824" t="s">
        <v>14444</v>
      </c>
      <c r="C14824" s="4">
        <v>212.72660000000002</v>
      </c>
    </row>
    <row r="14825" spans="2:3" x14ac:dyDescent="0.3">
      <c r="B14825" t="s">
        <v>7192</v>
      </c>
      <c r="C14825" s="4">
        <v>212.72030000000001</v>
      </c>
    </row>
    <row r="14826" spans="2:3" x14ac:dyDescent="0.3">
      <c r="B14826" t="s">
        <v>10168</v>
      </c>
      <c r="C14826" s="4">
        <v>212.714</v>
      </c>
    </row>
    <row r="14827" spans="2:3" x14ac:dyDescent="0.3">
      <c r="B14827" t="s">
        <v>1545</v>
      </c>
      <c r="C14827" s="4">
        <v>212.70139999999998</v>
      </c>
    </row>
    <row r="14828" spans="2:3" x14ac:dyDescent="0.3">
      <c r="B14828" t="s">
        <v>9327</v>
      </c>
      <c r="C14828" s="4">
        <v>212.68880000000001</v>
      </c>
    </row>
    <row r="14829" spans="2:3" x14ac:dyDescent="0.3">
      <c r="B14829" t="s">
        <v>12909</v>
      </c>
      <c r="C14829" s="4">
        <v>212.67619999999999</v>
      </c>
    </row>
    <row r="14830" spans="2:3" x14ac:dyDescent="0.3">
      <c r="B14830" t="s">
        <v>2673</v>
      </c>
      <c r="C14830" s="4">
        <v>212.6583</v>
      </c>
    </row>
    <row r="14831" spans="2:3" x14ac:dyDescent="0.3">
      <c r="B14831" t="s">
        <v>12948</v>
      </c>
      <c r="C14831" s="4">
        <v>212.61949999999999</v>
      </c>
    </row>
    <row r="14832" spans="2:3" x14ac:dyDescent="0.3">
      <c r="B14832" t="s">
        <v>8163</v>
      </c>
      <c r="C14832" s="4">
        <v>212.52619999999999</v>
      </c>
    </row>
    <row r="14833" spans="2:3" x14ac:dyDescent="0.3">
      <c r="B14833" t="s">
        <v>17801</v>
      </c>
      <c r="C14833" s="4">
        <v>212.42869999999999</v>
      </c>
    </row>
    <row r="14834" spans="2:3" x14ac:dyDescent="0.3">
      <c r="B14834" t="s">
        <v>11155</v>
      </c>
      <c r="C14834" s="4">
        <v>212.35059999999999</v>
      </c>
    </row>
    <row r="14835" spans="2:3" x14ac:dyDescent="0.3">
      <c r="B14835" t="s">
        <v>6819</v>
      </c>
      <c r="C14835" s="4">
        <v>212.11949999999999</v>
      </c>
    </row>
    <row r="14836" spans="2:3" x14ac:dyDescent="0.3">
      <c r="B14836" t="s">
        <v>5478</v>
      </c>
      <c r="C14836" s="4">
        <v>212.11949999999999</v>
      </c>
    </row>
    <row r="14837" spans="2:3" x14ac:dyDescent="0.3">
      <c r="B14837" t="s">
        <v>5665</v>
      </c>
      <c r="C14837" s="4">
        <v>212.09389999999999</v>
      </c>
    </row>
    <row r="14838" spans="2:3" x14ac:dyDescent="0.3">
      <c r="B14838" t="s">
        <v>13234</v>
      </c>
      <c r="C14838" s="4">
        <v>212.04349999999999</v>
      </c>
    </row>
    <row r="14839" spans="2:3" x14ac:dyDescent="0.3">
      <c r="B14839" t="s">
        <v>11982</v>
      </c>
      <c r="C14839" s="4">
        <v>211.95670000000001</v>
      </c>
    </row>
    <row r="14840" spans="2:3" x14ac:dyDescent="0.3">
      <c r="B14840" t="s">
        <v>4798</v>
      </c>
      <c r="C14840" s="4">
        <v>211.93100000000001</v>
      </c>
    </row>
    <row r="14841" spans="2:3" x14ac:dyDescent="0.3">
      <c r="B14841" t="s">
        <v>14506</v>
      </c>
      <c r="C14841" s="4">
        <v>211.92500000000001</v>
      </c>
    </row>
    <row r="14842" spans="2:3" x14ac:dyDescent="0.3">
      <c r="B14842" t="s">
        <v>16146</v>
      </c>
      <c r="C14842" s="4">
        <v>211.82500000000002</v>
      </c>
    </row>
    <row r="14843" spans="2:3" x14ac:dyDescent="0.3">
      <c r="B14843" t="s">
        <v>13806</v>
      </c>
      <c r="C14843" s="4">
        <v>211.77499999999998</v>
      </c>
    </row>
    <row r="14844" spans="2:3" x14ac:dyDescent="0.3">
      <c r="B14844" t="s">
        <v>3997</v>
      </c>
      <c r="C14844" s="4">
        <v>211.74850000000001</v>
      </c>
    </row>
    <row r="14845" spans="2:3" x14ac:dyDescent="0.3">
      <c r="B14845" t="s">
        <v>10547</v>
      </c>
      <c r="C14845" s="4">
        <v>211.63679999999999</v>
      </c>
    </row>
    <row r="14846" spans="2:3" x14ac:dyDescent="0.3">
      <c r="B14846" t="s">
        <v>13119</v>
      </c>
      <c r="C14846" s="4">
        <v>211.2551</v>
      </c>
    </row>
    <row r="14847" spans="2:3" x14ac:dyDescent="0.3">
      <c r="B14847" t="s">
        <v>18786</v>
      </c>
      <c r="C14847" s="4">
        <v>211.1224</v>
      </c>
    </row>
    <row r="14848" spans="2:3" x14ac:dyDescent="0.3">
      <c r="B14848" t="s">
        <v>4754</v>
      </c>
      <c r="C14848" s="4">
        <v>211.1009</v>
      </c>
    </row>
    <row r="14849" spans="2:3" x14ac:dyDescent="0.3">
      <c r="B14849" t="s">
        <v>11867</v>
      </c>
      <c r="C14849" s="4">
        <v>211.06360000000001</v>
      </c>
    </row>
    <row r="14850" spans="2:3" x14ac:dyDescent="0.3">
      <c r="B14850" t="s">
        <v>8092</v>
      </c>
      <c r="C14850" s="4">
        <v>210.947</v>
      </c>
    </row>
    <row r="14851" spans="2:3" x14ac:dyDescent="0.3">
      <c r="B14851" t="s">
        <v>18154</v>
      </c>
      <c r="C14851" s="4">
        <v>210.94310000000002</v>
      </c>
    </row>
    <row r="14852" spans="2:3" x14ac:dyDescent="0.3">
      <c r="B14852" t="s">
        <v>14455</v>
      </c>
      <c r="C14852" s="4">
        <v>210.81120000000001</v>
      </c>
    </row>
    <row r="14853" spans="2:3" x14ac:dyDescent="0.3">
      <c r="B14853" t="s">
        <v>930</v>
      </c>
      <c r="C14853" s="4">
        <v>210.81120000000001</v>
      </c>
    </row>
    <row r="14854" spans="2:3" x14ac:dyDescent="0.3">
      <c r="B14854" t="s">
        <v>10924</v>
      </c>
      <c r="C14854" s="4">
        <v>210.63600000000002</v>
      </c>
    </row>
    <row r="14855" spans="2:3" x14ac:dyDescent="0.3">
      <c r="B14855" t="s">
        <v>1326</v>
      </c>
      <c r="C14855" s="4">
        <v>210.37219999999999</v>
      </c>
    </row>
    <row r="14856" spans="2:3" x14ac:dyDescent="0.3">
      <c r="B14856" t="s">
        <v>5775</v>
      </c>
      <c r="C14856" s="4">
        <v>210.29750000000001</v>
      </c>
    </row>
    <row r="14857" spans="2:3" x14ac:dyDescent="0.3">
      <c r="B14857" t="s">
        <v>9108</v>
      </c>
      <c r="C14857" s="4">
        <v>210.2407</v>
      </c>
    </row>
    <row r="14858" spans="2:3" x14ac:dyDescent="0.3">
      <c r="B14858" t="s">
        <v>4243</v>
      </c>
      <c r="C14858" s="4">
        <v>210.19740000000002</v>
      </c>
    </row>
    <row r="14859" spans="2:3" x14ac:dyDescent="0.3">
      <c r="B14859" t="s">
        <v>3815</v>
      </c>
      <c r="C14859" s="4">
        <v>210.1909</v>
      </c>
    </row>
    <row r="14860" spans="2:3" x14ac:dyDescent="0.3">
      <c r="B14860" t="s">
        <v>17569</v>
      </c>
      <c r="C14860" s="4">
        <v>210.06820000000002</v>
      </c>
    </row>
    <row r="14861" spans="2:3" x14ac:dyDescent="0.3">
      <c r="B14861" t="s">
        <v>16180</v>
      </c>
      <c r="C14861" s="4">
        <v>209.96600000000001</v>
      </c>
    </row>
    <row r="14862" spans="2:3" x14ac:dyDescent="0.3">
      <c r="B14862" t="s">
        <v>11744</v>
      </c>
      <c r="C14862" s="4">
        <v>209.90309999999999</v>
      </c>
    </row>
    <row r="14863" spans="2:3" x14ac:dyDescent="0.3">
      <c r="B14863" t="s">
        <v>13891</v>
      </c>
      <c r="C14863" s="4">
        <v>209.84029999999998</v>
      </c>
    </row>
    <row r="14864" spans="2:3" x14ac:dyDescent="0.3">
      <c r="B14864" t="s">
        <v>1705</v>
      </c>
      <c r="C14864" s="4">
        <v>209.77370000000002</v>
      </c>
    </row>
    <row r="14865" spans="2:3" x14ac:dyDescent="0.3">
      <c r="B14865" t="s">
        <v>2579</v>
      </c>
      <c r="C14865" s="4">
        <v>209.74789999999999</v>
      </c>
    </row>
    <row r="14866" spans="2:3" x14ac:dyDescent="0.3">
      <c r="B14866" t="s">
        <v>17253</v>
      </c>
      <c r="C14866" s="4">
        <v>209.60290000000001</v>
      </c>
    </row>
    <row r="14867" spans="2:3" x14ac:dyDescent="0.3">
      <c r="B14867" t="s">
        <v>18932</v>
      </c>
      <c r="C14867" s="4">
        <v>209.59030000000001</v>
      </c>
    </row>
    <row r="14868" spans="2:3" x14ac:dyDescent="0.3">
      <c r="B14868" t="s">
        <v>15234</v>
      </c>
      <c r="C14868" s="4">
        <v>209.59030000000001</v>
      </c>
    </row>
    <row r="14869" spans="2:3" x14ac:dyDescent="0.3">
      <c r="B14869" t="s">
        <v>3462</v>
      </c>
      <c r="C14869" s="4">
        <v>209.59030000000001</v>
      </c>
    </row>
    <row r="14870" spans="2:3" x14ac:dyDescent="0.3">
      <c r="B14870" t="s">
        <v>3887</v>
      </c>
      <c r="C14870" s="4">
        <v>209.57140000000001</v>
      </c>
    </row>
    <row r="14871" spans="2:3" x14ac:dyDescent="0.3">
      <c r="B14871" t="s">
        <v>7543</v>
      </c>
      <c r="C14871" s="4">
        <v>209.55249999999998</v>
      </c>
    </row>
    <row r="14872" spans="2:3" x14ac:dyDescent="0.3">
      <c r="B14872" t="s">
        <v>1272</v>
      </c>
      <c r="C14872" s="4">
        <v>209.53990000000002</v>
      </c>
    </row>
    <row r="14873" spans="2:3" x14ac:dyDescent="0.3">
      <c r="B14873" t="s">
        <v>14500</v>
      </c>
      <c r="C14873" s="4">
        <v>209.53359999999998</v>
      </c>
    </row>
    <row r="14874" spans="2:3" x14ac:dyDescent="0.3">
      <c r="B14874" t="s">
        <v>11737</v>
      </c>
      <c r="C14874" s="4">
        <v>209.2458</v>
      </c>
    </row>
    <row r="14875" spans="2:3" x14ac:dyDescent="0.3">
      <c r="B14875" t="s">
        <v>4294</v>
      </c>
      <c r="C14875" s="4">
        <v>209.23949999999999</v>
      </c>
    </row>
    <row r="14876" spans="2:3" x14ac:dyDescent="0.3">
      <c r="B14876" t="s">
        <v>13055</v>
      </c>
      <c r="C14876" s="4">
        <v>209.2269</v>
      </c>
    </row>
    <row r="14877" spans="2:3" x14ac:dyDescent="0.3">
      <c r="B14877" t="s">
        <v>2915</v>
      </c>
      <c r="C14877" s="4">
        <v>209.2269</v>
      </c>
    </row>
    <row r="14878" spans="2:3" x14ac:dyDescent="0.3">
      <c r="B14878" t="s">
        <v>15148</v>
      </c>
      <c r="C14878" s="4">
        <v>209.1891</v>
      </c>
    </row>
    <row r="14879" spans="2:3" x14ac:dyDescent="0.3">
      <c r="B14879" t="s">
        <v>10684</v>
      </c>
      <c r="C14879" s="4">
        <v>209.10210000000001</v>
      </c>
    </row>
    <row r="14880" spans="2:3" x14ac:dyDescent="0.3">
      <c r="B14880" t="s">
        <v>7779</v>
      </c>
      <c r="C14880" s="4">
        <v>209.0317</v>
      </c>
    </row>
    <row r="14881" spans="2:3" x14ac:dyDescent="0.3">
      <c r="B14881" t="s">
        <v>4371</v>
      </c>
      <c r="C14881" s="4">
        <v>208.9528</v>
      </c>
    </row>
    <row r="14882" spans="2:3" x14ac:dyDescent="0.3">
      <c r="B14882" t="s">
        <v>4705</v>
      </c>
      <c r="C14882" s="4">
        <v>208.92140000000001</v>
      </c>
    </row>
    <row r="14883" spans="2:3" x14ac:dyDescent="0.3">
      <c r="B14883" t="s">
        <v>8826</v>
      </c>
      <c r="C14883" s="4">
        <v>208.89600000000002</v>
      </c>
    </row>
    <row r="14884" spans="2:3" x14ac:dyDescent="0.3">
      <c r="B14884" t="s">
        <v>11240</v>
      </c>
      <c r="C14884" s="4">
        <v>208.8475</v>
      </c>
    </row>
    <row r="14885" spans="2:3" x14ac:dyDescent="0.3">
      <c r="B14885" t="s">
        <v>7009</v>
      </c>
      <c r="C14885" s="4">
        <v>208.84300000000002</v>
      </c>
    </row>
    <row r="14886" spans="2:3" x14ac:dyDescent="0.3">
      <c r="B14886" t="s">
        <v>1445</v>
      </c>
      <c r="C14886" s="4">
        <v>208.73909999999998</v>
      </c>
    </row>
    <row r="14887" spans="2:3" x14ac:dyDescent="0.3">
      <c r="B14887" t="s">
        <v>7694</v>
      </c>
      <c r="C14887" s="4">
        <v>208.68790000000001</v>
      </c>
    </row>
    <row r="14888" spans="2:3" x14ac:dyDescent="0.3">
      <c r="B14888" t="s">
        <v>2583</v>
      </c>
      <c r="C14888" s="4">
        <v>208.38120000000001</v>
      </c>
    </row>
    <row r="14889" spans="2:3" x14ac:dyDescent="0.3">
      <c r="B14889" t="s">
        <v>17262</v>
      </c>
      <c r="C14889" s="4">
        <v>208.25099999999998</v>
      </c>
    </row>
    <row r="14890" spans="2:3" x14ac:dyDescent="0.3">
      <c r="B14890" t="s">
        <v>16008</v>
      </c>
      <c r="C14890" s="4">
        <v>208.11199999999999</v>
      </c>
    </row>
    <row r="14891" spans="2:3" x14ac:dyDescent="0.3">
      <c r="B14891" t="s">
        <v>17412</v>
      </c>
      <c r="C14891" s="4">
        <v>208.07580000000002</v>
      </c>
    </row>
    <row r="14892" spans="2:3" x14ac:dyDescent="0.3">
      <c r="B14892" t="s">
        <v>2112</v>
      </c>
      <c r="C14892" s="4">
        <v>207.90010000000001</v>
      </c>
    </row>
    <row r="14893" spans="2:3" x14ac:dyDescent="0.3">
      <c r="B14893" t="s">
        <v>5929</v>
      </c>
      <c r="C14893" s="4">
        <v>207.82600000000002</v>
      </c>
    </row>
    <row r="14894" spans="2:3" x14ac:dyDescent="0.3">
      <c r="B14894" t="s">
        <v>17028</v>
      </c>
      <c r="C14894" s="4">
        <v>207.7475</v>
      </c>
    </row>
    <row r="14895" spans="2:3" x14ac:dyDescent="0.3">
      <c r="B14895" t="s">
        <v>5238</v>
      </c>
      <c r="C14895" s="4">
        <v>207.69970000000001</v>
      </c>
    </row>
    <row r="14896" spans="2:3" x14ac:dyDescent="0.3">
      <c r="B14896" t="s">
        <v>17748</v>
      </c>
      <c r="C14896" s="4">
        <v>207.5274</v>
      </c>
    </row>
    <row r="14897" spans="2:3" x14ac:dyDescent="0.3">
      <c r="B14897" t="s">
        <v>11111</v>
      </c>
      <c r="C14897" s="4">
        <v>207.1241</v>
      </c>
    </row>
    <row r="14898" spans="2:3" x14ac:dyDescent="0.3">
      <c r="B14898" t="s">
        <v>8569</v>
      </c>
      <c r="C14898" s="4">
        <v>207.1241</v>
      </c>
    </row>
    <row r="14899" spans="2:3" x14ac:dyDescent="0.3">
      <c r="B14899" t="s">
        <v>16939</v>
      </c>
      <c r="C14899" s="4">
        <v>207.06109999999998</v>
      </c>
    </row>
    <row r="14900" spans="2:3" x14ac:dyDescent="0.3">
      <c r="B14900" t="s">
        <v>11920</v>
      </c>
      <c r="C14900" s="4">
        <v>207.06109999999998</v>
      </c>
    </row>
    <row r="14901" spans="2:3" x14ac:dyDescent="0.3">
      <c r="B14901" t="s">
        <v>5260</v>
      </c>
      <c r="C14901" s="4">
        <v>207.01130000000001</v>
      </c>
    </row>
    <row r="14902" spans="2:3" x14ac:dyDescent="0.3">
      <c r="B14902" t="s">
        <v>17418</v>
      </c>
      <c r="C14902" s="4">
        <v>206.95859999999999</v>
      </c>
    </row>
    <row r="14903" spans="2:3" x14ac:dyDescent="0.3">
      <c r="B14903" t="s">
        <v>14600</v>
      </c>
      <c r="C14903" s="4">
        <v>206.95859999999999</v>
      </c>
    </row>
    <row r="14904" spans="2:3" x14ac:dyDescent="0.3">
      <c r="B14904" t="s">
        <v>8151</v>
      </c>
      <c r="C14904" s="4">
        <v>206.93100000000001</v>
      </c>
    </row>
    <row r="14905" spans="2:3" x14ac:dyDescent="0.3">
      <c r="B14905" t="s">
        <v>9013</v>
      </c>
      <c r="C14905" s="4">
        <v>206.84810000000002</v>
      </c>
    </row>
    <row r="14906" spans="2:3" x14ac:dyDescent="0.3">
      <c r="B14906" t="s">
        <v>13794</v>
      </c>
      <c r="C14906" s="4">
        <v>206.79770000000002</v>
      </c>
    </row>
    <row r="14907" spans="2:3" x14ac:dyDescent="0.3">
      <c r="B14907" t="s">
        <v>15692</v>
      </c>
      <c r="C14907" s="4">
        <v>206.73400000000001</v>
      </c>
    </row>
    <row r="14908" spans="2:3" x14ac:dyDescent="0.3">
      <c r="B14908" t="s">
        <v>12843</v>
      </c>
      <c r="C14908" s="4">
        <v>206.72290000000001</v>
      </c>
    </row>
    <row r="14909" spans="2:3" x14ac:dyDescent="0.3">
      <c r="B14909" t="s">
        <v>14626</v>
      </c>
      <c r="C14909" s="4">
        <v>206.51070000000001</v>
      </c>
    </row>
    <row r="14910" spans="2:3" x14ac:dyDescent="0.3">
      <c r="B14910" t="s">
        <v>12963</v>
      </c>
      <c r="C14910" s="4">
        <v>206.51070000000001</v>
      </c>
    </row>
    <row r="14911" spans="2:3" x14ac:dyDescent="0.3">
      <c r="B14911" t="s">
        <v>11063</v>
      </c>
      <c r="C14911" s="4">
        <v>206.51070000000001</v>
      </c>
    </row>
    <row r="14912" spans="2:3" x14ac:dyDescent="0.3">
      <c r="B14912" t="s">
        <v>11062</v>
      </c>
      <c r="C14912" s="4">
        <v>206.51070000000001</v>
      </c>
    </row>
    <row r="14913" spans="2:3" x14ac:dyDescent="0.3">
      <c r="B14913" t="s">
        <v>8434</v>
      </c>
      <c r="C14913" s="4">
        <v>206.51070000000001</v>
      </c>
    </row>
    <row r="14914" spans="2:3" x14ac:dyDescent="0.3">
      <c r="B14914" t="s">
        <v>5980</v>
      </c>
      <c r="C14914" s="4">
        <v>206.51070000000001</v>
      </c>
    </row>
    <row r="14915" spans="2:3" x14ac:dyDescent="0.3">
      <c r="B14915" t="s">
        <v>1553</v>
      </c>
      <c r="C14915" s="4">
        <v>206.51070000000001</v>
      </c>
    </row>
    <row r="14916" spans="2:3" x14ac:dyDescent="0.3">
      <c r="B14916" t="s">
        <v>14672</v>
      </c>
      <c r="C14916" s="4">
        <v>206.4855</v>
      </c>
    </row>
    <row r="14917" spans="2:3" x14ac:dyDescent="0.3">
      <c r="B14917" t="s">
        <v>1991</v>
      </c>
      <c r="C14917" s="4">
        <v>206.4477</v>
      </c>
    </row>
    <row r="14918" spans="2:3" x14ac:dyDescent="0.3">
      <c r="B14918" t="s">
        <v>17371</v>
      </c>
      <c r="C14918" s="4">
        <v>206.4288</v>
      </c>
    </row>
    <row r="14919" spans="2:3" x14ac:dyDescent="0.3">
      <c r="B14919" t="s">
        <v>8260</v>
      </c>
      <c r="C14919" s="4">
        <v>206.4288</v>
      </c>
    </row>
    <row r="14920" spans="2:3" x14ac:dyDescent="0.3">
      <c r="B14920" t="s">
        <v>17984</v>
      </c>
      <c r="C14920" s="4">
        <v>206.4162</v>
      </c>
    </row>
    <row r="14921" spans="2:3" x14ac:dyDescent="0.3">
      <c r="B14921" t="s">
        <v>11104</v>
      </c>
      <c r="C14921" s="4">
        <v>206.4162</v>
      </c>
    </row>
    <row r="14922" spans="2:3" x14ac:dyDescent="0.3">
      <c r="B14922" t="s">
        <v>15974</v>
      </c>
      <c r="C14922" s="4">
        <v>206.39250000000001</v>
      </c>
    </row>
    <row r="14923" spans="2:3" x14ac:dyDescent="0.3">
      <c r="B14923" t="s">
        <v>14411</v>
      </c>
      <c r="C14923" s="4">
        <v>206.39250000000001</v>
      </c>
    </row>
    <row r="14924" spans="2:3" x14ac:dyDescent="0.3">
      <c r="B14924" t="s">
        <v>12990</v>
      </c>
      <c r="C14924" s="4">
        <v>206.39250000000001</v>
      </c>
    </row>
    <row r="14925" spans="2:3" x14ac:dyDescent="0.3">
      <c r="B14925" t="s">
        <v>7835</v>
      </c>
      <c r="C14925" s="4">
        <v>206.39250000000001</v>
      </c>
    </row>
    <row r="14926" spans="2:3" x14ac:dyDescent="0.3">
      <c r="B14926" t="s">
        <v>7118</v>
      </c>
      <c r="C14926" s="4">
        <v>206.39250000000001</v>
      </c>
    </row>
    <row r="14927" spans="2:3" x14ac:dyDescent="0.3">
      <c r="B14927" t="s">
        <v>5090</v>
      </c>
      <c r="C14927" s="4">
        <v>206.39250000000001</v>
      </c>
    </row>
    <row r="14928" spans="2:3" x14ac:dyDescent="0.3">
      <c r="B14928" t="s">
        <v>2028</v>
      </c>
      <c r="C14928" s="4">
        <v>206.39250000000001</v>
      </c>
    </row>
    <row r="14929" spans="2:3" x14ac:dyDescent="0.3">
      <c r="B14929" t="s">
        <v>2675</v>
      </c>
      <c r="C14929" s="4">
        <v>206.39250000000001</v>
      </c>
    </row>
    <row r="14930" spans="2:3" x14ac:dyDescent="0.3">
      <c r="B14930" t="s">
        <v>8886</v>
      </c>
      <c r="C14930" s="4">
        <v>206.23509999999999</v>
      </c>
    </row>
    <row r="14931" spans="2:3" x14ac:dyDescent="0.3">
      <c r="B14931" t="s">
        <v>7195</v>
      </c>
      <c r="C14931" s="4">
        <v>206.15280000000001</v>
      </c>
    </row>
    <row r="14932" spans="2:3" x14ac:dyDescent="0.3">
      <c r="B14932" t="s">
        <v>6891</v>
      </c>
      <c r="C14932" s="4">
        <v>206.14769999999999</v>
      </c>
    </row>
    <row r="14933" spans="2:3" x14ac:dyDescent="0.3">
      <c r="B14933" t="s">
        <v>7440</v>
      </c>
      <c r="C14933" s="4">
        <v>206.12209999999999</v>
      </c>
    </row>
    <row r="14934" spans="2:3" x14ac:dyDescent="0.3">
      <c r="B14934" t="s">
        <v>9667</v>
      </c>
      <c r="C14934" s="4">
        <v>206.09100000000001</v>
      </c>
    </row>
    <row r="14935" spans="2:3" x14ac:dyDescent="0.3">
      <c r="B14935" t="s">
        <v>11892</v>
      </c>
      <c r="C14935" s="4">
        <v>205.89100000000002</v>
      </c>
    </row>
    <row r="14936" spans="2:3" x14ac:dyDescent="0.3">
      <c r="B14936" t="s">
        <v>8385</v>
      </c>
      <c r="C14936" s="4">
        <v>205.69</v>
      </c>
    </row>
    <row r="14937" spans="2:3" x14ac:dyDescent="0.3">
      <c r="B14937" t="s">
        <v>10407</v>
      </c>
      <c r="C14937" s="4">
        <v>205.54650000000001</v>
      </c>
    </row>
    <row r="14938" spans="2:3" x14ac:dyDescent="0.3">
      <c r="B14938" t="s">
        <v>8365</v>
      </c>
      <c r="C14938" s="4">
        <v>205.53450000000001</v>
      </c>
    </row>
    <row r="14939" spans="2:3" x14ac:dyDescent="0.3">
      <c r="B14939" t="s">
        <v>15147</v>
      </c>
      <c r="C14939" s="4">
        <v>205.202</v>
      </c>
    </row>
    <row r="14940" spans="2:3" x14ac:dyDescent="0.3">
      <c r="B14940" t="s">
        <v>14417</v>
      </c>
      <c r="C14940" s="4">
        <v>205.18939999999998</v>
      </c>
    </row>
    <row r="14941" spans="2:3" x14ac:dyDescent="0.3">
      <c r="B14941" t="s">
        <v>13240</v>
      </c>
      <c r="C14941" s="4">
        <v>205.1619</v>
      </c>
    </row>
    <row r="14942" spans="2:3" x14ac:dyDescent="0.3">
      <c r="B14942" t="s">
        <v>1327</v>
      </c>
      <c r="C14942" s="4">
        <v>205.12679999999997</v>
      </c>
    </row>
    <row r="14943" spans="2:3" x14ac:dyDescent="0.3">
      <c r="B14943" t="s">
        <v>12677</v>
      </c>
      <c r="C14943" s="4">
        <v>205.0701</v>
      </c>
    </row>
    <row r="14944" spans="2:3" x14ac:dyDescent="0.3">
      <c r="B14944" t="s">
        <v>18558</v>
      </c>
      <c r="C14944" s="4">
        <v>204.80119999999997</v>
      </c>
    </row>
    <row r="14945" spans="2:3" x14ac:dyDescent="0.3">
      <c r="B14945" t="s">
        <v>10498</v>
      </c>
      <c r="C14945" s="4">
        <v>204.7867</v>
      </c>
    </row>
    <row r="14946" spans="2:3" x14ac:dyDescent="0.3">
      <c r="B14946" t="s">
        <v>14379</v>
      </c>
      <c r="C14946" s="4">
        <v>204.78149999999999</v>
      </c>
    </row>
    <row r="14947" spans="2:3" x14ac:dyDescent="0.3">
      <c r="B14947" t="s">
        <v>8440</v>
      </c>
      <c r="C14947" s="4">
        <v>204.78149999999999</v>
      </c>
    </row>
    <row r="14948" spans="2:3" x14ac:dyDescent="0.3">
      <c r="B14948" t="s">
        <v>9881</v>
      </c>
      <c r="C14948" s="4">
        <v>204.73269999999999</v>
      </c>
    </row>
    <row r="14949" spans="2:3" x14ac:dyDescent="0.3">
      <c r="B14949" t="s">
        <v>15804</v>
      </c>
      <c r="C14949" s="4">
        <v>204.4599</v>
      </c>
    </row>
    <row r="14950" spans="2:3" x14ac:dyDescent="0.3">
      <c r="B14950" t="s">
        <v>15683</v>
      </c>
      <c r="C14950" s="4">
        <v>204.43200000000002</v>
      </c>
    </row>
    <row r="14951" spans="2:3" x14ac:dyDescent="0.3">
      <c r="B14951" t="s">
        <v>6649</v>
      </c>
      <c r="C14951" s="4">
        <v>204.40030000000002</v>
      </c>
    </row>
    <row r="14952" spans="2:3" x14ac:dyDescent="0.3">
      <c r="B14952" t="s">
        <v>13872</v>
      </c>
      <c r="C14952" s="4">
        <v>204.3708</v>
      </c>
    </row>
    <row r="14953" spans="2:3" x14ac:dyDescent="0.3">
      <c r="B14953" t="s">
        <v>17656</v>
      </c>
      <c r="C14953" s="4">
        <v>204.16849999999999</v>
      </c>
    </row>
    <row r="14954" spans="2:3" x14ac:dyDescent="0.3">
      <c r="B14954" t="s">
        <v>8110</v>
      </c>
      <c r="C14954" s="4">
        <v>203.9572</v>
      </c>
    </row>
    <row r="14955" spans="2:3" x14ac:dyDescent="0.3">
      <c r="B14955" t="s">
        <v>11122</v>
      </c>
      <c r="C14955" s="4">
        <v>203.75459999999998</v>
      </c>
    </row>
    <row r="14956" spans="2:3" x14ac:dyDescent="0.3">
      <c r="B14956" t="s">
        <v>17697</v>
      </c>
      <c r="C14956" s="4">
        <v>203.69499999999999</v>
      </c>
    </row>
    <row r="14957" spans="2:3" x14ac:dyDescent="0.3">
      <c r="B14957" t="s">
        <v>8587</v>
      </c>
      <c r="C14957" s="4">
        <v>203.6223</v>
      </c>
    </row>
    <row r="14958" spans="2:3" x14ac:dyDescent="0.3">
      <c r="B14958" t="s">
        <v>16475</v>
      </c>
      <c r="C14958" s="4">
        <v>203.38069999999999</v>
      </c>
    </row>
    <row r="14959" spans="2:3" x14ac:dyDescent="0.3">
      <c r="B14959" t="s">
        <v>4630</v>
      </c>
      <c r="C14959" s="4">
        <v>203.38069999999999</v>
      </c>
    </row>
    <row r="14960" spans="2:3" x14ac:dyDescent="0.3">
      <c r="B14960" t="s">
        <v>18050</v>
      </c>
      <c r="C14960" s="4">
        <v>203.3681</v>
      </c>
    </row>
    <row r="14961" spans="2:3" x14ac:dyDescent="0.3">
      <c r="B14961" t="s">
        <v>16123</v>
      </c>
      <c r="C14961" s="4">
        <v>203.3681</v>
      </c>
    </row>
    <row r="14962" spans="2:3" x14ac:dyDescent="0.3">
      <c r="B14962" t="s">
        <v>10694</v>
      </c>
      <c r="C14962" s="4">
        <v>203.3681</v>
      </c>
    </row>
    <row r="14963" spans="2:3" x14ac:dyDescent="0.3">
      <c r="B14963" t="s">
        <v>11549</v>
      </c>
      <c r="C14963" s="4">
        <v>203.3681</v>
      </c>
    </row>
    <row r="14964" spans="2:3" x14ac:dyDescent="0.3">
      <c r="B14964" t="s">
        <v>5676</v>
      </c>
      <c r="C14964" s="4">
        <v>203.3681</v>
      </c>
    </row>
    <row r="14965" spans="2:3" x14ac:dyDescent="0.3">
      <c r="B14965" t="s">
        <v>5293</v>
      </c>
      <c r="C14965" s="4">
        <v>203.3681</v>
      </c>
    </row>
    <row r="14966" spans="2:3" x14ac:dyDescent="0.3">
      <c r="B14966" t="s">
        <v>6526</v>
      </c>
      <c r="C14966" s="4">
        <v>203.3681</v>
      </c>
    </row>
    <row r="14967" spans="2:3" x14ac:dyDescent="0.3">
      <c r="B14967" t="s">
        <v>4979</v>
      </c>
      <c r="C14967" s="4">
        <v>203.3681</v>
      </c>
    </row>
    <row r="14968" spans="2:3" x14ac:dyDescent="0.3">
      <c r="B14968" t="s">
        <v>1074</v>
      </c>
      <c r="C14968" s="4">
        <v>203.3681</v>
      </c>
    </row>
    <row r="14969" spans="2:3" x14ac:dyDescent="0.3">
      <c r="B14969" t="s">
        <v>18964</v>
      </c>
      <c r="C14969" s="4">
        <v>203.34290000000001</v>
      </c>
    </row>
    <row r="14970" spans="2:3" x14ac:dyDescent="0.3">
      <c r="B14970" t="s">
        <v>18030</v>
      </c>
      <c r="C14970" s="4">
        <v>203.34290000000001</v>
      </c>
    </row>
    <row r="14971" spans="2:3" x14ac:dyDescent="0.3">
      <c r="B14971" t="s">
        <v>2008</v>
      </c>
      <c r="C14971" s="4">
        <v>203.34290000000001</v>
      </c>
    </row>
    <row r="14972" spans="2:3" x14ac:dyDescent="0.3">
      <c r="B14972" t="s">
        <v>10001</v>
      </c>
      <c r="C14972" s="4">
        <v>203.33030000000002</v>
      </c>
    </row>
    <row r="14973" spans="2:3" x14ac:dyDescent="0.3">
      <c r="B14973" t="s">
        <v>9399</v>
      </c>
      <c r="C14973" s="4">
        <v>203.32399999999998</v>
      </c>
    </row>
    <row r="14974" spans="2:3" x14ac:dyDescent="0.3">
      <c r="B14974" t="s">
        <v>3820</v>
      </c>
      <c r="C14974" s="4">
        <v>203.2799</v>
      </c>
    </row>
    <row r="14975" spans="2:3" x14ac:dyDescent="0.3">
      <c r="B14975" t="s">
        <v>2885</v>
      </c>
      <c r="C14975" s="4">
        <v>202.95429999999999</v>
      </c>
    </row>
    <row r="14976" spans="2:3" x14ac:dyDescent="0.3">
      <c r="B14976" t="s">
        <v>2107</v>
      </c>
      <c r="C14976" s="4">
        <v>202.74860000000001</v>
      </c>
    </row>
    <row r="14977" spans="2:3" x14ac:dyDescent="0.3">
      <c r="B14977" t="s">
        <v>18157</v>
      </c>
      <c r="C14977" s="4">
        <v>202.70429999999999</v>
      </c>
    </row>
    <row r="14978" spans="2:3" x14ac:dyDescent="0.3">
      <c r="B14978" t="s">
        <v>6112</v>
      </c>
      <c r="C14978" s="4">
        <v>202.65390000000002</v>
      </c>
    </row>
    <row r="14979" spans="2:3" x14ac:dyDescent="0.3">
      <c r="B14979" t="s">
        <v>2201</v>
      </c>
      <c r="C14979" s="4">
        <v>202.63580000000002</v>
      </c>
    </row>
    <row r="14980" spans="2:3" x14ac:dyDescent="0.3">
      <c r="B14980" t="s">
        <v>9888</v>
      </c>
      <c r="C14980" s="4">
        <v>202.54349999999999</v>
      </c>
    </row>
    <row r="14981" spans="2:3" x14ac:dyDescent="0.3">
      <c r="B14981" t="s">
        <v>11428</v>
      </c>
      <c r="C14981" s="4">
        <v>202.4468</v>
      </c>
    </row>
    <row r="14982" spans="2:3" x14ac:dyDescent="0.3">
      <c r="B14982" t="s">
        <v>17651</v>
      </c>
      <c r="C14982" s="4">
        <v>202.1054</v>
      </c>
    </row>
    <row r="14983" spans="2:3" x14ac:dyDescent="0.3">
      <c r="B14983" t="s">
        <v>17426</v>
      </c>
      <c r="C14983" s="4">
        <v>202.05759999999998</v>
      </c>
    </row>
    <row r="14984" spans="2:3" x14ac:dyDescent="0.3">
      <c r="B14984" t="s">
        <v>4611</v>
      </c>
      <c r="C14984" s="4">
        <v>202.0341</v>
      </c>
    </row>
    <row r="14985" spans="2:3" x14ac:dyDescent="0.3">
      <c r="B14985" t="s">
        <v>5123</v>
      </c>
      <c r="C14985" s="4">
        <v>201.97129999999999</v>
      </c>
    </row>
    <row r="14986" spans="2:3" x14ac:dyDescent="0.3">
      <c r="B14986" t="s">
        <v>8109</v>
      </c>
      <c r="C14986" s="4">
        <v>201.96640000000002</v>
      </c>
    </row>
    <row r="14987" spans="2:3" x14ac:dyDescent="0.3">
      <c r="B14987" t="s">
        <v>16701</v>
      </c>
      <c r="C14987" s="4">
        <v>201.8981</v>
      </c>
    </row>
    <row r="14988" spans="2:3" x14ac:dyDescent="0.3">
      <c r="B14988" t="s">
        <v>17301</v>
      </c>
      <c r="C14988" s="4">
        <v>201.79050000000001</v>
      </c>
    </row>
    <row r="14989" spans="2:3" x14ac:dyDescent="0.3">
      <c r="B14989" t="s">
        <v>16601</v>
      </c>
      <c r="C14989" s="4">
        <v>201.79050000000001</v>
      </c>
    </row>
    <row r="14990" spans="2:3" x14ac:dyDescent="0.3">
      <c r="B14990" t="s">
        <v>16172</v>
      </c>
      <c r="C14990" s="4">
        <v>201.79050000000001</v>
      </c>
    </row>
    <row r="14991" spans="2:3" x14ac:dyDescent="0.3">
      <c r="B14991" t="s">
        <v>11021</v>
      </c>
      <c r="C14991" s="4">
        <v>201.79050000000001</v>
      </c>
    </row>
    <row r="14992" spans="2:3" x14ac:dyDescent="0.3">
      <c r="B14992" t="s">
        <v>9388</v>
      </c>
      <c r="C14992" s="4">
        <v>201.79050000000001</v>
      </c>
    </row>
    <row r="14993" spans="2:3" x14ac:dyDescent="0.3">
      <c r="B14993" t="s">
        <v>7741</v>
      </c>
      <c r="C14993" s="4">
        <v>201.79050000000001</v>
      </c>
    </row>
    <row r="14994" spans="2:3" x14ac:dyDescent="0.3">
      <c r="B14994" t="s">
        <v>7512</v>
      </c>
      <c r="C14994" s="4">
        <v>201.79050000000001</v>
      </c>
    </row>
    <row r="14995" spans="2:3" x14ac:dyDescent="0.3">
      <c r="B14995" t="s">
        <v>7430</v>
      </c>
      <c r="C14995" s="4">
        <v>201.79050000000001</v>
      </c>
    </row>
    <row r="14996" spans="2:3" x14ac:dyDescent="0.3">
      <c r="B14996" t="s">
        <v>6750</v>
      </c>
      <c r="C14996" s="4">
        <v>201.79050000000001</v>
      </c>
    </row>
    <row r="14997" spans="2:3" x14ac:dyDescent="0.3">
      <c r="B14997" t="s">
        <v>1424</v>
      </c>
      <c r="C14997" s="4">
        <v>201.79050000000001</v>
      </c>
    </row>
    <row r="14998" spans="2:3" x14ac:dyDescent="0.3">
      <c r="B14998" t="s">
        <v>5153</v>
      </c>
      <c r="C14998" s="4">
        <v>201.49009999999998</v>
      </c>
    </row>
    <row r="14999" spans="2:3" x14ac:dyDescent="0.3">
      <c r="B14999" t="s">
        <v>14001</v>
      </c>
      <c r="C14999" s="4">
        <v>201.37909999999999</v>
      </c>
    </row>
    <row r="15000" spans="2:3" x14ac:dyDescent="0.3">
      <c r="B15000" t="s">
        <v>10133</v>
      </c>
      <c r="C15000" s="4">
        <v>201.30779999999999</v>
      </c>
    </row>
    <row r="15001" spans="2:3" x14ac:dyDescent="0.3">
      <c r="B15001" t="s">
        <v>15760</v>
      </c>
      <c r="C15001" s="4">
        <v>201.23929999999999</v>
      </c>
    </row>
    <row r="15002" spans="2:3" x14ac:dyDescent="0.3">
      <c r="B15002" t="s">
        <v>17249</v>
      </c>
      <c r="C15002" s="4">
        <v>201.20819999999998</v>
      </c>
    </row>
    <row r="15003" spans="2:3" x14ac:dyDescent="0.3">
      <c r="B15003" t="s">
        <v>1091</v>
      </c>
      <c r="C15003" s="4">
        <v>201.1523</v>
      </c>
    </row>
    <row r="15004" spans="2:3" x14ac:dyDescent="0.3">
      <c r="B15004" t="s">
        <v>5067</v>
      </c>
      <c r="C15004" s="4">
        <v>201.09690000000001</v>
      </c>
    </row>
    <row r="15005" spans="2:3" x14ac:dyDescent="0.3">
      <c r="B15005" t="s">
        <v>11281</v>
      </c>
      <c r="C15005" s="4">
        <v>200.82629999999997</v>
      </c>
    </row>
    <row r="15006" spans="2:3" x14ac:dyDescent="0.3">
      <c r="B15006" t="s">
        <v>16803</v>
      </c>
      <c r="C15006" s="4">
        <v>200.78219999999999</v>
      </c>
    </row>
    <row r="15007" spans="2:3" x14ac:dyDescent="0.3">
      <c r="B15007" t="s">
        <v>7434</v>
      </c>
      <c r="C15007" s="4">
        <v>200.63849999999999</v>
      </c>
    </row>
    <row r="15008" spans="2:3" x14ac:dyDescent="0.3">
      <c r="B15008" t="s">
        <v>14689</v>
      </c>
      <c r="C15008" s="4">
        <v>200.57550000000001</v>
      </c>
    </row>
    <row r="15009" spans="2:3" x14ac:dyDescent="0.3">
      <c r="B15009" t="s">
        <v>11114</v>
      </c>
      <c r="C15009" s="4">
        <v>200.25700000000001</v>
      </c>
    </row>
    <row r="15010" spans="2:3" x14ac:dyDescent="0.3">
      <c r="B15010" t="s">
        <v>3963</v>
      </c>
      <c r="C15010" s="4">
        <v>200.23180000000002</v>
      </c>
    </row>
    <row r="15011" spans="2:3" x14ac:dyDescent="0.3">
      <c r="B15011" t="s">
        <v>11037</v>
      </c>
      <c r="C15011" s="4">
        <v>200.22550000000001</v>
      </c>
    </row>
    <row r="15012" spans="2:3" x14ac:dyDescent="0.3">
      <c r="B15012" t="s">
        <v>12139</v>
      </c>
      <c r="C15012" s="4">
        <v>200.21969999999999</v>
      </c>
    </row>
    <row r="15013" spans="2:3" x14ac:dyDescent="0.3">
      <c r="B15013" t="s">
        <v>822</v>
      </c>
      <c r="C15013" s="4">
        <v>200.16249999999999</v>
      </c>
    </row>
    <row r="15014" spans="2:3" x14ac:dyDescent="0.3">
      <c r="B15014" t="s">
        <v>13392</v>
      </c>
      <c r="C15014" s="4">
        <v>200.131</v>
      </c>
    </row>
    <row r="15015" spans="2:3" x14ac:dyDescent="0.3">
      <c r="B15015" t="s">
        <v>6274</v>
      </c>
      <c r="C15015" s="4">
        <v>200.11919999999998</v>
      </c>
    </row>
    <row r="15016" spans="2:3" x14ac:dyDescent="0.3">
      <c r="B15016" t="s">
        <v>12433</v>
      </c>
      <c r="C15016" s="4">
        <v>199.96639999999999</v>
      </c>
    </row>
    <row r="15017" spans="2:3" x14ac:dyDescent="0.3">
      <c r="B15017" t="s">
        <v>3301</v>
      </c>
      <c r="C15017" s="4">
        <v>199.88689999999997</v>
      </c>
    </row>
    <row r="15018" spans="2:3" x14ac:dyDescent="0.3">
      <c r="B15018" t="s">
        <v>4802</v>
      </c>
      <c r="C15018" s="4">
        <v>199.84910000000002</v>
      </c>
    </row>
    <row r="15019" spans="2:3" x14ac:dyDescent="0.3">
      <c r="B15019" t="s">
        <v>18974</v>
      </c>
      <c r="C15019" s="4">
        <v>199.7182</v>
      </c>
    </row>
    <row r="15020" spans="2:3" x14ac:dyDescent="0.3">
      <c r="B15020" t="s">
        <v>16575</v>
      </c>
      <c r="C15020" s="4">
        <v>199.70579999999998</v>
      </c>
    </row>
    <row r="15021" spans="2:3" x14ac:dyDescent="0.3">
      <c r="B15021" t="s">
        <v>15080</v>
      </c>
      <c r="C15021" s="4">
        <v>199.62469999999999</v>
      </c>
    </row>
    <row r="15022" spans="2:3" x14ac:dyDescent="0.3">
      <c r="B15022" t="s">
        <v>5961</v>
      </c>
      <c r="C15022" s="4">
        <v>199.62469999999999</v>
      </c>
    </row>
    <row r="15023" spans="2:3" x14ac:dyDescent="0.3">
      <c r="B15023" t="s">
        <v>6568</v>
      </c>
      <c r="C15023" s="4">
        <v>199.62469999999999</v>
      </c>
    </row>
    <row r="15024" spans="2:3" x14ac:dyDescent="0.3">
      <c r="B15024" t="s">
        <v>1097</v>
      </c>
      <c r="C15024" s="4">
        <v>199.62469999999999</v>
      </c>
    </row>
    <row r="15025" spans="2:3" x14ac:dyDescent="0.3">
      <c r="B15025" t="s">
        <v>18274</v>
      </c>
      <c r="C15025" s="4">
        <v>199.5617</v>
      </c>
    </row>
    <row r="15026" spans="2:3" x14ac:dyDescent="0.3">
      <c r="B15026" t="s">
        <v>2743</v>
      </c>
      <c r="C15026" s="4">
        <v>199.42410000000001</v>
      </c>
    </row>
    <row r="15027" spans="2:3" x14ac:dyDescent="0.3">
      <c r="B15027" t="s">
        <v>16682</v>
      </c>
      <c r="C15027" s="4">
        <v>199.38669999999999</v>
      </c>
    </row>
    <row r="15028" spans="2:3" x14ac:dyDescent="0.3">
      <c r="B15028" t="s">
        <v>11337</v>
      </c>
      <c r="C15028" s="4">
        <v>199.38669999999999</v>
      </c>
    </row>
    <row r="15029" spans="2:3" x14ac:dyDescent="0.3">
      <c r="B15029" t="s">
        <v>7419</v>
      </c>
      <c r="C15029" s="4">
        <v>199.31720000000001</v>
      </c>
    </row>
    <row r="15030" spans="2:3" x14ac:dyDescent="0.3">
      <c r="B15030" t="s">
        <v>10667</v>
      </c>
      <c r="C15030" s="4">
        <v>199.31209999999999</v>
      </c>
    </row>
    <row r="15031" spans="2:3" x14ac:dyDescent="0.3">
      <c r="B15031" t="s">
        <v>8025</v>
      </c>
      <c r="C15031" s="4">
        <v>198.9924</v>
      </c>
    </row>
    <row r="15032" spans="2:3" x14ac:dyDescent="0.3">
      <c r="B15032" t="s">
        <v>4691</v>
      </c>
      <c r="C15032" s="4">
        <v>198.9357</v>
      </c>
    </row>
    <row r="15033" spans="2:3" x14ac:dyDescent="0.3">
      <c r="B15033" t="s">
        <v>9433</v>
      </c>
      <c r="C15033" s="4">
        <v>198.83610000000002</v>
      </c>
    </row>
    <row r="15034" spans="2:3" x14ac:dyDescent="0.3">
      <c r="B15034" t="s">
        <v>3569</v>
      </c>
      <c r="C15034" s="4">
        <v>198.83610000000002</v>
      </c>
    </row>
    <row r="15035" spans="2:3" x14ac:dyDescent="0.3">
      <c r="B15035" t="s">
        <v>18835</v>
      </c>
      <c r="C15035" s="4">
        <v>198.79730000000001</v>
      </c>
    </row>
    <row r="15036" spans="2:3" x14ac:dyDescent="0.3">
      <c r="B15036" t="s">
        <v>1305</v>
      </c>
      <c r="C15036" s="4">
        <v>198.6832</v>
      </c>
    </row>
    <row r="15037" spans="2:3" x14ac:dyDescent="0.3">
      <c r="B15037" t="s">
        <v>13179</v>
      </c>
      <c r="C15037" s="4">
        <v>198.3931</v>
      </c>
    </row>
    <row r="15038" spans="2:3" x14ac:dyDescent="0.3">
      <c r="B15038" t="s">
        <v>15591</v>
      </c>
      <c r="C15038" s="4">
        <v>198.25299999999999</v>
      </c>
    </row>
    <row r="15039" spans="2:3" x14ac:dyDescent="0.3">
      <c r="B15039" t="s">
        <v>3183</v>
      </c>
      <c r="C15039" s="4">
        <v>198.25019999999998</v>
      </c>
    </row>
    <row r="15040" spans="2:3" x14ac:dyDescent="0.3">
      <c r="B15040" t="s">
        <v>10218</v>
      </c>
      <c r="C15040" s="4">
        <v>198.11800000000002</v>
      </c>
    </row>
    <row r="15041" spans="2:3" x14ac:dyDescent="0.3">
      <c r="B15041" t="s">
        <v>12070</v>
      </c>
      <c r="C15041" s="4">
        <v>198.00280000000001</v>
      </c>
    </row>
    <row r="15042" spans="2:3" x14ac:dyDescent="0.3">
      <c r="B15042" t="s">
        <v>1685</v>
      </c>
      <c r="C15042" s="4">
        <v>197.9744</v>
      </c>
    </row>
    <row r="15043" spans="2:3" x14ac:dyDescent="0.3">
      <c r="B15043" t="s">
        <v>12697</v>
      </c>
      <c r="C15043" s="4">
        <v>197.84629999999999</v>
      </c>
    </row>
    <row r="15044" spans="2:3" x14ac:dyDescent="0.3">
      <c r="B15044" t="s">
        <v>15294</v>
      </c>
      <c r="C15044" s="4">
        <v>197.7723</v>
      </c>
    </row>
    <row r="15045" spans="2:3" x14ac:dyDescent="0.3">
      <c r="B15045" t="s">
        <v>13722</v>
      </c>
      <c r="C15045" s="4">
        <v>197.75890000000001</v>
      </c>
    </row>
    <row r="15046" spans="2:3" x14ac:dyDescent="0.3">
      <c r="B15046" t="s">
        <v>5064</v>
      </c>
      <c r="C15046" s="4">
        <v>197.7002</v>
      </c>
    </row>
    <row r="15047" spans="2:3" x14ac:dyDescent="0.3">
      <c r="B15047" t="s">
        <v>17923</v>
      </c>
      <c r="C15047" s="4">
        <v>197.63140000000001</v>
      </c>
    </row>
    <row r="15048" spans="2:3" x14ac:dyDescent="0.3">
      <c r="B15048" t="s">
        <v>3774</v>
      </c>
      <c r="C15048" s="4">
        <v>197.45509999999999</v>
      </c>
    </row>
    <row r="15049" spans="2:3" x14ac:dyDescent="0.3">
      <c r="B15049" t="s">
        <v>13101</v>
      </c>
      <c r="C15049" s="4">
        <v>197.3227</v>
      </c>
    </row>
    <row r="15050" spans="2:3" x14ac:dyDescent="0.3">
      <c r="B15050" t="s">
        <v>13340</v>
      </c>
      <c r="C15050" s="4">
        <v>197.19</v>
      </c>
    </row>
    <row r="15051" spans="2:3" x14ac:dyDescent="0.3">
      <c r="B15051" t="s">
        <v>7785</v>
      </c>
      <c r="C15051" s="4">
        <v>197.19</v>
      </c>
    </row>
    <row r="15052" spans="2:3" x14ac:dyDescent="0.3">
      <c r="B15052" t="s">
        <v>7165</v>
      </c>
      <c r="C15052" s="4">
        <v>197.19</v>
      </c>
    </row>
    <row r="15053" spans="2:3" x14ac:dyDescent="0.3">
      <c r="B15053" t="s">
        <v>3475</v>
      </c>
      <c r="C15053" s="4">
        <v>197.19</v>
      </c>
    </row>
    <row r="15054" spans="2:3" x14ac:dyDescent="0.3">
      <c r="B15054" t="s">
        <v>1546</v>
      </c>
      <c r="C15054" s="4">
        <v>197.13329999999999</v>
      </c>
    </row>
    <row r="15055" spans="2:3" x14ac:dyDescent="0.3">
      <c r="B15055" t="s">
        <v>3070</v>
      </c>
      <c r="C15055" s="4">
        <v>197.1018</v>
      </c>
    </row>
    <row r="15056" spans="2:3" x14ac:dyDescent="0.3">
      <c r="B15056" t="s">
        <v>6844</v>
      </c>
      <c r="C15056" s="4">
        <v>197.09550000000002</v>
      </c>
    </row>
    <row r="15057" spans="2:3" x14ac:dyDescent="0.3">
      <c r="B15057" t="s">
        <v>5568</v>
      </c>
      <c r="C15057" s="4">
        <v>197.09550000000002</v>
      </c>
    </row>
    <row r="15058" spans="2:3" x14ac:dyDescent="0.3">
      <c r="B15058" t="s">
        <v>2339</v>
      </c>
      <c r="C15058" s="4">
        <v>197.05769999999998</v>
      </c>
    </row>
    <row r="15059" spans="2:3" x14ac:dyDescent="0.3">
      <c r="B15059" t="s">
        <v>1143</v>
      </c>
      <c r="C15059" s="4">
        <v>197.0575</v>
      </c>
    </row>
    <row r="15060" spans="2:3" x14ac:dyDescent="0.3">
      <c r="B15060" t="s">
        <v>17004</v>
      </c>
      <c r="C15060" s="4">
        <v>197.04509999999999</v>
      </c>
    </row>
    <row r="15061" spans="2:3" x14ac:dyDescent="0.3">
      <c r="B15061" t="s">
        <v>3883</v>
      </c>
      <c r="C15061" s="4">
        <v>197.03879999999998</v>
      </c>
    </row>
    <row r="15062" spans="2:3" x14ac:dyDescent="0.3">
      <c r="B15062" t="s">
        <v>1939</v>
      </c>
      <c r="C15062" s="4">
        <v>196.9999</v>
      </c>
    </row>
    <row r="15063" spans="2:3" x14ac:dyDescent="0.3">
      <c r="B15063" t="s">
        <v>8898</v>
      </c>
      <c r="C15063" s="4">
        <v>196.93879999999999</v>
      </c>
    </row>
    <row r="15064" spans="2:3" x14ac:dyDescent="0.3">
      <c r="B15064" t="s">
        <v>17868</v>
      </c>
      <c r="C15064" s="4">
        <v>196.34039999999999</v>
      </c>
    </row>
    <row r="15065" spans="2:3" x14ac:dyDescent="0.3">
      <c r="B15065" t="s">
        <v>18643</v>
      </c>
      <c r="C15065" s="4">
        <v>196.34039999999999</v>
      </c>
    </row>
    <row r="15066" spans="2:3" x14ac:dyDescent="0.3">
      <c r="B15066" t="s">
        <v>12263</v>
      </c>
      <c r="C15066" s="4">
        <v>196.34039999999999</v>
      </c>
    </row>
    <row r="15067" spans="2:3" x14ac:dyDescent="0.3">
      <c r="B15067" t="s">
        <v>13679</v>
      </c>
      <c r="C15067" s="4">
        <v>196.34039999999999</v>
      </c>
    </row>
    <row r="15068" spans="2:3" x14ac:dyDescent="0.3">
      <c r="B15068" t="s">
        <v>11653</v>
      </c>
      <c r="C15068" s="4">
        <v>196.34039999999999</v>
      </c>
    </row>
    <row r="15069" spans="2:3" x14ac:dyDescent="0.3">
      <c r="B15069" t="s">
        <v>6230</v>
      </c>
      <c r="C15069" s="4">
        <v>196.34039999999999</v>
      </c>
    </row>
    <row r="15070" spans="2:3" x14ac:dyDescent="0.3">
      <c r="B15070" t="s">
        <v>2011</v>
      </c>
      <c r="C15070" s="4">
        <v>196.34039999999999</v>
      </c>
    </row>
    <row r="15071" spans="2:3" x14ac:dyDescent="0.3">
      <c r="B15071" t="s">
        <v>12232</v>
      </c>
      <c r="C15071" s="4">
        <v>196.33799999999999</v>
      </c>
    </row>
    <row r="15072" spans="2:3" x14ac:dyDescent="0.3">
      <c r="B15072" t="s">
        <v>4303</v>
      </c>
      <c r="C15072" s="4">
        <v>196.31900000000002</v>
      </c>
    </row>
    <row r="15073" spans="2:3" x14ac:dyDescent="0.3">
      <c r="B15073" t="s">
        <v>2709</v>
      </c>
      <c r="C15073" s="4">
        <v>195.9196</v>
      </c>
    </row>
    <row r="15074" spans="2:3" x14ac:dyDescent="0.3">
      <c r="B15074" t="s">
        <v>15810</v>
      </c>
      <c r="C15074" s="4">
        <v>195.8999</v>
      </c>
    </row>
    <row r="15075" spans="2:3" x14ac:dyDescent="0.3">
      <c r="B15075" t="s">
        <v>8685</v>
      </c>
      <c r="C15075" s="4">
        <v>195.8562</v>
      </c>
    </row>
    <row r="15076" spans="2:3" x14ac:dyDescent="0.3">
      <c r="B15076" t="s">
        <v>13152</v>
      </c>
      <c r="C15076" s="4">
        <v>195.82459999999998</v>
      </c>
    </row>
    <row r="15077" spans="2:3" x14ac:dyDescent="0.3">
      <c r="B15077" t="s">
        <v>4690</v>
      </c>
      <c r="C15077" s="4">
        <v>195.80529999999999</v>
      </c>
    </row>
    <row r="15078" spans="2:3" x14ac:dyDescent="0.3">
      <c r="B15078" t="s">
        <v>13630</v>
      </c>
      <c r="C15078" s="4">
        <v>195.7175</v>
      </c>
    </row>
    <row r="15079" spans="2:3" x14ac:dyDescent="0.3">
      <c r="B15079" t="s">
        <v>12111</v>
      </c>
      <c r="C15079" s="4">
        <v>195.48599999999999</v>
      </c>
    </row>
    <row r="15080" spans="2:3" x14ac:dyDescent="0.3">
      <c r="B15080" t="s">
        <v>16853</v>
      </c>
      <c r="C15080" s="4">
        <v>195.46090000000001</v>
      </c>
    </row>
    <row r="15081" spans="2:3" x14ac:dyDescent="0.3">
      <c r="B15081" t="s">
        <v>18577</v>
      </c>
      <c r="C15081" s="4">
        <v>195.4151</v>
      </c>
    </row>
    <row r="15082" spans="2:3" x14ac:dyDescent="0.3">
      <c r="B15082" t="s">
        <v>12715</v>
      </c>
      <c r="C15082" s="4">
        <v>195.37870000000001</v>
      </c>
    </row>
    <row r="15083" spans="2:3" x14ac:dyDescent="0.3">
      <c r="B15083" t="s">
        <v>2937</v>
      </c>
      <c r="C15083" s="4">
        <v>195.32399999999998</v>
      </c>
    </row>
    <row r="15084" spans="2:3" x14ac:dyDescent="0.3">
      <c r="B15084" t="s">
        <v>11861</v>
      </c>
      <c r="C15084" s="4">
        <v>195.1619</v>
      </c>
    </row>
    <row r="15085" spans="2:3" x14ac:dyDescent="0.3">
      <c r="B15085" t="s">
        <v>15478</v>
      </c>
      <c r="C15085" s="4">
        <v>195.01670000000001</v>
      </c>
    </row>
    <row r="15086" spans="2:3" x14ac:dyDescent="0.3">
      <c r="B15086" t="s">
        <v>8128</v>
      </c>
      <c r="C15086" s="4">
        <v>195.01670000000001</v>
      </c>
    </row>
    <row r="15087" spans="2:3" x14ac:dyDescent="0.3">
      <c r="B15087" t="s">
        <v>11377</v>
      </c>
      <c r="C15087" s="4">
        <v>194.94479999999999</v>
      </c>
    </row>
    <row r="15088" spans="2:3" x14ac:dyDescent="0.3">
      <c r="B15088" t="s">
        <v>2335</v>
      </c>
      <c r="C15088" s="4">
        <v>194.64150000000001</v>
      </c>
    </row>
    <row r="15089" spans="2:3" x14ac:dyDescent="0.3">
      <c r="B15089" t="s">
        <v>18278</v>
      </c>
      <c r="C15089" s="4">
        <v>194.63579999999999</v>
      </c>
    </row>
    <row r="15090" spans="2:3" x14ac:dyDescent="0.3">
      <c r="B15090" t="s">
        <v>12431</v>
      </c>
      <c r="C15090" s="4">
        <v>194.61670000000001</v>
      </c>
    </row>
    <row r="15091" spans="2:3" x14ac:dyDescent="0.3">
      <c r="B15091" t="s">
        <v>18456</v>
      </c>
      <c r="C15091" s="4">
        <v>193.9718</v>
      </c>
    </row>
    <row r="15092" spans="2:3" x14ac:dyDescent="0.3">
      <c r="B15092" t="s">
        <v>8458</v>
      </c>
      <c r="C15092" s="4">
        <v>193.934</v>
      </c>
    </row>
    <row r="15093" spans="2:3" x14ac:dyDescent="0.3">
      <c r="B15093" t="s">
        <v>863</v>
      </c>
      <c r="C15093" s="4">
        <v>193.934</v>
      </c>
    </row>
    <row r="15094" spans="2:3" x14ac:dyDescent="0.3">
      <c r="B15094" t="s">
        <v>13480</v>
      </c>
      <c r="C15094" s="4">
        <v>193.92139999999998</v>
      </c>
    </row>
    <row r="15095" spans="2:3" x14ac:dyDescent="0.3">
      <c r="B15095" t="s">
        <v>10925</v>
      </c>
      <c r="C15095" s="4">
        <v>193.89619999999999</v>
      </c>
    </row>
    <row r="15096" spans="2:3" x14ac:dyDescent="0.3">
      <c r="B15096" t="s">
        <v>804</v>
      </c>
      <c r="C15096" s="4">
        <v>193.88989999999998</v>
      </c>
    </row>
    <row r="15097" spans="2:3" x14ac:dyDescent="0.3">
      <c r="B15097" t="s">
        <v>2787</v>
      </c>
      <c r="C15097" s="4">
        <v>193.85839999999999</v>
      </c>
    </row>
    <row r="15098" spans="2:3" x14ac:dyDescent="0.3">
      <c r="B15098" t="s">
        <v>16039</v>
      </c>
      <c r="C15098" s="4">
        <v>193.83319999999998</v>
      </c>
    </row>
    <row r="15099" spans="2:3" x14ac:dyDescent="0.3">
      <c r="B15099" t="s">
        <v>18056</v>
      </c>
      <c r="C15099" s="4">
        <v>193.7396</v>
      </c>
    </row>
    <row r="15100" spans="2:3" x14ac:dyDescent="0.3">
      <c r="B15100" t="s">
        <v>17666</v>
      </c>
      <c r="C15100" s="4">
        <v>193.6773</v>
      </c>
    </row>
    <row r="15101" spans="2:3" x14ac:dyDescent="0.3">
      <c r="B15101" t="s">
        <v>3447</v>
      </c>
      <c r="C15101" s="4">
        <v>193.60560000000001</v>
      </c>
    </row>
    <row r="15102" spans="2:3" x14ac:dyDescent="0.3">
      <c r="B15102" t="s">
        <v>1297</v>
      </c>
      <c r="C15102" s="4">
        <v>193.58429999999998</v>
      </c>
    </row>
    <row r="15103" spans="2:3" x14ac:dyDescent="0.3">
      <c r="B15103" t="s">
        <v>5326</v>
      </c>
      <c r="C15103" s="4">
        <v>193.58320000000001</v>
      </c>
    </row>
    <row r="15104" spans="2:3" x14ac:dyDescent="0.3">
      <c r="B15104" t="s">
        <v>16423</v>
      </c>
      <c r="C15104" s="4">
        <v>193.52330000000001</v>
      </c>
    </row>
    <row r="15105" spans="2:3" x14ac:dyDescent="0.3">
      <c r="B15105" t="s">
        <v>3069</v>
      </c>
      <c r="C15105" s="4">
        <v>193.49439999999998</v>
      </c>
    </row>
    <row r="15106" spans="2:3" x14ac:dyDescent="0.3">
      <c r="B15106" t="s">
        <v>16462</v>
      </c>
      <c r="C15106" s="4">
        <v>193.49209999999999</v>
      </c>
    </row>
    <row r="15107" spans="2:3" x14ac:dyDescent="0.3">
      <c r="B15107" t="s">
        <v>12626</v>
      </c>
      <c r="C15107" s="4">
        <v>193.33950000000002</v>
      </c>
    </row>
    <row r="15108" spans="2:3" x14ac:dyDescent="0.3">
      <c r="B15108" t="s">
        <v>14298</v>
      </c>
      <c r="C15108" s="4">
        <v>193.28379999999999</v>
      </c>
    </row>
    <row r="15109" spans="2:3" x14ac:dyDescent="0.3">
      <c r="B15109" t="s">
        <v>12516</v>
      </c>
      <c r="C15109" s="4">
        <v>193.1765</v>
      </c>
    </row>
    <row r="15110" spans="2:3" x14ac:dyDescent="0.3">
      <c r="B15110" t="s">
        <v>15391</v>
      </c>
      <c r="C15110" s="4">
        <v>193.15129999999999</v>
      </c>
    </row>
    <row r="15111" spans="2:3" x14ac:dyDescent="0.3">
      <c r="B15111" t="s">
        <v>17238</v>
      </c>
      <c r="C15111" s="4">
        <v>192.8381</v>
      </c>
    </row>
    <row r="15112" spans="2:3" x14ac:dyDescent="0.3">
      <c r="B15112" t="s">
        <v>3777</v>
      </c>
      <c r="C15112" s="4">
        <v>192.82759999999999</v>
      </c>
    </row>
    <row r="15113" spans="2:3" x14ac:dyDescent="0.3">
      <c r="B15113" t="s">
        <v>14113</v>
      </c>
      <c r="C15113" s="4">
        <v>192.82129999999998</v>
      </c>
    </row>
    <row r="15114" spans="2:3" x14ac:dyDescent="0.3">
      <c r="B15114" t="s">
        <v>7189</v>
      </c>
      <c r="C15114" s="4">
        <v>192.82129999999998</v>
      </c>
    </row>
    <row r="15115" spans="2:3" x14ac:dyDescent="0.3">
      <c r="B15115" t="s">
        <v>18495</v>
      </c>
      <c r="C15115" s="4">
        <v>192.63300000000001</v>
      </c>
    </row>
    <row r="15116" spans="2:3" x14ac:dyDescent="0.3">
      <c r="B15116" t="s">
        <v>12365</v>
      </c>
      <c r="C15116" s="4">
        <v>192.63300000000001</v>
      </c>
    </row>
    <row r="15117" spans="2:3" x14ac:dyDescent="0.3">
      <c r="B15117" t="s">
        <v>11219</v>
      </c>
      <c r="C15117" s="4">
        <v>192.63300000000001</v>
      </c>
    </row>
    <row r="15118" spans="2:3" x14ac:dyDescent="0.3">
      <c r="B15118" t="s">
        <v>8844</v>
      </c>
      <c r="C15118" s="4">
        <v>192.63300000000001</v>
      </c>
    </row>
    <row r="15119" spans="2:3" x14ac:dyDescent="0.3">
      <c r="B15119" t="s">
        <v>8137</v>
      </c>
      <c r="C15119" s="4">
        <v>192.63300000000001</v>
      </c>
    </row>
    <row r="15120" spans="2:3" x14ac:dyDescent="0.3">
      <c r="B15120" t="s">
        <v>2122</v>
      </c>
      <c r="C15120" s="4">
        <v>192.63300000000001</v>
      </c>
    </row>
    <row r="15121" spans="2:3" x14ac:dyDescent="0.3">
      <c r="B15121" t="s">
        <v>6895</v>
      </c>
      <c r="C15121" s="4">
        <v>192.62619999999998</v>
      </c>
    </row>
    <row r="15122" spans="2:3" x14ac:dyDescent="0.3">
      <c r="B15122" t="s">
        <v>5308</v>
      </c>
      <c r="C15122" s="4">
        <v>192.3938</v>
      </c>
    </row>
    <row r="15123" spans="2:3" x14ac:dyDescent="0.3">
      <c r="B15123" t="s">
        <v>3764</v>
      </c>
      <c r="C15123" s="4">
        <v>192.369</v>
      </c>
    </row>
    <row r="15124" spans="2:3" x14ac:dyDescent="0.3">
      <c r="B15124" t="s">
        <v>4409</v>
      </c>
      <c r="C15124" s="4">
        <v>192.369</v>
      </c>
    </row>
    <row r="15125" spans="2:3" x14ac:dyDescent="0.3">
      <c r="B15125" t="s">
        <v>1728</v>
      </c>
      <c r="C15125" s="4">
        <v>192.29340000000002</v>
      </c>
    </row>
    <row r="15126" spans="2:3" x14ac:dyDescent="0.3">
      <c r="B15126" t="s">
        <v>14996</v>
      </c>
      <c r="C15126" s="4">
        <v>192.10559999999998</v>
      </c>
    </row>
    <row r="15127" spans="2:3" x14ac:dyDescent="0.3">
      <c r="B15127" t="s">
        <v>9839</v>
      </c>
      <c r="C15127" s="4">
        <v>192.0188</v>
      </c>
    </row>
    <row r="15128" spans="2:3" x14ac:dyDescent="0.3">
      <c r="B15128" t="s">
        <v>1624</v>
      </c>
      <c r="C15128" s="4">
        <v>191.9999</v>
      </c>
    </row>
    <row r="15129" spans="2:3" x14ac:dyDescent="0.3">
      <c r="B15129" t="s">
        <v>12155</v>
      </c>
      <c r="C15129" s="4">
        <v>191.90199999999999</v>
      </c>
    </row>
    <row r="15130" spans="2:3" x14ac:dyDescent="0.3">
      <c r="B15130" t="s">
        <v>3631</v>
      </c>
      <c r="C15130" s="4">
        <v>191.67430000000002</v>
      </c>
    </row>
    <row r="15131" spans="2:3" x14ac:dyDescent="0.3">
      <c r="B15131" t="s">
        <v>3591</v>
      </c>
      <c r="C15131" s="4">
        <v>191.64849999999998</v>
      </c>
    </row>
    <row r="15132" spans="2:3" x14ac:dyDescent="0.3">
      <c r="B15132" t="s">
        <v>10964</v>
      </c>
      <c r="C15132" s="4">
        <v>191.60050000000001</v>
      </c>
    </row>
    <row r="15133" spans="2:3" x14ac:dyDescent="0.3">
      <c r="B15133" t="s">
        <v>17824</v>
      </c>
      <c r="C15133" s="4">
        <v>191.56290000000001</v>
      </c>
    </row>
    <row r="15134" spans="2:3" x14ac:dyDescent="0.3">
      <c r="B15134" t="s">
        <v>4140</v>
      </c>
      <c r="C15134" s="4">
        <v>191.51150000000001</v>
      </c>
    </row>
    <row r="15135" spans="2:3" x14ac:dyDescent="0.3">
      <c r="B15135" t="s">
        <v>9019</v>
      </c>
      <c r="C15135" s="4">
        <v>191.46110000000002</v>
      </c>
    </row>
    <row r="15136" spans="2:3" x14ac:dyDescent="0.3">
      <c r="B15136" t="s">
        <v>10074</v>
      </c>
      <c r="C15136" s="4">
        <v>191.36660000000001</v>
      </c>
    </row>
    <row r="15137" spans="2:3" x14ac:dyDescent="0.3">
      <c r="B15137" t="s">
        <v>14639</v>
      </c>
      <c r="C15137" s="4">
        <v>191.3355</v>
      </c>
    </row>
    <row r="15138" spans="2:3" x14ac:dyDescent="0.3">
      <c r="B15138" t="s">
        <v>16498</v>
      </c>
      <c r="C15138" s="4">
        <v>191.20479999999998</v>
      </c>
    </row>
    <row r="15139" spans="2:3" x14ac:dyDescent="0.3">
      <c r="B15139" t="s">
        <v>2876</v>
      </c>
      <c r="C15139" s="4">
        <v>191.19590000000002</v>
      </c>
    </row>
    <row r="15140" spans="2:3" x14ac:dyDescent="0.3">
      <c r="B15140" t="s">
        <v>14678</v>
      </c>
      <c r="C15140" s="4">
        <v>190.84810000000002</v>
      </c>
    </row>
    <row r="15141" spans="2:3" x14ac:dyDescent="0.3">
      <c r="B15141" t="s">
        <v>15888</v>
      </c>
      <c r="C15141" s="4">
        <v>190.82920000000001</v>
      </c>
    </row>
    <row r="15142" spans="2:3" x14ac:dyDescent="0.3">
      <c r="B15142" t="s">
        <v>14249</v>
      </c>
      <c r="C15142" s="4">
        <v>190.82920000000001</v>
      </c>
    </row>
    <row r="15143" spans="2:3" x14ac:dyDescent="0.3">
      <c r="B15143" t="s">
        <v>7433</v>
      </c>
      <c r="C15143" s="4">
        <v>190.8229</v>
      </c>
    </row>
    <row r="15144" spans="2:3" x14ac:dyDescent="0.3">
      <c r="B15144" t="s">
        <v>15563</v>
      </c>
      <c r="C15144" s="4">
        <v>190.81030000000001</v>
      </c>
    </row>
    <row r="15145" spans="2:3" x14ac:dyDescent="0.3">
      <c r="B15145" t="s">
        <v>10143</v>
      </c>
      <c r="C15145" s="4">
        <v>190.81029999999998</v>
      </c>
    </row>
    <row r="15146" spans="2:3" x14ac:dyDescent="0.3">
      <c r="B15146" t="s">
        <v>3057</v>
      </c>
      <c r="C15146" s="4">
        <v>190.79770000000002</v>
      </c>
    </row>
    <row r="15147" spans="2:3" x14ac:dyDescent="0.3">
      <c r="B15147" t="s">
        <v>10997</v>
      </c>
      <c r="C15147" s="4">
        <v>190.79139999999998</v>
      </c>
    </row>
    <row r="15148" spans="2:3" x14ac:dyDescent="0.3">
      <c r="B15148" t="s">
        <v>14707</v>
      </c>
      <c r="C15148" s="4">
        <v>190.77250000000001</v>
      </c>
    </row>
    <row r="15149" spans="2:3" x14ac:dyDescent="0.3">
      <c r="B15149" t="s">
        <v>6910</v>
      </c>
      <c r="C15149" s="4">
        <v>190.77250000000001</v>
      </c>
    </row>
    <row r="15150" spans="2:3" x14ac:dyDescent="0.3">
      <c r="B15150" t="s">
        <v>10014</v>
      </c>
      <c r="C15150" s="4">
        <v>190.7473</v>
      </c>
    </row>
    <row r="15151" spans="2:3" x14ac:dyDescent="0.3">
      <c r="B15151" t="s">
        <v>1176</v>
      </c>
      <c r="C15151" s="4">
        <v>190.7355</v>
      </c>
    </row>
    <row r="15152" spans="2:3" x14ac:dyDescent="0.3">
      <c r="B15152" t="s">
        <v>17469</v>
      </c>
      <c r="C15152" s="4">
        <v>190.72210000000001</v>
      </c>
    </row>
    <row r="15153" spans="2:3" x14ac:dyDescent="0.3">
      <c r="B15153" t="s">
        <v>2355</v>
      </c>
      <c r="C15153" s="4">
        <v>190.69139999999999</v>
      </c>
    </row>
    <row r="15154" spans="2:3" x14ac:dyDescent="0.3">
      <c r="B15154" t="s">
        <v>2662</v>
      </c>
      <c r="C15154" s="4">
        <v>190.59780000000001</v>
      </c>
    </row>
    <row r="15155" spans="2:3" x14ac:dyDescent="0.3">
      <c r="B15155" t="s">
        <v>9330</v>
      </c>
      <c r="C15155" s="4">
        <v>190.59460000000001</v>
      </c>
    </row>
    <row r="15156" spans="2:3" x14ac:dyDescent="0.3">
      <c r="B15156" t="s">
        <v>18986</v>
      </c>
      <c r="C15156" s="4">
        <v>190.59139999999999</v>
      </c>
    </row>
    <row r="15157" spans="2:3" x14ac:dyDescent="0.3">
      <c r="B15157" t="s">
        <v>3770</v>
      </c>
      <c r="C15157" s="4">
        <v>190.40989999999999</v>
      </c>
    </row>
    <row r="15158" spans="2:3" x14ac:dyDescent="0.3">
      <c r="B15158" t="s">
        <v>10832</v>
      </c>
      <c r="C15158" s="4">
        <v>190.22840000000002</v>
      </c>
    </row>
    <row r="15159" spans="2:3" x14ac:dyDescent="0.3">
      <c r="B15159" t="s">
        <v>1920</v>
      </c>
      <c r="C15159" s="4">
        <v>190.1591</v>
      </c>
    </row>
    <row r="15160" spans="2:3" x14ac:dyDescent="0.3">
      <c r="B15160" t="s">
        <v>10451</v>
      </c>
      <c r="C15160" s="4">
        <v>190.12880000000001</v>
      </c>
    </row>
    <row r="15161" spans="2:3" x14ac:dyDescent="0.3">
      <c r="B15161" t="s">
        <v>17642</v>
      </c>
      <c r="C15161" s="4">
        <v>190.10239999999999</v>
      </c>
    </row>
    <row r="15162" spans="2:3" x14ac:dyDescent="0.3">
      <c r="B15162" t="s">
        <v>6946</v>
      </c>
      <c r="C15162" s="4">
        <v>190.10239999999999</v>
      </c>
    </row>
    <row r="15163" spans="2:3" x14ac:dyDescent="0.3">
      <c r="B15163" t="s">
        <v>18767</v>
      </c>
      <c r="C15163" s="4">
        <v>189.7713</v>
      </c>
    </row>
    <row r="15164" spans="2:3" x14ac:dyDescent="0.3">
      <c r="B15164" t="s">
        <v>11072</v>
      </c>
      <c r="C15164" s="4">
        <v>189.74019999999999</v>
      </c>
    </row>
    <row r="15165" spans="2:3" x14ac:dyDescent="0.3">
      <c r="B15165" t="s">
        <v>16458</v>
      </c>
      <c r="C15165" s="4">
        <v>189.65200000000002</v>
      </c>
    </row>
    <row r="15166" spans="2:3" x14ac:dyDescent="0.3">
      <c r="B15166" t="s">
        <v>17710</v>
      </c>
      <c r="C15166" s="4">
        <v>189.54340000000002</v>
      </c>
    </row>
    <row r="15167" spans="2:3" x14ac:dyDescent="0.3">
      <c r="B15167" t="s">
        <v>11563</v>
      </c>
      <c r="C15167" s="4">
        <v>189.50790000000001</v>
      </c>
    </row>
    <row r="15168" spans="2:3" x14ac:dyDescent="0.3">
      <c r="B15168" t="s">
        <v>18682</v>
      </c>
      <c r="C15168" s="4">
        <v>189.4024</v>
      </c>
    </row>
    <row r="15169" spans="2:3" x14ac:dyDescent="0.3">
      <c r="B15169" t="s">
        <v>16090</v>
      </c>
      <c r="C15169" s="4">
        <v>189.33370000000002</v>
      </c>
    </row>
    <row r="15170" spans="2:3" x14ac:dyDescent="0.3">
      <c r="B15170" t="s">
        <v>8106</v>
      </c>
      <c r="C15170" s="4">
        <v>189.21200000000002</v>
      </c>
    </row>
    <row r="15171" spans="2:3" x14ac:dyDescent="0.3">
      <c r="B15171" t="s">
        <v>2759</v>
      </c>
      <c r="C15171" s="4">
        <v>189.18879999999999</v>
      </c>
    </row>
    <row r="15172" spans="2:3" x14ac:dyDescent="0.3">
      <c r="B15172" t="s">
        <v>5648</v>
      </c>
      <c r="C15172" s="4">
        <v>188.9675</v>
      </c>
    </row>
    <row r="15173" spans="2:3" x14ac:dyDescent="0.3">
      <c r="B15173" t="s">
        <v>2694</v>
      </c>
      <c r="C15173" s="4">
        <v>188.76760000000002</v>
      </c>
    </row>
    <row r="15174" spans="2:3" x14ac:dyDescent="0.3">
      <c r="B15174" t="s">
        <v>14363</v>
      </c>
      <c r="C15174" s="4">
        <v>188.70819999999998</v>
      </c>
    </row>
    <row r="15175" spans="2:3" x14ac:dyDescent="0.3">
      <c r="B15175" t="s">
        <v>13245</v>
      </c>
      <c r="C15175" s="4">
        <v>188.63779999999997</v>
      </c>
    </row>
    <row r="15176" spans="2:3" x14ac:dyDescent="0.3">
      <c r="B15176" t="s">
        <v>18903</v>
      </c>
      <c r="C15176" s="4">
        <v>188.62299999999999</v>
      </c>
    </row>
    <row r="15177" spans="2:3" x14ac:dyDescent="0.3">
      <c r="B15177" t="s">
        <v>11516</v>
      </c>
      <c r="C15177" s="4">
        <v>188.48680000000002</v>
      </c>
    </row>
    <row r="15178" spans="2:3" x14ac:dyDescent="0.3">
      <c r="B15178" t="s">
        <v>18640</v>
      </c>
      <c r="C15178" s="4">
        <v>188.48149999999998</v>
      </c>
    </row>
    <row r="15179" spans="2:3" x14ac:dyDescent="0.3">
      <c r="B15179" t="s">
        <v>1486</v>
      </c>
      <c r="C15179" s="4">
        <v>188.41800000000001</v>
      </c>
    </row>
    <row r="15180" spans="2:3" x14ac:dyDescent="0.3">
      <c r="B15180" t="s">
        <v>18101</v>
      </c>
      <c r="C15180" s="4">
        <v>188.33779999999999</v>
      </c>
    </row>
    <row r="15181" spans="2:3" x14ac:dyDescent="0.3">
      <c r="B15181" t="s">
        <v>15211</v>
      </c>
      <c r="C15181" s="4">
        <v>188.33779999999999</v>
      </c>
    </row>
    <row r="15182" spans="2:3" x14ac:dyDescent="0.3">
      <c r="B15182" t="s">
        <v>13022</v>
      </c>
      <c r="C15182" s="4">
        <v>188.33779999999999</v>
      </c>
    </row>
    <row r="15183" spans="2:3" x14ac:dyDescent="0.3">
      <c r="B15183" t="s">
        <v>10277</v>
      </c>
      <c r="C15183" s="4">
        <v>188.33779999999999</v>
      </c>
    </row>
    <row r="15184" spans="2:3" x14ac:dyDescent="0.3">
      <c r="B15184" t="s">
        <v>8472</v>
      </c>
      <c r="C15184" s="4">
        <v>188.33779999999999</v>
      </c>
    </row>
    <row r="15185" spans="2:3" x14ac:dyDescent="0.3">
      <c r="B15185" t="s">
        <v>12194</v>
      </c>
      <c r="C15185" s="4">
        <v>188.33740000000003</v>
      </c>
    </row>
    <row r="15186" spans="2:3" x14ac:dyDescent="0.3">
      <c r="B15186" t="s">
        <v>6514</v>
      </c>
      <c r="C15186" s="4">
        <v>188.2937</v>
      </c>
    </row>
    <row r="15187" spans="2:3" x14ac:dyDescent="0.3">
      <c r="B15187" t="s">
        <v>2526</v>
      </c>
      <c r="C15187" s="4">
        <v>187.7679</v>
      </c>
    </row>
    <row r="15188" spans="2:3" x14ac:dyDescent="0.3">
      <c r="B15188" t="s">
        <v>15034</v>
      </c>
      <c r="C15188" s="4">
        <v>187.73699999999999</v>
      </c>
    </row>
    <row r="15189" spans="2:3" x14ac:dyDescent="0.3">
      <c r="B15189" t="s">
        <v>3973</v>
      </c>
      <c r="C15189" s="4">
        <v>187.73699999999999</v>
      </c>
    </row>
    <row r="15190" spans="2:3" x14ac:dyDescent="0.3">
      <c r="B15190" t="s">
        <v>4049</v>
      </c>
      <c r="C15190" s="4">
        <v>187.73699999999999</v>
      </c>
    </row>
    <row r="15191" spans="2:3" x14ac:dyDescent="0.3">
      <c r="B15191" t="s">
        <v>681</v>
      </c>
      <c r="C15191" s="4">
        <v>187.73699999999999</v>
      </c>
    </row>
    <row r="15192" spans="2:3" x14ac:dyDescent="0.3">
      <c r="B15192" t="s">
        <v>13925</v>
      </c>
      <c r="C15192" s="4">
        <v>187.7244</v>
      </c>
    </row>
    <row r="15193" spans="2:3" x14ac:dyDescent="0.3">
      <c r="B15193" t="s">
        <v>12782</v>
      </c>
      <c r="C15193" s="4">
        <v>187.7244</v>
      </c>
    </row>
    <row r="15194" spans="2:3" x14ac:dyDescent="0.3">
      <c r="B15194" t="s">
        <v>8842</v>
      </c>
      <c r="C15194" s="4">
        <v>187.7244</v>
      </c>
    </row>
    <row r="15195" spans="2:3" x14ac:dyDescent="0.3">
      <c r="B15195" t="s">
        <v>6963</v>
      </c>
      <c r="C15195" s="4">
        <v>187.7244</v>
      </c>
    </row>
    <row r="15196" spans="2:3" x14ac:dyDescent="0.3">
      <c r="B15196" t="s">
        <v>3200</v>
      </c>
      <c r="C15196" s="4">
        <v>187.7244</v>
      </c>
    </row>
    <row r="15197" spans="2:3" x14ac:dyDescent="0.3">
      <c r="B15197" t="s">
        <v>3511</v>
      </c>
      <c r="C15197" s="4">
        <v>187.7244</v>
      </c>
    </row>
    <row r="15198" spans="2:3" x14ac:dyDescent="0.3">
      <c r="B15198" t="s">
        <v>7664</v>
      </c>
      <c r="C15198" s="4">
        <v>187.71809999999999</v>
      </c>
    </row>
    <row r="15199" spans="2:3" x14ac:dyDescent="0.3">
      <c r="B15199" t="s">
        <v>14547</v>
      </c>
      <c r="C15199" s="4">
        <v>187.7055</v>
      </c>
    </row>
    <row r="15200" spans="2:3" x14ac:dyDescent="0.3">
      <c r="B15200" t="s">
        <v>11147</v>
      </c>
      <c r="C15200" s="4">
        <v>187.7055</v>
      </c>
    </row>
    <row r="15201" spans="2:3" x14ac:dyDescent="0.3">
      <c r="B15201" t="s">
        <v>1001</v>
      </c>
      <c r="C15201" s="4">
        <v>187.69879999999998</v>
      </c>
    </row>
    <row r="15202" spans="2:3" x14ac:dyDescent="0.3">
      <c r="B15202" t="s">
        <v>18085</v>
      </c>
      <c r="C15202" s="4">
        <v>187.6866</v>
      </c>
    </row>
    <row r="15203" spans="2:3" x14ac:dyDescent="0.3">
      <c r="B15203" t="s">
        <v>13288</v>
      </c>
      <c r="C15203" s="4">
        <v>187.64879999999999</v>
      </c>
    </row>
    <row r="15204" spans="2:3" x14ac:dyDescent="0.3">
      <c r="B15204" t="s">
        <v>9943</v>
      </c>
      <c r="C15204" s="4">
        <v>187.61099999999999</v>
      </c>
    </row>
    <row r="15205" spans="2:3" x14ac:dyDescent="0.3">
      <c r="B15205" t="s">
        <v>10473</v>
      </c>
      <c r="C15205" s="4">
        <v>187.548</v>
      </c>
    </row>
    <row r="15206" spans="2:3" x14ac:dyDescent="0.3">
      <c r="B15206" t="s">
        <v>17604</v>
      </c>
      <c r="C15206" s="4">
        <v>187.49700000000001</v>
      </c>
    </row>
    <row r="15207" spans="2:3" x14ac:dyDescent="0.3">
      <c r="B15207" t="s">
        <v>12216</v>
      </c>
      <c r="C15207" s="4">
        <v>187.3837</v>
      </c>
    </row>
    <row r="15208" spans="2:3" x14ac:dyDescent="0.3">
      <c r="B15208" t="s">
        <v>6303</v>
      </c>
      <c r="C15208" s="4">
        <v>187.37359999999998</v>
      </c>
    </row>
    <row r="15209" spans="2:3" x14ac:dyDescent="0.3">
      <c r="B15209" t="s">
        <v>2656</v>
      </c>
      <c r="C15209" s="4">
        <v>187.1173</v>
      </c>
    </row>
    <row r="15210" spans="2:3" x14ac:dyDescent="0.3">
      <c r="B15210" t="s">
        <v>8054</v>
      </c>
      <c r="C15210" s="4">
        <v>187.11689999999999</v>
      </c>
    </row>
    <row r="15211" spans="2:3" x14ac:dyDescent="0.3">
      <c r="B15211" t="s">
        <v>8501</v>
      </c>
      <c r="C15211" s="4">
        <v>187.08690000000001</v>
      </c>
    </row>
    <row r="15212" spans="2:3" x14ac:dyDescent="0.3">
      <c r="B15212" t="s">
        <v>12097</v>
      </c>
      <c r="C15212" s="4">
        <v>187.0104</v>
      </c>
    </row>
    <row r="15213" spans="2:3" x14ac:dyDescent="0.3">
      <c r="B15213" t="s">
        <v>15081</v>
      </c>
      <c r="C15213" s="4">
        <v>187.00470000000001</v>
      </c>
    </row>
    <row r="15214" spans="2:3" x14ac:dyDescent="0.3">
      <c r="B15214" t="s">
        <v>11010</v>
      </c>
      <c r="C15214" s="4">
        <v>186.9545</v>
      </c>
    </row>
    <row r="15215" spans="2:3" x14ac:dyDescent="0.3">
      <c r="B15215" t="s">
        <v>647</v>
      </c>
      <c r="C15215" s="4">
        <v>186.57389999999998</v>
      </c>
    </row>
    <row r="15216" spans="2:3" x14ac:dyDescent="0.3">
      <c r="B15216" t="s">
        <v>2486</v>
      </c>
      <c r="C15216" s="4">
        <v>186.57389999999998</v>
      </c>
    </row>
    <row r="15217" spans="2:3" x14ac:dyDescent="0.3">
      <c r="B15217" t="s">
        <v>6665</v>
      </c>
      <c r="C15217" s="4">
        <v>186.46019999999999</v>
      </c>
    </row>
    <row r="15218" spans="2:3" x14ac:dyDescent="0.3">
      <c r="B15218" t="s">
        <v>10082</v>
      </c>
      <c r="C15218" s="4">
        <v>186.40310000000002</v>
      </c>
    </row>
    <row r="15219" spans="2:3" x14ac:dyDescent="0.3">
      <c r="B15219" t="s">
        <v>18669</v>
      </c>
      <c r="C15219" s="4">
        <v>186.2655</v>
      </c>
    </row>
    <row r="15220" spans="2:3" x14ac:dyDescent="0.3">
      <c r="B15220" t="s">
        <v>12836</v>
      </c>
      <c r="C15220" s="4">
        <v>186.10250000000002</v>
      </c>
    </row>
    <row r="15221" spans="2:3" x14ac:dyDescent="0.3">
      <c r="B15221" t="s">
        <v>18355</v>
      </c>
      <c r="C15221" s="4">
        <v>186.03629999999998</v>
      </c>
    </row>
    <row r="15222" spans="2:3" x14ac:dyDescent="0.3">
      <c r="B15222" t="s">
        <v>18833</v>
      </c>
      <c r="C15222" s="4">
        <v>186.03629999999998</v>
      </c>
    </row>
    <row r="15223" spans="2:3" x14ac:dyDescent="0.3">
      <c r="B15223" t="s">
        <v>11820</v>
      </c>
      <c r="C15223" s="4">
        <v>186.03629999999998</v>
      </c>
    </row>
    <row r="15224" spans="2:3" x14ac:dyDescent="0.3">
      <c r="B15224" t="s">
        <v>7045</v>
      </c>
      <c r="C15224" s="4">
        <v>186.03629999999998</v>
      </c>
    </row>
    <row r="15225" spans="2:3" x14ac:dyDescent="0.3">
      <c r="B15225" t="s">
        <v>6672</v>
      </c>
      <c r="C15225" s="4">
        <v>185.95230000000001</v>
      </c>
    </row>
    <row r="15226" spans="2:3" x14ac:dyDescent="0.3">
      <c r="B15226" t="s">
        <v>4271</v>
      </c>
      <c r="C15226" s="4">
        <v>185.74009999999998</v>
      </c>
    </row>
    <row r="15227" spans="2:3" x14ac:dyDescent="0.3">
      <c r="B15227" t="s">
        <v>3230</v>
      </c>
      <c r="C15227" s="4">
        <v>185.72669999999999</v>
      </c>
    </row>
    <row r="15228" spans="2:3" x14ac:dyDescent="0.3">
      <c r="B15228" t="s">
        <v>3943</v>
      </c>
      <c r="C15228" s="4">
        <v>185.67670000000001</v>
      </c>
    </row>
    <row r="15229" spans="2:3" x14ac:dyDescent="0.3">
      <c r="B15229" t="s">
        <v>10142</v>
      </c>
      <c r="C15229" s="4">
        <v>185.52720000000002</v>
      </c>
    </row>
    <row r="15230" spans="2:3" x14ac:dyDescent="0.3">
      <c r="B15230" t="s">
        <v>4873</v>
      </c>
      <c r="C15230" s="4">
        <v>185.52010000000001</v>
      </c>
    </row>
    <row r="15231" spans="2:3" x14ac:dyDescent="0.3">
      <c r="B15231" t="s">
        <v>5825</v>
      </c>
      <c r="C15231" s="4">
        <v>185.43889999999999</v>
      </c>
    </row>
    <row r="15232" spans="2:3" x14ac:dyDescent="0.3">
      <c r="B15232" t="s">
        <v>2285</v>
      </c>
      <c r="C15232" s="4">
        <v>185.10700000000003</v>
      </c>
    </row>
    <row r="15233" spans="2:3" x14ac:dyDescent="0.3">
      <c r="B15233" t="s">
        <v>7523</v>
      </c>
      <c r="C15233" s="4">
        <v>184.9196</v>
      </c>
    </row>
    <row r="15234" spans="2:3" x14ac:dyDescent="0.3">
      <c r="B15234" t="s">
        <v>14871</v>
      </c>
      <c r="C15234" s="4">
        <v>184.85069999999999</v>
      </c>
    </row>
    <row r="15235" spans="2:3" x14ac:dyDescent="0.3">
      <c r="B15235" t="s">
        <v>5743</v>
      </c>
      <c r="C15235" s="4">
        <v>184.76329999999999</v>
      </c>
    </row>
    <row r="15236" spans="2:3" x14ac:dyDescent="0.3">
      <c r="B15236" t="s">
        <v>14019</v>
      </c>
      <c r="C15236" s="4">
        <v>184.60070000000002</v>
      </c>
    </row>
    <row r="15237" spans="2:3" x14ac:dyDescent="0.3">
      <c r="B15237" t="s">
        <v>5727</v>
      </c>
      <c r="C15237" s="4">
        <v>184.60070000000002</v>
      </c>
    </row>
    <row r="15238" spans="2:3" x14ac:dyDescent="0.3">
      <c r="B15238" t="s">
        <v>16483</v>
      </c>
      <c r="C15238" s="4">
        <v>184.56289999999998</v>
      </c>
    </row>
    <row r="15239" spans="2:3" x14ac:dyDescent="0.3">
      <c r="B15239" t="s">
        <v>2581</v>
      </c>
      <c r="C15239" s="4">
        <v>184.56289999999998</v>
      </c>
    </row>
    <row r="15240" spans="2:3" x14ac:dyDescent="0.3">
      <c r="B15240" t="s">
        <v>12738</v>
      </c>
      <c r="C15240" s="4">
        <v>184.55029999999999</v>
      </c>
    </row>
    <row r="15241" spans="2:3" x14ac:dyDescent="0.3">
      <c r="B15241" t="s">
        <v>3929</v>
      </c>
      <c r="C15241" s="4">
        <v>184.54399999999998</v>
      </c>
    </row>
    <row r="15242" spans="2:3" x14ac:dyDescent="0.3">
      <c r="B15242" t="s">
        <v>11419</v>
      </c>
      <c r="C15242" s="4">
        <v>184.52510000000001</v>
      </c>
    </row>
    <row r="15243" spans="2:3" x14ac:dyDescent="0.3">
      <c r="B15243" t="s">
        <v>2093</v>
      </c>
      <c r="C15243" s="4">
        <v>184.52510000000001</v>
      </c>
    </row>
    <row r="15244" spans="2:3" x14ac:dyDescent="0.3">
      <c r="B15244" t="s">
        <v>4416</v>
      </c>
      <c r="C15244" s="4">
        <v>184.4999</v>
      </c>
    </row>
    <row r="15245" spans="2:3" x14ac:dyDescent="0.3">
      <c r="B15245" t="s">
        <v>6391</v>
      </c>
      <c r="C15245" s="4">
        <v>184.48099999999999</v>
      </c>
    </row>
    <row r="15246" spans="2:3" x14ac:dyDescent="0.3">
      <c r="B15246" t="s">
        <v>9341</v>
      </c>
      <c r="C15246" s="4">
        <v>184.36840000000001</v>
      </c>
    </row>
    <row r="15247" spans="2:3" x14ac:dyDescent="0.3">
      <c r="B15247" t="s">
        <v>13800</v>
      </c>
      <c r="C15247" s="4">
        <v>183.9632</v>
      </c>
    </row>
    <row r="15248" spans="2:3" x14ac:dyDescent="0.3">
      <c r="B15248" t="s">
        <v>1627</v>
      </c>
      <c r="C15248" s="4">
        <v>183.8877</v>
      </c>
    </row>
    <row r="15249" spans="2:3" x14ac:dyDescent="0.3">
      <c r="B15249" t="s">
        <v>14342</v>
      </c>
      <c r="C15249" s="4">
        <v>183.8613</v>
      </c>
    </row>
    <row r="15250" spans="2:3" x14ac:dyDescent="0.3">
      <c r="B15250" t="s">
        <v>16368</v>
      </c>
      <c r="C15250" s="4">
        <v>183.774</v>
      </c>
    </row>
    <row r="15251" spans="2:3" x14ac:dyDescent="0.3">
      <c r="B15251" t="s">
        <v>18834</v>
      </c>
      <c r="C15251" s="4">
        <v>183.66839999999999</v>
      </c>
    </row>
    <row r="15252" spans="2:3" x14ac:dyDescent="0.3">
      <c r="B15252" t="s">
        <v>6072</v>
      </c>
      <c r="C15252" s="4">
        <v>183.62390000000002</v>
      </c>
    </row>
    <row r="15253" spans="2:3" x14ac:dyDescent="0.3">
      <c r="B15253" t="s">
        <v>15440</v>
      </c>
      <c r="C15253" s="4">
        <v>183.5359</v>
      </c>
    </row>
    <row r="15254" spans="2:3" x14ac:dyDescent="0.3">
      <c r="B15254" t="s">
        <v>12703</v>
      </c>
      <c r="C15254" s="4">
        <v>183.4794</v>
      </c>
    </row>
    <row r="15255" spans="2:3" x14ac:dyDescent="0.3">
      <c r="B15255" t="s">
        <v>12875</v>
      </c>
      <c r="C15255" s="4">
        <v>183.37310000000002</v>
      </c>
    </row>
    <row r="15256" spans="2:3" x14ac:dyDescent="0.3">
      <c r="B15256" t="s">
        <v>8883</v>
      </c>
      <c r="C15256" s="4">
        <v>183.29830000000001</v>
      </c>
    </row>
    <row r="15257" spans="2:3" x14ac:dyDescent="0.3">
      <c r="B15257" t="s">
        <v>3303</v>
      </c>
      <c r="C15257" s="4">
        <v>183.29829999999998</v>
      </c>
    </row>
    <row r="15258" spans="2:3" x14ac:dyDescent="0.3">
      <c r="B15258" t="s">
        <v>5303</v>
      </c>
      <c r="C15258" s="4">
        <v>183.28580000000002</v>
      </c>
    </row>
    <row r="15259" spans="2:3" x14ac:dyDescent="0.3">
      <c r="B15259" t="s">
        <v>9678</v>
      </c>
      <c r="C15259" s="4">
        <v>183.17400000000001</v>
      </c>
    </row>
    <row r="15260" spans="2:3" x14ac:dyDescent="0.3">
      <c r="B15260" t="s">
        <v>2252</v>
      </c>
      <c r="C15260" s="4">
        <v>183.1216</v>
      </c>
    </row>
    <row r="15261" spans="2:3" x14ac:dyDescent="0.3">
      <c r="B15261" t="s">
        <v>2908</v>
      </c>
      <c r="C15261" s="4">
        <v>183.12110000000001</v>
      </c>
    </row>
    <row r="15262" spans="2:3" x14ac:dyDescent="0.3">
      <c r="B15262" t="s">
        <v>17095</v>
      </c>
      <c r="C15262" s="4">
        <v>182.86599999999999</v>
      </c>
    </row>
    <row r="15263" spans="2:3" x14ac:dyDescent="0.3">
      <c r="B15263" t="s">
        <v>1147</v>
      </c>
      <c r="C15263" s="4">
        <v>182.7227</v>
      </c>
    </row>
    <row r="15264" spans="2:3" x14ac:dyDescent="0.3">
      <c r="B15264" t="s">
        <v>17040</v>
      </c>
      <c r="C15264" s="4">
        <v>182.61660000000001</v>
      </c>
    </row>
    <row r="15265" spans="2:3" x14ac:dyDescent="0.3">
      <c r="B15265" t="s">
        <v>5849</v>
      </c>
      <c r="C15265" s="4">
        <v>182.3827</v>
      </c>
    </row>
    <row r="15266" spans="2:3" x14ac:dyDescent="0.3">
      <c r="B15266" t="s">
        <v>1458</v>
      </c>
      <c r="C15266" s="4">
        <v>182.1782</v>
      </c>
    </row>
    <row r="15267" spans="2:3" x14ac:dyDescent="0.3">
      <c r="B15267" t="s">
        <v>10516</v>
      </c>
      <c r="C15267" s="4">
        <v>182.1446</v>
      </c>
    </row>
    <row r="15268" spans="2:3" x14ac:dyDescent="0.3">
      <c r="B15268" t="s">
        <v>14980</v>
      </c>
      <c r="C15268" s="4">
        <v>182.0121</v>
      </c>
    </row>
    <row r="15269" spans="2:3" x14ac:dyDescent="0.3">
      <c r="B15269" t="s">
        <v>1864</v>
      </c>
      <c r="C15269" s="4">
        <v>181.79000000000002</v>
      </c>
    </row>
    <row r="15270" spans="2:3" x14ac:dyDescent="0.3">
      <c r="B15270" t="s">
        <v>11707</v>
      </c>
      <c r="C15270" s="4">
        <v>181.76479999999998</v>
      </c>
    </row>
    <row r="15271" spans="2:3" x14ac:dyDescent="0.3">
      <c r="B15271" t="s">
        <v>17396</v>
      </c>
      <c r="C15271" s="4">
        <v>181.477</v>
      </c>
    </row>
    <row r="15272" spans="2:3" x14ac:dyDescent="0.3">
      <c r="B15272" t="s">
        <v>17538</v>
      </c>
      <c r="C15272" s="4">
        <v>181.477</v>
      </c>
    </row>
    <row r="15273" spans="2:3" x14ac:dyDescent="0.3">
      <c r="B15273" t="s">
        <v>17197</v>
      </c>
      <c r="C15273" s="4">
        <v>181.477</v>
      </c>
    </row>
    <row r="15274" spans="2:3" x14ac:dyDescent="0.3">
      <c r="B15274" t="s">
        <v>18732</v>
      </c>
      <c r="C15274" s="4">
        <v>181.477</v>
      </c>
    </row>
    <row r="15275" spans="2:3" x14ac:dyDescent="0.3">
      <c r="B15275" t="s">
        <v>12535</v>
      </c>
      <c r="C15275" s="4">
        <v>181.477</v>
      </c>
    </row>
    <row r="15276" spans="2:3" x14ac:dyDescent="0.3">
      <c r="B15276" t="s">
        <v>7257</v>
      </c>
      <c r="C15276" s="4">
        <v>181.477</v>
      </c>
    </row>
    <row r="15277" spans="2:3" x14ac:dyDescent="0.3">
      <c r="B15277" t="s">
        <v>12517</v>
      </c>
      <c r="C15277" s="4">
        <v>181.46440000000001</v>
      </c>
    </row>
    <row r="15278" spans="2:3" x14ac:dyDescent="0.3">
      <c r="B15278" t="s">
        <v>5852</v>
      </c>
      <c r="C15278" s="4">
        <v>181.4392</v>
      </c>
    </row>
    <row r="15279" spans="2:3" x14ac:dyDescent="0.3">
      <c r="B15279" t="s">
        <v>11794</v>
      </c>
      <c r="C15279" s="4">
        <v>181.4024</v>
      </c>
    </row>
    <row r="15280" spans="2:3" x14ac:dyDescent="0.3">
      <c r="B15280" t="s">
        <v>1513</v>
      </c>
      <c r="C15280" s="4">
        <v>181.4014</v>
      </c>
    </row>
    <row r="15281" spans="2:3" x14ac:dyDescent="0.3">
      <c r="B15281" t="s">
        <v>9125</v>
      </c>
      <c r="C15281" s="4">
        <v>181.37620000000001</v>
      </c>
    </row>
    <row r="15282" spans="2:3" x14ac:dyDescent="0.3">
      <c r="B15282" t="s">
        <v>9621</v>
      </c>
      <c r="C15282" s="4">
        <v>181.29429999999999</v>
      </c>
    </row>
    <row r="15283" spans="2:3" x14ac:dyDescent="0.3">
      <c r="B15283" t="s">
        <v>3337</v>
      </c>
      <c r="C15283" s="4">
        <v>181.20529999999999</v>
      </c>
    </row>
    <row r="15284" spans="2:3" x14ac:dyDescent="0.3">
      <c r="B15284" t="s">
        <v>14652</v>
      </c>
      <c r="C15284" s="4">
        <v>181.18170000000003</v>
      </c>
    </row>
    <row r="15285" spans="2:3" x14ac:dyDescent="0.3">
      <c r="B15285" t="s">
        <v>16264</v>
      </c>
      <c r="C15285" s="4">
        <v>181.13579999999999</v>
      </c>
    </row>
    <row r="15286" spans="2:3" x14ac:dyDescent="0.3">
      <c r="B15286" t="s">
        <v>13388</v>
      </c>
      <c r="C15286" s="4">
        <v>181.13210000000001</v>
      </c>
    </row>
    <row r="15287" spans="2:3" x14ac:dyDescent="0.3">
      <c r="B15287" t="s">
        <v>7957</v>
      </c>
      <c r="C15287" s="4">
        <v>181.09280000000001</v>
      </c>
    </row>
    <row r="15288" spans="2:3" x14ac:dyDescent="0.3">
      <c r="B15288" t="s">
        <v>17816</v>
      </c>
      <c r="C15288" s="4">
        <v>180.80059999999997</v>
      </c>
    </row>
    <row r="15289" spans="2:3" x14ac:dyDescent="0.3">
      <c r="B15289" t="s">
        <v>13884</v>
      </c>
      <c r="C15289" s="4">
        <v>180.77539999999999</v>
      </c>
    </row>
    <row r="15290" spans="2:3" x14ac:dyDescent="0.3">
      <c r="B15290" t="s">
        <v>2641</v>
      </c>
      <c r="C15290" s="4">
        <v>180.76949999999999</v>
      </c>
    </row>
    <row r="15291" spans="2:3" x14ac:dyDescent="0.3">
      <c r="B15291" t="s">
        <v>6317</v>
      </c>
      <c r="C15291" s="4">
        <v>180.732</v>
      </c>
    </row>
    <row r="15292" spans="2:3" x14ac:dyDescent="0.3">
      <c r="B15292" t="s">
        <v>12141</v>
      </c>
      <c r="C15292" s="4">
        <v>180.4333</v>
      </c>
    </row>
    <row r="15293" spans="2:3" x14ac:dyDescent="0.3">
      <c r="B15293" t="s">
        <v>18585</v>
      </c>
      <c r="C15293" s="4">
        <v>180.20599999999999</v>
      </c>
    </row>
    <row r="15294" spans="2:3" x14ac:dyDescent="0.3">
      <c r="B15294" t="s">
        <v>3847</v>
      </c>
      <c r="C15294" s="4">
        <v>179.56750000000002</v>
      </c>
    </row>
    <row r="15295" spans="2:3" x14ac:dyDescent="0.3">
      <c r="B15295" t="s">
        <v>4827</v>
      </c>
      <c r="C15295" s="4">
        <v>179.5667</v>
      </c>
    </row>
    <row r="15296" spans="2:3" x14ac:dyDescent="0.3">
      <c r="B15296" t="s">
        <v>16858</v>
      </c>
      <c r="C15296" s="4">
        <v>179.39019999999999</v>
      </c>
    </row>
    <row r="15297" spans="2:3" x14ac:dyDescent="0.3">
      <c r="B15297" t="s">
        <v>1118</v>
      </c>
      <c r="C15297" s="4">
        <v>179.37300000000002</v>
      </c>
    </row>
    <row r="15298" spans="2:3" x14ac:dyDescent="0.3">
      <c r="B15298" t="s">
        <v>11818</v>
      </c>
      <c r="C15298" s="4">
        <v>179.25480000000002</v>
      </c>
    </row>
    <row r="15299" spans="2:3" x14ac:dyDescent="0.3">
      <c r="B15299" t="s">
        <v>10998</v>
      </c>
      <c r="C15299" s="4">
        <v>179.215</v>
      </c>
    </row>
    <row r="15300" spans="2:3" x14ac:dyDescent="0.3">
      <c r="B15300" t="s">
        <v>9732</v>
      </c>
      <c r="C15300" s="4">
        <v>179.18559999999999</v>
      </c>
    </row>
    <row r="15301" spans="2:3" x14ac:dyDescent="0.3">
      <c r="B15301" t="s">
        <v>15553</v>
      </c>
      <c r="C15301" s="4">
        <v>178.9923</v>
      </c>
    </row>
    <row r="15302" spans="2:3" x14ac:dyDescent="0.3">
      <c r="B15302" t="s">
        <v>16497</v>
      </c>
      <c r="C15302" s="4">
        <v>178.9478</v>
      </c>
    </row>
    <row r="15303" spans="2:3" x14ac:dyDescent="0.3">
      <c r="B15303" t="s">
        <v>16271</v>
      </c>
      <c r="C15303" s="4">
        <v>178.87350000000001</v>
      </c>
    </row>
    <row r="15304" spans="2:3" x14ac:dyDescent="0.3">
      <c r="B15304" t="s">
        <v>12615</v>
      </c>
      <c r="C15304" s="4">
        <v>178.87350000000001</v>
      </c>
    </row>
    <row r="15305" spans="2:3" x14ac:dyDescent="0.3">
      <c r="B15305" t="s">
        <v>12737</v>
      </c>
      <c r="C15305" s="4">
        <v>178.87350000000001</v>
      </c>
    </row>
    <row r="15306" spans="2:3" x14ac:dyDescent="0.3">
      <c r="B15306" t="s">
        <v>10743</v>
      </c>
      <c r="C15306" s="4">
        <v>178.87350000000001</v>
      </c>
    </row>
    <row r="15307" spans="2:3" x14ac:dyDescent="0.3">
      <c r="B15307" t="s">
        <v>7205</v>
      </c>
      <c r="C15307" s="4">
        <v>178.87350000000001</v>
      </c>
    </row>
    <row r="15308" spans="2:3" x14ac:dyDescent="0.3">
      <c r="B15308" t="s">
        <v>3037</v>
      </c>
      <c r="C15308" s="4">
        <v>178.87350000000001</v>
      </c>
    </row>
    <row r="15309" spans="2:3" x14ac:dyDescent="0.3">
      <c r="B15309" t="s">
        <v>4928</v>
      </c>
      <c r="C15309" s="4">
        <v>178.79069999999999</v>
      </c>
    </row>
    <row r="15310" spans="2:3" x14ac:dyDescent="0.3">
      <c r="B15310" t="s">
        <v>9487</v>
      </c>
      <c r="C15310" s="4">
        <v>178.71289999999999</v>
      </c>
    </row>
    <row r="15311" spans="2:3" x14ac:dyDescent="0.3">
      <c r="B15311" t="s">
        <v>997</v>
      </c>
      <c r="C15311" s="4">
        <v>178.5805</v>
      </c>
    </row>
    <row r="15312" spans="2:3" x14ac:dyDescent="0.3">
      <c r="B15312" t="s">
        <v>10084</v>
      </c>
      <c r="C15312" s="4">
        <v>178.35330000000002</v>
      </c>
    </row>
    <row r="15313" spans="2:3" x14ac:dyDescent="0.3">
      <c r="B15313" t="s">
        <v>2775</v>
      </c>
      <c r="C15313" s="4">
        <v>178.3218</v>
      </c>
    </row>
    <row r="15314" spans="2:3" x14ac:dyDescent="0.3">
      <c r="B15314" t="s">
        <v>16791</v>
      </c>
      <c r="C15314" s="4">
        <v>178.316</v>
      </c>
    </row>
    <row r="15315" spans="2:3" x14ac:dyDescent="0.3">
      <c r="B15315" t="s">
        <v>17649</v>
      </c>
      <c r="C15315" s="4">
        <v>178.31550000000001</v>
      </c>
    </row>
    <row r="15316" spans="2:3" x14ac:dyDescent="0.3">
      <c r="B15316" t="s">
        <v>7180</v>
      </c>
      <c r="C15316" s="4">
        <v>178.30290000000002</v>
      </c>
    </row>
    <row r="15317" spans="2:3" x14ac:dyDescent="0.3">
      <c r="B15317" t="s">
        <v>12794</v>
      </c>
      <c r="C15317" s="4">
        <v>178.30289999999999</v>
      </c>
    </row>
    <row r="15318" spans="2:3" x14ac:dyDescent="0.3">
      <c r="B15318" t="s">
        <v>1737</v>
      </c>
      <c r="C15318" s="4">
        <v>178.30289999999999</v>
      </c>
    </row>
    <row r="15319" spans="2:3" x14ac:dyDescent="0.3">
      <c r="B15319" t="s">
        <v>15610</v>
      </c>
      <c r="C15319" s="4">
        <v>178.29659999999998</v>
      </c>
    </row>
    <row r="15320" spans="2:3" x14ac:dyDescent="0.3">
      <c r="B15320" t="s">
        <v>17054</v>
      </c>
      <c r="C15320" s="4">
        <v>178.27770000000001</v>
      </c>
    </row>
    <row r="15321" spans="2:3" x14ac:dyDescent="0.3">
      <c r="B15321" t="s">
        <v>7048</v>
      </c>
      <c r="C15321" s="4">
        <v>178.24730000000002</v>
      </c>
    </row>
    <row r="15322" spans="2:3" x14ac:dyDescent="0.3">
      <c r="B15322" t="s">
        <v>11272</v>
      </c>
      <c r="C15322" s="4">
        <v>178.2336</v>
      </c>
    </row>
    <row r="15323" spans="2:3" x14ac:dyDescent="0.3">
      <c r="B15323" t="s">
        <v>10945</v>
      </c>
      <c r="C15323" s="4">
        <v>178.19580000000002</v>
      </c>
    </row>
    <row r="15324" spans="2:3" x14ac:dyDescent="0.3">
      <c r="B15324" t="s">
        <v>15213</v>
      </c>
      <c r="C15324" s="4">
        <v>178.18950000000001</v>
      </c>
    </row>
    <row r="15325" spans="2:3" x14ac:dyDescent="0.3">
      <c r="B15325" t="s">
        <v>15398</v>
      </c>
      <c r="C15325" s="4">
        <v>178.1454</v>
      </c>
    </row>
    <row r="15326" spans="2:3" x14ac:dyDescent="0.3">
      <c r="B15326" t="s">
        <v>7079</v>
      </c>
      <c r="C15326" s="4">
        <v>178.07329999999999</v>
      </c>
    </row>
    <row r="15327" spans="2:3" x14ac:dyDescent="0.3">
      <c r="B15327" t="s">
        <v>12322</v>
      </c>
      <c r="C15327" s="4">
        <v>177.6645</v>
      </c>
    </row>
    <row r="15328" spans="2:3" x14ac:dyDescent="0.3">
      <c r="B15328" t="s">
        <v>15403</v>
      </c>
      <c r="C15328" s="4">
        <v>177.64500000000001</v>
      </c>
    </row>
    <row r="15329" spans="2:3" x14ac:dyDescent="0.3">
      <c r="B15329" t="s">
        <v>9223</v>
      </c>
      <c r="C15329" s="4">
        <v>177.60760000000002</v>
      </c>
    </row>
    <row r="15330" spans="2:3" x14ac:dyDescent="0.3">
      <c r="B15330" t="s">
        <v>11691</v>
      </c>
      <c r="C15330" s="4">
        <v>177.40860000000001</v>
      </c>
    </row>
    <row r="15331" spans="2:3" x14ac:dyDescent="0.3">
      <c r="B15331" t="s">
        <v>7387</v>
      </c>
      <c r="C15331" s="4">
        <v>177.40110000000001</v>
      </c>
    </row>
    <row r="15332" spans="2:3" x14ac:dyDescent="0.3">
      <c r="B15332" t="s">
        <v>6383</v>
      </c>
      <c r="C15332" s="4">
        <v>177.38600000000002</v>
      </c>
    </row>
    <row r="15333" spans="2:3" x14ac:dyDescent="0.3">
      <c r="B15333" t="s">
        <v>11623</v>
      </c>
      <c r="C15333" s="4">
        <v>177.33160000000001</v>
      </c>
    </row>
    <row r="15334" spans="2:3" x14ac:dyDescent="0.3">
      <c r="B15334" t="s">
        <v>3473</v>
      </c>
      <c r="C15334" s="4">
        <v>177.2799</v>
      </c>
    </row>
    <row r="15335" spans="2:3" x14ac:dyDescent="0.3">
      <c r="B15335" t="s">
        <v>1849</v>
      </c>
      <c r="C15335" s="4">
        <v>177.20089999999999</v>
      </c>
    </row>
    <row r="15336" spans="2:3" x14ac:dyDescent="0.3">
      <c r="B15336" t="s">
        <v>2405</v>
      </c>
      <c r="C15336" s="4">
        <v>177.07050000000001</v>
      </c>
    </row>
    <row r="15337" spans="2:3" x14ac:dyDescent="0.3">
      <c r="B15337" t="s">
        <v>4112</v>
      </c>
      <c r="C15337" s="4">
        <v>177.01310000000001</v>
      </c>
    </row>
    <row r="15338" spans="2:3" x14ac:dyDescent="0.3">
      <c r="B15338" t="s">
        <v>17585</v>
      </c>
      <c r="C15338" s="4">
        <v>176.81710000000001</v>
      </c>
    </row>
    <row r="15339" spans="2:3" x14ac:dyDescent="0.3">
      <c r="B15339" t="s">
        <v>6279</v>
      </c>
      <c r="C15339" s="4">
        <v>176.80680000000001</v>
      </c>
    </row>
    <row r="15340" spans="2:3" x14ac:dyDescent="0.3">
      <c r="B15340" t="s">
        <v>7265</v>
      </c>
      <c r="C15340" s="4">
        <v>176.62689999999998</v>
      </c>
    </row>
    <row r="15341" spans="2:3" x14ac:dyDescent="0.3">
      <c r="B15341" t="s">
        <v>15631</v>
      </c>
      <c r="C15341" s="4">
        <v>176.5772</v>
      </c>
    </row>
    <row r="15342" spans="2:3" x14ac:dyDescent="0.3">
      <c r="B15342" t="s">
        <v>4684</v>
      </c>
      <c r="C15342" s="4">
        <v>176.48750000000001</v>
      </c>
    </row>
    <row r="15343" spans="2:3" x14ac:dyDescent="0.3">
      <c r="B15343" t="s">
        <v>11736</v>
      </c>
      <c r="C15343" s="4">
        <v>176.39339999999999</v>
      </c>
    </row>
    <row r="15344" spans="2:3" x14ac:dyDescent="0.3">
      <c r="B15344" t="s">
        <v>3589</v>
      </c>
      <c r="C15344" s="4">
        <v>176.11489999999998</v>
      </c>
    </row>
    <row r="15345" spans="2:3" x14ac:dyDescent="0.3">
      <c r="B15345" t="s">
        <v>13534</v>
      </c>
      <c r="C15345" s="4">
        <v>175.99260000000001</v>
      </c>
    </row>
    <row r="15346" spans="2:3" x14ac:dyDescent="0.3">
      <c r="B15346" t="s">
        <v>7177</v>
      </c>
      <c r="C15346" s="4">
        <v>175.94420000000002</v>
      </c>
    </row>
    <row r="15347" spans="2:3" x14ac:dyDescent="0.3">
      <c r="B15347" t="s">
        <v>15015</v>
      </c>
      <c r="C15347" s="4">
        <v>175.91290000000001</v>
      </c>
    </row>
    <row r="15348" spans="2:3" x14ac:dyDescent="0.3">
      <c r="B15348" t="s">
        <v>13946</v>
      </c>
      <c r="C15348" s="4">
        <v>175.82409999999999</v>
      </c>
    </row>
    <row r="15349" spans="2:3" x14ac:dyDescent="0.3">
      <c r="B15349" t="s">
        <v>5875</v>
      </c>
      <c r="C15349" s="4">
        <v>175.82409999999999</v>
      </c>
    </row>
    <row r="15350" spans="2:3" x14ac:dyDescent="0.3">
      <c r="B15350" t="s">
        <v>7502</v>
      </c>
      <c r="C15350" s="4">
        <v>175.8185</v>
      </c>
    </row>
    <row r="15351" spans="2:3" x14ac:dyDescent="0.3">
      <c r="B15351" t="s">
        <v>12941</v>
      </c>
      <c r="C15351" s="4">
        <v>175.76740000000001</v>
      </c>
    </row>
    <row r="15352" spans="2:3" x14ac:dyDescent="0.3">
      <c r="B15352" t="s">
        <v>2780</v>
      </c>
      <c r="C15352" s="4">
        <v>175.76740000000001</v>
      </c>
    </row>
    <row r="15353" spans="2:3" x14ac:dyDescent="0.3">
      <c r="B15353" t="s">
        <v>1561</v>
      </c>
      <c r="C15353" s="4">
        <v>175.482</v>
      </c>
    </row>
    <row r="15354" spans="2:3" x14ac:dyDescent="0.3">
      <c r="B15354" t="s">
        <v>2308</v>
      </c>
      <c r="C15354" s="4">
        <v>175.28639999999999</v>
      </c>
    </row>
    <row r="15355" spans="2:3" x14ac:dyDescent="0.3">
      <c r="B15355" t="s">
        <v>9402</v>
      </c>
      <c r="C15355" s="4">
        <v>175.28</v>
      </c>
    </row>
    <row r="15356" spans="2:3" x14ac:dyDescent="0.3">
      <c r="B15356" t="s">
        <v>2221</v>
      </c>
      <c r="C15356" s="4">
        <v>175.28</v>
      </c>
    </row>
    <row r="15357" spans="2:3" x14ac:dyDescent="0.3">
      <c r="B15357" t="s">
        <v>18825</v>
      </c>
      <c r="C15357" s="4">
        <v>175.25479999999999</v>
      </c>
    </row>
    <row r="15358" spans="2:3" x14ac:dyDescent="0.3">
      <c r="B15358" t="s">
        <v>17280</v>
      </c>
      <c r="C15358" s="4">
        <v>175.25479999999999</v>
      </c>
    </row>
    <row r="15359" spans="2:3" x14ac:dyDescent="0.3">
      <c r="B15359" t="s">
        <v>13973</v>
      </c>
      <c r="C15359" s="4">
        <v>175.25479999999999</v>
      </c>
    </row>
    <row r="15360" spans="2:3" x14ac:dyDescent="0.3">
      <c r="B15360" t="s">
        <v>13834</v>
      </c>
      <c r="C15360" s="4">
        <v>175.25479999999999</v>
      </c>
    </row>
    <row r="15361" spans="2:3" x14ac:dyDescent="0.3">
      <c r="B15361" t="s">
        <v>8122</v>
      </c>
      <c r="C15361" s="4">
        <v>175.25479999999999</v>
      </c>
    </row>
    <row r="15362" spans="2:3" x14ac:dyDescent="0.3">
      <c r="B15362" t="s">
        <v>6066</v>
      </c>
      <c r="C15362" s="4">
        <v>175.25479999999999</v>
      </c>
    </row>
    <row r="15363" spans="2:3" x14ac:dyDescent="0.3">
      <c r="B15363" t="s">
        <v>5320</v>
      </c>
      <c r="C15363" s="4">
        <v>175.25479999999999</v>
      </c>
    </row>
    <row r="15364" spans="2:3" x14ac:dyDescent="0.3">
      <c r="B15364" t="s">
        <v>3690</v>
      </c>
      <c r="C15364" s="4">
        <v>175.25479999999999</v>
      </c>
    </row>
    <row r="15365" spans="2:3" x14ac:dyDescent="0.3">
      <c r="B15365" t="s">
        <v>3713</v>
      </c>
      <c r="C15365" s="4">
        <v>175.25479999999999</v>
      </c>
    </row>
    <row r="15366" spans="2:3" x14ac:dyDescent="0.3">
      <c r="B15366" t="s">
        <v>3382</v>
      </c>
      <c r="C15366" s="4">
        <v>175.25479999999999</v>
      </c>
    </row>
    <row r="15367" spans="2:3" x14ac:dyDescent="0.3">
      <c r="B15367" t="s">
        <v>3059</v>
      </c>
      <c r="C15367" s="4">
        <v>175.25479999999999</v>
      </c>
    </row>
    <row r="15368" spans="2:3" x14ac:dyDescent="0.3">
      <c r="B15368" t="s">
        <v>742</v>
      </c>
      <c r="C15368" s="4">
        <v>175.25479999999999</v>
      </c>
    </row>
    <row r="15369" spans="2:3" x14ac:dyDescent="0.3">
      <c r="B15369" t="s">
        <v>5601</v>
      </c>
      <c r="C15369" s="4">
        <v>175.23590000000002</v>
      </c>
    </row>
    <row r="15370" spans="2:3" x14ac:dyDescent="0.3">
      <c r="B15370" t="s">
        <v>7222</v>
      </c>
      <c r="C15370" s="4">
        <v>175.2296</v>
      </c>
    </row>
    <row r="15371" spans="2:3" x14ac:dyDescent="0.3">
      <c r="B15371" t="s">
        <v>14046</v>
      </c>
      <c r="C15371" s="4">
        <v>175.1918</v>
      </c>
    </row>
    <row r="15372" spans="2:3" x14ac:dyDescent="0.3">
      <c r="B15372" t="s">
        <v>3976</v>
      </c>
      <c r="C15372" s="4">
        <v>175.1918</v>
      </c>
    </row>
    <row r="15373" spans="2:3" x14ac:dyDescent="0.3">
      <c r="B15373" t="s">
        <v>12693</v>
      </c>
      <c r="C15373" s="4">
        <v>175.16660000000002</v>
      </c>
    </row>
    <row r="15374" spans="2:3" x14ac:dyDescent="0.3">
      <c r="B15374" t="s">
        <v>14073</v>
      </c>
      <c r="C15374" s="4">
        <v>175.13509999999999</v>
      </c>
    </row>
    <row r="15375" spans="2:3" x14ac:dyDescent="0.3">
      <c r="B15375" t="s">
        <v>10206</v>
      </c>
      <c r="C15375" s="4">
        <v>175.07250000000002</v>
      </c>
    </row>
    <row r="15376" spans="2:3" x14ac:dyDescent="0.3">
      <c r="B15376" t="s">
        <v>7496</v>
      </c>
      <c r="C15376" s="4">
        <v>174.9477</v>
      </c>
    </row>
    <row r="15377" spans="2:3" x14ac:dyDescent="0.3">
      <c r="B15377" t="s">
        <v>14638</v>
      </c>
      <c r="C15377" s="4">
        <v>174.88509999999999</v>
      </c>
    </row>
    <row r="15378" spans="2:3" x14ac:dyDescent="0.3">
      <c r="B15378" t="s">
        <v>15322</v>
      </c>
      <c r="C15378" s="4">
        <v>174.88509999999999</v>
      </c>
    </row>
    <row r="15379" spans="2:3" x14ac:dyDescent="0.3">
      <c r="B15379" t="s">
        <v>13501</v>
      </c>
      <c r="C15379" s="4">
        <v>174.88509999999999</v>
      </c>
    </row>
    <row r="15380" spans="2:3" x14ac:dyDescent="0.3">
      <c r="B15380" t="s">
        <v>13810</v>
      </c>
      <c r="C15380" s="4">
        <v>174.8032</v>
      </c>
    </row>
    <row r="15381" spans="2:3" x14ac:dyDescent="0.3">
      <c r="B15381" t="s">
        <v>12201</v>
      </c>
      <c r="C15381" s="4">
        <v>174.57770000000002</v>
      </c>
    </row>
    <row r="15382" spans="2:3" x14ac:dyDescent="0.3">
      <c r="B15382" t="s">
        <v>1841</v>
      </c>
      <c r="C15382" s="4">
        <v>174.43790000000001</v>
      </c>
    </row>
    <row r="15383" spans="2:3" x14ac:dyDescent="0.3">
      <c r="B15383" t="s">
        <v>10077</v>
      </c>
      <c r="C15383" s="4">
        <v>174.4316</v>
      </c>
    </row>
    <row r="15384" spans="2:3" x14ac:dyDescent="0.3">
      <c r="B15384" t="s">
        <v>8498</v>
      </c>
      <c r="C15384" s="4">
        <v>174.00200000000001</v>
      </c>
    </row>
    <row r="15385" spans="2:3" x14ac:dyDescent="0.3">
      <c r="B15385" t="s">
        <v>13269</v>
      </c>
      <c r="C15385" s="4">
        <v>173.88310000000001</v>
      </c>
    </row>
    <row r="15386" spans="2:3" x14ac:dyDescent="0.3">
      <c r="B15386" t="s">
        <v>6337</v>
      </c>
      <c r="C15386" s="4">
        <v>173.85759999999999</v>
      </c>
    </row>
    <row r="15387" spans="2:3" x14ac:dyDescent="0.3">
      <c r="B15387" t="s">
        <v>16857</v>
      </c>
      <c r="C15387" s="4">
        <v>173.84780000000001</v>
      </c>
    </row>
    <row r="15388" spans="2:3" x14ac:dyDescent="0.3">
      <c r="B15388" t="s">
        <v>11860</v>
      </c>
      <c r="C15388" s="4">
        <v>173.81469999999999</v>
      </c>
    </row>
    <row r="15389" spans="2:3" x14ac:dyDescent="0.3">
      <c r="B15389" t="s">
        <v>4095</v>
      </c>
      <c r="C15389" s="4">
        <v>173.79820000000001</v>
      </c>
    </row>
    <row r="15390" spans="2:3" x14ac:dyDescent="0.3">
      <c r="B15390" t="s">
        <v>2940</v>
      </c>
      <c r="C15390" s="4">
        <v>173.51420000000002</v>
      </c>
    </row>
    <row r="15391" spans="2:3" x14ac:dyDescent="0.3">
      <c r="B15391" t="s">
        <v>2094</v>
      </c>
      <c r="C15391" s="4">
        <v>173.51420000000002</v>
      </c>
    </row>
    <row r="15392" spans="2:3" x14ac:dyDescent="0.3">
      <c r="B15392" t="s">
        <v>14009</v>
      </c>
      <c r="C15392" s="4">
        <v>173.32080000000002</v>
      </c>
    </row>
    <row r="15393" spans="2:3" x14ac:dyDescent="0.3">
      <c r="B15393" t="s">
        <v>9275</v>
      </c>
      <c r="C15393" s="4">
        <v>173.29490000000001</v>
      </c>
    </row>
    <row r="15394" spans="2:3" x14ac:dyDescent="0.3">
      <c r="B15394" t="s">
        <v>14054</v>
      </c>
      <c r="C15394" s="4">
        <v>173.2516</v>
      </c>
    </row>
    <row r="15395" spans="2:3" x14ac:dyDescent="0.3">
      <c r="B15395" t="s">
        <v>11439</v>
      </c>
      <c r="C15395" s="4">
        <v>173.15979999999999</v>
      </c>
    </row>
    <row r="15396" spans="2:3" x14ac:dyDescent="0.3">
      <c r="B15396" t="s">
        <v>4530</v>
      </c>
      <c r="C15396" s="4">
        <v>173.12560000000002</v>
      </c>
    </row>
    <row r="15397" spans="2:3" x14ac:dyDescent="0.3">
      <c r="B15397" t="s">
        <v>10739</v>
      </c>
      <c r="C15397" s="4">
        <v>172.90039999999999</v>
      </c>
    </row>
    <row r="15398" spans="2:3" x14ac:dyDescent="0.3">
      <c r="B15398" t="s">
        <v>12931</v>
      </c>
      <c r="C15398" s="4">
        <v>172.80060000000003</v>
      </c>
    </row>
    <row r="15399" spans="2:3" x14ac:dyDescent="0.3">
      <c r="B15399" t="s">
        <v>8041</v>
      </c>
      <c r="C15399" s="4">
        <v>172.77010000000001</v>
      </c>
    </row>
    <row r="15400" spans="2:3" x14ac:dyDescent="0.3">
      <c r="B15400" t="s">
        <v>3667</v>
      </c>
      <c r="C15400" s="4">
        <v>172.74590000000001</v>
      </c>
    </row>
    <row r="15401" spans="2:3" x14ac:dyDescent="0.3">
      <c r="B15401" t="s">
        <v>15532</v>
      </c>
      <c r="C15401" s="4">
        <v>172.60590000000002</v>
      </c>
    </row>
    <row r="15402" spans="2:3" x14ac:dyDescent="0.3">
      <c r="B15402" t="s">
        <v>3990</v>
      </c>
      <c r="C15402" s="4">
        <v>172.4992</v>
      </c>
    </row>
    <row r="15403" spans="2:3" x14ac:dyDescent="0.3">
      <c r="B15403" t="s">
        <v>16155</v>
      </c>
      <c r="C15403" s="4">
        <v>172.46549999999999</v>
      </c>
    </row>
    <row r="15404" spans="2:3" x14ac:dyDescent="0.3">
      <c r="B15404" t="s">
        <v>18684</v>
      </c>
      <c r="C15404" s="4">
        <v>172.39959999999999</v>
      </c>
    </row>
    <row r="15405" spans="2:3" x14ac:dyDescent="0.3">
      <c r="B15405" t="s">
        <v>4286</v>
      </c>
      <c r="C15405" s="4">
        <v>172.22579999999999</v>
      </c>
    </row>
    <row r="15406" spans="2:3" x14ac:dyDescent="0.3">
      <c r="B15406" t="s">
        <v>9171</v>
      </c>
      <c r="C15406" s="4">
        <v>172.2055</v>
      </c>
    </row>
    <row r="15407" spans="2:3" x14ac:dyDescent="0.3">
      <c r="B15407" t="s">
        <v>9156</v>
      </c>
      <c r="C15407" s="4">
        <v>172.19040000000001</v>
      </c>
    </row>
    <row r="15408" spans="2:3" x14ac:dyDescent="0.3">
      <c r="B15408" t="s">
        <v>17969</v>
      </c>
      <c r="C15408" s="4">
        <v>172.08070000000001</v>
      </c>
    </row>
    <row r="15409" spans="2:3" x14ac:dyDescent="0.3">
      <c r="B15409" t="s">
        <v>15830</v>
      </c>
      <c r="C15409" s="4">
        <v>172.08070000000001</v>
      </c>
    </row>
    <row r="15410" spans="2:3" x14ac:dyDescent="0.3">
      <c r="B15410" t="s">
        <v>10862</v>
      </c>
      <c r="C15410" s="4">
        <v>172.08070000000001</v>
      </c>
    </row>
    <row r="15411" spans="2:3" x14ac:dyDescent="0.3">
      <c r="B15411" t="s">
        <v>10883</v>
      </c>
      <c r="C15411" s="4">
        <v>172.08070000000001</v>
      </c>
    </row>
    <row r="15412" spans="2:3" x14ac:dyDescent="0.3">
      <c r="B15412" t="s">
        <v>9186</v>
      </c>
      <c r="C15412" s="4">
        <v>172.08070000000001</v>
      </c>
    </row>
    <row r="15413" spans="2:3" x14ac:dyDescent="0.3">
      <c r="B15413" t="s">
        <v>2637</v>
      </c>
      <c r="C15413" s="4">
        <v>172.08070000000001</v>
      </c>
    </row>
    <row r="15414" spans="2:3" x14ac:dyDescent="0.3">
      <c r="B15414" t="s">
        <v>4375</v>
      </c>
      <c r="C15414" s="4">
        <v>172.06809999999999</v>
      </c>
    </row>
    <row r="15415" spans="2:3" x14ac:dyDescent="0.3">
      <c r="B15415" t="s">
        <v>3137</v>
      </c>
      <c r="C15415" s="4">
        <v>172.04289999999997</v>
      </c>
    </row>
    <row r="15416" spans="2:3" x14ac:dyDescent="0.3">
      <c r="B15416" t="s">
        <v>17989</v>
      </c>
      <c r="C15416" s="4">
        <v>172.03030000000001</v>
      </c>
    </row>
    <row r="15417" spans="2:3" x14ac:dyDescent="0.3">
      <c r="B15417" t="s">
        <v>15447</v>
      </c>
      <c r="C15417" s="4">
        <v>172.03030000000001</v>
      </c>
    </row>
    <row r="15418" spans="2:3" x14ac:dyDescent="0.3">
      <c r="B15418" t="s">
        <v>4430</v>
      </c>
      <c r="C15418" s="4">
        <v>172.03030000000001</v>
      </c>
    </row>
    <row r="15419" spans="2:3" x14ac:dyDescent="0.3">
      <c r="B15419" t="s">
        <v>11855</v>
      </c>
      <c r="C15419" s="4">
        <v>171.99250000000001</v>
      </c>
    </row>
    <row r="15420" spans="2:3" x14ac:dyDescent="0.3">
      <c r="B15420" t="s">
        <v>3710</v>
      </c>
      <c r="C15420" s="4">
        <v>171.99250000000001</v>
      </c>
    </row>
    <row r="15421" spans="2:3" x14ac:dyDescent="0.3">
      <c r="B15421" t="s">
        <v>1784</v>
      </c>
      <c r="C15421" s="4">
        <v>171.99250000000001</v>
      </c>
    </row>
    <row r="15422" spans="2:3" x14ac:dyDescent="0.3">
      <c r="B15422" t="s">
        <v>1569</v>
      </c>
      <c r="C15422" s="4">
        <v>171.99250000000001</v>
      </c>
    </row>
    <row r="15423" spans="2:3" x14ac:dyDescent="0.3">
      <c r="B15423" t="s">
        <v>1985</v>
      </c>
      <c r="C15423" s="4">
        <v>171.99250000000001</v>
      </c>
    </row>
    <row r="15424" spans="2:3" x14ac:dyDescent="0.3">
      <c r="B15424" t="s">
        <v>17740</v>
      </c>
      <c r="C15424" s="4">
        <v>171.94170000000003</v>
      </c>
    </row>
    <row r="15425" spans="2:3" x14ac:dyDescent="0.3">
      <c r="B15425" t="s">
        <v>9113</v>
      </c>
      <c r="C15425" s="4">
        <v>171.76140000000001</v>
      </c>
    </row>
    <row r="15426" spans="2:3" x14ac:dyDescent="0.3">
      <c r="B15426" t="s">
        <v>2786</v>
      </c>
      <c r="C15426" s="4">
        <v>171.6669</v>
      </c>
    </row>
    <row r="15427" spans="2:3" x14ac:dyDescent="0.3">
      <c r="B15427" t="s">
        <v>14209</v>
      </c>
      <c r="C15427" s="4">
        <v>171.577</v>
      </c>
    </row>
    <row r="15428" spans="2:3" x14ac:dyDescent="0.3">
      <c r="B15428" t="s">
        <v>10326</v>
      </c>
      <c r="C15428" s="4">
        <v>171.4915</v>
      </c>
    </row>
    <row r="15429" spans="2:3" x14ac:dyDescent="0.3">
      <c r="B15429" t="s">
        <v>8785</v>
      </c>
      <c r="C15429" s="4">
        <v>171.4333</v>
      </c>
    </row>
    <row r="15430" spans="2:3" x14ac:dyDescent="0.3">
      <c r="B15430" t="s">
        <v>2902</v>
      </c>
      <c r="C15430" s="4">
        <v>171.37909999999999</v>
      </c>
    </row>
    <row r="15431" spans="2:3" x14ac:dyDescent="0.3">
      <c r="B15431" t="s">
        <v>12749</v>
      </c>
      <c r="C15431" s="4">
        <v>171.33600000000001</v>
      </c>
    </row>
    <row r="15432" spans="2:3" x14ac:dyDescent="0.3">
      <c r="B15432" t="s">
        <v>12861</v>
      </c>
      <c r="C15432" s="4">
        <v>171.31289999999998</v>
      </c>
    </row>
    <row r="15433" spans="2:3" x14ac:dyDescent="0.3">
      <c r="B15433" t="s">
        <v>9066</v>
      </c>
      <c r="C15433" s="4">
        <v>171.10999999999999</v>
      </c>
    </row>
    <row r="15434" spans="2:3" x14ac:dyDescent="0.3">
      <c r="B15434" t="s">
        <v>7318</v>
      </c>
      <c r="C15434" s="4">
        <v>171.09719999999999</v>
      </c>
    </row>
    <row r="15435" spans="2:3" x14ac:dyDescent="0.3">
      <c r="B15435" t="s">
        <v>13878</v>
      </c>
      <c r="C15435" s="4">
        <v>170.96830000000003</v>
      </c>
    </row>
    <row r="15436" spans="2:3" x14ac:dyDescent="0.3">
      <c r="B15436" t="s">
        <v>11295</v>
      </c>
      <c r="C15436" s="4">
        <v>170.94049999999999</v>
      </c>
    </row>
    <row r="15437" spans="2:3" x14ac:dyDescent="0.3">
      <c r="B15437" t="s">
        <v>3080</v>
      </c>
      <c r="C15437" s="4">
        <v>170.8098</v>
      </c>
    </row>
    <row r="15438" spans="2:3" x14ac:dyDescent="0.3">
      <c r="B15438" t="s">
        <v>13374</v>
      </c>
      <c r="C15438" s="4">
        <v>170.80350000000001</v>
      </c>
    </row>
    <row r="15439" spans="2:3" x14ac:dyDescent="0.3">
      <c r="B15439" t="s">
        <v>10066</v>
      </c>
      <c r="C15439" s="4">
        <v>170.80350000000001</v>
      </c>
    </row>
    <row r="15440" spans="2:3" x14ac:dyDescent="0.3">
      <c r="B15440" t="s">
        <v>6061</v>
      </c>
      <c r="C15440" s="4">
        <v>170.77200000000002</v>
      </c>
    </row>
    <row r="15441" spans="2:3" x14ac:dyDescent="0.3">
      <c r="B15441" t="s">
        <v>8356</v>
      </c>
      <c r="C15441" s="4">
        <v>170.74630000000002</v>
      </c>
    </row>
    <row r="15442" spans="2:3" x14ac:dyDescent="0.3">
      <c r="B15442" t="s">
        <v>7501</v>
      </c>
      <c r="C15442" s="4">
        <v>170.39680000000001</v>
      </c>
    </row>
    <row r="15443" spans="2:3" x14ac:dyDescent="0.3">
      <c r="B15443" t="s">
        <v>14451</v>
      </c>
      <c r="C15443" s="4">
        <v>170.2884</v>
      </c>
    </row>
    <row r="15444" spans="2:3" x14ac:dyDescent="0.3">
      <c r="B15444" t="s">
        <v>5732</v>
      </c>
      <c r="C15444" s="4">
        <v>170.2586</v>
      </c>
    </row>
    <row r="15445" spans="2:3" x14ac:dyDescent="0.3">
      <c r="B15445" t="s">
        <v>1758</v>
      </c>
      <c r="C15445" s="4">
        <v>170.20650000000001</v>
      </c>
    </row>
    <row r="15446" spans="2:3" x14ac:dyDescent="0.3">
      <c r="B15446" t="s">
        <v>12368</v>
      </c>
      <c r="C15446" s="4">
        <v>170.20269999999999</v>
      </c>
    </row>
    <row r="15447" spans="2:3" x14ac:dyDescent="0.3">
      <c r="B15447" t="s">
        <v>8329</v>
      </c>
      <c r="C15447" s="4">
        <v>170.20010000000002</v>
      </c>
    </row>
    <row r="15448" spans="2:3" x14ac:dyDescent="0.3">
      <c r="B15448" t="s">
        <v>12959</v>
      </c>
      <c r="C15448" s="4">
        <v>170.18299999999999</v>
      </c>
    </row>
    <row r="15449" spans="2:3" x14ac:dyDescent="0.3">
      <c r="B15449" t="s">
        <v>8812</v>
      </c>
      <c r="C15449" s="4">
        <v>170.17180000000002</v>
      </c>
    </row>
    <row r="15450" spans="2:3" x14ac:dyDescent="0.3">
      <c r="B15450" t="s">
        <v>3906</v>
      </c>
      <c r="C15450" s="4">
        <v>170.08920000000001</v>
      </c>
    </row>
    <row r="15451" spans="2:3" x14ac:dyDescent="0.3">
      <c r="B15451" t="s">
        <v>13386</v>
      </c>
      <c r="C15451" s="4">
        <v>170.0334</v>
      </c>
    </row>
    <row r="15452" spans="2:3" x14ac:dyDescent="0.3">
      <c r="B15452" t="s">
        <v>13380</v>
      </c>
      <c r="C15452" s="4">
        <v>169.4948</v>
      </c>
    </row>
    <row r="15453" spans="2:3" x14ac:dyDescent="0.3">
      <c r="B15453" t="s">
        <v>12324</v>
      </c>
      <c r="C15453" s="4">
        <v>169.48090000000002</v>
      </c>
    </row>
    <row r="15454" spans="2:3" x14ac:dyDescent="0.3">
      <c r="B15454" t="s">
        <v>8952</v>
      </c>
      <c r="C15454" s="4">
        <v>169.4633</v>
      </c>
    </row>
    <row r="15455" spans="2:3" x14ac:dyDescent="0.3">
      <c r="B15455" t="s">
        <v>1043</v>
      </c>
      <c r="C15455" s="4">
        <v>169.4633</v>
      </c>
    </row>
    <row r="15456" spans="2:3" x14ac:dyDescent="0.3">
      <c r="B15456" t="s">
        <v>4013</v>
      </c>
      <c r="C15456" s="4">
        <v>169.2133</v>
      </c>
    </row>
    <row r="15457" spans="2:3" x14ac:dyDescent="0.3">
      <c r="B15457" t="s">
        <v>14614</v>
      </c>
      <c r="C15457" s="4">
        <v>168.9633</v>
      </c>
    </row>
    <row r="15458" spans="2:3" x14ac:dyDescent="0.3">
      <c r="B15458" t="s">
        <v>10828</v>
      </c>
      <c r="C15458" s="4">
        <v>168.9633</v>
      </c>
    </row>
    <row r="15459" spans="2:3" x14ac:dyDescent="0.3">
      <c r="B15459" t="s">
        <v>10771</v>
      </c>
      <c r="C15459" s="4">
        <v>168.9633</v>
      </c>
    </row>
    <row r="15460" spans="2:3" x14ac:dyDescent="0.3">
      <c r="B15460" t="s">
        <v>9604</v>
      </c>
      <c r="C15460" s="4">
        <v>168.9633</v>
      </c>
    </row>
    <row r="15461" spans="2:3" x14ac:dyDescent="0.3">
      <c r="B15461" t="s">
        <v>5275</v>
      </c>
      <c r="C15461" s="4">
        <v>168.9633</v>
      </c>
    </row>
    <row r="15462" spans="2:3" x14ac:dyDescent="0.3">
      <c r="B15462" t="s">
        <v>5423</v>
      </c>
      <c r="C15462" s="4">
        <v>168.9633</v>
      </c>
    </row>
    <row r="15463" spans="2:3" x14ac:dyDescent="0.3">
      <c r="B15463" t="s">
        <v>5738</v>
      </c>
      <c r="C15463" s="4">
        <v>168.9633</v>
      </c>
    </row>
    <row r="15464" spans="2:3" x14ac:dyDescent="0.3">
      <c r="B15464" t="s">
        <v>4222</v>
      </c>
      <c r="C15464" s="4">
        <v>168.9633</v>
      </c>
    </row>
    <row r="15465" spans="2:3" x14ac:dyDescent="0.3">
      <c r="B15465" t="s">
        <v>2044</v>
      </c>
      <c r="C15465" s="4">
        <v>168.9633</v>
      </c>
    </row>
    <row r="15466" spans="2:3" x14ac:dyDescent="0.3">
      <c r="B15466" t="s">
        <v>6034</v>
      </c>
      <c r="C15466" s="4">
        <v>168.9444</v>
      </c>
    </row>
    <row r="15467" spans="2:3" x14ac:dyDescent="0.3">
      <c r="B15467" t="s">
        <v>4770</v>
      </c>
      <c r="C15467" s="4">
        <v>168.9444</v>
      </c>
    </row>
    <row r="15468" spans="2:3" x14ac:dyDescent="0.3">
      <c r="B15468" t="s">
        <v>15225</v>
      </c>
      <c r="C15468" s="4">
        <v>168.9066</v>
      </c>
    </row>
    <row r="15469" spans="2:3" x14ac:dyDescent="0.3">
      <c r="B15469" t="s">
        <v>6945</v>
      </c>
      <c r="C15469" s="4">
        <v>168.88139999999999</v>
      </c>
    </row>
    <row r="15470" spans="2:3" x14ac:dyDescent="0.3">
      <c r="B15470" t="s">
        <v>10714</v>
      </c>
      <c r="C15470" s="4">
        <v>168.59989999999999</v>
      </c>
    </row>
    <row r="15471" spans="2:3" x14ac:dyDescent="0.3">
      <c r="B15471" t="s">
        <v>11016</v>
      </c>
      <c r="C15471" s="4">
        <v>168.31209999999999</v>
      </c>
    </row>
    <row r="15472" spans="2:3" x14ac:dyDescent="0.3">
      <c r="B15472" t="s">
        <v>8154</v>
      </c>
      <c r="C15472" s="4">
        <v>168.26799999999997</v>
      </c>
    </row>
    <row r="15473" spans="2:3" x14ac:dyDescent="0.3">
      <c r="B15473" t="s">
        <v>13395</v>
      </c>
      <c r="C15473" s="4">
        <v>168.21510000000001</v>
      </c>
    </row>
    <row r="15474" spans="2:3" x14ac:dyDescent="0.3">
      <c r="B15474" t="s">
        <v>10513</v>
      </c>
      <c r="C15474" s="4">
        <v>168.08690000000001</v>
      </c>
    </row>
    <row r="15475" spans="2:3" x14ac:dyDescent="0.3">
      <c r="B15475" t="s">
        <v>11315</v>
      </c>
      <c r="C15475" s="4">
        <v>167.905</v>
      </c>
    </row>
    <row r="15476" spans="2:3" x14ac:dyDescent="0.3">
      <c r="B15476" t="s">
        <v>5914</v>
      </c>
      <c r="C15476" s="4">
        <v>167.67750000000001</v>
      </c>
    </row>
    <row r="15477" spans="2:3" x14ac:dyDescent="0.3">
      <c r="B15477" t="s">
        <v>17113</v>
      </c>
      <c r="C15477" s="4">
        <v>167.39160000000001</v>
      </c>
    </row>
    <row r="15478" spans="2:3" x14ac:dyDescent="0.3">
      <c r="B15478" t="s">
        <v>10265</v>
      </c>
      <c r="C15478" s="4">
        <v>167.34810000000002</v>
      </c>
    </row>
    <row r="15479" spans="2:3" x14ac:dyDescent="0.3">
      <c r="B15479" t="s">
        <v>15347</v>
      </c>
      <c r="C15479" s="4">
        <v>167.16640000000001</v>
      </c>
    </row>
    <row r="15480" spans="2:3" x14ac:dyDescent="0.3">
      <c r="B15480" t="s">
        <v>653</v>
      </c>
      <c r="C15480" s="4">
        <v>167.08539999999999</v>
      </c>
    </row>
    <row r="15481" spans="2:3" x14ac:dyDescent="0.3">
      <c r="B15481" t="s">
        <v>14143</v>
      </c>
      <c r="C15481" s="4">
        <v>167.08279999999999</v>
      </c>
    </row>
    <row r="15482" spans="2:3" x14ac:dyDescent="0.3">
      <c r="B15482" t="s">
        <v>3556</v>
      </c>
      <c r="C15482" s="4">
        <v>166.99709999999999</v>
      </c>
    </row>
    <row r="15483" spans="2:3" x14ac:dyDescent="0.3">
      <c r="B15483" t="s">
        <v>7279</v>
      </c>
      <c r="C15483" s="4">
        <v>166.97310000000002</v>
      </c>
    </row>
    <row r="15484" spans="2:3" x14ac:dyDescent="0.3">
      <c r="B15484" t="s">
        <v>8233</v>
      </c>
      <c r="C15484" s="4">
        <v>166.93049999999999</v>
      </c>
    </row>
    <row r="15485" spans="2:3" x14ac:dyDescent="0.3">
      <c r="B15485" t="s">
        <v>12779</v>
      </c>
      <c r="C15485" s="4">
        <v>166.8288</v>
      </c>
    </row>
    <row r="15486" spans="2:3" x14ac:dyDescent="0.3">
      <c r="B15486" t="s">
        <v>15715</v>
      </c>
      <c r="C15486" s="4">
        <v>166.47150000000002</v>
      </c>
    </row>
    <row r="15487" spans="2:3" x14ac:dyDescent="0.3">
      <c r="B15487" t="s">
        <v>10148</v>
      </c>
      <c r="C15487" s="4">
        <v>166.47150000000002</v>
      </c>
    </row>
    <row r="15488" spans="2:3" x14ac:dyDescent="0.3">
      <c r="B15488" t="s">
        <v>8380</v>
      </c>
      <c r="C15488" s="4">
        <v>166.453</v>
      </c>
    </row>
    <row r="15489" spans="2:3" x14ac:dyDescent="0.3">
      <c r="B15489" t="s">
        <v>3481</v>
      </c>
      <c r="C15489" s="4">
        <v>166.42740000000001</v>
      </c>
    </row>
    <row r="15490" spans="2:3" x14ac:dyDescent="0.3">
      <c r="B15490" t="s">
        <v>12254</v>
      </c>
      <c r="C15490" s="4">
        <v>166.321</v>
      </c>
    </row>
    <row r="15491" spans="2:3" x14ac:dyDescent="0.3">
      <c r="B15491" t="s">
        <v>10004</v>
      </c>
      <c r="C15491" s="4">
        <v>166.31440000000001</v>
      </c>
    </row>
    <row r="15492" spans="2:3" x14ac:dyDescent="0.3">
      <c r="B15492" t="s">
        <v>14701</v>
      </c>
      <c r="C15492" s="4">
        <v>165.97210000000001</v>
      </c>
    </row>
    <row r="15493" spans="2:3" x14ac:dyDescent="0.3">
      <c r="B15493" t="s">
        <v>6521</v>
      </c>
      <c r="C15493" s="4">
        <v>165.9581</v>
      </c>
    </row>
    <row r="15494" spans="2:3" x14ac:dyDescent="0.3">
      <c r="B15494" t="s">
        <v>15528</v>
      </c>
      <c r="C15494" s="4">
        <v>165.827</v>
      </c>
    </row>
    <row r="15495" spans="2:3" x14ac:dyDescent="0.3">
      <c r="B15495" t="s">
        <v>14664</v>
      </c>
      <c r="C15495" s="4">
        <v>165.82069999999999</v>
      </c>
    </row>
    <row r="15496" spans="2:3" x14ac:dyDescent="0.3">
      <c r="B15496" t="s">
        <v>9182</v>
      </c>
      <c r="C15496" s="4">
        <v>165.82069999999999</v>
      </c>
    </row>
    <row r="15497" spans="2:3" x14ac:dyDescent="0.3">
      <c r="B15497" t="s">
        <v>1304</v>
      </c>
      <c r="C15497" s="4">
        <v>165.78290000000001</v>
      </c>
    </row>
    <row r="15498" spans="2:3" x14ac:dyDescent="0.3">
      <c r="B15498" t="s">
        <v>18677</v>
      </c>
      <c r="C15498" s="4">
        <v>165.7577</v>
      </c>
    </row>
    <row r="15499" spans="2:3" x14ac:dyDescent="0.3">
      <c r="B15499" t="s">
        <v>10076</v>
      </c>
      <c r="C15499" s="4">
        <v>165.69470000000001</v>
      </c>
    </row>
    <row r="15500" spans="2:3" x14ac:dyDescent="0.3">
      <c r="B15500" t="s">
        <v>9766</v>
      </c>
      <c r="C15500" s="4">
        <v>165.6695</v>
      </c>
    </row>
    <row r="15501" spans="2:3" x14ac:dyDescent="0.3">
      <c r="B15501" t="s">
        <v>6215</v>
      </c>
      <c r="C15501" s="4">
        <v>165.66319999999999</v>
      </c>
    </row>
    <row r="15502" spans="2:3" x14ac:dyDescent="0.3">
      <c r="B15502" t="s">
        <v>12069</v>
      </c>
      <c r="C15502" s="4">
        <v>165.56780000000001</v>
      </c>
    </row>
    <row r="15503" spans="2:3" x14ac:dyDescent="0.3">
      <c r="B15503" t="s">
        <v>5993</v>
      </c>
      <c r="C15503" s="4">
        <v>165.54249999999999</v>
      </c>
    </row>
    <row r="15504" spans="2:3" x14ac:dyDescent="0.3">
      <c r="B15504" t="s">
        <v>12716</v>
      </c>
      <c r="C15504" s="4">
        <v>165.49530000000001</v>
      </c>
    </row>
    <row r="15505" spans="2:3" x14ac:dyDescent="0.3">
      <c r="B15505" t="s">
        <v>14116</v>
      </c>
      <c r="C15505" s="4">
        <v>165.45669999999998</v>
      </c>
    </row>
    <row r="15506" spans="2:3" x14ac:dyDescent="0.3">
      <c r="B15506" t="s">
        <v>3588</v>
      </c>
      <c r="C15506" s="4">
        <v>165.2825</v>
      </c>
    </row>
    <row r="15507" spans="2:3" x14ac:dyDescent="0.3">
      <c r="B15507" t="s">
        <v>5586</v>
      </c>
      <c r="C15507" s="4">
        <v>165.245</v>
      </c>
    </row>
    <row r="15508" spans="2:3" x14ac:dyDescent="0.3">
      <c r="B15508" t="s">
        <v>5899</v>
      </c>
      <c r="C15508" s="4">
        <v>165.23070000000001</v>
      </c>
    </row>
    <row r="15509" spans="2:3" x14ac:dyDescent="0.3">
      <c r="B15509" t="s">
        <v>12721</v>
      </c>
      <c r="C15509" s="4">
        <v>165.03800000000001</v>
      </c>
    </row>
    <row r="15510" spans="2:3" x14ac:dyDescent="0.3">
      <c r="B15510" t="s">
        <v>14022</v>
      </c>
      <c r="C15510" s="4">
        <v>164.52430000000001</v>
      </c>
    </row>
    <row r="15511" spans="2:3" x14ac:dyDescent="0.3">
      <c r="B15511" t="s">
        <v>1157</v>
      </c>
      <c r="C15511" s="4">
        <v>164.51839999999999</v>
      </c>
    </row>
    <row r="15512" spans="2:3" x14ac:dyDescent="0.3">
      <c r="B15512" t="s">
        <v>10579</v>
      </c>
      <c r="C15512" s="4">
        <v>164.4684</v>
      </c>
    </row>
    <row r="15513" spans="2:3" x14ac:dyDescent="0.3">
      <c r="B15513" t="s">
        <v>14982</v>
      </c>
      <c r="C15513" s="4">
        <v>164.00470000000001</v>
      </c>
    </row>
    <row r="15514" spans="2:3" x14ac:dyDescent="0.3">
      <c r="B15514" t="s">
        <v>8920</v>
      </c>
      <c r="C15514" s="4">
        <v>163.9906</v>
      </c>
    </row>
    <row r="15515" spans="2:3" x14ac:dyDescent="0.3">
      <c r="B15515" t="s">
        <v>12166</v>
      </c>
      <c r="C15515" s="4">
        <v>163.89230000000001</v>
      </c>
    </row>
    <row r="15516" spans="2:3" x14ac:dyDescent="0.3">
      <c r="B15516" t="s">
        <v>15558</v>
      </c>
      <c r="C15516" s="4">
        <v>163.7226</v>
      </c>
    </row>
    <row r="15517" spans="2:3" x14ac:dyDescent="0.3">
      <c r="B15517" t="s">
        <v>16398</v>
      </c>
      <c r="C15517" s="4">
        <v>163.5865</v>
      </c>
    </row>
    <row r="15518" spans="2:3" x14ac:dyDescent="0.3">
      <c r="B15518" t="s">
        <v>14799</v>
      </c>
      <c r="C15518" s="4">
        <v>163.5549</v>
      </c>
    </row>
    <row r="15519" spans="2:3" x14ac:dyDescent="0.3">
      <c r="B15519" t="s">
        <v>10597</v>
      </c>
      <c r="C15519" s="4">
        <v>163.54149999999998</v>
      </c>
    </row>
    <row r="15520" spans="2:3" x14ac:dyDescent="0.3">
      <c r="B15520" t="s">
        <v>8680</v>
      </c>
      <c r="C15520" s="4">
        <v>163.34880000000001</v>
      </c>
    </row>
    <row r="15521" spans="2:3" x14ac:dyDescent="0.3">
      <c r="B15521" t="s">
        <v>5977</v>
      </c>
      <c r="C15521" s="4">
        <v>163.32929999999999</v>
      </c>
    </row>
    <row r="15522" spans="2:3" x14ac:dyDescent="0.3">
      <c r="B15522" t="s">
        <v>18756</v>
      </c>
      <c r="C15522" s="4">
        <v>163.26079999999999</v>
      </c>
    </row>
    <row r="15523" spans="2:3" x14ac:dyDescent="0.3">
      <c r="B15523" t="s">
        <v>15885</v>
      </c>
      <c r="C15523" s="4">
        <v>163.26079999999999</v>
      </c>
    </row>
    <row r="15524" spans="2:3" x14ac:dyDescent="0.3">
      <c r="B15524" t="s">
        <v>12375</v>
      </c>
      <c r="C15524" s="4">
        <v>163.26079999999999</v>
      </c>
    </row>
    <row r="15525" spans="2:3" x14ac:dyDescent="0.3">
      <c r="B15525" t="s">
        <v>9601</v>
      </c>
      <c r="C15525" s="4">
        <v>163.26079999999999</v>
      </c>
    </row>
    <row r="15526" spans="2:3" x14ac:dyDescent="0.3">
      <c r="B15526" t="s">
        <v>9744</v>
      </c>
      <c r="C15526" s="4">
        <v>163.26079999999999</v>
      </c>
    </row>
    <row r="15527" spans="2:3" x14ac:dyDescent="0.3">
      <c r="B15527" t="s">
        <v>8989</v>
      </c>
      <c r="C15527" s="4">
        <v>163.2218</v>
      </c>
    </row>
    <row r="15528" spans="2:3" x14ac:dyDescent="0.3">
      <c r="B15528" t="s">
        <v>11781</v>
      </c>
      <c r="C15528" s="4">
        <v>162.98480000000001</v>
      </c>
    </row>
    <row r="15529" spans="2:3" x14ac:dyDescent="0.3">
      <c r="B15529" t="s">
        <v>2035</v>
      </c>
      <c r="C15529" s="4">
        <v>162.98480000000001</v>
      </c>
    </row>
    <row r="15530" spans="2:3" x14ac:dyDescent="0.3">
      <c r="B15530" t="s">
        <v>5760</v>
      </c>
      <c r="C15530" s="4">
        <v>162.85220000000001</v>
      </c>
    </row>
    <row r="15531" spans="2:3" x14ac:dyDescent="0.3">
      <c r="B15531" t="s">
        <v>8087</v>
      </c>
      <c r="C15531" s="4">
        <v>162.697</v>
      </c>
    </row>
    <row r="15532" spans="2:3" x14ac:dyDescent="0.3">
      <c r="B15532" t="s">
        <v>1598</v>
      </c>
      <c r="C15532" s="4">
        <v>162.697</v>
      </c>
    </row>
    <row r="15533" spans="2:3" x14ac:dyDescent="0.3">
      <c r="B15533" t="s">
        <v>18079</v>
      </c>
      <c r="C15533" s="4">
        <v>162.68440000000001</v>
      </c>
    </row>
    <row r="15534" spans="2:3" x14ac:dyDescent="0.3">
      <c r="B15534" t="s">
        <v>10917</v>
      </c>
      <c r="C15534" s="4">
        <v>162.6781</v>
      </c>
    </row>
    <row r="15535" spans="2:3" x14ac:dyDescent="0.3">
      <c r="B15535" t="s">
        <v>746</v>
      </c>
      <c r="C15535" s="4">
        <v>162.64030000000002</v>
      </c>
    </row>
    <row r="15536" spans="2:3" x14ac:dyDescent="0.3">
      <c r="B15536" t="s">
        <v>18864</v>
      </c>
      <c r="C15536" s="4">
        <v>162.62139999999999</v>
      </c>
    </row>
    <row r="15537" spans="2:3" x14ac:dyDescent="0.3">
      <c r="B15537" t="s">
        <v>3863</v>
      </c>
      <c r="C15537" s="4">
        <v>162.47460000000001</v>
      </c>
    </row>
    <row r="15538" spans="2:3" x14ac:dyDescent="0.3">
      <c r="B15538" t="s">
        <v>5050</v>
      </c>
      <c r="C15538" s="4">
        <v>162.44460000000001</v>
      </c>
    </row>
    <row r="15539" spans="2:3" x14ac:dyDescent="0.3">
      <c r="B15539" t="s">
        <v>7585</v>
      </c>
      <c r="C15539" s="4">
        <v>162.37709999999998</v>
      </c>
    </row>
    <row r="15540" spans="2:3" x14ac:dyDescent="0.3">
      <c r="B15540" t="s">
        <v>11404</v>
      </c>
      <c r="C15540" s="4">
        <v>162.3015</v>
      </c>
    </row>
    <row r="15541" spans="2:3" x14ac:dyDescent="0.3">
      <c r="B15541" t="s">
        <v>5250</v>
      </c>
      <c r="C15541" s="4">
        <v>162.12690000000001</v>
      </c>
    </row>
    <row r="15542" spans="2:3" x14ac:dyDescent="0.3">
      <c r="B15542" t="s">
        <v>17372</v>
      </c>
      <c r="C15542" s="4">
        <v>162.06470000000002</v>
      </c>
    </row>
    <row r="15543" spans="2:3" x14ac:dyDescent="0.3">
      <c r="B15543" t="s">
        <v>18634</v>
      </c>
      <c r="C15543" s="4">
        <v>161.9324</v>
      </c>
    </row>
    <row r="15544" spans="2:3" x14ac:dyDescent="0.3">
      <c r="B15544" t="s">
        <v>14370</v>
      </c>
      <c r="C15544" s="4">
        <v>161.50720000000001</v>
      </c>
    </row>
    <row r="15545" spans="2:3" x14ac:dyDescent="0.3">
      <c r="B15545" t="s">
        <v>15677</v>
      </c>
      <c r="C15545" s="4">
        <v>161.4324</v>
      </c>
    </row>
    <row r="15546" spans="2:3" x14ac:dyDescent="0.3">
      <c r="B15546" t="s">
        <v>13190</v>
      </c>
      <c r="C15546" s="4">
        <v>161.4324</v>
      </c>
    </row>
    <row r="15547" spans="2:3" x14ac:dyDescent="0.3">
      <c r="B15547" t="s">
        <v>8776</v>
      </c>
      <c r="C15547" s="4">
        <v>161.4324</v>
      </c>
    </row>
    <row r="15548" spans="2:3" x14ac:dyDescent="0.3">
      <c r="B15548" t="s">
        <v>8431</v>
      </c>
      <c r="C15548" s="4">
        <v>161.4324</v>
      </c>
    </row>
    <row r="15549" spans="2:3" x14ac:dyDescent="0.3">
      <c r="B15549" t="s">
        <v>2132</v>
      </c>
      <c r="C15549" s="4">
        <v>161.4324</v>
      </c>
    </row>
    <row r="15550" spans="2:3" x14ac:dyDescent="0.3">
      <c r="B15550" t="s">
        <v>11362</v>
      </c>
      <c r="C15550" s="4">
        <v>161.43010000000001</v>
      </c>
    </row>
    <row r="15551" spans="2:3" x14ac:dyDescent="0.3">
      <c r="B15551" t="s">
        <v>16174</v>
      </c>
      <c r="C15551" s="4">
        <v>161.28119999999998</v>
      </c>
    </row>
    <row r="15552" spans="2:3" x14ac:dyDescent="0.3">
      <c r="B15552" t="s">
        <v>10765</v>
      </c>
      <c r="C15552" s="4">
        <v>160.83539999999999</v>
      </c>
    </row>
    <row r="15553" spans="2:3" x14ac:dyDescent="0.3">
      <c r="B15553" t="s">
        <v>10398</v>
      </c>
      <c r="C15553" s="4">
        <v>160.78749999999999</v>
      </c>
    </row>
    <row r="15554" spans="2:3" x14ac:dyDescent="0.3">
      <c r="B15554" t="s">
        <v>12476</v>
      </c>
      <c r="C15554" s="4">
        <v>160.7749</v>
      </c>
    </row>
    <row r="15555" spans="2:3" x14ac:dyDescent="0.3">
      <c r="B15555" t="s">
        <v>15256</v>
      </c>
      <c r="C15555" s="4">
        <v>160.4178</v>
      </c>
    </row>
    <row r="15556" spans="2:3" x14ac:dyDescent="0.3">
      <c r="B15556" t="s">
        <v>1044</v>
      </c>
      <c r="C15556" s="4">
        <v>160.38890000000001</v>
      </c>
    </row>
    <row r="15557" spans="2:3" x14ac:dyDescent="0.3">
      <c r="B15557" t="s">
        <v>9494</v>
      </c>
      <c r="C15557" s="4">
        <v>160.1926</v>
      </c>
    </row>
    <row r="15558" spans="2:3" x14ac:dyDescent="0.3">
      <c r="B15558" t="s">
        <v>1378</v>
      </c>
      <c r="C15558" s="4">
        <v>160.1233</v>
      </c>
    </row>
    <row r="15559" spans="2:3" x14ac:dyDescent="0.3">
      <c r="B15559" t="s">
        <v>2100</v>
      </c>
      <c r="C15559" s="4">
        <v>160.0292</v>
      </c>
    </row>
    <row r="15560" spans="2:3" x14ac:dyDescent="0.3">
      <c r="B15560" t="s">
        <v>1817</v>
      </c>
      <c r="C15560" s="4">
        <v>159.97879999999998</v>
      </c>
    </row>
    <row r="15561" spans="2:3" x14ac:dyDescent="0.3">
      <c r="B15561" t="s">
        <v>4343</v>
      </c>
      <c r="C15561" s="4">
        <v>159.84220000000002</v>
      </c>
    </row>
    <row r="15562" spans="2:3" x14ac:dyDescent="0.3">
      <c r="B15562" t="s">
        <v>3071</v>
      </c>
      <c r="C15562" s="4">
        <v>159.80439999999999</v>
      </c>
    </row>
    <row r="15563" spans="2:3" x14ac:dyDescent="0.3">
      <c r="B15563" t="s">
        <v>14308</v>
      </c>
      <c r="C15563" s="4">
        <v>159.66679999999999</v>
      </c>
    </row>
    <row r="15564" spans="2:3" x14ac:dyDescent="0.3">
      <c r="B15564" t="s">
        <v>12297</v>
      </c>
      <c r="C15564" s="4">
        <v>159.57330000000002</v>
      </c>
    </row>
    <row r="15565" spans="2:3" x14ac:dyDescent="0.3">
      <c r="B15565" t="s">
        <v>6347</v>
      </c>
      <c r="C15565" s="4">
        <v>159.57330000000002</v>
      </c>
    </row>
    <row r="15566" spans="2:3" x14ac:dyDescent="0.3">
      <c r="B15566" t="s">
        <v>17950</v>
      </c>
      <c r="C15566" s="4">
        <v>159.57329999999999</v>
      </c>
    </row>
    <row r="15567" spans="2:3" x14ac:dyDescent="0.3">
      <c r="B15567" t="s">
        <v>18813</v>
      </c>
      <c r="C15567" s="4">
        <v>159.57329999999999</v>
      </c>
    </row>
    <row r="15568" spans="2:3" x14ac:dyDescent="0.3">
      <c r="B15568" t="s">
        <v>15048</v>
      </c>
      <c r="C15568" s="4">
        <v>159.57329999999999</v>
      </c>
    </row>
    <row r="15569" spans="2:3" x14ac:dyDescent="0.3">
      <c r="B15569" t="s">
        <v>1710</v>
      </c>
      <c r="C15569" s="4">
        <v>159.56700000000001</v>
      </c>
    </row>
    <row r="15570" spans="2:3" x14ac:dyDescent="0.3">
      <c r="B15570" t="s">
        <v>17190</v>
      </c>
      <c r="C15570" s="4">
        <v>159.56070000000003</v>
      </c>
    </row>
    <row r="15571" spans="2:3" x14ac:dyDescent="0.3">
      <c r="B15571" t="s">
        <v>15246</v>
      </c>
      <c r="C15571" s="4">
        <v>159.56070000000003</v>
      </c>
    </row>
    <row r="15572" spans="2:3" x14ac:dyDescent="0.3">
      <c r="B15572" t="s">
        <v>12290</v>
      </c>
      <c r="C15572" s="4">
        <v>159.5292</v>
      </c>
    </row>
    <row r="15573" spans="2:3" x14ac:dyDescent="0.3">
      <c r="B15573" t="s">
        <v>15317</v>
      </c>
      <c r="C15573" s="4">
        <v>159.49770000000001</v>
      </c>
    </row>
    <row r="15574" spans="2:3" x14ac:dyDescent="0.3">
      <c r="B15574" t="s">
        <v>15824</v>
      </c>
      <c r="C15574" s="4">
        <v>159.49770000000001</v>
      </c>
    </row>
    <row r="15575" spans="2:3" x14ac:dyDescent="0.3">
      <c r="B15575" t="s">
        <v>11876</v>
      </c>
      <c r="C15575" s="4">
        <v>159.4614</v>
      </c>
    </row>
    <row r="15576" spans="2:3" x14ac:dyDescent="0.3">
      <c r="B15576" t="s">
        <v>16141</v>
      </c>
      <c r="C15576" s="4">
        <v>159.43469999999999</v>
      </c>
    </row>
    <row r="15577" spans="2:3" x14ac:dyDescent="0.3">
      <c r="B15577" t="s">
        <v>13127</v>
      </c>
      <c r="C15577" s="4">
        <v>159.4288</v>
      </c>
    </row>
    <row r="15578" spans="2:3" x14ac:dyDescent="0.3">
      <c r="B15578" t="s">
        <v>17437</v>
      </c>
      <c r="C15578" s="4">
        <v>158.99250000000001</v>
      </c>
    </row>
    <row r="15579" spans="2:3" x14ac:dyDescent="0.3">
      <c r="B15579" t="s">
        <v>3490</v>
      </c>
      <c r="C15579" s="4">
        <v>158.86539999999999</v>
      </c>
    </row>
    <row r="15580" spans="2:3" x14ac:dyDescent="0.3">
      <c r="B15580" t="s">
        <v>18570</v>
      </c>
      <c r="C15580" s="4">
        <v>158.79060000000001</v>
      </c>
    </row>
    <row r="15581" spans="2:3" x14ac:dyDescent="0.3">
      <c r="B15581" t="s">
        <v>8433</v>
      </c>
      <c r="C15581" s="4">
        <v>158.55240000000001</v>
      </c>
    </row>
    <row r="15582" spans="2:3" x14ac:dyDescent="0.3">
      <c r="B15582" t="s">
        <v>4474</v>
      </c>
      <c r="C15582" s="4">
        <v>158.4836</v>
      </c>
    </row>
    <row r="15583" spans="2:3" x14ac:dyDescent="0.3">
      <c r="B15583" t="s">
        <v>18295</v>
      </c>
      <c r="C15583" s="4">
        <v>158.38350000000003</v>
      </c>
    </row>
    <row r="15584" spans="2:3" x14ac:dyDescent="0.3">
      <c r="B15584" t="s">
        <v>1013</v>
      </c>
      <c r="C15584" s="4">
        <v>158.31820000000002</v>
      </c>
    </row>
    <row r="15585" spans="2:3" x14ac:dyDescent="0.3">
      <c r="B15585" t="s">
        <v>11049</v>
      </c>
      <c r="C15585" s="4">
        <v>158.28900000000002</v>
      </c>
    </row>
    <row r="15586" spans="2:3" x14ac:dyDescent="0.3">
      <c r="B15586" t="s">
        <v>13300</v>
      </c>
      <c r="C15586" s="4">
        <v>158.27719999999999</v>
      </c>
    </row>
    <row r="15587" spans="2:3" x14ac:dyDescent="0.3">
      <c r="B15587" t="s">
        <v>1219</v>
      </c>
      <c r="C15587" s="4">
        <v>158.01420000000002</v>
      </c>
    </row>
    <row r="15588" spans="2:3" x14ac:dyDescent="0.3">
      <c r="B15588" t="s">
        <v>1505</v>
      </c>
      <c r="C15588" s="4">
        <v>157.98329999999999</v>
      </c>
    </row>
    <row r="15589" spans="2:3" x14ac:dyDescent="0.3">
      <c r="B15589" t="s">
        <v>6004</v>
      </c>
      <c r="C15589" s="4">
        <v>157.84530000000001</v>
      </c>
    </row>
    <row r="15590" spans="2:3" x14ac:dyDescent="0.3">
      <c r="B15590" t="s">
        <v>7768</v>
      </c>
      <c r="C15590" s="4">
        <v>157.63909999999998</v>
      </c>
    </row>
    <row r="15591" spans="2:3" x14ac:dyDescent="0.3">
      <c r="B15591" t="s">
        <v>10352</v>
      </c>
      <c r="C15591" s="4">
        <v>157.60820000000001</v>
      </c>
    </row>
    <row r="15592" spans="2:3" x14ac:dyDescent="0.3">
      <c r="B15592" t="s">
        <v>8302</v>
      </c>
      <c r="C15592" s="4">
        <v>157.6019</v>
      </c>
    </row>
    <row r="15593" spans="2:3" x14ac:dyDescent="0.3">
      <c r="B15593" t="s">
        <v>15590</v>
      </c>
      <c r="C15593" s="4">
        <v>157.5702</v>
      </c>
    </row>
    <row r="15594" spans="2:3" x14ac:dyDescent="0.3">
      <c r="B15594" t="s">
        <v>4548</v>
      </c>
      <c r="C15594" s="4">
        <v>157.48740000000001</v>
      </c>
    </row>
    <row r="15595" spans="2:3" x14ac:dyDescent="0.3">
      <c r="B15595" t="s">
        <v>6014</v>
      </c>
      <c r="C15595" s="4">
        <v>157.4134</v>
      </c>
    </row>
    <row r="15596" spans="2:3" x14ac:dyDescent="0.3">
      <c r="B15596" t="s">
        <v>8901</v>
      </c>
      <c r="C15596" s="4">
        <v>157.21889999999999</v>
      </c>
    </row>
    <row r="15597" spans="2:3" x14ac:dyDescent="0.3">
      <c r="B15597" t="s">
        <v>15374</v>
      </c>
      <c r="C15597" s="4">
        <v>157.08850000000001</v>
      </c>
    </row>
    <row r="15598" spans="2:3" x14ac:dyDescent="0.3">
      <c r="B15598" t="s">
        <v>18525</v>
      </c>
      <c r="C15598" s="4">
        <v>157.06319999999999</v>
      </c>
    </row>
    <row r="15599" spans="2:3" x14ac:dyDescent="0.3">
      <c r="B15599" t="s">
        <v>7749</v>
      </c>
      <c r="C15599" s="4">
        <v>157.00630000000001</v>
      </c>
    </row>
    <row r="15600" spans="2:3" x14ac:dyDescent="0.3">
      <c r="B15600" t="s">
        <v>953</v>
      </c>
      <c r="C15600" s="4">
        <v>156.99369999999999</v>
      </c>
    </row>
    <row r="15601" spans="2:3" x14ac:dyDescent="0.3">
      <c r="B15601" t="s">
        <v>4307</v>
      </c>
      <c r="C15601" s="4">
        <v>156.61359999999999</v>
      </c>
    </row>
    <row r="15602" spans="2:3" x14ac:dyDescent="0.3">
      <c r="B15602" t="s">
        <v>13421</v>
      </c>
      <c r="C15602" s="4">
        <v>156.4496</v>
      </c>
    </row>
    <row r="15603" spans="2:3" x14ac:dyDescent="0.3">
      <c r="B15603" t="s">
        <v>12465</v>
      </c>
      <c r="C15603" s="4">
        <v>156.43700000000001</v>
      </c>
    </row>
    <row r="15604" spans="2:3" x14ac:dyDescent="0.3">
      <c r="B15604" t="s">
        <v>12253</v>
      </c>
      <c r="C15604" s="4">
        <v>156.43700000000001</v>
      </c>
    </row>
    <row r="15605" spans="2:3" x14ac:dyDescent="0.3">
      <c r="B15605" t="s">
        <v>6099</v>
      </c>
      <c r="C15605" s="4">
        <v>156.43700000000001</v>
      </c>
    </row>
    <row r="15606" spans="2:3" x14ac:dyDescent="0.3">
      <c r="B15606" t="s">
        <v>6037</v>
      </c>
      <c r="C15606" s="4">
        <v>156.43700000000001</v>
      </c>
    </row>
    <row r="15607" spans="2:3" x14ac:dyDescent="0.3">
      <c r="B15607" t="s">
        <v>4712</v>
      </c>
      <c r="C15607" s="4">
        <v>156.43700000000001</v>
      </c>
    </row>
    <row r="15608" spans="2:3" x14ac:dyDescent="0.3">
      <c r="B15608" t="s">
        <v>3736</v>
      </c>
      <c r="C15608" s="4">
        <v>156.43700000000001</v>
      </c>
    </row>
    <row r="15609" spans="2:3" x14ac:dyDescent="0.3">
      <c r="B15609" t="s">
        <v>8871</v>
      </c>
      <c r="C15609" s="4">
        <v>156.4307</v>
      </c>
    </row>
    <row r="15610" spans="2:3" x14ac:dyDescent="0.3">
      <c r="B15610" t="s">
        <v>18979</v>
      </c>
      <c r="C15610" s="4">
        <v>156.4118</v>
      </c>
    </row>
    <row r="15611" spans="2:3" x14ac:dyDescent="0.3">
      <c r="B15611" t="s">
        <v>17526</v>
      </c>
      <c r="C15611" s="4">
        <v>156.4118</v>
      </c>
    </row>
    <row r="15612" spans="2:3" x14ac:dyDescent="0.3">
      <c r="B15612" t="s">
        <v>16317</v>
      </c>
      <c r="C15612" s="4">
        <v>156.4118</v>
      </c>
    </row>
    <row r="15613" spans="2:3" x14ac:dyDescent="0.3">
      <c r="B15613" t="s">
        <v>17349</v>
      </c>
      <c r="C15613" s="4">
        <v>156.374</v>
      </c>
    </row>
    <row r="15614" spans="2:3" x14ac:dyDescent="0.3">
      <c r="B15614" t="s">
        <v>3218</v>
      </c>
      <c r="C15614" s="4">
        <v>156.374</v>
      </c>
    </row>
    <row r="15615" spans="2:3" x14ac:dyDescent="0.3">
      <c r="B15615" t="s">
        <v>14036</v>
      </c>
      <c r="C15615" s="4">
        <v>156.35509999999999</v>
      </c>
    </row>
    <row r="15616" spans="2:3" x14ac:dyDescent="0.3">
      <c r="B15616" t="s">
        <v>16063</v>
      </c>
      <c r="C15616" s="4">
        <v>156.29839999999999</v>
      </c>
    </row>
    <row r="15617" spans="2:3" x14ac:dyDescent="0.3">
      <c r="B15617" t="s">
        <v>11545</v>
      </c>
      <c r="C15617" s="4">
        <v>156.2954</v>
      </c>
    </row>
    <row r="15618" spans="2:3" x14ac:dyDescent="0.3">
      <c r="B15618" t="s">
        <v>1697</v>
      </c>
      <c r="C15618" s="4">
        <v>156.26060000000001</v>
      </c>
    </row>
    <row r="15619" spans="2:3" x14ac:dyDescent="0.3">
      <c r="B15619" t="s">
        <v>12150</v>
      </c>
      <c r="C15619" s="4">
        <v>155.9606</v>
      </c>
    </row>
    <row r="15620" spans="2:3" x14ac:dyDescent="0.3">
      <c r="B15620" t="s">
        <v>15171</v>
      </c>
      <c r="C15620" s="4">
        <v>155.96019999999999</v>
      </c>
    </row>
    <row r="15621" spans="2:3" x14ac:dyDescent="0.3">
      <c r="B15621" t="s">
        <v>15625</v>
      </c>
      <c r="C15621" s="4">
        <v>155.74860000000001</v>
      </c>
    </row>
    <row r="15622" spans="2:3" x14ac:dyDescent="0.3">
      <c r="B15622" t="s">
        <v>12463</v>
      </c>
      <c r="C15622" s="4">
        <v>155.62280000000001</v>
      </c>
    </row>
    <row r="15623" spans="2:3" x14ac:dyDescent="0.3">
      <c r="B15623" t="s">
        <v>11848</v>
      </c>
      <c r="C15623" s="4">
        <v>155.34169999999997</v>
      </c>
    </row>
    <row r="15624" spans="2:3" x14ac:dyDescent="0.3">
      <c r="B15624" t="s">
        <v>9813</v>
      </c>
      <c r="C15624" s="4">
        <v>155.25980000000001</v>
      </c>
    </row>
    <row r="15625" spans="2:3" x14ac:dyDescent="0.3">
      <c r="B15625" t="s">
        <v>15709</v>
      </c>
      <c r="C15625" s="4">
        <v>155.15979999999999</v>
      </c>
    </row>
    <row r="15626" spans="2:3" x14ac:dyDescent="0.3">
      <c r="B15626" t="s">
        <v>17645</v>
      </c>
      <c r="C15626" s="4">
        <v>155.1472</v>
      </c>
    </row>
    <row r="15627" spans="2:3" x14ac:dyDescent="0.3">
      <c r="B15627" t="s">
        <v>5459</v>
      </c>
      <c r="C15627" s="4">
        <v>155.0779</v>
      </c>
    </row>
    <row r="15628" spans="2:3" x14ac:dyDescent="0.3">
      <c r="B15628" t="s">
        <v>13680</v>
      </c>
      <c r="C15628" s="4">
        <v>154.62039999999999</v>
      </c>
    </row>
    <row r="15629" spans="2:3" x14ac:dyDescent="0.3">
      <c r="B15629" t="s">
        <v>12022</v>
      </c>
      <c r="C15629" s="4">
        <v>154.59599999999998</v>
      </c>
    </row>
    <row r="15630" spans="2:3" x14ac:dyDescent="0.3">
      <c r="B15630" t="s">
        <v>3674</v>
      </c>
      <c r="C15630" s="4">
        <v>154.58799999999999</v>
      </c>
    </row>
    <row r="15631" spans="2:3" x14ac:dyDescent="0.3">
      <c r="B15631" t="s">
        <v>2481</v>
      </c>
      <c r="C15631" s="4">
        <v>154.47710000000001</v>
      </c>
    </row>
    <row r="15632" spans="2:3" x14ac:dyDescent="0.3">
      <c r="B15632" t="s">
        <v>11222</v>
      </c>
      <c r="C15632" s="4">
        <v>154.45820000000001</v>
      </c>
    </row>
    <row r="15633" spans="2:3" x14ac:dyDescent="0.3">
      <c r="B15633" t="s">
        <v>17571</v>
      </c>
      <c r="C15633" s="4">
        <v>154.262</v>
      </c>
    </row>
    <row r="15634" spans="2:3" x14ac:dyDescent="0.3">
      <c r="B15634" t="s">
        <v>5210</v>
      </c>
      <c r="C15634" s="4">
        <v>154.24600000000001</v>
      </c>
    </row>
    <row r="15635" spans="2:3" x14ac:dyDescent="0.3">
      <c r="B15635" t="s">
        <v>2071</v>
      </c>
      <c r="C15635" s="4">
        <v>154.14940000000001</v>
      </c>
    </row>
    <row r="15636" spans="2:3" x14ac:dyDescent="0.3">
      <c r="B15636" t="s">
        <v>14403</v>
      </c>
      <c r="C15636" s="4">
        <v>154.12950000000001</v>
      </c>
    </row>
    <row r="15637" spans="2:3" x14ac:dyDescent="0.3">
      <c r="B15637" t="s">
        <v>1089</v>
      </c>
      <c r="C15637" s="4">
        <v>153.99369999999999</v>
      </c>
    </row>
    <row r="15638" spans="2:3" x14ac:dyDescent="0.3">
      <c r="B15638" t="s">
        <v>11626</v>
      </c>
      <c r="C15638" s="4">
        <v>153.71370000000002</v>
      </c>
    </row>
    <row r="15639" spans="2:3" x14ac:dyDescent="0.3">
      <c r="B15639" t="s">
        <v>8532</v>
      </c>
      <c r="C15639" s="4">
        <v>153.52550000000002</v>
      </c>
    </row>
    <row r="15640" spans="2:3" x14ac:dyDescent="0.3">
      <c r="B15640" t="s">
        <v>14065</v>
      </c>
      <c r="C15640" s="4">
        <v>153.423</v>
      </c>
    </row>
    <row r="15641" spans="2:3" x14ac:dyDescent="0.3">
      <c r="B15641" t="s">
        <v>9776</v>
      </c>
      <c r="C15641" s="4">
        <v>153.41290000000001</v>
      </c>
    </row>
    <row r="15642" spans="2:3" x14ac:dyDescent="0.3">
      <c r="B15642" t="s">
        <v>1088</v>
      </c>
      <c r="C15642" s="4">
        <v>153.4014</v>
      </c>
    </row>
    <row r="15643" spans="2:3" x14ac:dyDescent="0.3">
      <c r="B15643" t="s">
        <v>7572</v>
      </c>
      <c r="C15643" s="4">
        <v>153.39540000000002</v>
      </c>
    </row>
    <row r="15644" spans="2:3" x14ac:dyDescent="0.3">
      <c r="B15644" t="s">
        <v>12422</v>
      </c>
      <c r="C15644" s="4">
        <v>153.37</v>
      </c>
    </row>
    <row r="15645" spans="2:3" x14ac:dyDescent="0.3">
      <c r="B15645" t="s">
        <v>13290</v>
      </c>
      <c r="C15645" s="4">
        <v>153.37</v>
      </c>
    </row>
    <row r="15646" spans="2:3" x14ac:dyDescent="0.3">
      <c r="B15646" t="s">
        <v>13829</v>
      </c>
      <c r="C15646" s="4">
        <v>153.32589999999999</v>
      </c>
    </row>
    <row r="15647" spans="2:3" x14ac:dyDescent="0.3">
      <c r="B15647" t="s">
        <v>10926</v>
      </c>
      <c r="C15647" s="4">
        <v>153.32589999999999</v>
      </c>
    </row>
    <row r="15648" spans="2:3" x14ac:dyDescent="0.3">
      <c r="B15648" t="s">
        <v>6999</v>
      </c>
      <c r="C15648" s="4">
        <v>153.32589999999999</v>
      </c>
    </row>
    <row r="15649" spans="2:3" x14ac:dyDescent="0.3">
      <c r="B15649" t="s">
        <v>4556</v>
      </c>
      <c r="C15649" s="4">
        <v>153.32589999999999</v>
      </c>
    </row>
    <row r="15650" spans="2:3" x14ac:dyDescent="0.3">
      <c r="B15650" t="s">
        <v>14573</v>
      </c>
      <c r="C15650" s="4">
        <v>153.28810000000001</v>
      </c>
    </row>
    <row r="15651" spans="2:3" x14ac:dyDescent="0.3">
      <c r="B15651" t="s">
        <v>1648</v>
      </c>
      <c r="C15651" s="4">
        <v>153.2818</v>
      </c>
    </row>
    <row r="15652" spans="2:3" x14ac:dyDescent="0.3">
      <c r="B15652" t="s">
        <v>15001</v>
      </c>
      <c r="C15652" s="4">
        <v>153.25030000000001</v>
      </c>
    </row>
    <row r="15653" spans="2:3" x14ac:dyDescent="0.3">
      <c r="B15653" t="s">
        <v>8083</v>
      </c>
      <c r="C15653" s="4">
        <v>153.25030000000001</v>
      </c>
    </row>
    <row r="15654" spans="2:3" x14ac:dyDescent="0.3">
      <c r="B15654" t="s">
        <v>1141</v>
      </c>
      <c r="C15654" s="4">
        <v>153.25030000000001</v>
      </c>
    </row>
    <row r="15655" spans="2:3" x14ac:dyDescent="0.3">
      <c r="B15655" t="s">
        <v>4721</v>
      </c>
      <c r="C15655" s="4">
        <v>153.23140000000001</v>
      </c>
    </row>
    <row r="15656" spans="2:3" x14ac:dyDescent="0.3">
      <c r="B15656" t="s">
        <v>11584</v>
      </c>
      <c r="C15656" s="4">
        <v>153.16249999999999</v>
      </c>
    </row>
    <row r="15657" spans="2:3" x14ac:dyDescent="0.3">
      <c r="B15657" t="s">
        <v>5347</v>
      </c>
      <c r="C15657" s="4">
        <v>153.16249999999999</v>
      </c>
    </row>
    <row r="15658" spans="2:3" x14ac:dyDescent="0.3">
      <c r="B15658" t="s">
        <v>8992</v>
      </c>
      <c r="C15658" s="4">
        <v>153.11879999999999</v>
      </c>
    </row>
    <row r="15659" spans="2:3" x14ac:dyDescent="0.3">
      <c r="B15659" t="s">
        <v>8006</v>
      </c>
      <c r="C15659" s="4">
        <v>153.0378</v>
      </c>
    </row>
    <row r="15660" spans="2:3" x14ac:dyDescent="0.3">
      <c r="B15660" t="s">
        <v>16728</v>
      </c>
      <c r="C15660" s="4">
        <v>152.92350000000002</v>
      </c>
    </row>
    <row r="15661" spans="2:3" x14ac:dyDescent="0.3">
      <c r="B15661" t="s">
        <v>3323</v>
      </c>
      <c r="C15661" s="4">
        <v>152.5676</v>
      </c>
    </row>
    <row r="15662" spans="2:3" x14ac:dyDescent="0.3">
      <c r="B15662" t="s">
        <v>15396</v>
      </c>
      <c r="C15662" s="4">
        <v>152.50549999999998</v>
      </c>
    </row>
    <row r="15663" spans="2:3" x14ac:dyDescent="0.3">
      <c r="B15663" t="s">
        <v>4192</v>
      </c>
      <c r="C15663" s="4">
        <v>152.44450000000001</v>
      </c>
    </row>
    <row r="15664" spans="2:3" x14ac:dyDescent="0.3">
      <c r="B15664" t="s">
        <v>12051</v>
      </c>
      <c r="C15664" s="4">
        <v>152.33609999999999</v>
      </c>
    </row>
    <row r="15665" spans="2:3" x14ac:dyDescent="0.3">
      <c r="B15665" t="s">
        <v>11175</v>
      </c>
      <c r="C15665" s="4">
        <v>152.28020000000001</v>
      </c>
    </row>
    <row r="15666" spans="2:3" x14ac:dyDescent="0.3">
      <c r="B15666" t="s">
        <v>5794</v>
      </c>
      <c r="C15666" s="4">
        <v>152.26129999999998</v>
      </c>
    </row>
    <row r="15667" spans="2:3" x14ac:dyDescent="0.3">
      <c r="B15667" t="s">
        <v>17874</v>
      </c>
      <c r="C15667" s="4">
        <v>151.91</v>
      </c>
    </row>
    <row r="15668" spans="2:3" x14ac:dyDescent="0.3">
      <c r="B15668" t="s">
        <v>9337</v>
      </c>
      <c r="C15668" s="4">
        <v>151.72309999999999</v>
      </c>
    </row>
    <row r="15669" spans="2:3" x14ac:dyDescent="0.3">
      <c r="B15669" t="s">
        <v>17617</v>
      </c>
      <c r="C15669" s="4">
        <v>151.3545</v>
      </c>
    </row>
    <row r="15670" spans="2:3" x14ac:dyDescent="0.3">
      <c r="B15670" t="s">
        <v>9323</v>
      </c>
      <c r="C15670" s="4">
        <v>151.3545</v>
      </c>
    </row>
    <row r="15671" spans="2:3" x14ac:dyDescent="0.3">
      <c r="B15671" t="s">
        <v>6007</v>
      </c>
      <c r="C15671" s="4">
        <v>151.3545</v>
      </c>
    </row>
    <row r="15672" spans="2:3" x14ac:dyDescent="0.3">
      <c r="B15672" t="s">
        <v>4903</v>
      </c>
      <c r="C15672" s="4">
        <v>151.3545</v>
      </c>
    </row>
    <row r="15673" spans="2:3" x14ac:dyDescent="0.3">
      <c r="B15673" t="s">
        <v>1259</v>
      </c>
      <c r="C15673" s="4">
        <v>151.3545</v>
      </c>
    </row>
    <row r="15674" spans="2:3" x14ac:dyDescent="0.3">
      <c r="B15674" t="s">
        <v>1936</v>
      </c>
      <c r="C15674" s="4">
        <v>151.3545</v>
      </c>
    </row>
    <row r="15675" spans="2:3" x14ac:dyDescent="0.3">
      <c r="B15675" t="s">
        <v>2766</v>
      </c>
      <c r="C15675" s="4">
        <v>151.3545</v>
      </c>
    </row>
    <row r="15676" spans="2:3" x14ac:dyDescent="0.3">
      <c r="B15676" t="s">
        <v>16260</v>
      </c>
      <c r="C15676" s="4">
        <v>151.18510000000001</v>
      </c>
    </row>
    <row r="15677" spans="2:3" x14ac:dyDescent="0.3">
      <c r="B15677" t="s">
        <v>1717</v>
      </c>
      <c r="C15677" s="4">
        <v>150.797</v>
      </c>
    </row>
    <row r="15678" spans="2:3" x14ac:dyDescent="0.3">
      <c r="B15678" t="s">
        <v>8876</v>
      </c>
      <c r="C15678" s="4">
        <v>150.7089</v>
      </c>
    </row>
    <row r="15679" spans="2:3" x14ac:dyDescent="0.3">
      <c r="B15679" t="s">
        <v>6867</v>
      </c>
      <c r="C15679" s="4">
        <v>150.6841</v>
      </c>
    </row>
    <row r="15680" spans="2:3" x14ac:dyDescent="0.3">
      <c r="B15680" t="s">
        <v>12447</v>
      </c>
      <c r="C15680" s="4">
        <v>150.65809999999999</v>
      </c>
    </row>
    <row r="15681" spans="2:3" x14ac:dyDescent="0.3">
      <c r="B15681" t="s">
        <v>7473</v>
      </c>
      <c r="C15681" s="4">
        <v>150.47740000000002</v>
      </c>
    </row>
    <row r="15682" spans="2:3" x14ac:dyDescent="0.3">
      <c r="B15682" t="s">
        <v>14123</v>
      </c>
      <c r="C15682" s="4">
        <v>150.28919999999999</v>
      </c>
    </row>
    <row r="15683" spans="2:3" x14ac:dyDescent="0.3">
      <c r="B15683" t="s">
        <v>8354</v>
      </c>
      <c r="C15683" s="4">
        <v>150.2646</v>
      </c>
    </row>
    <row r="15684" spans="2:3" x14ac:dyDescent="0.3">
      <c r="B15684" t="s">
        <v>13963</v>
      </c>
      <c r="C15684" s="4">
        <v>150.18960000000001</v>
      </c>
    </row>
    <row r="15685" spans="2:3" x14ac:dyDescent="0.3">
      <c r="B15685" t="s">
        <v>9271</v>
      </c>
      <c r="C15685" s="4">
        <v>150.18960000000001</v>
      </c>
    </row>
    <row r="15686" spans="2:3" x14ac:dyDescent="0.3">
      <c r="B15686" t="s">
        <v>8141</v>
      </c>
      <c r="C15686" s="4">
        <v>150.18960000000001</v>
      </c>
    </row>
    <row r="15687" spans="2:3" x14ac:dyDescent="0.3">
      <c r="B15687" t="s">
        <v>7219</v>
      </c>
      <c r="C15687" s="4">
        <v>150.18960000000001</v>
      </c>
    </row>
    <row r="15688" spans="2:3" x14ac:dyDescent="0.3">
      <c r="B15688" t="s">
        <v>6044</v>
      </c>
      <c r="C15688" s="4">
        <v>150.18960000000001</v>
      </c>
    </row>
    <row r="15689" spans="2:3" x14ac:dyDescent="0.3">
      <c r="B15689" t="s">
        <v>14125</v>
      </c>
      <c r="C15689" s="4">
        <v>150.1644</v>
      </c>
    </row>
    <row r="15690" spans="2:3" x14ac:dyDescent="0.3">
      <c r="B15690" t="s">
        <v>7833</v>
      </c>
      <c r="C15690" s="4">
        <v>150.1644</v>
      </c>
    </row>
    <row r="15691" spans="2:3" x14ac:dyDescent="0.3">
      <c r="B15691" t="s">
        <v>18087</v>
      </c>
      <c r="C15691" s="4">
        <v>150.15180000000001</v>
      </c>
    </row>
    <row r="15692" spans="2:3" x14ac:dyDescent="0.3">
      <c r="B15692" t="s">
        <v>12474</v>
      </c>
      <c r="C15692" s="4">
        <v>150.15180000000001</v>
      </c>
    </row>
    <row r="15693" spans="2:3" x14ac:dyDescent="0.3">
      <c r="B15693" t="s">
        <v>3848</v>
      </c>
      <c r="C15693" s="4">
        <v>150.08879999999999</v>
      </c>
    </row>
    <row r="15694" spans="2:3" x14ac:dyDescent="0.3">
      <c r="B15694" t="s">
        <v>2798</v>
      </c>
      <c r="C15694" s="4">
        <v>150.08879999999999</v>
      </c>
    </row>
    <row r="15695" spans="2:3" x14ac:dyDescent="0.3">
      <c r="B15695" t="s">
        <v>14907</v>
      </c>
      <c r="C15695" s="4">
        <v>150.05099999999999</v>
      </c>
    </row>
    <row r="15696" spans="2:3" x14ac:dyDescent="0.3">
      <c r="B15696" t="s">
        <v>4715</v>
      </c>
      <c r="C15696" s="4">
        <v>149.93929999999997</v>
      </c>
    </row>
    <row r="15697" spans="2:3" x14ac:dyDescent="0.3">
      <c r="B15697" t="s">
        <v>8717</v>
      </c>
      <c r="C15697" s="4">
        <v>149.91990000000001</v>
      </c>
    </row>
    <row r="15698" spans="2:3" x14ac:dyDescent="0.3">
      <c r="B15698" t="s">
        <v>12633</v>
      </c>
      <c r="C15698" s="4">
        <v>149.8905</v>
      </c>
    </row>
    <row r="15699" spans="2:3" x14ac:dyDescent="0.3">
      <c r="B15699" t="s">
        <v>13868</v>
      </c>
      <c r="C15699" s="4">
        <v>149.80100000000002</v>
      </c>
    </row>
    <row r="15700" spans="2:3" x14ac:dyDescent="0.3">
      <c r="B15700" t="s">
        <v>4681</v>
      </c>
      <c r="C15700" s="4">
        <v>149.7055</v>
      </c>
    </row>
    <row r="15701" spans="2:3" x14ac:dyDescent="0.3">
      <c r="B15701" t="s">
        <v>17735</v>
      </c>
      <c r="C15701" s="4">
        <v>149.54470000000001</v>
      </c>
    </row>
    <row r="15702" spans="2:3" x14ac:dyDescent="0.3">
      <c r="B15702" t="s">
        <v>12236</v>
      </c>
      <c r="C15702" s="4">
        <v>149.51320000000001</v>
      </c>
    </row>
    <row r="15703" spans="2:3" x14ac:dyDescent="0.3">
      <c r="B15703" t="s">
        <v>10387</v>
      </c>
      <c r="C15703" s="4">
        <v>149.49430000000001</v>
      </c>
    </row>
    <row r="15704" spans="2:3" x14ac:dyDescent="0.3">
      <c r="B15704" t="s">
        <v>15451</v>
      </c>
      <c r="C15704" s="4">
        <v>149.48169999999999</v>
      </c>
    </row>
    <row r="15705" spans="2:3" x14ac:dyDescent="0.3">
      <c r="B15705" t="s">
        <v>948</v>
      </c>
      <c r="C15705" s="4">
        <v>149.48169999999999</v>
      </c>
    </row>
    <row r="15706" spans="2:3" x14ac:dyDescent="0.3">
      <c r="B15706" t="s">
        <v>18847</v>
      </c>
      <c r="C15706" s="4">
        <v>149.4701</v>
      </c>
    </row>
    <row r="15707" spans="2:3" x14ac:dyDescent="0.3">
      <c r="B15707" t="s">
        <v>8000</v>
      </c>
      <c r="C15707" s="4">
        <v>149.4701</v>
      </c>
    </row>
    <row r="15708" spans="2:3" x14ac:dyDescent="0.3">
      <c r="B15708" t="s">
        <v>4443</v>
      </c>
      <c r="C15708" s="4">
        <v>149.4701</v>
      </c>
    </row>
    <row r="15709" spans="2:3" x14ac:dyDescent="0.3">
      <c r="B15709" t="s">
        <v>18455</v>
      </c>
      <c r="C15709" s="4">
        <v>149.42500000000001</v>
      </c>
    </row>
    <row r="15710" spans="2:3" x14ac:dyDescent="0.3">
      <c r="B15710" t="s">
        <v>3298</v>
      </c>
      <c r="C15710" s="4">
        <v>149.41320000000002</v>
      </c>
    </row>
    <row r="15711" spans="2:3" x14ac:dyDescent="0.3">
      <c r="B15711" t="s">
        <v>1520</v>
      </c>
      <c r="C15711" s="4">
        <v>149.28140000000002</v>
      </c>
    </row>
    <row r="15712" spans="2:3" x14ac:dyDescent="0.3">
      <c r="B15712" t="s">
        <v>12146</v>
      </c>
      <c r="C15712" s="4">
        <v>149.2439</v>
      </c>
    </row>
    <row r="15713" spans="2:3" x14ac:dyDescent="0.3">
      <c r="B15713" t="s">
        <v>2092</v>
      </c>
      <c r="C15713" s="4">
        <v>149.1063</v>
      </c>
    </row>
    <row r="15714" spans="2:3" x14ac:dyDescent="0.3">
      <c r="B15714" t="s">
        <v>12458</v>
      </c>
      <c r="C15714" s="4">
        <v>149.01240000000001</v>
      </c>
    </row>
    <row r="15715" spans="2:3" x14ac:dyDescent="0.3">
      <c r="B15715" t="s">
        <v>9250</v>
      </c>
      <c r="C15715" s="4">
        <v>149.01240000000001</v>
      </c>
    </row>
    <row r="15716" spans="2:3" x14ac:dyDescent="0.3">
      <c r="B15716" t="s">
        <v>13954</v>
      </c>
      <c r="C15716" s="4">
        <v>148.702</v>
      </c>
    </row>
    <row r="15717" spans="2:3" x14ac:dyDescent="0.3">
      <c r="B15717" t="s">
        <v>18888</v>
      </c>
      <c r="C15717" s="4">
        <v>148.49269999999999</v>
      </c>
    </row>
    <row r="15718" spans="2:3" x14ac:dyDescent="0.3">
      <c r="B15718" t="s">
        <v>6103</v>
      </c>
      <c r="C15718" s="4">
        <v>148.42419999999998</v>
      </c>
    </row>
    <row r="15719" spans="2:3" x14ac:dyDescent="0.3">
      <c r="B15719" t="s">
        <v>12605</v>
      </c>
      <c r="C15719" s="4">
        <v>148.3236</v>
      </c>
    </row>
    <row r="15720" spans="2:3" x14ac:dyDescent="0.3">
      <c r="B15720" t="s">
        <v>1869</v>
      </c>
      <c r="C15720" s="4">
        <v>148.29899999999998</v>
      </c>
    </row>
    <row r="15721" spans="2:3" x14ac:dyDescent="0.3">
      <c r="B15721" t="s">
        <v>1731</v>
      </c>
      <c r="C15721" s="4">
        <v>148.16750000000002</v>
      </c>
    </row>
    <row r="15722" spans="2:3" x14ac:dyDescent="0.3">
      <c r="B15722" t="s">
        <v>16071</v>
      </c>
      <c r="C15722" s="4">
        <v>148.16679999999999</v>
      </c>
    </row>
    <row r="15723" spans="2:3" x14ac:dyDescent="0.3">
      <c r="B15723" t="s">
        <v>15559</v>
      </c>
      <c r="C15723" s="4">
        <v>148.14500000000001</v>
      </c>
    </row>
    <row r="15724" spans="2:3" x14ac:dyDescent="0.3">
      <c r="B15724" t="s">
        <v>4688</v>
      </c>
      <c r="C15724" s="4">
        <v>147.98269999999999</v>
      </c>
    </row>
    <row r="15725" spans="2:3" x14ac:dyDescent="0.3">
      <c r="B15725" t="s">
        <v>13212</v>
      </c>
      <c r="C15725" s="4">
        <v>147.97970000000001</v>
      </c>
    </row>
    <row r="15726" spans="2:3" x14ac:dyDescent="0.3">
      <c r="B15726" t="s">
        <v>13450</v>
      </c>
      <c r="C15726" s="4">
        <v>147.97970000000001</v>
      </c>
    </row>
    <row r="15727" spans="2:3" x14ac:dyDescent="0.3">
      <c r="B15727" t="s">
        <v>5246</v>
      </c>
      <c r="C15727" s="4">
        <v>147.97970000000001</v>
      </c>
    </row>
    <row r="15728" spans="2:3" x14ac:dyDescent="0.3">
      <c r="B15728" t="s">
        <v>12758</v>
      </c>
      <c r="C15728" s="4">
        <v>147.87989999999999</v>
      </c>
    </row>
    <row r="15729" spans="2:3" x14ac:dyDescent="0.3">
      <c r="B15729" t="s">
        <v>18727</v>
      </c>
      <c r="C15729" s="4">
        <v>147.86950000000002</v>
      </c>
    </row>
    <row r="15730" spans="2:3" x14ac:dyDescent="0.3">
      <c r="B15730" t="s">
        <v>8286</v>
      </c>
      <c r="C15730" s="4">
        <v>147.64150000000001</v>
      </c>
    </row>
    <row r="15731" spans="2:3" x14ac:dyDescent="0.3">
      <c r="B15731" t="s">
        <v>2951</v>
      </c>
      <c r="C15731" s="4">
        <v>147.62950000000001</v>
      </c>
    </row>
    <row r="15732" spans="2:3" x14ac:dyDescent="0.3">
      <c r="B15732" t="s">
        <v>17723</v>
      </c>
      <c r="C15732" s="4">
        <v>147.5848</v>
      </c>
    </row>
    <row r="15733" spans="2:3" x14ac:dyDescent="0.3">
      <c r="B15733" t="s">
        <v>3320</v>
      </c>
      <c r="C15733" s="4">
        <v>147.34740000000002</v>
      </c>
    </row>
    <row r="15734" spans="2:3" x14ac:dyDescent="0.3">
      <c r="B15734" t="s">
        <v>5458</v>
      </c>
      <c r="C15734" s="4">
        <v>147.29300000000001</v>
      </c>
    </row>
    <row r="15735" spans="2:3" x14ac:dyDescent="0.3">
      <c r="B15735" t="s">
        <v>12437</v>
      </c>
      <c r="C15735" s="4">
        <v>147.0779</v>
      </c>
    </row>
    <row r="15736" spans="2:3" x14ac:dyDescent="0.3">
      <c r="B15736" t="s">
        <v>4855</v>
      </c>
      <c r="C15736" s="4">
        <v>147.05330000000001</v>
      </c>
    </row>
    <row r="15737" spans="2:3" x14ac:dyDescent="0.3">
      <c r="B15737" t="s">
        <v>7103</v>
      </c>
      <c r="C15737" s="4">
        <v>147.04070000000002</v>
      </c>
    </row>
    <row r="15738" spans="2:3" x14ac:dyDescent="0.3">
      <c r="B15738" t="s">
        <v>8486</v>
      </c>
      <c r="C15738" s="4">
        <v>147.04069999999999</v>
      </c>
    </row>
    <row r="15739" spans="2:3" x14ac:dyDescent="0.3">
      <c r="B15739" t="s">
        <v>15700</v>
      </c>
      <c r="C15739" s="4">
        <v>147.00290000000001</v>
      </c>
    </row>
    <row r="15740" spans="2:3" x14ac:dyDescent="0.3">
      <c r="B15740" t="s">
        <v>631</v>
      </c>
      <c r="C15740" s="4">
        <v>147.00290000000001</v>
      </c>
    </row>
    <row r="15741" spans="2:3" x14ac:dyDescent="0.3">
      <c r="B15741" t="s">
        <v>3270</v>
      </c>
      <c r="C15741" s="4">
        <v>146.99029999999999</v>
      </c>
    </row>
    <row r="15742" spans="2:3" x14ac:dyDescent="0.3">
      <c r="B15742" t="s">
        <v>7950</v>
      </c>
      <c r="C15742" s="4">
        <v>146.98400000000001</v>
      </c>
    </row>
    <row r="15743" spans="2:3" x14ac:dyDescent="0.3">
      <c r="B15743" t="s">
        <v>5215</v>
      </c>
      <c r="C15743" s="4">
        <v>146.98400000000001</v>
      </c>
    </row>
    <row r="15744" spans="2:3" x14ac:dyDescent="0.3">
      <c r="B15744" t="s">
        <v>10311</v>
      </c>
      <c r="C15744" s="4">
        <v>146.96510000000001</v>
      </c>
    </row>
    <row r="15745" spans="2:3" x14ac:dyDescent="0.3">
      <c r="B15745" t="s">
        <v>2050</v>
      </c>
      <c r="C15745" s="4">
        <v>146.9529</v>
      </c>
    </row>
    <row r="15746" spans="2:3" x14ac:dyDescent="0.3">
      <c r="B15746" t="s">
        <v>17285</v>
      </c>
      <c r="C15746" s="4">
        <v>146.91470000000001</v>
      </c>
    </row>
    <row r="15747" spans="2:3" x14ac:dyDescent="0.3">
      <c r="B15747" t="s">
        <v>15616</v>
      </c>
      <c r="C15747" s="4">
        <v>146.9102</v>
      </c>
    </row>
    <row r="15748" spans="2:3" x14ac:dyDescent="0.3">
      <c r="B15748" t="s">
        <v>7072</v>
      </c>
      <c r="C15748" s="4">
        <v>146.87729999999999</v>
      </c>
    </row>
    <row r="15749" spans="2:3" x14ac:dyDescent="0.3">
      <c r="B15749" t="s">
        <v>14068</v>
      </c>
      <c r="C15749" s="4">
        <v>146.7715</v>
      </c>
    </row>
    <row r="15750" spans="2:3" x14ac:dyDescent="0.3">
      <c r="B15750" t="s">
        <v>4758</v>
      </c>
      <c r="C15750" s="4">
        <v>146.7277</v>
      </c>
    </row>
    <row r="15751" spans="2:3" x14ac:dyDescent="0.3">
      <c r="B15751" t="s">
        <v>11964</v>
      </c>
      <c r="C15751" s="4">
        <v>146.60169999999999</v>
      </c>
    </row>
    <row r="15752" spans="2:3" x14ac:dyDescent="0.3">
      <c r="B15752" t="s">
        <v>7599</v>
      </c>
      <c r="C15752" s="4">
        <v>146.58929999999998</v>
      </c>
    </row>
    <row r="15753" spans="2:3" x14ac:dyDescent="0.3">
      <c r="B15753" t="s">
        <v>1958</v>
      </c>
      <c r="C15753" s="4">
        <v>146.5496</v>
      </c>
    </row>
    <row r="15754" spans="2:3" x14ac:dyDescent="0.3">
      <c r="B15754" t="s">
        <v>5780</v>
      </c>
      <c r="C15754" s="4">
        <v>146.52080000000001</v>
      </c>
    </row>
    <row r="15755" spans="2:3" x14ac:dyDescent="0.3">
      <c r="B15755" t="s">
        <v>14975</v>
      </c>
      <c r="C15755" s="4">
        <v>146.23560000000001</v>
      </c>
    </row>
    <row r="15756" spans="2:3" x14ac:dyDescent="0.3">
      <c r="B15756" t="s">
        <v>16776</v>
      </c>
      <c r="C15756" s="4">
        <v>146.01840000000001</v>
      </c>
    </row>
    <row r="15757" spans="2:3" x14ac:dyDescent="0.3">
      <c r="B15757" t="s">
        <v>6128</v>
      </c>
      <c r="C15757" s="4">
        <v>145.79500000000002</v>
      </c>
    </row>
    <row r="15758" spans="2:3" x14ac:dyDescent="0.3">
      <c r="B15758" t="s">
        <v>9906</v>
      </c>
      <c r="C15758" s="4">
        <v>145.74469999999999</v>
      </c>
    </row>
    <row r="15759" spans="2:3" x14ac:dyDescent="0.3">
      <c r="B15759" t="s">
        <v>10500</v>
      </c>
      <c r="C15759" s="4">
        <v>145.65010000000001</v>
      </c>
    </row>
    <row r="15760" spans="2:3" x14ac:dyDescent="0.3">
      <c r="B15760" t="s">
        <v>613</v>
      </c>
      <c r="C15760" s="4">
        <v>145.1816</v>
      </c>
    </row>
    <row r="15761" spans="2:3" x14ac:dyDescent="0.3">
      <c r="B15761" t="s">
        <v>12599</v>
      </c>
      <c r="C15761" s="4">
        <v>145.0565</v>
      </c>
    </row>
    <row r="15762" spans="2:3" x14ac:dyDescent="0.3">
      <c r="B15762" t="s">
        <v>11329</v>
      </c>
      <c r="C15762" s="4">
        <v>144.9494</v>
      </c>
    </row>
    <row r="15763" spans="2:3" x14ac:dyDescent="0.3">
      <c r="B15763" t="s">
        <v>3638</v>
      </c>
      <c r="C15763" s="4">
        <v>144.84020000000001</v>
      </c>
    </row>
    <row r="15764" spans="2:3" x14ac:dyDescent="0.3">
      <c r="B15764" t="s">
        <v>17030</v>
      </c>
      <c r="C15764" s="4">
        <v>144.47370000000001</v>
      </c>
    </row>
    <row r="15765" spans="2:3" x14ac:dyDescent="0.3">
      <c r="B15765" t="s">
        <v>12788</v>
      </c>
      <c r="C15765" s="4">
        <v>144.4367</v>
      </c>
    </row>
    <row r="15766" spans="2:3" x14ac:dyDescent="0.3">
      <c r="B15766" t="s">
        <v>5802</v>
      </c>
      <c r="C15766" s="4">
        <v>144.11070000000001</v>
      </c>
    </row>
    <row r="15767" spans="2:3" x14ac:dyDescent="0.3">
      <c r="B15767" t="s">
        <v>2471</v>
      </c>
      <c r="C15767" s="4">
        <v>144.1046</v>
      </c>
    </row>
    <row r="15768" spans="2:3" x14ac:dyDescent="0.3">
      <c r="B15768" t="s">
        <v>18954</v>
      </c>
      <c r="C15768" s="4">
        <v>144.0874</v>
      </c>
    </row>
    <row r="15769" spans="2:3" x14ac:dyDescent="0.3">
      <c r="B15769" t="s">
        <v>11444</v>
      </c>
      <c r="C15769" s="4">
        <v>143.917</v>
      </c>
    </row>
    <row r="15770" spans="2:3" x14ac:dyDescent="0.3">
      <c r="B15770" t="s">
        <v>11476</v>
      </c>
      <c r="C15770" s="4">
        <v>143.91069999999999</v>
      </c>
    </row>
    <row r="15771" spans="2:3" x14ac:dyDescent="0.3">
      <c r="B15771" t="s">
        <v>16411</v>
      </c>
      <c r="C15771" s="4">
        <v>143.90449999999998</v>
      </c>
    </row>
    <row r="15772" spans="2:3" x14ac:dyDescent="0.3">
      <c r="B15772" t="s">
        <v>16922</v>
      </c>
      <c r="C15772" s="4">
        <v>143.87979999999999</v>
      </c>
    </row>
    <row r="15773" spans="2:3" x14ac:dyDescent="0.3">
      <c r="B15773" t="s">
        <v>9954</v>
      </c>
      <c r="C15773" s="4">
        <v>143.8792</v>
      </c>
    </row>
    <row r="15774" spans="2:3" x14ac:dyDescent="0.3">
      <c r="B15774" t="s">
        <v>17770</v>
      </c>
      <c r="C15774" s="4">
        <v>143.8477</v>
      </c>
    </row>
    <row r="15775" spans="2:3" x14ac:dyDescent="0.3">
      <c r="B15775" t="s">
        <v>5973</v>
      </c>
      <c r="C15775" s="4">
        <v>143.8477</v>
      </c>
    </row>
    <row r="15776" spans="2:3" x14ac:dyDescent="0.3">
      <c r="B15776" t="s">
        <v>8492</v>
      </c>
      <c r="C15776" s="4">
        <v>143.81620000000001</v>
      </c>
    </row>
    <row r="15777" spans="2:3" x14ac:dyDescent="0.3">
      <c r="B15777" t="s">
        <v>9725</v>
      </c>
      <c r="C15777" s="4">
        <v>143.80359999999999</v>
      </c>
    </row>
    <row r="15778" spans="2:3" x14ac:dyDescent="0.3">
      <c r="B15778" t="s">
        <v>7059</v>
      </c>
      <c r="C15778" s="4">
        <v>143.79730000000001</v>
      </c>
    </row>
    <row r="15779" spans="2:3" x14ac:dyDescent="0.3">
      <c r="B15779" t="s">
        <v>17918</v>
      </c>
      <c r="C15779" s="4">
        <v>143.68869999999998</v>
      </c>
    </row>
    <row r="15780" spans="2:3" x14ac:dyDescent="0.3">
      <c r="B15780" t="s">
        <v>14024</v>
      </c>
      <c r="C15780" s="4">
        <v>143.68469999999999</v>
      </c>
    </row>
    <row r="15781" spans="2:3" x14ac:dyDescent="0.3">
      <c r="B15781" t="s">
        <v>699</v>
      </c>
      <c r="C15781" s="4">
        <v>143.67250000000001</v>
      </c>
    </row>
    <row r="15782" spans="2:3" x14ac:dyDescent="0.3">
      <c r="B15782" t="s">
        <v>17687</v>
      </c>
      <c r="C15782" s="4">
        <v>143.6138</v>
      </c>
    </row>
    <row r="15783" spans="2:3" x14ac:dyDescent="0.3">
      <c r="B15783" t="s">
        <v>4077</v>
      </c>
      <c r="C15783" s="4">
        <v>143.24690000000001</v>
      </c>
    </row>
    <row r="15784" spans="2:3" x14ac:dyDescent="0.3">
      <c r="B15784" t="s">
        <v>16854</v>
      </c>
      <c r="C15784" s="4">
        <v>143.00239999999999</v>
      </c>
    </row>
    <row r="15785" spans="2:3" x14ac:dyDescent="0.3">
      <c r="B15785" t="s">
        <v>7795</v>
      </c>
      <c r="C15785" s="4">
        <v>142.9341</v>
      </c>
    </row>
    <row r="15786" spans="2:3" x14ac:dyDescent="0.3">
      <c r="B15786" t="s">
        <v>2696</v>
      </c>
      <c r="C15786" s="4">
        <v>142.85910000000001</v>
      </c>
    </row>
    <row r="15787" spans="2:3" x14ac:dyDescent="0.3">
      <c r="B15787" t="s">
        <v>17716</v>
      </c>
      <c r="C15787" s="4">
        <v>142.85319999999999</v>
      </c>
    </row>
    <row r="15788" spans="2:3" x14ac:dyDescent="0.3">
      <c r="B15788" t="s">
        <v>6518</v>
      </c>
      <c r="C15788" s="4">
        <v>142.85319999999999</v>
      </c>
    </row>
    <row r="15789" spans="2:3" x14ac:dyDescent="0.3">
      <c r="B15789" t="s">
        <v>1447</v>
      </c>
      <c r="C15789" s="4">
        <v>142.85319999999999</v>
      </c>
    </row>
    <row r="15790" spans="2:3" x14ac:dyDescent="0.3">
      <c r="B15790" t="s">
        <v>832</v>
      </c>
      <c r="C15790" s="4">
        <v>142.85319999999999</v>
      </c>
    </row>
    <row r="15791" spans="2:3" x14ac:dyDescent="0.3">
      <c r="B15791" t="s">
        <v>2004</v>
      </c>
      <c r="C15791" s="4">
        <v>142.85319999999999</v>
      </c>
    </row>
    <row r="15792" spans="2:3" x14ac:dyDescent="0.3">
      <c r="B15792" t="s">
        <v>3655</v>
      </c>
      <c r="C15792" s="4">
        <v>142.7978</v>
      </c>
    </row>
    <row r="15793" spans="2:3" x14ac:dyDescent="0.3">
      <c r="B15793" t="s">
        <v>7531</v>
      </c>
      <c r="C15793" s="4">
        <v>142.75869999999998</v>
      </c>
    </row>
    <row r="15794" spans="2:3" x14ac:dyDescent="0.3">
      <c r="B15794" t="s">
        <v>1169</v>
      </c>
      <c r="C15794" s="4">
        <v>142.68430000000001</v>
      </c>
    </row>
    <row r="15795" spans="2:3" x14ac:dyDescent="0.3">
      <c r="B15795" t="s">
        <v>7447</v>
      </c>
      <c r="C15795" s="4">
        <v>142.3073</v>
      </c>
    </row>
    <row r="15796" spans="2:3" x14ac:dyDescent="0.3">
      <c r="B15796" t="s">
        <v>16357</v>
      </c>
      <c r="C15796" s="4">
        <v>142.2268</v>
      </c>
    </row>
    <row r="15797" spans="2:3" x14ac:dyDescent="0.3">
      <c r="B15797" t="s">
        <v>4686</v>
      </c>
      <c r="C15797" s="4">
        <v>142.2268</v>
      </c>
    </row>
    <row r="15798" spans="2:3" x14ac:dyDescent="0.3">
      <c r="B15798" t="s">
        <v>856</v>
      </c>
      <c r="C15798" s="4">
        <v>142.10120000000001</v>
      </c>
    </row>
    <row r="15799" spans="2:3" x14ac:dyDescent="0.3">
      <c r="B15799" t="s">
        <v>5396</v>
      </c>
      <c r="C15799" s="4">
        <v>142.08859999999999</v>
      </c>
    </row>
    <row r="15800" spans="2:3" x14ac:dyDescent="0.3">
      <c r="B15800" t="s">
        <v>16712</v>
      </c>
      <c r="C15800" s="4">
        <v>142.00749999999999</v>
      </c>
    </row>
    <row r="15801" spans="2:3" x14ac:dyDescent="0.3">
      <c r="B15801" t="s">
        <v>10751</v>
      </c>
      <c r="C15801" s="4">
        <v>142.00729999999999</v>
      </c>
    </row>
    <row r="15802" spans="2:3" x14ac:dyDescent="0.3">
      <c r="B15802" t="s">
        <v>7463</v>
      </c>
      <c r="C15802" s="4">
        <v>141.9067</v>
      </c>
    </row>
    <row r="15803" spans="2:3" x14ac:dyDescent="0.3">
      <c r="B15803" t="s">
        <v>6509</v>
      </c>
      <c r="C15803" s="4">
        <v>141.69449999999998</v>
      </c>
    </row>
    <row r="15804" spans="2:3" x14ac:dyDescent="0.3">
      <c r="B15804" t="s">
        <v>9762</v>
      </c>
      <c r="C15804" s="4">
        <v>141.5882</v>
      </c>
    </row>
    <row r="15805" spans="2:3" x14ac:dyDescent="0.3">
      <c r="B15805" t="s">
        <v>6730</v>
      </c>
      <c r="C15805" s="4">
        <v>141.4315</v>
      </c>
    </row>
    <row r="15806" spans="2:3" x14ac:dyDescent="0.3">
      <c r="B15806" t="s">
        <v>9015</v>
      </c>
      <c r="C15806" s="4">
        <v>141.39439999999999</v>
      </c>
    </row>
    <row r="15807" spans="2:3" x14ac:dyDescent="0.3">
      <c r="B15807" t="s">
        <v>5540</v>
      </c>
      <c r="C15807" s="4">
        <v>141.3185</v>
      </c>
    </row>
    <row r="15808" spans="2:3" x14ac:dyDescent="0.3">
      <c r="B15808" t="s">
        <v>7201</v>
      </c>
      <c r="C15808" s="4">
        <v>141.21099999999998</v>
      </c>
    </row>
    <row r="15809" spans="2:3" x14ac:dyDescent="0.3">
      <c r="B15809" t="s">
        <v>9210</v>
      </c>
      <c r="C15809" s="4">
        <v>141.19880000000001</v>
      </c>
    </row>
    <row r="15810" spans="2:3" x14ac:dyDescent="0.3">
      <c r="B15810" t="s">
        <v>16932</v>
      </c>
      <c r="C15810" s="4">
        <v>141.14329999999998</v>
      </c>
    </row>
    <row r="15811" spans="2:3" x14ac:dyDescent="0.3">
      <c r="B15811" t="s">
        <v>15348</v>
      </c>
      <c r="C15811" s="4">
        <v>141.09610000000001</v>
      </c>
    </row>
    <row r="15812" spans="2:3" x14ac:dyDescent="0.3">
      <c r="B15812" t="s">
        <v>11817</v>
      </c>
      <c r="C15812" s="4">
        <v>141.0754</v>
      </c>
    </row>
    <row r="15813" spans="2:3" x14ac:dyDescent="0.3">
      <c r="B15813" t="s">
        <v>13799</v>
      </c>
      <c r="C15813" s="4">
        <v>141.03749999999999</v>
      </c>
    </row>
    <row r="15814" spans="2:3" x14ac:dyDescent="0.3">
      <c r="B15814" t="s">
        <v>16828</v>
      </c>
      <c r="C15814" s="4">
        <v>140.79329999999999</v>
      </c>
    </row>
    <row r="15815" spans="2:3" x14ac:dyDescent="0.3">
      <c r="B15815" t="s">
        <v>17448</v>
      </c>
      <c r="C15815" s="4">
        <v>140.79329999999999</v>
      </c>
    </row>
    <row r="15816" spans="2:3" x14ac:dyDescent="0.3">
      <c r="B15816" t="s">
        <v>13502</v>
      </c>
      <c r="C15816" s="4">
        <v>140.79329999999999</v>
      </c>
    </row>
    <row r="15817" spans="2:3" x14ac:dyDescent="0.3">
      <c r="B15817" t="s">
        <v>12202</v>
      </c>
      <c r="C15817" s="4">
        <v>140.79329999999999</v>
      </c>
    </row>
    <row r="15818" spans="2:3" x14ac:dyDescent="0.3">
      <c r="B15818" t="s">
        <v>14221</v>
      </c>
      <c r="C15818" s="4">
        <v>140.79329999999999</v>
      </c>
    </row>
    <row r="15819" spans="2:3" x14ac:dyDescent="0.3">
      <c r="B15819" t="s">
        <v>11526</v>
      </c>
      <c r="C15819" s="4">
        <v>140.79329999999999</v>
      </c>
    </row>
    <row r="15820" spans="2:3" x14ac:dyDescent="0.3">
      <c r="B15820" t="s">
        <v>7409</v>
      </c>
      <c r="C15820" s="4">
        <v>140.79329999999999</v>
      </c>
    </row>
    <row r="15821" spans="2:3" x14ac:dyDescent="0.3">
      <c r="B15821" t="s">
        <v>4157</v>
      </c>
      <c r="C15821" s="4">
        <v>140.79329999999999</v>
      </c>
    </row>
    <row r="15822" spans="2:3" x14ac:dyDescent="0.3">
      <c r="B15822" t="s">
        <v>3778</v>
      </c>
      <c r="C15822" s="4">
        <v>140.79329999999999</v>
      </c>
    </row>
    <row r="15823" spans="2:3" x14ac:dyDescent="0.3">
      <c r="B15823" t="s">
        <v>2315</v>
      </c>
      <c r="C15823" s="4">
        <v>140.75550000000001</v>
      </c>
    </row>
    <row r="15824" spans="2:3" x14ac:dyDescent="0.3">
      <c r="B15824" t="s">
        <v>16087</v>
      </c>
      <c r="C15824" s="4">
        <v>140.71770000000001</v>
      </c>
    </row>
    <row r="15825" spans="2:3" x14ac:dyDescent="0.3">
      <c r="B15825" t="s">
        <v>1604</v>
      </c>
      <c r="C15825" s="4">
        <v>140.6925</v>
      </c>
    </row>
    <row r="15826" spans="2:3" x14ac:dyDescent="0.3">
      <c r="B15826" t="s">
        <v>12540</v>
      </c>
      <c r="C15826" s="4">
        <v>140.68620000000001</v>
      </c>
    </row>
    <row r="15827" spans="2:3" x14ac:dyDescent="0.3">
      <c r="B15827" t="s">
        <v>14792</v>
      </c>
      <c r="C15827" s="4">
        <v>140.6799</v>
      </c>
    </row>
    <row r="15828" spans="2:3" x14ac:dyDescent="0.3">
      <c r="B15828" t="s">
        <v>13460</v>
      </c>
      <c r="C15828" s="4">
        <v>140.6799</v>
      </c>
    </row>
    <row r="15829" spans="2:3" x14ac:dyDescent="0.3">
      <c r="B15829" t="s">
        <v>15549</v>
      </c>
      <c r="C15829" s="4">
        <v>140.66730000000001</v>
      </c>
    </row>
    <row r="15830" spans="2:3" x14ac:dyDescent="0.3">
      <c r="B15830" t="s">
        <v>12864</v>
      </c>
      <c r="C15830" s="4">
        <v>140.64839999999998</v>
      </c>
    </row>
    <row r="15831" spans="2:3" x14ac:dyDescent="0.3">
      <c r="B15831" t="s">
        <v>6565</v>
      </c>
      <c r="C15831" s="4">
        <v>140.47399999999999</v>
      </c>
    </row>
    <row r="15832" spans="2:3" x14ac:dyDescent="0.3">
      <c r="B15832" t="s">
        <v>9326</v>
      </c>
      <c r="C15832" s="4">
        <v>139.85429999999999</v>
      </c>
    </row>
    <row r="15833" spans="2:3" x14ac:dyDescent="0.3">
      <c r="B15833" t="s">
        <v>3249</v>
      </c>
      <c r="C15833" s="4">
        <v>139.5342</v>
      </c>
    </row>
    <row r="15834" spans="2:3" x14ac:dyDescent="0.3">
      <c r="B15834" t="s">
        <v>13821</v>
      </c>
      <c r="C15834" s="4">
        <v>139.49090000000001</v>
      </c>
    </row>
    <row r="15835" spans="2:3" x14ac:dyDescent="0.3">
      <c r="B15835" t="s">
        <v>16698</v>
      </c>
      <c r="C15835" s="4">
        <v>139.4846</v>
      </c>
    </row>
    <row r="15836" spans="2:3" x14ac:dyDescent="0.3">
      <c r="B15836" t="s">
        <v>12711</v>
      </c>
      <c r="C15836" s="4">
        <v>139.41499999999999</v>
      </c>
    </row>
    <row r="15837" spans="2:3" x14ac:dyDescent="0.3">
      <c r="B15837" t="s">
        <v>13307</v>
      </c>
      <c r="C15837" s="4">
        <v>139.35809999999998</v>
      </c>
    </row>
    <row r="15838" spans="2:3" x14ac:dyDescent="0.3">
      <c r="B15838" t="s">
        <v>15358</v>
      </c>
      <c r="C15838" s="4">
        <v>138.86530000000002</v>
      </c>
    </row>
    <row r="15839" spans="2:3" x14ac:dyDescent="0.3">
      <c r="B15839" t="s">
        <v>17907</v>
      </c>
      <c r="C15839" s="4">
        <v>138.85229999999999</v>
      </c>
    </row>
    <row r="15840" spans="2:3" x14ac:dyDescent="0.3">
      <c r="B15840" t="s">
        <v>16841</v>
      </c>
      <c r="C15840" s="4">
        <v>138.66469999999998</v>
      </c>
    </row>
    <row r="15841" spans="2:3" x14ac:dyDescent="0.3">
      <c r="B15841" t="s">
        <v>16649</v>
      </c>
      <c r="C15841" s="4">
        <v>138.58339999999998</v>
      </c>
    </row>
    <row r="15842" spans="2:3" x14ac:dyDescent="0.3">
      <c r="B15842" t="s">
        <v>18539</v>
      </c>
      <c r="C15842" s="4">
        <v>138.5204</v>
      </c>
    </row>
    <row r="15843" spans="2:3" x14ac:dyDescent="0.3">
      <c r="B15843" t="s">
        <v>6723</v>
      </c>
      <c r="C15843" s="4">
        <v>138.38419999999999</v>
      </c>
    </row>
    <row r="15844" spans="2:3" x14ac:dyDescent="0.3">
      <c r="B15844" t="s">
        <v>2748</v>
      </c>
      <c r="C15844" s="4">
        <v>138.26410000000001</v>
      </c>
    </row>
    <row r="15845" spans="2:3" x14ac:dyDescent="0.3">
      <c r="B15845" t="s">
        <v>12079</v>
      </c>
      <c r="C15845" s="4">
        <v>138.2141</v>
      </c>
    </row>
    <row r="15846" spans="2:3" x14ac:dyDescent="0.3">
      <c r="B15846" t="s">
        <v>7071</v>
      </c>
      <c r="C15846" s="4">
        <v>138.2141</v>
      </c>
    </row>
    <row r="15847" spans="2:3" x14ac:dyDescent="0.3">
      <c r="B15847" t="s">
        <v>13977</v>
      </c>
      <c r="C15847" s="4">
        <v>138.2072</v>
      </c>
    </row>
    <row r="15848" spans="2:3" x14ac:dyDescent="0.3">
      <c r="B15848" t="s">
        <v>8998</v>
      </c>
      <c r="C15848" s="4">
        <v>138.17590000000001</v>
      </c>
    </row>
    <row r="15849" spans="2:3" x14ac:dyDescent="0.3">
      <c r="B15849" t="s">
        <v>6842</v>
      </c>
      <c r="C15849" s="4">
        <v>137.76400000000001</v>
      </c>
    </row>
    <row r="15850" spans="2:3" x14ac:dyDescent="0.3">
      <c r="B15850" t="s">
        <v>6226</v>
      </c>
      <c r="C15850" s="4">
        <v>137.70740000000001</v>
      </c>
    </row>
    <row r="15851" spans="2:3" x14ac:dyDescent="0.3">
      <c r="B15851" t="s">
        <v>16302</v>
      </c>
      <c r="C15851" s="4">
        <v>137.70679999999999</v>
      </c>
    </row>
    <row r="15852" spans="2:3" x14ac:dyDescent="0.3">
      <c r="B15852" t="s">
        <v>14030</v>
      </c>
      <c r="C15852" s="4">
        <v>137.70679999999999</v>
      </c>
    </row>
    <row r="15853" spans="2:3" x14ac:dyDescent="0.3">
      <c r="B15853" t="s">
        <v>5556</v>
      </c>
      <c r="C15853" s="4">
        <v>137.6696</v>
      </c>
    </row>
    <row r="15854" spans="2:3" x14ac:dyDescent="0.3">
      <c r="B15854" t="s">
        <v>6789</v>
      </c>
      <c r="C15854" s="4">
        <v>137.6696</v>
      </c>
    </row>
    <row r="15855" spans="2:3" x14ac:dyDescent="0.3">
      <c r="B15855" t="s">
        <v>1654</v>
      </c>
      <c r="C15855" s="4">
        <v>137.6696</v>
      </c>
    </row>
    <row r="15856" spans="2:3" x14ac:dyDescent="0.3">
      <c r="B15856" t="s">
        <v>17409</v>
      </c>
      <c r="C15856" s="4">
        <v>137.6318</v>
      </c>
    </row>
    <row r="15857" spans="2:3" x14ac:dyDescent="0.3">
      <c r="B15857" t="s">
        <v>16437</v>
      </c>
      <c r="C15857" s="4">
        <v>137.6318</v>
      </c>
    </row>
    <row r="15858" spans="2:3" x14ac:dyDescent="0.3">
      <c r="B15858" t="s">
        <v>14941</v>
      </c>
      <c r="C15858" s="4">
        <v>137.60660000000001</v>
      </c>
    </row>
    <row r="15859" spans="2:3" x14ac:dyDescent="0.3">
      <c r="B15859" t="s">
        <v>5370</v>
      </c>
      <c r="C15859" s="4">
        <v>137.6003</v>
      </c>
    </row>
    <row r="15860" spans="2:3" x14ac:dyDescent="0.3">
      <c r="B15860" t="s">
        <v>10046</v>
      </c>
      <c r="C15860" s="4">
        <v>137.595</v>
      </c>
    </row>
    <row r="15861" spans="2:3" x14ac:dyDescent="0.3">
      <c r="B15861" t="s">
        <v>11537</v>
      </c>
      <c r="C15861" s="4">
        <v>137.59399999999999</v>
      </c>
    </row>
    <row r="15862" spans="2:3" x14ac:dyDescent="0.3">
      <c r="B15862" t="s">
        <v>5077</v>
      </c>
      <c r="C15862" s="4">
        <v>137.59399999999999</v>
      </c>
    </row>
    <row r="15863" spans="2:3" x14ac:dyDescent="0.3">
      <c r="B15863" t="s">
        <v>7143</v>
      </c>
      <c r="C15863" s="4">
        <v>137.57509999999999</v>
      </c>
    </row>
    <row r="15864" spans="2:3" x14ac:dyDescent="0.3">
      <c r="B15864" t="s">
        <v>15860</v>
      </c>
      <c r="C15864" s="4">
        <v>137.5625</v>
      </c>
    </row>
    <row r="15865" spans="2:3" x14ac:dyDescent="0.3">
      <c r="B15865" t="s">
        <v>14101</v>
      </c>
      <c r="C15865" s="4">
        <v>137.5625</v>
      </c>
    </row>
    <row r="15866" spans="2:3" x14ac:dyDescent="0.3">
      <c r="B15866" t="s">
        <v>1019</v>
      </c>
      <c r="C15866" s="4">
        <v>137.3981</v>
      </c>
    </row>
    <row r="15867" spans="2:3" x14ac:dyDescent="0.3">
      <c r="B15867" t="s">
        <v>5790</v>
      </c>
      <c r="C15867" s="4">
        <v>137.2997</v>
      </c>
    </row>
    <row r="15868" spans="2:3" x14ac:dyDescent="0.3">
      <c r="B15868" t="s">
        <v>12973</v>
      </c>
      <c r="C15868" s="4">
        <v>137.0436</v>
      </c>
    </row>
    <row r="15869" spans="2:3" x14ac:dyDescent="0.3">
      <c r="B15869" t="s">
        <v>3730</v>
      </c>
      <c r="C15869" s="4">
        <v>137.01169999999999</v>
      </c>
    </row>
    <row r="15870" spans="2:3" x14ac:dyDescent="0.3">
      <c r="B15870" t="s">
        <v>7311</v>
      </c>
      <c r="C15870" s="4">
        <v>136.95609999999999</v>
      </c>
    </row>
    <row r="15871" spans="2:3" x14ac:dyDescent="0.3">
      <c r="B15871" t="s">
        <v>17010</v>
      </c>
      <c r="C15871" s="4">
        <v>136.94980000000001</v>
      </c>
    </row>
    <row r="15872" spans="2:3" x14ac:dyDescent="0.3">
      <c r="B15872" t="s">
        <v>5805</v>
      </c>
      <c r="C15872" s="4">
        <v>136.91759999999999</v>
      </c>
    </row>
    <row r="15873" spans="2:3" x14ac:dyDescent="0.3">
      <c r="B15873" t="s">
        <v>15359</v>
      </c>
      <c r="C15873" s="4">
        <v>136.84279999999998</v>
      </c>
    </row>
    <row r="15874" spans="2:3" x14ac:dyDescent="0.3">
      <c r="B15874" t="s">
        <v>4916</v>
      </c>
      <c r="C15874" s="4">
        <v>136.84279999999998</v>
      </c>
    </row>
    <row r="15875" spans="2:3" x14ac:dyDescent="0.3">
      <c r="B15875" t="s">
        <v>5619</v>
      </c>
      <c r="C15875" s="4">
        <v>136.67180000000002</v>
      </c>
    </row>
    <row r="15876" spans="2:3" x14ac:dyDescent="0.3">
      <c r="B15876" t="s">
        <v>13530</v>
      </c>
      <c r="C15876" s="4">
        <v>136.62979999999999</v>
      </c>
    </row>
    <row r="15877" spans="2:3" x14ac:dyDescent="0.3">
      <c r="B15877" t="s">
        <v>13543</v>
      </c>
      <c r="C15877" s="4">
        <v>136.59469999999999</v>
      </c>
    </row>
    <row r="15878" spans="2:3" x14ac:dyDescent="0.3">
      <c r="B15878" t="s">
        <v>4667</v>
      </c>
      <c r="C15878" s="4">
        <v>136.59469999999999</v>
      </c>
    </row>
    <row r="15879" spans="2:3" x14ac:dyDescent="0.3">
      <c r="B15879" t="s">
        <v>12576</v>
      </c>
      <c r="C15879" s="4">
        <v>136.4255</v>
      </c>
    </row>
    <row r="15880" spans="2:3" x14ac:dyDescent="0.3">
      <c r="B15880" t="s">
        <v>10041</v>
      </c>
      <c r="C15880" s="4">
        <v>136.41759999999999</v>
      </c>
    </row>
    <row r="15881" spans="2:3" x14ac:dyDescent="0.3">
      <c r="B15881" t="s">
        <v>1138</v>
      </c>
      <c r="C15881" s="4">
        <v>136.405</v>
      </c>
    </row>
    <row r="15882" spans="2:3" x14ac:dyDescent="0.3">
      <c r="B15882" t="s">
        <v>9117</v>
      </c>
      <c r="C15882" s="4">
        <v>136.29160000000002</v>
      </c>
    </row>
    <row r="15883" spans="2:3" x14ac:dyDescent="0.3">
      <c r="B15883" t="s">
        <v>8786</v>
      </c>
      <c r="C15883" s="4">
        <v>136.25319999999999</v>
      </c>
    </row>
    <row r="15884" spans="2:3" x14ac:dyDescent="0.3">
      <c r="B15884" t="s">
        <v>2305</v>
      </c>
      <c r="C15884" s="4">
        <v>136.2294</v>
      </c>
    </row>
    <row r="15885" spans="2:3" x14ac:dyDescent="0.3">
      <c r="B15885" t="s">
        <v>12148</v>
      </c>
      <c r="C15885" s="4">
        <v>136.07859999999999</v>
      </c>
    </row>
    <row r="15886" spans="2:3" x14ac:dyDescent="0.3">
      <c r="B15886" t="s">
        <v>8421</v>
      </c>
      <c r="C15886" s="4">
        <v>136.0675</v>
      </c>
    </row>
    <row r="15887" spans="2:3" x14ac:dyDescent="0.3">
      <c r="B15887" t="s">
        <v>5044</v>
      </c>
      <c r="C15887" s="4">
        <v>135.9494</v>
      </c>
    </row>
    <row r="15888" spans="2:3" x14ac:dyDescent="0.3">
      <c r="B15888" t="s">
        <v>12134</v>
      </c>
      <c r="C15888" s="4">
        <v>135.7953</v>
      </c>
    </row>
    <row r="15889" spans="2:3" x14ac:dyDescent="0.3">
      <c r="B15889" t="s">
        <v>8906</v>
      </c>
      <c r="C15889" s="4">
        <v>135.71639999999999</v>
      </c>
    </row>
    <row r="15890" spans="2:3" x14ac:dyDescent="0.3">
      <c r="B15890" t="s">
        <v>2229</v>
      </c>
      <c r="C15890" s="4">
        <v>135.71340000000001</v>
      </c>
    </row>
    <row r="15891" spans="2:3" x14ac:dyDescent="0.3">
      <c r="B15891" t="s">
        <v>9626</v>
      </c>
      <c r="C15891" s="4">
        <v>135.6593</v>
      </c>
    </row>
    <row r="15892" spans="2:3" x14ac:dyDescent="0.3">
      <c r="B15892" t="s">
        <v>6677</v>
      </c>
      <c r="C15892" s="4">
        <v>135.57650000000001</v>
      </c>
    </row>
    <row r="15893" spans="2:3" x14ac:dyDescent="0.3">
      <c r="B15893" t="s">
        <v>14784</v>
      </c>
      <c r="C15893" s="4">
        <v>135.4837</v>
      </c>
    </row>
    <row r="15894" spans="2:3" x14ac:dyDescent="0.3">
      <c r="B15894" t="s">
        <v>16704</v>
      </c>
      <c r="C15894" s="4">
        <v>135.30889999999999</v>
      </c>
    </row>
    <row r="15895" spans="2:3" x14ac:dyDescent="0.3">
      <c r="B15895" t="s">
        <v>14515</v>
      </c>
      <c r="C15895" s="4">
        <v>135.0711</v>
      </c>
    </row>
    <row r="15896" spans="2:3" x14ac:dyDescent="0.3">
      <c r="B15896" t="s">
        <v>11930</v>
      </c>
      <c r="C15896" s="4">
        <v>135.0633</v>
      </c>
    </row>
    <row r="15897" spans="2:3" x14ac:dyDescent="0.3">
      <c r="B15897" t="s">
        <v>14138</v>
      </c>
      <c r="C15897" s="4">
        <v>135.01439999999999</v>
      </c>
    </row>
    <row r="15898" spans="2:3" x14ac:dyDescent="0.3">
      <c r="B15898" t="s">
        <v>6584</v>
      </c>
      <c r="C15898" s="4">
        <v>134.85810000000001</v>
      </c>
    </row>
    <row r="15899" spans="2:3" x14ac:dyDescent="0.3">
      <c r="B15899" t="s">
        <v>13411</v>
      </c>
      <c r="C15899" s="4">
        <v>134.54590000000002</v>
      </c>
    </row>
    <row r="15900" spans="2:3" x14ac:dyDescent="0.3">
      <c r="B15900" t="s">
        <v>13176</v>
      </c>
      <c r="C15900" s="4">
        <v>134.52699999999999</v>
      </c>
    </row>
    <row r="15901" spans="2:3" x14ac:dyDescent="0.3">
      <c r="B15901" t="s">
        <v>9273</v>
      </c>
      <c r="C15901" s="4">
        <v>134.52699999999999</v>
      </c>
    </row>
    <row r="15902" spans="2:3" x14ac:dyDescent="0.3">
      <c r="B15902" t="s">
        <v>5659</v>
      </c>
      <c r="C15902" s="4">
        <v>134.52699999999999</v>
      </c>
    </row>
    <row r="15903" spans="2:3" x14ac:dyDescent="0.3">
      <c r="B15903" t="s">
        <v>5464</v>
      </c>
      <c r="C15903" s="4">
        <v>134.52699999999999</v>
      </c>
    </row>
    <row r="15904" spans="2:3" x14ac:dyDescent="0.3">
      <c r="B15904" t="s">
        <v>4236</v>
      </c>
      <c r="C15904" s="4">
        <v>134.52699999999999</v>
      </c>
    </row>
    <row r="15905" spans="2:3" x14ac:dyDescent="0.3">
      <c r="B15905" t="s">
        <v>14066</v>
      </c>
      <c r="C15905" s="4">
        <v>134.5086</v>
      </c>
    </row>
    <row r="15906" spans="2:3" x14ac:dyDescent="0.3">
      <c r="B15906" t="s">
        <v>17119</v>
      </c>
      <c r="C15906" s="4">
        <v>134.50810000000001</v>
      </c>
    </row>
    <row r="15907" spans="2:3" x14ac:dyDescent="0.3">
      <c r="B15907" t="s">
        <v>14644</v>
      </c>
      <c r="C15907" s="4">
        <v>134.5017</v>
      </c>
    </row>
    <row r="15908" spans="2:3" x14ac:dyDescent="0.3">
      <c r="B15908" t="s">
        <v>2557</v>
      </c>
      <c r="C15908" s="4">
        <v>134.4829</v>
      </c>
    </row>
    <row r="15909" spans="2:3" x14ac:dyDescent="0.3">
      <c r="B15909" t="s">
        <v>17052</v>
      </c>
      <c r="C15909" s="4">
        <v>134.47030000000001</v>
      </c>
    </row>
    <row r="15910" spans="2:3" x14ac:dyDescent="0.3">
      <c r="B15910" t="s">
        <v>17598</v>
      </c>
      <c r="C15910" s="4">
        <v>134.47030000000001</v>
      </c>
    </row>
    <row r="15911" spans="2:3" x14ac:dyDescent="0.3">
      <c r="B15911" t="s">
        <v>1607</v>
      </c>
      <c r="C15911" s="4">
        <v>134.47030000000001</v>
      </c>
    </row>
    <row r="15912" spans="2:3" x14ac:dyDescent="0.3">
      <c r="B15912" t="s">
        <v>11949</v>
      </c>
      <c r="C15912" s="4">
        <v>134.42619999999999</v>
      </c>
    </row>
    <row r="15913" spans="2:3" x14ac:dyDescent="0.3">
      <c r="B15913" t="s">
        <v>1418</v>
      </c>
      <c r="C15913" s="4">
        <v>134.41990000000001</v>
      </c>
    </row>
    <row r="15914" spans="2:3" x14ac:dyDescent="0.3">
      <c r="B15914" t="s">
        <v>598</v>
      </c>
      <c r="C15914" s="4">
        <v>134.3947</v>
      </c>
    </row>
    <row r="15915" spans="2:3" x14ac:dyDescent="0.3">
      <c r="B15915" t="s">
        <v>2172</v>
      </c>
      <c r="C15915" s="4">
        <v>134.3947</v>
      </c>
    </row>
    <row r="15916" spans="2:3" x14ac:dyDescent="0.3">
      <c r="B15916" t="s">
        <v>2573</v>
      </c>
      <c r="C15916" s="4">
        <v>134.37520000000001</v>
      </c>
    </row>
    <row r="15917" spans="2:3" x14ac:dyDescent="0.3">
      <c r="B15917" t="s">
        <v>1846</v>
      </c>
      <c r="C15917" s="4">
        <v>134.23920000000001</v>
      </c>
    </row>
    <row r="15918" spans="2:3" x14ac:dyDescent="0.3">
      <c r="B15918" t="s">
        <v>9620</v>
      </c>
      <c r="C15918" s="4">
        <v>134.2199</v>
      </c>
    </row>
    <row r="15919" spans="2:3" x14ac:dyDescent="0.3">
      <c r="B15919" t="s">
        <v>6043</v>
      </c>
      <c r="C15919" s="4">
        <v>134.13210000000001</v>
      </c>
    </row>
    <row r="15920" spans="2:3" x14ac:dyDescent="0.3">
      <c r="B15920" t="s">
        <v>17930</v>
      </c>
      <c r="C15920" s="4">
        <v>134.11359999999999</v>
      </c>
    </row>
    <row r="15921" spans="2:3" x14ac:dyDescent="0.3">
      <c r="B15921" t="s">
        <v>3586</v>
      </c>
      <c r="C15921" s="4">
        <v>133.8699</v>
      </c>
    </row>
    <row r="15922" spans="2:3" x14ac:dyDescent="0.3">
      <c r="B15922" t="s">
        <v>18529</v>
      </c>
      <c r="C15922" s="4">
        <v>133.85040000000001</v>
      </c>
    </row>
    <row r="15923" spans="2:3" x14ac:dyDescent="0.3">
      <c r="B15923" t="s">
        <v>14008</v>
      </c>
      <c r="C15923" s="4">
        <v>133.75060000000002</v>
      </c>
    </row>
    <row r="15924" spans="2:3" x14ac:dyDescent="0.3">
      <c r="B15924" t="s">
        <v>14850</v>
      </c>
      <c r="C15924" s="4">
        <v>133.62520000000001</v>
      </c>
    </row>
    <row r="15925" spans="2:3" x14ac:dyDescent="0.3">
      <c r="B15925" t="s">
        <v>9100</v>
      </c>
      <c r="C15925" s="4">
        <v>133.58680000000001</v>
      </c>
    </row>
    <row r="15926" spans="2:3" x14ac:dyDescent="0.3">
      <c r="B15926" t="s">
        <v>5403</v>
      </c>
      <c r="C15926" s="4">
        <v>133.0729</v>
      </c>
    </row>
    <row r="15927" spans="2:3" x14ac:dyDescent="0.3">
      <c r="B15927" t="s">
        <v>630</v>
      </c>
      <c r="C15927" s="4">
        <v>133.07139999999998</v>
      </c>
    </row>
    <row r="15928" spans="2:3" x14ac:dyDescent="0.3">
      <c r="B15928" t="s">
        <v>7805</v>
      </c>
      <c r="C15928" s="4">
        <v>133.06179999999998</v>
      </c>
    </row>
    <row r="15929" spans="2:3" x14ac:dyDescent="0.3">
      <c r="B15929" t="s">
        <v>8413</v>
      </c>
      <c r="C15929" s="4">
        <v>132.93639999999999</v>
      </c>
    </row>
    <row r="15930" spans="2:3" x14ac:dyDescent="0.3">
      <c r="B15930" t="s">
        <v>18204</v>
      </c>
      <c r="C15930" s="4">
        <v>132.83930000000001</v>
      </c>
    </row>
    <row r="15931" spans="2:3" x14ac:dyDescent="0.3">
      <c r="B15931" t="s">
        <v>12351</v>
      </c>
      <c r="C15931" s="4">
        <v>132.71119999999999</v>
      </c>
    </row>
    <row r="15932" spans="2:3" x14ac:dyDescent="0.3">
      <c r="B15932" t="s">
        <v>3554</v>
      </c>
      <c r="C15932" s="4">
        <v>132.64269999999999</v>
      </c>
    </row>
    <row r="15933" spans="2:3" x14ac:dyDescent="0.3">
      <c r="B15933" t="s">
        <v>13467</v>
      </c>
      <c r="C15933" s="4">
        <v>132.57339999999999</v>
      </c>
    </row>
    <row r="15934" spans="2:3" x14ac:dyDescent="0.3">
      <c r="B15934" t="s">
        <v>5924</v>
      </c>
      <c r="C15934" s="4">
        <v>132.47379999999998</v>
      </c>
    </row>
    <row r="15935" spans="2:3" x14ac:dyDescent="0.3">
      <c r="B15935" t="s">
        <v>4161</v>
      </c>
      <c r="C15935" s="4">
        <v>132.4734</v>
      </c>
    </row>
    <row r="15936" spans="2:3" x14ac:dyDescent="0.3">
      <c r="B15936" t="s">
        <v>3415</v>
      </c>
      <c r="C15936" s="4">
        <v>132.43559999999999</v>
      </c>
    </row>
    <row r="15937" spans="2:3" x14ac:dyDescent="0.3">
      <c r="B15937" t="s">
        <v>16842</v>
      </c>
      <c r="C15937" s="4">
        <v>132.41039999999998</v>
      </c>
    </row>
    <row r="15938" spans="2:3" x14ac:dyDescent="0.3">
      <c r="B15938" t="s">
        <v>12271</v>
      </c>
      <c r="C15938" s="4">
        <v>132.37079999999997</v>
      </c>
    </row>
    <row r="15939" spans="2:3" x14ac:dyDescent="0.3">
      <c r="B15939" t="s">
        <v>14056</v>
      </c>
      <c r="C15939" s="4">
        <v>132.01700000000002</v>
      </c>
    </row>
    <row r="15940" spans="2:3" x14ac:dyDescent="0.3">
      <c r="B15940" t="s">
        <v>11143</v>
      </c>
      <c r="C15940" s="4">
        <v>131.99109999999999</v>
      </c>
    </row>
    <row r="15941" spans="2:3" x14ac:dyDescent="0.3">
      <c r="B15941" t="s">
        <v>3507</v>
      </c>
      <c r="C15941" s="4">
        <v>131.99109999999999</v>
      </c>
    </row>
    <row r="15942" spans="2:3" x14ac:dyDescent="0.3">
      <c r="B15942" t="s">
        <v>3708</v>
      </c>
      <c r="C15942" s="4">
        <v>131.75960000000001</v>
      </c>
    </row>
    <row r="15943" spans="2:3" x14ac:dyDescent="0.3">
      <c r="B15943" t="s">
        <v>15497</v>
      </c>
      <c r="C15943" s="4">
        <v>131.74780000000001</v>
      </c>
    </row>
    <row r="15944" spans="2:3" x14ac:dyDescent="0.3">
      <c r="B15944" t="s">
        <v>1806</v>
      </c>
      <c r="C15944" s="4">
        <v>131.7415</v>
      </c>
    </row>
    <row r="15945" spans="2:3" x14ac:dyDescent="0.3">
      <c r="B15945" t="s">
        <v>16651</v>
      </c>
      <c r="C15945" s="4">
        <v>131.6464</v>
      </c>
    </row>
    <row r="15946" spans="2:3" x14ac:dyDescent="0.3">
      <c r="B15946" t="s">
        <v>2520</v>
      </c>
      <c r="C15946" s="4">
        <v>131.57849999999999</v>
      </c>
    </row>
    <row r="15947" spans="2:3" x14ac:dyDescent="0.3">
      <c r="B15947" t="s">
        <v>11330</v>
      </c>
      <c r="C15947" s="4">
        <v>131.45939999999999</v>
      </c>
    </row>
    <row r="15948" spans="2:3" x14ac:dyDescent="0.3">
      <c r="B15948" t="s">
        <v>17056</v>
      </c>
      <c r="C15948" s="4">
        <v>131.44110000000001</v>
      </c>
    </row>
    <row r="15949" spans="2:3" x14ac:dyDescent="0.3">
      <c r="B15949" t="s">
        <v>17879</v>
      </c>
      <c r="C15949" s="4">
        <v>131.44110000000001</v>
      </c>
    </row>
    <row r="15950" spans="2:3" x14ac:dyDescent="0.3">
      <c r="B15950" t="s">
        <v>16201</v>
      </c>
      <c r="C15950" s="4">
        <v>131.44110000000001</v>
      </c>
    </row>
    <row r="15951" spans="2:3" x14ac:dyDescent="0.3">
      <c r="B15951" t="s">
        <v>16415</v>
      </c>
      <c r="C15951" s="4">
        <v>131.44110000000001</v>
      </c>
    </row>
    <row r="15952" spans="2:3" x14ac:dyDescent="0.3">
      <c r="B15952" t="s">
        <v>12225</v>
      </c>
      <c r="C15952" s="4">
        <v>131.44110000000001</v>
      </c>
    </row>
    <row r="15953" spans="2:3" x14ac:dyDescent="0.3">
      <c r="B15953" t="s">
        <v>7268</v>
      </c>
      <c r="C15953" s="4">
        <v>131.44110000000001</v>
      </c>
    </row>
    <row r="15954" spans="2:3" x14ac:dyDescent="0.3">
      <c r="B15954" t="s">
        <v>2969</v>
      </c>
      <c r="C15954" s="4">
        <v>131.44110000000001</v>
      </c>
    </row>
    <row r="15955" spans="2:3" x14ac:dyDescent="0.3">
      <c r="B15955" t="s">
        <v>5183</v>
      </c>
      <c r="C15955" s="4">
        <v>131.44110000000001</v>
      </c>
    </row>
    <row r="15956" spans="2:3" x14ac:dyDescent="0.3">
      <c r="B15956" t="s">
        <v>1700</v>
      </c>
      <c r="C15956" s="4">
        <v>131.44110000000001</v>
      </c>
    </row>
    <row r="15957" spans="2:3" x14ac:dyDescent="0.3">
      <c r="B15957" t="s">
        <v>2590</v>
      </c>
      <c r="C15957" s="4">
        <v>131.44110000000001</v>
      </c>
    </row>
    <row r="15958" spans="2:3" x14ac:dyDescent="0.3">
      <c r="B15958" t="s">
        <v>16706</v>
      </c>
      <c r="C15958" s="4">
        <v>131.4222</v>
      </c>
    </row>
    <row r="15959" spans="2:3" x14ac:dyDescent="0.3">
      <c r="B15959" t="s">
        <v>14862</v>
      </c>
      <c r="C15959" s="4">
        <v>131.41589999999999</v>
      </c>
    </row>
    <row r="15960" spans="2:3" x14ac:dyDescent="0.3">
      <c r="B15960" t="s">
        <v>15008</v>
      </c>
      <c r="C15960" s="4">
        <v>131.41589999999999</v>
      </c>
    </row>
    <row r="15961" spans="2:3" x14ac:dyDescent="0.3">
      <c r="B15961" t="s">
        <v>18360</v>
      </c>
      <c r="C15961" s="4">
        <v>131.3844</v>
      </c>
    </row>
    <row r="15962" spans="2:3" x14ac:dyDescent="0.3">
      <c r="B15962" t="s">
        <v>4103</v>
      </c>
      <c r="C15962" s="4">
        <v>131.3844</v>
      </c>
    </row>
    <row r="15963" spans="2:3" x14ac:dyDescent="0.3">
      <c r="B15963" t="s">
        <v>4559</v>
      </c>
      <c r="C15963" s="4">
        <v>131.37809999999999</v>
      </c>
    </row>
    <row r="15964" spans="2:3" x14ac:dyDescent="0.3">
      <c r="B15964" t="s">
        <v>18248</v>
      </c>
      <c r="C15964" s="4">
        <v>131.3655</v>
      </c>
    </row>
    <row r="15965" spans="2:3" x14ac:dyDescent="0.3">
      <c r="B15965" t="s">
        <v>17866</v>
      </c>
      <c r="C15965" s="4">
        <v>131.35920000000002</v>
      </c>
    </row>
    <row r="15966" spans="2:3" x14ac:dyDescent="0.3">
      <c r="B15966" t="s">
        <v>18171</v>
      </c>
      <c r="C15966" s="4">
        <v>131.35290000000001</v>
      </c>
    </row>
    <row r="15967" spans="2:3" x14ac:dyDescent="0.3">
      <c r="B15967" t="s">
        <v>8476</v>
      </c>
      <c r="C15967" s="4">
        <v>131.3466</v>
      </c>
    </row>
    <row r="15968" spans="2:3" x14ac:dyDescent="0.3">
      <c r="B15968" t="s">
        <v>1473</v>
      </c>
      <c r="C15968" s="4">
        <v>131.3466</v>
      </c>
    </row>
    <row r="15969" spans="2:3" x14ac:dyDescent="0.3">
      <c r="B15969" t="s">
        <v>5515</v>
      </c>
      <c r="C15969" s="4">
        <v>131.334</v>
      </c>
    </row>
    <row r="15970" spans="2:3" x14ac:dyDescent="0.3">
      <c r="B15970" t="s">
        <v>14282</v>
      </c>
      <c r="C15970" s="4">
        <v>131.32140000000001</v>
      </c>
    </row>
    <row r="15971" spans="2:3" x14ac:dyDescent="0.3">
      <c r="B15971" t="s">
        <v>6305</v>
      </c>
      <c r="C15971" s="4">
        <v>131.32140000000001</v>
      </c>
    </row>
    <row r="15972" spans="2:3" x14ac:dyDescent="0.3">
      <c r="B15972" t="s">
        <v>12951</v>
      </c>
      <c r="C15972" s="4">
        <v>131.32139999999998</v>
      </c>
    </row>
    <row r="15973" spans="2:3" x14ac:dyDescent="0.3">
      <c r="B15973" t="s">
        <v>4150</v>
      </c>
      <c r="C15973" s="4">
        <v>131.30879999999999</v>
      </c>
    </row>
    <row r="15974" spans="2:3" x14ac:dyDescent="0.3">
      <c r="B15974" t="s">
        <v>1037</v>
      </c>
      <c r="C15974" s="4">
        <v>131.2962</v>
      </c>
    </row>
    <row r="15975" spans="2:3" x14ac:dyDescent="0.3">
      <c r="B15975" t="s">
        <v>18032</v>
      </c>
      <c r="C15975" s="4">
        <v>131.28989999999999</v>
      </c>
    </row>
    <row r="15976" spans="2:3" x14ac:dyDescent="0.3">
      <c r="B15976" t="s">
        <v>17123</v>
      </c>
      <c r="C15976" s="4">
        <v>131.27099999999999</v>
      </c>
    </row>
    <row r="15977" spans="2:3" x14ac:dyDescent="0.3">
      <c r="B15977" t="s">
        <v>8278</v>
      </c>
      <c r="C15977" s="4">
        <v>131.2647</v>
      </c>
    </row>
    <row r="15978" spans="2:3" x14ac:dyDescent="0.3">
      <c r="B15978" t="s">
        <v>13059</v>
      </c>
      <c r="C15978" s="4">
        <v>131.2216</v>
      </c>
    </row>
    <row r="15979" spans="2:3" x14ac:dyDescent="0.3">
      <c r="B15979" t="s">
        <v>14882</v>
      </c>
      <c r="C15979" s="4">
        <v>131.2139</v>
      </c>
    </row>
    <row r="15980" spans="2:3" x14ac:dyDescent="0.3">
      <c r="B15980" t="s">
        <v>5405</v>
      </c>
      <c r="C15980" s="4">
        <v>131.07489999999999</v>
      </c>
    </row>
    <row r="15981" spans="2:3" x14ac:dyDescent="0.3">
      <c r="B15981" t="s">
        <v>5779</v>
      </c>
      <c r="C15981" s="4">
        <v>131.04660000000001</v>
      </c>
    </row>
    <row r="15982" spans="2:3" x14ac:dyDescent="0.3">
      <c r="B15982" t="s">
        <v>7054</v>
      </c>
      <c r="C15982" s="4">
        <v>130.8836</v>
      </c>
    </row>
    <row r="15983" spans="2:3" x14ac:dyDescent="0.3">
      <c r="B15983" t="s">
        <v>1431</v>
      </c>
      <c r="C15983" s="4">
        <v>130.57859999999999</v>
      </c>
    </row>
    <row r="15984" spans="2:3" x14ac:dyDescent="0.3">
      <c r="B15984" t="s">
        <v>8660</v>
      </c>
      <c r="C15984" s="4">
        <v>130.42440000000002</v>
      </c>
    </row>
    <row r="15985" spans="2:3" x14ac:dyDescent="0.3">
      <c r="B15985" t="s">
        <v>1945</v>
      </c>
      <c r="C15985" s="4">
        <v>130.4068</v>
      </c>
    </row>
    <row r="15986" spans="2:3" x14ac:dyDescent="0.3">
      <c r="B15986" t="s">
        <v>16919</v>
      </c>
      <c r="C15986" s="4">
        <v>130.24420000000001</v>
      </c>
    </row>
    <row r="15987" spans="2:3" x14ac:dyDescent="0.3">
      <c r="B15987" t="s">
        <v>10853</v>
      </c>
      <c r="C15987" s="4">
        <v>130.1009</v>
      </c>
    </row>
    <row r="15988" spans="2:3" x14ac:dyDescent="0.3">
      <c r="B15988" t="s">
        <v>2232</v>
      </c>
      <c r="C15988" s="4">
        <v>130.08770000000001</v>
      </c>
    </row>
    <row r="15989" spans="2:3" x14ac:dyDescent="0.3">
      <c r="B15989" t="s">
        <v>734</v>
      </c>
      <c r="C15989" s="4">
        <v>130.07570000000001</v>
      </c>
    </row>
    <row r="15990" spans="2:3" x14ac:dyDescent="0.3">
      <c r="B15990" t="s">
        <v>8856</v>
      </c>
      <c r="C15990" s="4">
        <v>130.00640000000001</v>
      </c>
    </row>
    <row r="15991" spans="2:3" x14ac:dyDescent="0.3">
      <c r="B15991" t="s">
        <v>9060</v>
      </c>
      <c r="C15991" s="4">
        <v>129.89420000000001</v>
      </c>
    </row>
    <row r="15992" spans="2:3" x14ac:dyDescent="0.3">
      <c r="B15992" t="s">
        <v>9387</v>
      </c>
      <c r="C15992" s="4">
        <v>129.7825</v>
      </c>
    </row>
    <row r="15993" spans="2:3" x14ac:dyDescent="0.3">
      <c r="B15993" t="s">
        <v>17481</v>
      </c>
      <c r="C15993" s="4">
        <v>129.45010000000002</v>
      </c>
    </row>
    <row r="15994" spans="2:3" x14ac:dyDescent="0.3">
      <c r="B15994" t="s">
        <v>4199</v>
      </c>
      <c r="C15994" s="4">
        <v>129.41249999999999</v>
      </c>
    </row>
    <row r="15995" spans="2:3" x14ac:dyDescent="0.3">
      <c r="B15995" t="s">
        <v>2972</v>
      </c>
      <c r="C15995" s="4">
        <v>129.4119</v>
      </c>
    </row>
    <row r="15996" spans="2:3" x14ac:dyDescent="0.3">
      <c r="B15996" t="s">
        <v>3545</v>
      </c>
      <c r="C15996" s="4">
        <v>129.22829999999999</v>
      </c>
    </row>
    <row r="15997" spans="2:3" x14ac:dyDescent="0.3">
      <c r="B15997" t="s">
        <v>8518</v>
      </c>
      <c r="C15997" s="4">
        <v>129.14340000000001</v>
      </c>
    </row>
    <row r="15998" spans="2:3" x14ac:dyDescent="0.3">
      <c r="B15998" t="s">
        <v>2659</v>
      </c>
      <c r="C15998" s="4">
        <v>129.13669999999999</v>
      </c>
    </row>
    <row r="15999" spans="2:3" x14ac:dyDescent="0.3">
      <c r="B15999" t="s">
        <v>8131</v>
      </c>
      <c r="C15999" s="4">
        <v>129.04259999999999</v>
      </c>
    </row>
    <row r="16000" spans="2:3" x14ac:dyDescent="0.3">
      <c r="B16000" t="s">
        <v>5754</v>
      </c>
      <c r="C16000" s="4">
        <v>128.98140000000001</v>
      </c>
    </row>
    <row r="16001" spans="2:3" x14ac:dyDescent="0.3">
      <c r="B16001" t="s">
        <v>7934</v>
      </c>
      <c r="C16001" s="4">
        <v>128.71110000000002</v>
      </c>
    </row>
    <row r="16002" spans="2:3" x14ac:dyDescent="0.3">
      <c r="B16002" t="s">
        <v>5023</v>
      </c>
      <c r="C16002" s="4">
        <v>128.56739999999999</v>
      </c>
    </row>
    <row r="16003" spans="2:3" x14ac:dyDescent="0.3">
      <c r="B16003" t="s">
        <v>17347</v>
      </c>
      <c r="C16003" s="4">
        <v>128.41069999999999</v>
      </c>
    </row>
    <row r="16004" spans="2:3" x14ac:dyDescent="0.3">
      <c r="B16004" t="s">
        <v>16379</v>
      </c>
      <c r="C16004" s="4">
        <v>128.26070000000001</v>
      </c>
    </row>
    <row r="16005" spans="2:3" x14ac:dyDescent="0.3">
      <c r="B16005" t="s">
        <v>5074</v>
      </c>
      <c r="C16005" s="4">
        <v>128.26070000000001</v>
      </c>
    </row>
    <row r="16006" spans="2:3" x14ac:dyDescent="0.3">
      <c r="B16006" t="s">
        <v>4255</v>
      </c>
      <c r="C16006" s="4">
        <v>128.22290000000001</v>
      </c>
    </row>
    <row r="16007" spans="2:3" x14ac:dyDescent="0.3">
      <c r="B16007" t="s">
        <v>3408</v>
      </c>
      <c r="C16007" s="4">
        <v>128.22290000000001</v>
      </c>
    </row>
    <row r="16008" spans="2:3" x14ac:dyDescent="0.3">
      <c r="B16008" t="s">
        <v>9810</v>
      </c>
      <c r="C16008" s="4">
        <v>128.1788</v>
      </c>
    </row>
    <row r="16009" spans="2:3" x14ac:dyDescent="0.3">
      <c r="B16009" t="s">
        <v>16962</v>
      </c>
      <c r="C16009" s="4">
        <v>128.01660000000001</v>
      </c>
    </row>
    <row r="16010" spans="2:3" x14ac:dyDescent="0.3">
      <c r="B16010" t="s">
        <v>6965</v>
      </c>
      <c r="C16010" s="4">
        <v>127.6906</v>
      </c>
    </row>
    <row r="16011" spans="2:3" x14ac:dyDescent="0.3">
      <c r="B16011" t="s">
        <v>1451</v>
      </c>
      <c r="C16011" s="4">
        <v>127.441</v>
      </c>
    </row>
    <row r="16012" spans="2:3" x14ac:dyDescent="0.3">
      <c r="B16012" t="s">
        <v>17577</v>
      </c>
      <c r="C16012" s="4">
        <v>127.43939999999999</v>
      </c>
    </row>
    <row r="16013" spans="2:3" x14ac:dyDescent="0.3">
      <c r="B16013" t="s">
        <v>11115</v>
      </c>
      <c r="C16013" s="4">
        <v>127.37759999999999</v>
      </c>
    </row>
    <row r="16014" spans="2:3" x14ac:dyDescent="0.3">
      <c r="B16014" t="s">
        <v>8336</v>
      </c>
      <c r="C16014" s="4">
        <v>127.25209999999998</v>
      </c>
    </row>
    <row r="16015" spans="2:3" x14ac:dyDescent="0.3">
      <c r="B16015" t="s">
        <v>1101</v>
      </c>
      <c r="C16015" s="4">
        <v>127.12260000000001</v>
      </c>
    </row>
    <row r="16016" spans="2:3" x14ac:dyDescent="0.3">
      <c r="B16016" t="s">
        <v>8195</v>
      </c>
      <c r="C16016" s="4">
        <v>127.0339</v>
      </c>
    </row>
    <row r="16017" spans="2:3" x14ac:dyDescent="0.3">
      <c r="B16017" t="s">
        <v>5804</v>
      </c>
      <c r="C16017" s="4">
        <v>127.0339</v>
      </c>
    </row>
    <row r="16018" spans="2:3" x14ac:dyDescent="0.3">
      <c r="B16018" t="s">
        <v>3095</v>
      </c>
      <c r="C16018" s="4">
        <v>127.0339</v>
      </c>
    </row>
    <row r="16019" spans="2:3" x14ac:dyDescent="0.3">
      <c r="B16019" t="s">
        <v>1833</v>
      </c>
      <c r="C16019" s="4">
        <v>127.0339</v>
      </c>
    </row>
    <row r="16020" spans="2:3" x14ac:dyDescent="0.3">
      <c r="B16020" t="s">
        <v>13084</v>
      </c>
      <c r="C16020" s="4">
        <v>126.97720000000001</v>
      </c>
    </row>
    <row r="16021" spans="2:3" x14ac:dyDescent="0.3">
      <c r="B16021" t="s">
        <v>2400</v>
      </c>
      <c r="C16021" s="4">
        <v>126.95159999999998</v>
      </c>
    </row>
    <row r="16022" spans="2:3" x14ac:dyDescent="0.3">
      <c r="B16022" t="s">
        <v>10648</v>
      </c>
      <c r="C16022" s="4">
        <v>126.48269999999999</v>
      </c>
    </row>
    <row r="16023" spans="2:3" x14ac:dyDescent="0.3">
      <c r="B16023" t="s">
        <v>1720</v>
      </c>
      <c r="C16023" s="4">
        <v>126.3516</v>
      </c>
    </row>
    <row r="16024" spans="2:3" x14ac:dyDescent="0.3">
      <c r="B16024" t="s">
        <v>15721</v>
      </c>
      <c r="C16024" s="4">
        <v>126.3449</v>
      </c>
    </row>
    <row r="16025" spans="2:3" x14ac:dyDescent="0.3">
      <c r="B16025" t="s">
        <v>18666</v>
      </c>
      <c r="C16025" s="4">
        <v>126.2988</v>
      </c>
    </row>
    <row r="16026" spans="2:3" x14ac:dyDescent="0.3">
      <c r="B16026" t="s">
        <v>4312</v>
      </c>
      <c r="C16026" s="4">
        <v>126.29810000000001</v>
      </c>
    </row>
    <row r="16027" spans="2:3" x14ac:dyDescent="0.3">
      <c r="B16027" t="s">
        <v>8963</v>
      </c>
      <c r="C16027" s="4">
        <v>125.9434</v>
      </c>
    </row>
    <row r="16028" spans="2:3" x14ac:dyDescent="0.3">
      <c r="B16028" t="s">
        <v>10971</v>
      </c>
      <c r="C16028" s="4">
        <v>125.9032</v>
      </c>
    </row>
    <row r="16029" spans="2:3" x14ac:dyDescent="0.3">
      <c r="B16029" t="s">
        <v>17957</v>
      </c>
      <c r="C16029" s="4">
        <v>125.8327</v>
      </c>
    </row>
    <row r="16030" spans="2:3" x14ac:dyDescent="0.3">
      <c r="B16030" t="s">
        <v>9268</v>
      </c>
      <c r="C16030" s="4">
        <v>125.71849999999999</v>
      </c>
    </row>
    <row r="16031" spans="2:3" x14ac:dyDescent="0.3">
      <c r="B16031" t="s">
        <v>11909</v>
      </c>
      <c r="C16031" s="4">
        <v>125.49130000000001</v>
      </c>
    </row>
    <row r="16032" spans="2:3" x14ac:dyDescent="0.3">
      <c r="B16032" t="s">
        <v>5686</v>
      </c>
      <c r="C16032" s="4">
        <v>125.2744</v>
      </c>
    </row>
    <row r="16033" spans="2:3" x14ac:dyDescent="0.3">
      <c r="B16033" t="s">
        <v>18610</v>
      </c>
      <c r="C16033" s="4">
        <v>125.14960000000001</v>
      </c>
    </row>
    <row r="16034" spans="2:3" x14ac:dyDescent="0.3">
      <c r="B16034" t="s">
        <v>16299</v>
      </c>
      <c r="C16034" s="4">
        <v>125.14960000000001</v>
      </c>
    </row>
    <row r="16035" spans="2:3" x14ac:dyDescent="0.3">
      <c r="B16035" t="s">
        <v>15251</v>
      </c>
      <c r="C16035" s="4">
        <v>125.14960000000001</v>
      </c>
    </row>
    <row r="16036" spans="2:3" x14ac:dyDescent="0.3">
      <c r="B16036" t="s">
        <v>1500</v>
      </c>
      <c r="C16036" s="4">
        <v>125.14960000000001</v>
      </c>
    </row>
    <row r="16037" spans="2:3" x14ac:dyDescent="0.3">
      <c r="B16037" t="s">
        <v>9511</v>
      </c>
      <c r="C16037" s="4">
        <v>125.137</v>
      </c>
    </row>
    <row r="16038" spans="2:3" x14ac:dyDescent="0.3">
      <c r="B16038" t="s">
        <v>4353</v>
      </c>
      <c r="C16038" s="4">
        <v>125.137</v>
      </c>
    </row>
    <row r="16039" spans="2:3" x14ac:dyDescent="0.3">
      <c r="B16039" t="s">
        <v>764</v>
      </c>
      <c r="C16039" s="4">
        <v>125.137</v>
      </c>
    </row>
    <row r="16040" spans="2:3" x14ac:dyDescent="0.3">
      <c r="B16040" t="s">
        <v>13034</v>
      </c>
      <c r="C16040" s="4">
        <v>125.12440000000001</v>
      </c>
    </row>
    <row r="16041" spans="2:3" x14ac:dyDescent="0.3">
      <c r="B16041" t="s">
        <v>7314</v>
      </c>
      <c r="C16041" s="4">
        <v>125.10550000000001</v>
      </c>
    </row>
    <row r="16042" spans="2:3" x14ac:dyDescent="0.3">
      <c r="B16042" t="s">
        <v>5650</v>
      </c>
      <c r="C16042" s="4">
        <v>125.10549999999999</v>
      </c>
    </row>
    <row r="16043" spans="2:3" x14ac:dyDescent="0.3">
      <c r="B16043" t="s">
        <v>4434</v>
      </c>
      <c r="C16043" s="4">
        <v>125.0992</v>
      </c>
    </row>
    <row r="16044" spans="2:3" x14ac:dyDescent="0.3">
      <c r="B16044" t="s">
        <v>2506</v>
      </c>
      <c r="C16044" s="4">
        <v>125.0992</v>
      </c>
    </row>
    <row r="16045" spans="2:3" x14ac:dyDescent="0.3">
      <c r="B16045" t="s">
        <v>2928</v>
      </c>
      <c r="C16045" s="4">
        <v>125.087</v>
      </c>
    </row>
    <row r="16046" spans="2:3" x14ac:dyDescent="0.3">
      <c r="B16046" t="s">
        <v>7566</v>
      </c>
      <c r="C16046" s="4">
        <v>125.08029999999999</v>
      </c>
    </row>
    <row r="16047" spans="2:3" x14ac:dyDescent="0.3">
      <c r="B16047" t="s">
        <v>5959</v>
      </c>
      <c r="C16047" s="4">
        <v>125.08029999999999</v>
      </c>
    </row>
    <row r="16048" spans="2:3" x14ac:dyDescent="0.3">
      <c r="B16048" t="s">
        <v>9136</v>
      </c>
      <c r="C16048" s="4">
        <v>125.07400000000001</v>
      </c>
    </row>
    <row r="16049" spans="2:3" x14ac:dyDescent="0.3">
      <c r="B16049" t="s">
        <v>2479</v>
      </c>
      <c r="C16049" s="4">
        <v>125.07400000000001</v>
      </c>
    </row>
    <row r="16050" spans="2:3" x14ac:dyDescent="0.3">
      <c r="B16050" t="s">
        <v>7630</v>
      </c>
      <c r="C16050" s="4">
        <v>125.074</v>
      </c>
    </row>
    <row r="16051" spans="2:3" x14ac:dyDescent="0.3">
      <c r="B16051" t="s">
        <v>7215</v>
      </c>
      <c r="C16051" s="4">
        <v>125.074</v>
      </c>
    </row>
    <row r="16052" spans="2:3" x14ac:dyDescent="0.3">
      <c r="B16052" t="s">
        <v>5791</v>
      </c>
      <c r="C16052" s="4">
        <v>125.074</v>
      </c>
    </row>
    <row r="16053" spans="2:3" x14ac:dyDescent="0.3">
      <c r="B16053" t="s">
        <v>9534</v>
      </c>
      <c r="C16053" s="4">
        <v>125.06139999999999</v>
      </c>
    </row>
    <row r="16054" spans="2:3" x14ac:dyDescent="0.3">
      <c r="B16054" t="s">
        <v>7200</v>
      </c>
      <c r="C16054" s="4">
        <v>125.06139999999999</v>
      </c>
    </row>
    <row r="16055" spans="2:3" x14ac:dyDescent="0.3">
      <c r="B16055" t="s">
        <v>10404</v>
      </c>
      <c r="C16055" s="4">
        <v>125.04249999999999</v>
      </c>
    </row>
    <row r="16056" spans="2:3" x14ac:dyDescent="0.3">
      <c r="B16056" t="s">
        <v>7908</v>
      </c>
      <c r="C16056" s="4">
        <v>125.03620000000001</v>
      </c>
    </row>
    <row r="16057" spans="2:3" x14ac:dyDescent="0.3">
      <c r="B16057" t="s">
        <v>9616</v>
      </c>
      <c r="C16057" s="4">
        <v>125.0299</v>
      </c>
    </row>
    <row r="16058" spans="2:3" x14ac:dyDescent="0.3">
      <c r="B16058" t="s">
        <v>1568</v>
      </c>
      <c r="C16058" s="4">
        <v>125.011</v>
      </c>
    </row>
    <row r="16059" spans="2:3" x14ac:dyDescent="0.3">
      <c r="B16059" t="s">
        <v>6590</v>
      </c>
      <c r="C16059" s="4">
        <v>124.97399999999999</v>
      </c>
    </row>
    <row r="16060" spans="2:3" x14ac:dyDescent="0.3">
      <c r="B16060" t="s">
        <v>15063</v>
      </c>
      <c r="C16060" s="4">
        <v>124.8488</v>
      </c>
    </row>
    <row r="16061" spans="2:3" x14ac:dyDescent="0.3">
      <c r="B16061" t="s">
        <v>626</v>
      </c>
      <c r="C16061" s="4">
        <v>124.8366</v>
      </c>
    </row>
    <row r="16062" spans="2:3" x14ac:dyDescent="0.3">
      <c r="B16062" t="s">
        <v>16789</v>
      </c>
      <c r="C16062" s="4">
        <v>124.74839999999999</v>
      </c>
    </row>
    <row r="16063" spans="2:3" x14ac:dyDescent="0.3">
      <c r="B16063" t="s">
        <v>2722</v>
      </c>
      <c r="C16063" s="4">
        <v>124.5047</v>
      </c>
    </row>
    <row r="16064" spans="2:3" x14ac:dyDescent="0.3">
      <c r="B16064" t="s">
        <v>18592</v>
      </c>
      <c r="C16064" s="4">
        <v>124.42299999999999</v>
      </c>
    </row>
    <row r="16065" spans="2:3" x14ac:dyDescent="0.3">
      <c r="B16065" t="s">
        <v>7062</v>
      </c>
      <c r="C16065" s="4">
        <v>124.2976</v>
      </c>
    </row>
    <row r="16066" spans="2:3" x14ac:dyDescent="0.3">
      <c r="B16066" t="s">
        <v>14251</v>
      </c>
      <c r="C16066" s="4">
        <v>124.17700000000001</v>
      </c>
    </row>
    <row r="16067" spans="2:3" x14ac:dyDescent="0.3">
      <c r="B16067" t="s">
        <v>12911</v>
      </c>
      <c r="C16067" s="4">
        <v>124.17700000000001</v>
      </c>
    </row>
    <row r="16068" spans="2:3" x14ac:dyDescent="0.3">
      <c r="B16068" t="s">
        <v>5834</v>
      </c>
      <c r="C16068" s="4">
        <v>124.13499999999999</v>
      </c>
    </row>
    <row r="16069" spans="2:3" x14ac:dyDescent="0.3">
      <c r="B16069" t="s">
        <v>18902</v>
      </c>
      <c r="C16069" s="4">
        <v>124.10979999999999</v>
      </c>
    </row>
    <row r="16070" spans="2:3" x14ac:dyDescent="0.3">
      <c r="B16070" t="s">
        <v>17680</v>
      </c>
      <c r="C16070" s="4">
        <v>123.92329999999998</v>
      </c>
    </row>
    <row r="16071" spans="2:3" x14ac:dyDescent="0.3">
      <c r="B16071" t="s">
        <v>4009</v>
      </c>
      <c r="C16071" s="4">
        <v>123.89150000000001</v>
      </c>
    </row>
    <row r="16072" spans="2:3" x14ac:dyDescent="0.3">
      <c r="B16072" t="s">
        <v>18006</v>
      </c>
      <c r="C16072" s="4">
        <v>123.8409</v>
      </c>
    </row>
    <row r="16073" spans="2:3" x14ac:dyDescent="0.3">
      <c r="B16073" t="s">
        <v>17998</v>
      </c>
      <c r="C16073" s="4">
        <v>123.8355</v>
      </c>
    </row>
    <row r="16074" spans="2:3" x14ac:dyDescent="0.3">
      <c r="B16074" t="s">
        <v>14362</v>
      </c>
      <c r="C16074" s="4">
        <v>123.8355</v>
      </c>
    </row>
    <row r="16075" spans="2:3" x14ac:dyDescent="0.3">
      <c r="B16075" t="s">
        <v>4816</v>
      </c>
      <c r="C16075" s="4">
        <v>123.8355</v>
      </c>
    </row>
    <row r="16076" spans="2:3" x14ac:dyDescent="0.3">
      <c r="B16076" t="s">
        <v>2570</v>
      </c>
      <c r="C16076" s="4">
        <v>123.8355</v>
      </c>
    </row>
    <row r="16077" spans="2:3" x14ac:dyDescent="0.3">
      <c r="B16077" t="s">
        <v>10091</v>
      </c>
      <c r="C16077" s="4">
        <v>123.7842</v>
      </c>
    </row>
    <row r="16078" spans="2:3" x14ac:dyDescent="0.3">
      <c r="B16078" t="s">
        <v>16863</v>
      </c>
      <c r="C16078" s="4">
        <v>123.77789999999999</v>
      </c>
    </row>
    <row r="16079" spans="2:3" x14ac:dyDescent="0.3">
      <c r="B16079" t="s">
        <v>18146</v>
      </c>
      <c r="C16079" s="4">
        <v>123.7598</v>
      </c>
    </row>
    <row r="16080" spans="2:3" x14ac:dyDescent="0.3">
      <c r="B16080" t="s">
        <v>6683</v>
      </c>
      <c r="C16080" s="4">
        <v>123.6712</v>
      </c>
    </row>
    <row r="16081" spans="2:3" x14ac:dyDescent="0.3">
      <c r="B16081" t="s">
        <v>7877</v>
      </c>
      <c r="C16081" s="4">
        <v>123.65940000000001</v>
      </c>
    </row>
    <row r="16082" spans="2:3" x14ac:dyDescent="0.3">
      <c r="B16082" t="s">
        <v>9973</v>
      </c>
      <c r="C16082" s="4">
        <v>123.1456</v>
      </c>
    </row>
    <row r="16083" spans="2:3" x14ac:dyDescent="0.3">
      <c r="B16083" t="s">
        <v>5069</v>
      </c>
      <c r="C16083" s="4">
        <v>123.09559999999999</v>
      </c>
    </row>
    <row r="16084" spans="2:3" x14ac:dyDescent="0.3">
      <c r="B16084" t="s">
        <v>14118</v>
      </c>
      <c r="C16084" s="4">
        <v>122.97749999999999</v>
      </c>
    </row>
    <row r="16085" spans="2:3" x14ac:dyDescent="0.3">
      <c r="B16085" t="s">
        <v>15124</v>
      </c>
      <c r="C16085" s="4">
        <v>122.93339999999999</v>
      </c>
    </row>
    <row r="16086" spans="2:3" x14ac:dyDescent="0.3">
      <c r="B16086" t="s">
        <v>13257</v>
      </c>
      <c r="C16086" s="4">
        <v>122.9208</v>
      </c>
    </row>
    <row r="16087" spans="2:3" x14ac:dyDescent="0.3">
      <c r="B16087" t="s">
        <v>3878</v>
      </c>
      <c r="C16087" s="4">
        <v>122.7783</v>
      </c>
    </row>
    <row r="16088" spans="2:3" x14ac:dyDescent="0.3">
      <c r="B16088" t="s">
        <v>12443</v>
      </c>
      <c r="C16088" s="4">
        <v>122.5826</v>
      </c>
    </row>
    <row r="16089" spans="2:3" x14ac:dyDescent="0.3">
      <c r="B16089" t="s">
        <v>9830</v>
      </c>
      <c r="C16089" s="4">
        <v>122.5826</v>
      </c>
    </row>
    <row r="16090" spans="2:3" x14ac:dyDescent="0.3">
      <c r="B16090" t="s">
        <v>14842</v>
      </c>
      <c r="C16090" s="4">
        <v>122.57</v>
      </c>
    </row>
    <row r="16091" spans="2:3" x14ac:dyDescent="0.3">
      <c r="B16091" t="s">
        <v>12241</v>
      </c>
      <c r="C16091" s="4">
        <v>122.5385</v>
      </c>
    </row>
    <row r="16092" spans="2:3" x14ac:dyDescent="0.3">
      <c r="B16092" t="s">
        <v>3437</v>
      </c>
      <c r="C16092" s="4">
        <v>122.5322</v>
      </c>
    </row>
    <row r="16093" spans="2:3" x14ac:dyDescent="0.3">
      <c r="B16093" t="s">
        <v>1371</v>
      </c>
      <c r="C16093" s="4">
        <v>122.4456</v>
      </c>
    </row>
    <row r="16094" spans="2:3" x14ac:dyDescent="0.3">
      <c r="B16094" t="s">
        <v>12910</v>
      </c>
      <c r="C16094" s="4">
        <v>122.0877</v>
      </c>
    </row>
    <row r="16095" spans="2:3" x14ac:dyDescent="0.3">
      <c r="B16095" t="s">
        <v>18519</v>
      </c>
      <c r="C16095" s="4">
        <v>122.0133</v>
      </c>
    </row>
    <row r="16096" spans="2:3" x14ac:dyDescent="0.3">
      <c r="B16096" t="s">
        <v>17976</v>
      </c>
      <c r="C16096" s="4">
        <v>122.00700000000001</v>
      </c>
    </row>
    <row r="16097" spans="2:3" x14ac:dyDescent="0.3">
      <c r="B16097" t="s">
        <v>1578</v>
      </c>
      <c r="C16097" s="4">
        <v>122.00069999999999</v>
      </c>
    </row>
    <row r="16098" spans="2:3" x14ac:dyDescent="0.3">
      <c r="B16098" t="s">
        <v>14419</v>
      </c>
      <c r="C16098" s="4">
        <v>121.9944</v>
      </c>
    </row>
    <row r="16099" spans="2:3" x14ac:dyDescent="0.3">
      <c r="B16099" t="s">
        <v>17374</v>
      </c>
      <c r="C16099" s="4">
        <v>121.97550000000001</v>
      </c>
    </row>
    <row r="16100" spans="2:3" x14ac:dyDescent="0.3">
      <c r="B16100" t="s">
        <v>12728</v>
      </c>
      <c r="C16100" s="4">
        <v>121.97550000000001</v>
      </c>
    </row>
    <row r="16101" spans="2:3" x14ac:dyDescent="0.3">
      <c r="B16101" t="s">
        <v>12574</v>
      </c>
      <c r="C16101" s="4">
        <v>121.95660000000001</v>
      </c>
    </row>
    <row r="16102" spans="2:3" x14ac:dyDescent="0.3">
      <c r="B16102" t="s">
        <v>18832</v>
      </c>
      <c r="C16102" s="4">
        <v>121.9503</v>
      </c>
    </row>
    <row r="16103" spans="2:3" x14ac:dyDescent="0.3">
      <c r="B16103" t="s">
        <v>13655</v>
      </c>
      <c r="C16103" s="4">
        <v>121.9503</v>
      </c>
    </row>
    <row r="16104" spans="2:3" x14ac:dyDescent="0.3">
      <c r="B16104" t="s">
        <v>2158</v>
      </c>
      <c r="C16104" s="4">
        <v>121.93770000000001</v>
      </c>
    </row>
    <row r="16105" spans="2:3" x14ac:dyDescent="0.3">
      <c r="B16105" t="s">
        <v>7266</v>
      </c>
      <c r="C16105" s="4">
        <v>121.8999</v>
      </c>
    </row>
    <row r="16106" spans="2:3" x14ac:dyDescent="0.3">
      <c r="B16106" t="s">
        <v>2453</v>
      </c>
      <c r="C16106" s="4">
        <v>121.8999</v>
      </c>
    </row>
    <row r="16107" spans="2:3" x14ac:dyDescent="0.3">
      <c r="B16107" t="s">
        <v>9827</v>
      </c>
      <c r="C16107" s="4">
        <v>121.89359999999999</v>
      </c>
    </row>
    <row r="16108" spans="2:3" x14ac:dyDescent="0.3">
      <c r="B16108" t="s">
        <v>9347</v>
      </c>
      <c r="C16108" s="4">
        <v>121.89359999999999</v>
      </c>
    </row>
    <row r="16109" spans="2:3" x14ac:dyDescent="0.3">
      <c r="B16109" t="s">
        <v>16588</v>
      </c>
      <c r="C16109" s="4">
        <v>121.83100000000002</v>
      </c>
    </row>
    <row r="16110" spans="2:3" x14ac:dyDescent="0.3">
      <c r="B16110" t="s">
        <v>17610</v>
      </c>
      <c r="C16110" s="4">
        <v>121.66839999999999</v>
      </c>
    </row>
    <row r="16111" spans="2:3" x14ac:dyDescent="0.3">
      <c r="B16111" t="s">
        <v>9663</v>
      </c>
      <c r="C16111" s="4">
        <v>121.1361</v>
      </c>
    </row>
    <row r="16112" spans="2:3" x14ac:dyDescent="0.3">
      <c r="B16112" t="s">
        <v>15114</v>
      </c>
      <c r="C16112" s="4">
        <v>121.1289</v>
      </c>
    </row>
    <row r="16113" spans="2:3" x14ac:dyDescent="0.3">
      <c r="B16113" t="s">
        <v>9804</v>
      </c>
      <c r="C16113" s="4">
        <v>121.1289</v>
      </c>
    </row>
    <row r="16114" spans="2:3" x14ac:dyDescent="0.3">
      <c r="B16114" t="s">
        <v>18633</v>
      </c>
      <c r="C16114" s="4">
        <v>121.10499999999999</v>
      </c>
    </row>
    <row r="16115" spans="2:3" x14ac:dyDescent="0.3">
      <c r="B16115" t="s">
        <v>15851</v>
      </c>
      <c r="C16115" s="4">
        <v>121.07429999999999</v>
      </c>
    </row>
    <row r="16116" spans="2:3" x14ac:dyDescent="0.3">
      <c r="B16116" t="s">
        <v>14027</v>
      </c>
      <c r="C16116" s="4">
        <v>121.07429999999999</v>
      </c>
    </row>
    <row r="16117" spans="2:3" x14ac:dyDescent="0.3">
      <c r="B16117" t="s">
        <v>7656</v>
      </c>
      <c r="C16117" s="4">
        <v>121.07429999999999</v>
      </c>
    </row>
    <row r="16118" spans="2:3" x14ac:dyDescent="0.3">
      <c r="B16118" t="s">
        <v>8078</v>
      </c>
      <c r="C16118" s="4">
        <v>121.07429999999999</v>
      </c>
    </row>
    <row r="16119" spans="2:3" x14ac:dyDescent="0.3">
      <c r="B16119" t="s">
        <v>4723</v>
      </c>
      <c r="C16119" s="4">
        <v>121.07429999999999</v>
      </c>
    </row>
    <row r="16120" spans="2:3" x14ac:dyDescent="0.3">
      <c r="B16120" t="s">
        <v>15203</v>
      </c>
      <c r="C16120" s="4">
        <v>121.04870000000001</v>
      </c>
    </row>
    <row r="16121" spans="2:3" x14ac:dyDescent="0.3">
      <c r="B16121" t="s">
        <v>16313</v>
      </c>
      <c r="C16121" s="4">
        <v>120.9739</v>
      </c>
    </row>
    <row r="16122" spans="2:3" x14ac:dyDescent="0.3">
      <c r="B16122" t="s">
        <v>2257</v>
      </c>
      <c r="C16122" s="4">
        <v>120.9632</v>
      </c>
    </row>
    <row r="16123" spans="2:3" x14ac:dyDescent="0.3">
      <c r="B16123" t="s">
        <v>7313</v>
      </c>
      <c r="C16123" s="4">
        <v>120.9302</v>
      </c>
    </row>
    <row r="16124" spans="2:3" x14ac:dyDescent="0.3">
      <c r="B16124" t="s">
        <v>11796</v>
      </c>
      <c r="C16124" s="4">
        <v>120.791</v>
      </c>
    </row>
    <row r="16125" spans="2:3" x14ac:dyDescent="0.3">
      <c r="B16125" t="s">
        <v>10353</v>
      </c>
      <c r="C16125" s="4">
        <v>120.7657</v>
      </c>
    </row>
    <row r="16126" spans="2:3" x14ac:dyDescent="0.3">
      <c r="B16126" t="s">
        <v>16736</v>
      </c>
      <c r="C16126" s="4">
        <v>120.57350000000001</v>
      </c>
    </row>
    <row r="16127" spans="2:3" x14ac:dyDescent="0.3">
      <c r="B16127" t="s">
        <v>2171</v>
      </c>
      <c r="C16127" s="4">
        <v>120.54119999999999</v>
      </c>
    </row>
    <row r="16128" spans="2:3" x14ac:dyDescent="0.3">
      <c r="B16128" t="s">
        <v>10486</v>
      </c>
      <c r="C16128" s="4">
        <v>120.2353</v>
      </c>
    </row>
    <row r="16129" spans="2:3" x14ac:dyDescent="0.3">
      <c r="B16129" t="s">
        <v>12136</v>
      </c>
      <c r="C16129" s="4">
        <v>120.1219</v>
      </c>
    </row>
    <row r="16130" spans="2:3" x14ac:dyDescent="0.3">
      <c r="B16130" t="s">
        <v>9520</v>
      </c>
      <c r="C16130" s="4">
        <v>120.0912</v>
      </c>
    </row>
    <row r="16131" spans="2:3" x14ac:dyDescent="0.3">
      <c r="B16131" t="s">
        <v>17829</v>
      </c>
      <c r="C16131" s="4">
        <v>119.94630000000001</v>
      </c>
    </row>
    <row r="16132" spans="2:3" x14ac:dyDescent="0.3">
      <c r="B16132" t="s">
        <v>1770</v>
      </c>
      <c r="C16132" s="4">
        <v>119.80970000000001</v>
      </c>
    </row>
    <row r="16133" spans="2:3" x14ac:dyDescent="0.3">
      <c r="B16133" t="s">
        <v>6838</v>
      </c>
      <c r="C16133" s="4">
        <v>119.7184</v>
      </c>
    </row>
    <row r="16134" spans="2:3" x14ac:dyDescent="0.3">
      <c r="B16134" t="s">
        <v>9187</v>
      </c>
      <c r="C16134" s="4">
        <v>119.50059999999999</v>
      </c>
    </row>
    <row r="16135" spans="2:3" x14ac:dyDescent="0.3">
      <c r="B16135" t="s">
        <v>9752</v>
      </c>
      <c r="C16135" s="4">
        <v>119.4325</v>
      </c>
    </row>
    <row r="16136" spans="2:3" x14ac:dyDescent="0.3">
      <c r="B16136" t="s">
        <v>16418</v>
      </c>
      <c r="C16136" s="4">
        <v>119.25239999999999</v>
      </c>
    </row>
    <row r="16137" spans="2:3" x14ac:dyDescent="0.3">
      <c r="B16137" t="s">
        <v>16062</v>
      </c>
      <c r="C16137" s="4">
        <v>119.12299999999999</v>
      </c>
    </row>
    <row r="16138" spans="2:3" x14ac:dyDescent="0.3">
      <c r="B16138" t="s">
        <v>14710</v>
      </c>
      <c r="C16138" s="4">
        <v>118.8896</v>
      </c>
    </row>
    <row r="16139" spans="2:3" x14ac:dyDescent="0.3">
      <c r="B16139" t="s">
        <v>3478</v>
      </c>
      <c r="C16139" s="4">
        <v>118.8896</v>
      </c>
    </row>
    <row r="16140" spans="2:3" x14ac:dyDescent="0.3">
      <c r="B16140" t="s">
        <v>8723</v>
      </c>
      <c r="C16140" s="4">
        <v>118.877</v>
      </c>
    </row>
    <row r="16141" spans="2:3" x14ac:dyDescent="0.3">
      <c r="B16141" t="s">
        <v>7247</v>
      </c>
      <c r="C16141" s="4">
        <v>118.85809999999999</v>
      </c>
    </row>
    <row r="16142" spans="2:3" x14ac:dyDescent="0.3">
      <c r="B16142" t="s">
        <v>17020</v>
      </c>
      <c r="C16142" s="4">
        <v>118.8518</v>
      </c>
    </row>
    <row r="16143" spans="2:3" x14ac:dyDescent="0.3">
      <c r="B16143" t="s">
        <v>13628</v>
      </c>
      <c r="C16143" s="4">
        <v>118.8518</v>
      </c>
    </row>
    <row r="16144" spans="2:3" x14ac:dyDescent="0.3">
      <c r="B16144" t="s">
        <v>16523</v>
      </c>
      <c r="C16144" s="4">
        <v>118.8203</v>
      </c>
    </row>
    <row r="16145" spans="2:3" x14ac:dyDescent="0.3">
      <c r="B16145" t="s">
        <v>3025</v>
      </c>
      <c r="C16145" s="4">
        <v>118.81399999999999</v>
      </c>
    </row>
    <row r="16146" spans="2:3" x14ac:dyDescent="0.3">
      <c r="B16146" t="s">
        <v>15538</v>
      </c>
      <c r="C16146" s="4">
        <v>118.8082</v>
      </c>
    </row>
    <row r="16147" spans="2:3" x14ac:dyDescent="0.3">
      <c r="B16147" t="s">
        <v>11414</v>
      </c>
      <c r="C16147" s="4">
        <v>118.8014</v>
      </c>
    </row>
    <row r="16148" spans="2:3" x14ac:dyDescent="0.3">
      <c r="B16148" t="s">
        <v>12974</v>
      </c>
      <c r="C16148" s="4">
        <v>118.7825</v>
      </c>
    </row>
    <row r="16149" spans="2:3" x14ac:dyDescent="0.3">
      <c r="B16149" t="s">
        <v>10410</v>
      </c>
      <c r="C16149" s="4">
        <v>118.77619999999999</v>
      </c>
    </row>
    <row r="16150" spans="2:3" x14ac:dyDescent="0.3">
      <c r="B16150" t="s">
        <v>8224</v>
      </c>
      <c r="C16150" s="4">
        <v>118.76990000000001</v>
      </c>
    </row>
    <row r="16151" spans="2:3" x14ac:dyDescent="0.3">
      <c r="B16151" t="s">
        <v>7743</v>
      </c>
      <c r="C16151" s="4">
        <v>118.76990000000001</v>
      </c>
    </row>
    <row r="16152" spans="2:3" x14ac:dyDescent="0.3">
      <c r="B16152" t="s">
        <v>9377</v>
      </c>
      <c r="C16152" s="4">
        <v>118.76990000000001</v>
      </c>
    </row>
    <row r="16153" spans="2:3" x14ac:dyDescent="0.3">
      <c r="B16153" t="s">
        <v>5702</v>
      </c>
      <c r="C16153" s="4">
        <v>118.7039</v>
      </c>
    </row>
    <row r="16154" spans="2:3" x14ac:dyDescent="0.3">
      <c r="B16154" t="s">
        <v>3707</v>
      </c>
      <c r="C16154" s="4">
        <v>118.63460000000001</v>
      </c>
    </row>
    <row r="16155" spans="2:3" x14ac:dyDescent="0.3">
      <c r="B16155" t="s">
        <v>4769</v>
      </c>
      <c r="C16155" s="4">
        <v>118.4632</v>
      </c>
    </row>
    <row r="16156" spans="2:3" x14ac:dyDescent="0.3">
      <c r="B16156" t="s">
        <v>14087</v>
      </c>
      <c r="C16156" s="4">
        <v>118.40960000000001</v>
      </c>
    </row>
    <row r="16157" spans="2:3" x14ac:dyDescent="0.3">
      <c r="B16157" t="s">
        <v>18729</v>
      </c>
      <c r="C16157" s="4">
        <v>118.3151</v>
      </c>
    </row>
    <row r="16158" spans="2:3" x14ac:dyDescent="0.3">
      <c r="B16158" t="s">
        <v>5167</v>
      </c>
      <c r="C16158" s="4">
        <v>118.22020000000001</v>
      </c>
    </row>
    <row r="16159" spans="2:3" x14ac:dyDescent="0.3">
      <c r="B16159" t="s">
        <v>1681</v>
      </c>
      <c r="C16159" s="4">
        <v>117.77499999999999</v>
      </c>
    </row>
    <row r="16160" spans="2:3" x14ac:dyDescent="0.3">
      <c r="B16160" t="s">
        <v>9994</v>
      </c>
      <c r="C16160" s="4">
        <v>117.58739999999999</v>
      </c>
    </row>
    <row r="16161" spans="2:3" x14ac:dyDescent="0.3">
      <c r="B16161" t="s">
        <v>1010</v>
      </c>
      <c r="C16161" s="4">
        <v>117.5498</v>
      </c>
    </row>
    <row r="16162" spans="2:3" x14ac:dyDescent="0.3">
      <c r="B16162" t="s">
        <v>8461</v>
      </c>
      <c r="C16162" s="4">
        <v>117.34899999999999</v>
      </c>
    </row>
    <row r="16163" spans="2:3" x14ac:dyDescent="0.3">
      <c r="B16163" t="s">
        <v>2242</v>
      </c>
      <c r="C16163" s="4">
        <v>117.26159999999999</v>
      </c>
    </row>
    <row r="16164" spans="2:3" x14ac:dyDescent="0.3">
      <c r="B16164" t="s">
        <v>8372</v>
      </c>
      <c r="C16164" s="4">
        <v>117.09960000000001</v>
      </c>
    </row>
    <row r="16165" spans="2:3" x14ac:dyDescent="0.3">
      <c r="B16165" t="s">
        <v>9748</v>
      </c>
      <c r="C16165" s="4">
        <v>117.02419999999999</v>
      </c>
    </row>
    <row r="16166" spans="2:3" x14ac:dyDescent="0.3">
      <c r="B16166" t="s">
        <v>1301</v>
      </c>
      <c r="C16166" s="4">
        <v>116.999</v>
      </c>
    </row>
    <row r="16167" spans="2:3" x14ac:dyDescent="0.3">
      <c r="B16167" t="s">
        <v>8463</v>
      </c>
      <c r="C16167" s="4">
        <v>116.9667</v>
      </c>
    </row>
    <row r="16168" spans="2:3" x14ac:dyDescent="0.3">
      <c r="B16168" t="s">
        <v>18325</v>
      </c>
      <c r="C16168" s="4">
        <v>116.8793</v>
      </c>
    </row>
    <row r="16169" spans="2:3" x14ac:dyDescent="0.3">
      <c r="B16169" t="s">
        <v>12582</v>
      </c>
      <c r="C16169" s="4">
        <v>116.80449999999999</v>
      </c>
    </row>
    <row r="16170" spans="2:3" x14ac:dyDescent="0.3">
      <c r="B16170" t="s">
        <v>12055</v>
      </c>
      <c r="C16170" s="4">
        <v>116.79820000000001</v>
      </c>
    </row>
    <row r="16171" spans="2:3" x14ac:dyDescent="0.3">
      <c r="B16171" t="s">
        <v>776</v>
      </c>
      <c r="C16171" s="4">
        <v>116.78559999999999</v>
      </c>
    </row>
    <row r="16172" spans="2:3" x14ac:dyDescent="0.3">
      <c r="B16172" t="s">
        <v>7312</v>
      </c>
      <c r="C16172" s="4">
        <v>116.5752</v>
      </c>
    </row>
    <row r="16173" spans="2:3" x14ac:dyDescent="0.3">
      <c r="B16173" t="s">
        <v>1558</v>
      </c>
      <c r="C16173" s="4">
        <v>116.38550000000001</v>
      </c>
    </row>
    <row r="16174" spans="2:3" x14ac:dyDescent="0.3">
      <c r="B16174" t="s">
        <v>18540</v>
      </c>
      <c r="C16174" s="4">
        <v>116.00620000000001</v>
      </c>
    </row>
    <row r="16175" spans="2:3" x14ac:dyDescent="0.3">
      <c r="B16175" t="s">
        <v>4063</v>
      </c>
      <c r="C16175" s="4">
        <v>115.92099999999999</v>
      </c>
    </row>
    <row r="16176" spans="2:3" x14ac:dyDescent="0.3">
      <c r="B16176" t="s">
        <v>10986</v>
      </c>
      <c r="C16176" s="4">
        <v>115.90979999999999</v>
      </c>
    </row>
    <row r="16177" spans="2:3" x14ac:dyDescent="0.3">
      <c r="B16177" t="s">
        <v>655</v>
      </c>
      <c r="C16177" s="4">
        <v>115.8417</v>
      </c>
    </row>
    <row r="16178" spans="2:3" x14ac:dyDescent="0.3">
      <c r="B16178" t="s">
        <v>10304</v>
      </c>
      <c r="C16178" s="4">
        <v>115.7659</v>
      </c>
    </row>
    <row r="16179" spans="2:3" x14ac:dyDescent="0.3">
      <c r="B16179" t="s">
        <v>9093</v>
      </c>
      <c r="C16179" s="4">
        <v>115.7659</v>
      </c>
    </row>
    <row r="16180" spans="2:3" x14ac:dyDescent="0.3">
      <c r="B16180" t="s">
        <v>7579</v>
      </c>
      <c r="C16180" s="4">
        <v>115.73439999999999</v>
      </c>
    </row>
    <row r="16181" spans="2:3" x14ac:dyDescent="0.3">
      <c r="B16181" t="s">
        <v>7728</v>
      </c>
      <c r="C16181" s="4">
        <v>115.69030000000001</v>
      </c>
    </row>
    <row r="16182" spans="2:3" x14ac:dyDescent="0.3">
      <c r="B16182" t="s">
        <v>7275</v>
      </c>
      <c r="C16182" s="4">
        <v>115.69030000000001</v>
      </c>
    </row>
    <row r="16183" spans="2:3" x14ac:dyDescent="0.3">
      <c r="B16183" t="s">
        <v>5422</v>
      </c>
      <c r="C16183" s="4">
        <v>115.69030000000001</v>
      </c>
    </row>
    <row r="16184" spans="2:3" x14ac:dyDescent="0.3">
      <c r="B16184" t="s">
        <v>16620</v>
      </c>
      <c r="C16184" s="4">
        <v>115.684</v>
      </c>
    </row>
    <row r="16185" spans="2:3" x14ac:dyDescent="0.3">
      <c r="B16185" t="s">
        <v>17948</v>
      </c>
      <c r="C16185" s="4">
        <v>115.67140000000001</v>
      </c>
    </row>
    <row r="16186" spans="2:3" x14ac:dyDescent="0.3">
      <c r="B16186" t="s">
        <v>18037</v>
      </c>
      <c r="C16186" s="4">
        <v>115.67139999999999</v>
      </c>
    </row>
    <row r="16187" spans="2:3" x14ac:dyDescent="0.3">
      <c r="B16187" t="s">
        <v>2682</v>
      </c>
      <c r="C16187" s="4">
        <v>115.67139999999999</v>
      </c>
    </row>
    <row r="16188" spans="2:3" x14ac:dyDescent="0.3">
      <c r="B16188" t="s">
        <v>13453</v>
      </c>
      <c r="C16188" s="4">
        <v>115.65880000000001</v>
      </c>
    </row>
    <row r="16189" spans="2:3" x14ac:dyDescent="0.3">
      <c r="B16189" t="s">
        <v>1639</v>
      </c>
      <c r="C16189" s="4">
        <v>115.6525</v>
      </c>
    </row>
    <row r="16190" spans="2:3" x14ac:dyDescent="0.3">
      <c r="B16190" t="s">
        <v>8416</v>
      </c>
      <c r="C16190" s="4">
        <v>115.64019999999999</v>
      </c>
    </row>
    <row r="16191" spans="2:3" x14ac:dyDescent="0.3">
      <c r="B16191" t="s">
        <v>4950</v>
      </c>
      <c r="C16191" s="4">
        <v>115.6399</v>
      </c>
    </row>
    <row r="16192" spans="2:3" x14ac:dyDescent="0.3">
      <c r="B16192" t="s">
        <v>6580</v>
      </c>
      <c r="C16192" s="4">
        <v>115.6336</v>
      </c>
    </row>
    <row r="16193" spans="2:3" x14ac:dyDescent="0.3">
      <c r="B16193" t="s">
        <v>3970</v>
      </c>
      <c r="C16193" s="4">
        <v>115.6336</v>
      </c>
    </row>
    <row r="16194" spans="2:3" x14ac:dyDescent="0.3">
      <c r="B16194" t="s">
        <v>18218</v>
      </c>
      <c r="C16194" s="4">
        <v>115.6277</v>
      </c>
    </row>
    <row r="16195" spans="2:3" x14ac:dyDescent="0.3">
      <c r="B16195" t="s">
        <v>14938</v>
      </c>
      <c r="C16195" s="4">
        <v>115.2954</v>
      </c>
    </row>
    <row r="16196" spans="2:3" x14ac:dyDescent="0.3">
      <c r="B16196" t="s">
        <v>13299</v>
      </c>
      <c r="C16196" s="4">
        <v>115.2773</v>
      </c>
    </row>
    <row r="16197" spans="2:3" x14ac:dyDescent="0.3">
      <c r="B16197" t="s">
        <v>15108</v>
      </c>
      <c r="C16197" s="4">
        <v>115.0372</v>
      </c>
    </row>
    <row r="16198" spans="2:3" x14ac:dyDescent="0.3">
      <c r="B16198" t="s">
        <v>15053</v>
      </c>
      <c r="C16198" s="4">
        <v>115.0076</v>
      </c>
    </row>
    <row r="16199" spans="2:3" x14ac:dyDescent="0.3">
      <c r="B16199" t="s">
        <v>7444</v>
      </c>
      <c r="C16199" s="4">
        <v>114.977</v>
      </c>
    </row>
    <row r="16200" spans="2:3" x14ac:dyDescent="0.3">
      <c r="B16200" t="s">
        <v>920</v>
      </c>
      <c r="C16200" s="4">
        <v>114.977</v>
      </c>
    </row>
    <row r="16201" spans="2:3" x14ac:dyDescent="0.3">
      <c r="B16201" t="s">
        <v>17865</v>
      </c>
      <c r="C16201" s="4">
        <v>114.9601</v>
      </c>
    </row>
    <row r="16202" spans="2:3" x14ac:dyDescent="0.3">
      <c r="B16202" t="s">
        <v>18022</v>
      </c>
      <c r="C16202" s="4">
        <v>114.95150000000001</v>
      </c>
    </row>
    <row r="16203" spans="2:3" x14ac:dyDescent="0.3">
      <c r="B16203" t="s">
        <v>18503</v>
      </c>
      <c r="C16203" s="4">
        <v>114.883</v>
      </c>
    </row>
    <row r="16204" spans="2:3" x14ac:dyDescent="0.3">
      <c r="B16204" t="s">
        <v>15550</v>
      </c>
      <c r="C16204" s="4">
        <v>114.78829999999999</v>
      </c>
    </row>
    <row r="16205" spans="2:3" x14ac:dyDescent="0.3">
      <c r="B16205" t="s">
        <v>9564</v>
      </c>
      <c r="C16205" s="4">
        <v>114.53790000000001</v>
      </c>
    </row>
    <row r="16206" spans="2:3" x14ac:dyDescent="0.3">
      <c r="B16206" t="s">
        <v>5317</v>
      </c>
      <c r="C16206" s="4">
        <v>114.46979999999999</v>
      </c>
    </row>
    <row r="16207" spans="2:3" x14ac:dyDescent="0.3">
      <c r="B16207" t="s">
        <v>16614</v>
      </c>
      <c r="C16207" s="4">
        <v>114.43860000000001</v>
      </c>
    </row>
    <row r="16208" spans="2:3" x14ac:dyDescent="0.3">
      <c r="B16208" t="s">
        <v>1565</v>
      </c>
      <c r="C16208" s="4">
        <v>113.9312</v>
      </c>
    </row>
    <row r="16209" spans="2:3" x14ac:dyDescent="0.3">
      <c r="B16209" t="s">
        <v>665</v>
      </c>
      <c r="C16209" s="4">
        <v>113.9312</v>
      </c>
    </row>
    <row r="16210" spans="2:3" x14ac:dyDescent="0.3">
      <c r="B16210" t="s">
        <v>13729</v>
      </c>
      <c r="C16210" s="4">
        <v>113.8556</v>
      </c>
    </row>
    <row r="16211" spans="2:3" x14ac:dyDescent="0.3">
      <c r="B16211" t="s">
        <v>11438</v>
      </c>
      <c r="C16211" s="4">
        <v>113.8505</v>
      </c>
    </row>
    <row r="16212" spans="2:3" x14ac:dyDescent="0.3">
      <c r="B16212" t="s">
        <v>16522</v>
      </c>
      <c r="C16212" s="4">
        <v>113.794</v>
      </c>
    </row>
    <row r="16213" spans="2:3" x14ac:dyDescent="0.3">
      <c r="B16213" t="s">
        <v>16777</v>
      </c>
      <c r="C16213" s="4">
        <v>113.79339999999999</v>
      </c>
    </row>
    <row r="16214" spans="2:3" x14ac:dyDescent="0.3">
      <c r="B16214" t="s">
        <v>16673</v>
      </c>
      <c r="C16214" s="4">
        <v>113.45820000000001</v>
      </c>
    </row>
    <row r="16215" spans="2:3" x14ac:dyDescent="0.3">
      <c r="B16215" t="s">
        <v>11353</v>
      </c>
      <c r="C16215" s="4">
        <v>113.40559999999999</v>
      </c>
    </row>
    <row r="16216" spans="2:3" x14ac:dyDescent="0.3">
      <c r="B16216" t="s">
        <v>18944</v>
      </c>
      <c r="C16216" s="4">
        <v>113.19890000000001</v>
      </c>
    </row>
    <row r="16217" spans="2:3" x14ac:dyDescent="0.3">
      <c r="B16217" t="s">
        <v>16131</v>
      </c>
      <c r="C16217" s="4">
        <v>113.1674</v>
      </c>
    </row>
    <row r="16218" spans="2:3" x14ac:dyDescent="0.3">
      <c r="B16218" t="s">
        <v>13170</v>
      </c>
      <c r="C16218" s="4">
        <v>112.86070000000001</v>
      </c>
    </row>
    <row r="16219" spans="2:3" x14ac:dyDescent="0.3">
      <c r="B16219" t="s">
        <v>1533</v>
      </c>
      <c r="C16219" s="4">
        <v>112.79989999999999</v>
      </c>
    </row>
    <row r="16220" spans="2:3" x14ac:dyDescent="0.3">
      <c r="B16220" t="s">
        <v>17664</v>
      </c>
      <c r="C16220" s="4">
        <v>112.6422</v>
      </c>
    </row>
    <row r="16221" spans="2:3" x14ac:dyDescent="0.3">
      <c r="B16221" t="s">
        <v>9603</v>
      </c>
      <c r="C16221" s="4">
        <v>112.6422</v>
      </c>
    </row>
    <row r="16222" spans="2:3" x14ac:dyDescent="0.3">
      <c r="B16222" t="s">
        <v>8879</v>
      </c>
      <c r="C16222" s="4">
        <v>112.6422</v>
      </c>
    </row>
    <row r="16223" spans="2:3" x14ac:dyDescent="0.3">
      <c r="B16223" t="s">
        <v>5816</v>
      </c>
      <c r="C16223" s="4">
        <v>112.6422</v>
      </c>
    </row>
    <row r="16224" spans="2:3" x14ac:dyDescent="0.3">
      <c r="B16224" t="s">
        <v>3440</v>
      </c>
      <c r="C16224" s="4">
        <v>112.6422</v>
      </c>
    </row>
    <row r="16225" spans="2:3" x14ac:dyDescent="0.3">
      <c r="B16225" t="s">
        <v>2208</v>
      </c>
      <c r="C16225" s="4">
        <v>112.6422</v>
      </c>
    </row>
    <row r="16226" spans="2:3" x14ac:dyDescent="0.3">
      <c r="B16226" t="s">
        <v>2668</v>
      </c>
      <c r="C16226" s="4">
        <v>112.6422</v>
      </c>
    </row>
    <row r="16227" spans="2:3" x14ac:dyDescent="0.3">
      <c r="B16227" t="s">
        <v>16056</v>
      </c>
      <c r="C16227" s="4">
        <v>112.6233</v>
      </c>
    </row>
    <row r="16228" spans="2:3" x14ac:dyDescent="0.3">
      <c r="B16228" t="s">
        <v>18663</v>
      </c>
      <c r="C16228" s="4">
        <v>112.59180000000001</v>
      </c>
    </row>
    <row r="16229" spans="2:3" x14ac:dyDescent="0.3">
      <c r="B16229" t="s">
        <v>4992</v>
      </c>
      <c r="C16229" s="4">
        <v>112.59180000000001</v>
      </c>
    </row>
    <row r="16230" spans="2:3" x14ac:dyDescent="0.3">
      <c r="B16230" t="s">
        <v>17453</v>
      </c>
      <c r="C16230" s="4">
        <v>112.56659999999999</v>
      </c>
    </row>
    <row r="16231" spans="2:3" x14ac:dyDescent="0.3">
      <c r="B16231" t="s">
        <v>14552</v>
      </c>
      <c r="C16231" s="4">
        <v>112.56659999999999</v>
      </c>
    </row>
    <row r="16232" spans="2:3" x14ac:dyDescent="0.3">
      <c r="B16232" t="s">
        <v>13294</v>
      </c>
      <c r="C16232" s="4">
        <v>112.56659999999999</v>
      </c>
    </row>
    <row r="16233" spans="2:3" x14ac:dyDescent="0.3">
      <c r="B16233" t="s">
        <v>10289</v>
      </c>
      <c r="C16233" s="4">
        <v>112.56659999999999</v>
      </c>
    </row>
    <row r="16234" spans="2:3" x14ac:dyDescent="0.3">
      <c r="B16234" t="s">
        <v>8185</v>
      </c>
      <c r="C16234" s="4">
        <v>112.56659999999999</v>
      </c>
    </row>
    <row r="16235" spans="2:3" x14ac:dyDescent="0.3">
      <c r="B16235" t="s">
        <v>9363</v>
      </c>
      <c r="C16235" s="4">
        <v>112.56659999999999</v>
      </c>
    </row>
    <row r="16236" spans="2:3" x14ac:dyDescent="0.3">
      <c r="B16236" t="s">
        <v>4621</v>
      </c>
      <c r="C16236" s="4">
        <v>112.56659999999999</v>
      </c>
    </row>
    <row r="16237" spans="2:3" x14ac:dyDescent="0.3">
      <c r="B16237" t="s">
        <v>871</v>
      </c>
      <c r="C16237" s="4">
        <v>112.56659999999999</v>
      </c>
    </row>
    <row r="16238" spans="2:3" x14ac:dyDescent="0.3">
      <c r="B16238" t="s">
        <v>12044</v>
      </c>
      <c r="C16238" s="4">
        <v>112.5603</v>
      </c>
    </row>
    <row r="16239" spans="2:3" x14ac:dyDescent="0.3">
      <c r="B16239" t="s">
        <v>17107</v>
      </c>
      <c r="C16239" s="4">
        <v>112.554</v>
      </c>
    </row>
    <row r="16240" spans="2:3" x14ac:dyDescent="0.3">
      <c r="B16240" t="s">
        <v>15490</v>
      </c>
      <c r="C16240" s="4">
        <v>112.5351</v>
      </c>
    </row>
    <row r="16241" spans="2:3" x14ac:dyDescent="0.3">
      <c r="B16241" t="s">
        <v>6627</v>
      </c>
      <c r="C16241" s="4">
        <v>112.5351</v>
      </c>
    </row>
    <row r="16242" spans="2:3" x14ac:dyDescent="0.3">
      <c r="B16242" t="s">
        <v>2152</v>
      </c>
      <c r="C16242" s="4">
        <v>112.5351</v>
      </c>
    </row>
    <row r="16243" spans="2:3" x14ac:dyDescent="0.3">
      <c r="B16243" t="s">
        <v>18601</v>
      </c>
      <c r="C16243" s="4">
        <v>112.52249999999999</v>
      </c>
    </row>
    <row r="16244" spans="2:3" x14ac:dyDescent="0.3">
      <c r="B16244" t="s">
        <v>16515</v>
      </c>
      <c r="C16244" s="4">
        <v>112.5162</v>
      </c>
    </row>
    <row r="16245" spans="2:3" x14ac:dyDescent="0.3">
      <c r="B16245" t="s">
        <v>11452</v>
      </c>
      <c r="C16245" s="4">
        <v>112.50989999999999</v>
      </c>
    </row>
    <row r="16246" spans="2:3" x14ac:dyDescent="0.3">
      <c r="B16246" t="s">
        <v>9370</v>
      </c>
      <c r="C16246" s="4">
        <v>112.50360000000001</v>
      </c>
    </row>
    <row r="16247" spans="2:3" x14ac:dyDescent="0.3">
      <c r="B16247" t="s">
        <v>18965</v>
      </c>
      <c r="C16247" s="4">
        <v>112.49099999999999</v>
      </c>
    </row>
    <row r="16248" spans="2:3" x14ac:dyDescent="0.3">
      <c r="B16248" t="s">
        <v>3646</v>
      </c>
      <c r="C16248" s="4">
        <v>112.3729</v>
      </c>
    </row>
    <row r="16249" spans="2:3" x14ac:dyDescent="0.3">
      <c r="B16249" t="s">
        <v>14273</v>
      </c>
      <c r="C16249" s="4">
        <v>112.21889999999999</v>
      </c>
    </row>
    <row r="16250" spans="2:3" x14ac:dyDescent="0.3">
      <c r="B16250" t="s">
        <v>1194</v>
      </c>
      <c r="C16250" s="4">
        <v>112.0288</v>
      </c>
    </row>
    <row r="16251" spans="2:3" x14ac:dyDescent="0.3">
      <c r="B16251" t="s">
        <v>2361</v>
      </c>
      <c r="C16251" s="4">
        <v>112.0162</v>
      </c>
    </row>
    <row r="16252" spans="2:3" x14ac:dyDescent="0.3">
      <c r="B16252" t="s">
        <v>806</v>
      </c>
      <c r="C16252" s="4">
        <v>112.0162</v>
      </c>
    </row>
    <row r="16253" spans="2:3" x14ac:dyDescent="0.3">
      <c r="B16253" t="s">
        <v>6452</v>
      </c>
      <c r="C16253" s="4">
        <v>112.00359999999999</v>
      </c>
    </row>
    <row r="16254" spans="2:3" x14ac:dyDescent="0.3">
      <c r="B16254" t="s">
        <v>9040</v>
      </c>
      <c r="C16254" s="4">
        <v>111.93449999999999</v>
      </c>
    </row>
    <row r="16255" spans="2:3" x14ac:dyDescent="0.3">
      <c r="B16255" t="s">
        <v>960</v>
      </c>
      <c r="C16255" s="4">
        <v>111.91539999999999</v>
      </c>
    </row>
    <row r="16256" spans="2:3" x14ac:dyDescent="0.3">
      <c r="B16256" t="s">
        <v>4088</v>
      </c>
      <c r="C16256" s="4">
        <v>111.7593</v>
      </c>
    </row>
    <row r="16257" spans="2:3" x14ac:dyDescent="0.3">
      <c r="B16257" t="s">
        <v>6228</v>
      </c>
      <c r="C16257" s="4">
        <v>111.7478</v>
      </c>
    </row>
    <row r="16258" spans="2:3" x14ac:dyDescent="0.3">
      <c r="B16258" t="s">
        <v>13044</v>
      </c>
      <c r="C16258" s="4">
        <v>111.37089999999999</v>
      </c>
    </row>
    <row r="16259" spans="2:3" x14ac:dyDescent="0.3">
      <c r="B16259" t="s">
        <v>2363</v>
      </c>
      <c r="C16259" s="4">
        <v>111.3591</v>
      </c>
    </row>
    <row r="16260" spans="2:3" x14ac:dyDescent="0.3">
      <c r="B16260" t="s">
        <v>2226</v>
      </c>
      <c r="C16260" s="4">
        <v>111.26419999999999</v>
      </c>
    </row>
    <row r="16261" spans="2:3" x14ac:dyDescent="0.3">
      <c r="B16261" t="s">
        <v>16585</v>
      </c>
      <c r="C16261" s="4">
        <v>111.1566</v>
      </c>
    </row>
    <row r="16262" spans="2:3" x14ac:dyDescent="0.3">
      <c r="B16262" t="s">
        <v>5932</v>
      </c>
      <c r="C16262" s="4">
        <v>111.0016</v>
      </c>
    </row>
    <row r="16263" spans="2:3" x14ac:dyDescent="0.3">
      <c r="B16263" t="s">
        <v>5883</v>
      </c>
      <c r="C16263" s="4">
        <v>110.8154</v>
      </c>
    </row>
    <row r="16264" spans="2:3" x14ac:dyDescent="0.3">
      <c r="B16264" t="s">
        <v>2912</v>
      </c>
      <c r="C16264" s="4">
        <v>110.7105</v>
      </c>
    </row>
    <row r="16265" spans="2:3" x14ac:dyDescent="0.3">
      <c r="B16265" t="s">
        <v>1872</v>
      </c>
      <c r="C16265" s="4">
        <v>110.29039999999999</v>
      </c>
    </row>
    <row r="16266" spans="2:3" x14ac:dyDescent="0.3">
      <c r="B16266" t="s">
        <v>3379</v>
      </c>
      <c r="C16266" s="4">
        <v>110.2647</v>
      </c>
    </row>
    <row r="16267" spans="2:3" x14ac:dyDescent="0.3">
      <c r="B16267" t="s">
        <v>13396</v>
      </c>
      <c r="C16267" s="4">
        <v>110.07599999999999</v>
      </c>
    </row>
    <row r="16268" spans="2:3" x14ac:dyDescent="0.3">
      <c r="B16268" t="s">
        <v>14084</v>
      </c>
      <c r="C16268" s="4">
        <v>110.07599999999999</v>
      </c>
    </row>
    <row r="16269" spans="2:3" x14ac:dyDescent="0.3">
      <c r="B16269" t="s">
        <v>3639</v>
      </c>
      <c r="C16269" s="4">
        <v>110.07599999999999</v>
      </c>
    </row>
    <row r="16270" spans="2:3" x14ac:dyDescent="0.3">
      <c r="B16270" t="s">
        <v>3950</v>
      </c>
      <c r="C16270" s="4">
        <v>109.7895</v>
      </c>
    </row>
    <row r="16271" spans="2:3" x14ac:dyDescent="0.3">
      <c r="B16271" t="s">
        <v>15780</v>
      </c>
      <c r="C16271" s="4">
        <v>109.76139999999999</v>
      </c>
    </row>
    <row r="16272" spans="2:3" x14ac:dyDescent="0.3">
      <c r="B16272" t="s">
        <v>15518</v>
      </c>
      <c r="C16272" s="4">
        <v>109.55</v>
      </c>
    </row>
    <row r="16273" spans="2:3" x14ac:dyDescent="0.3">
      <c r="B16273" t="s">
        <v>13486</v>
      </c>
      <c r="C16273" s="4">
        <v>109.55</v>
      </c>
    </row>
    <row r="16274" spans="2:3" x14ac:dyDescent="0.3">
      <c r="B16274" t="s">
        <v>6749</v>
      </c>
      <c r="C16274" s="4">
        <v>109.55</v>
      </c>
    </row>
    <row r="16275" spans="2:3" x14ac:dyDescent="0.3">
      <c r="B16275" t="s">
        <v>6952</v>
      </c>
      <c r="C16275" s="4">
        <v>109.55</v>
      </c>
    </row>
    <row r="16276" spans="2:3" x14ac:dyDescent="0.3">
      <c r="B16276" t="s">
        <v>10383</v>
      </c>
      <c r="C16276" s="4">
        <v>109.5185</v>
      </c>
    </row>
    <row r="16277" spans="2:3" x14ac:dyDescent="0.3">
      <c r="B16277" t="s">
        <v>17366</v>
      </c>
      <c r="C16277" s="4">
        <v>109.5059</v>
      </c>
    </row>
    <row r="16278" spans="2:3" x14ac:dyDescent="0.3">
      <c r="B16278" t="s">
        <v>18604</v>
      </c>
      <c r="C16278" s="4">
        <v>109.5059</v>
      </c>
    </row>
    <row r="16279" spans="2:3" x14ac:dyDescent="0.3">
      <c r="B16279" t="s">
        <v>13649</v>
      </c>
      <c r="C16279" s="4">
        <v>109.5059</v>
      </c>
    </row>
    <row r="16280" spans="2:3" x14ac:dyDescent="0.3">
      <c r="B16280" t="s">
        <v>13942</v>
      </c>
      <c r="C16280" s="4">
        <v>109.5059</v>
      </c>
    </row>
    <row r="16281" spans="2:3" x14ac:dyDescent="0.3">
      <c r="B16281" t="s">
        <v>9768</v>
      </c>
      <c r="C16281" s="4">
        <v>109.5059</v>
      </c>
    </row>
    <row r="16282" spans="2:3" x14ac:dyDescent="0.3">
      <c r="B16282" t="s">
        <v>9671</v>
      </c>
      <c r="C16282" s="4">
        <v>109.5059</v>
      </c>
    </row>
    <row r="16283" spans="2:3" x14ac:dyDescent="0.3">
      <c r="B16283" t="s">
        <v>4151</v>
      </c>
      <c r="C16283" s="4">
        <v>109.5059</v>
      </c>
    </row>
    <row r="16284" spans="2:3" x14ac:dyDescent="0.3">
      <c r="B16284" t="s">
        <v>4018</v>
      </c>
      <c r="C16284" s="4">
        <v>109.5059</v>
      </c>
    </row>
    <row r="16285" spans="2:3" x14ac:dyDescent="0.3">
      <c r="B16285" t="s">
        <v>10437</v>
      </c>
      <c r="C16285" s="4">
        <v>109.48649999999999</v>
      </c>
    </row>
    <row r="16286" spans="2:3" x14ac:dyDescent="0.3">
      <c r="B16286" t="s">
        <v>16984</v>
      </c>
      <c r="C16286" s="4">
        <v>109.4807</v>
      </c>
    </row>
    <row r="16287" spans="2:3" x14ac:dyDescent="0.3">
      <c r="B16287" t="s">
        <v>5554</v>
      </c>
      <c r="C16287" s="4">
        <v>109.46809999999999</v>
      </c>
    </row>
    <row r="16288" spans="2:3" x14ac:dyDescent="0.3">
      <c r="B16288" t="s">
        <v>6245</v>
      </c>
      <c r="C16288" s="4">
        <v>109.4555</v>
      </c>
    </row>
    <row r="16289" spans="2:3" x14ac:dyDescent="0.3">
      <c r="B16289" t="s">
        <v>2049</v>
      </c>
      <c r="C16289" s="4">
        <v>109.44290000000001</v>
      </c>
    </row>
    <row r="16290" spans="2:3" x14ac:dyDescent="0.3">
      <c r="B16290" t="s">
        <v>18917</v>
      </c>
      <c r="C16290" s="4">
        <v>109.42449999999999</v>
      </c>
    </row>
    <row r="16291" spans="2:3" x14ac:dyDescent="0.3">
      <c r="B16291" t="s">
        <v>3702</v>
      </c>
      <c r="C16291" s="4">
        <v>109.42399999999999</v>
      </c>
    </row>
    <row r="16292" spans="2:3" x14ac:dyDescent="0.3">
      <c r="B16292" t="s">
        <v>10989</v>
      </c>
      <c r="C16292" s="4">
        <v>109.4114</v>
      </c>
    </row>
    <row r="16293" spans="2:3" x14ac:dyDescent="0.3">
      <c r="B16293" t="s">
        <v>1426</v>
      </c>
      <c r="C16293" s="4">
        <v>109.4051</v>
      </c>
    </row>
    <row r="16294" spans="2:3" x14ac:dyDescent="0.3">
      <c r="B16294" t="s">
        <v>17063</v>
      </c>
      <c r="C16294" s="4">
        <v>109.3925</v>
      </c>
    </row>
    <row r="16295" spans="2:3" x14ac:dyDescent="0.3">
      <c r="B16295" t="s">
        <v>16401</v>
      </c>
      <c r="C16295" s="4">
        <v>109.2927</v>
      </c>
    </row>
    <row r="16296" spans="2:3" x14ac:dyDescent="0.3">
      <c r="B16296" t="s">
        <v>9458</v>
      </c>
      <c r="C16296" s="4">
        <v>109.0112</v>
      </c>
    </row>
    <row r="16297" spans="2:3" x14ac:dyDescent="0.3">
      <c r="B16297" t="s">
        <v>4128</v>
      </c>
      <c r="C16297" s="4">
        <v>108.9106</v>
      </c>
    </row>
    <row r="16298" spans="2:3" x14ac:dyDescent="0.3">
      <c r="B16298" t="s">
        <v>16336</v>
      </c>
      <c r="C16298" s="4">
        <v>108.8862</v>
      </c>
    </row>
    <row r="16299" spans="2:3" x14ac:dyDescent="0.3">
      <c r="B16299" t="s">
        <v>10482</v>
      </c>
      <c r="C16299" s="4">
        <v>108.8862</v>
      </c>
    </row>
    <row r="16300" spans="2:3" x14ac:dyDescent="0.3">
      <c r="B16300" t="s">
        <v>8954</v>
      </c>
      <c r="C16300" s="4">
        <v>108.8862</v>
      </c>
    </row>
    <row r="16301" spans="2:3" x14ac:dyDescent="0.3">
      <c r="B16301" t="s">
        <v>10287</v>
      </c>
      <c r="C16301" s="4">
        <v>108.7668</v>
      </c>
    </row>
    <row r="16302" spans="2:3" x14ac:dyDescent="0.3">
      <c r="B16302" t="s">
        <v>5563</v>
      </c>
      <c r="C16302" s="4">
        <v>108.735</v>
      </c>
    </row>
    <row r="16303" spans="2:3" x14ac:dyDescent="0.3">
      <c r="B16303" t="s">
        <v>4115</v>
      </c>
      <c r="C16303" s="4">
        <v>108.2972</v>
      </c>
    </row>
    <row r="16304" spans="2:3" x14ac:dyDescent="0.3">
      <c r="B16304" t="s">
        <v>15742</v>
      </c>
      <c r="C16304" s="4">
        <v>108.25399999999999</v>
      </c>
    </row>
    <row r="16305" spans="2:3" x14ac:dyDescent="0.3">
      <c r="B16305" t="s">
        <v>14536</v>
      </c>
      <c r="C16305" s="4">
        <v>108.15709999999999</v>
      </c>
    </row>
    <row r="16306" spans="2:3" x14ac:dyDescent="0.3">
      <c r="B16306" t="s">
        <v>12686</v>
      </c>
      <c r="C16306" s="4">
        <v>108.13379999999999</v>
      </c>
    </row>
    <row r="16307" spans="2:3" x14ac:dyDescent="0.3">
      <c r="B16307" t="s">
        <v>3922</v>
      </c>
      <c r="C16307" s="4">
        <v>107.9409</v>
      </c>
    </row>
    <row r="16308" spans="2:3" x14ac:dyDescent="0.3">
      <c r="B16308" t="s">
        <v>2953</v>
      </c>
      <c r="C16308" s="4">
        <v>107.90900000000001</v>
      </c>
    </row>
    <row r="16309" spans="2:3" x14ac:dyDescent="0.3">
      <c r="B16309" t="s">
        <v>15164</v>
      </c>
      <c r="C16309" s="4">
        <v>107.89049999999999</v>
      </c>
    </row>
    <row r="16310" spans="2:3" x14ac:dyDescent="0.3">
      <c r="B16310" t="s">
        <v>8127</v>
      </c>
      <c r="C16310" s="4">
        <v>107.89049999999999</v>
      </c>
    </row>
    <row r="16311" spans="2:3" x14ac:dyDescent="0.3">
      <c r="B16311" t="s">
        <v>7792</v>
      </c>
      <c r="C16311" s="4">
        <v>107.709</v>
      </c>
    </row>
    <row r="16312" spans="2:3" x14ac:dyDescent="0.3">
      <c r="B16312" t="s">
        <v>18573</v>
      </c>
      <c r="C16312" s="4">
        <v>107.6216</v>
      </c>
    </row>
    <row r="16313" spans="2:3" x14ac:dyDescent="0.3">
      <c r="B16313" t="s">
        <v>12468</v>
      </c>
      <c r="C16313" s="4">
        <v>107.6216</v>
      </c>
    </row>
    <row r="16314" spans="2:3" x14ac:dyDescent="0.3">
      <c r="B16314" t="s">
        <v>7027</v>
      </c>
      <c r="C16314" s="4">
        <v>107.6216</v>
      </c>
    </row>
    <row r="16315" spans="2:3" x14ac:dyDescent="0.3">
      <c r="B16315" t="s">
        <v>6600</v>
      </c>
      <c r="C16315" s="4">
        <v>107.6216</v>
      </c>
    </row>
    <row r="16316" spans="2:3" x14ac:dyDescent="0.3">
      <c r="B16316" t="s">
        <v>4867</v>
      </c>
      <c r="C16316" s="4">
        <v>107.5907</v>
      </c>
    </row>
    <row r="16317" spans="2:3" x14ac:dyDescent="0.3">
      <c r="B16317" t="s">
        <v>3672</v>
      </c>
      <c r="C16317" s="4">
        <v>107.50829999999999</v>
      </c>
    </row>
    <row r="16318" spans="2:3" x14ac:dyDescent="0.3">
      <c r="B16318" t="s">
        <v>10772</v>
      </c>
      <c r="C16318" s="4">
        <v>107.173</v>
      </c>
    </row>
    <row r="16319" spans="2:3" x14ac:dyDescent="0.3">
      <c r="B16319" t="s">
        <v>6068</v>
      </c>
      <c r="C16319" s="4">
        <v>107.1138</v>
      </c>
    </row>
    <row r="16320" spans="2:3" x14ac:dyDescent="0.3">
      <c r="B16320" t="s">
        <v>7861</v>
      </c>
      <c r="C16320" s="4">
        <v>106.9637</v>
      </c>
    </row>
    <row r="16321" spans="2:3" x14ac:dyDescent="0.3">
      <c r="B16321" t="s">
        <v>2944</v>
      </c>
      <c r="C16321" s="4">
        <v>106.6885</v>
      </c>
    </row>
    <row r="16322" spans="2:3" x14ac:dyDescent="0.3">
      <c r="B16322" t="s">
        <v>2440</v>
      </c>
      <c r="C16322" s="4">
        <v>106.60299999999999</v>
      </c>
    </row>
    <row r="16323" spans="2:3" x14ac:dyDescent="0.3">
      <c r="B16323" t="s">
        <v>8994</v>
      </c>
      <c r="C16323" s="4">
        <v>106.54979999999999</v>
      </c>
    </row>
    <row r="16324" spans="2:3" x14ac:dyDescent="0.3">
      <c r="B16324" t="s">
        <v>1198</v>
      </c>
      <c r="C16324" s="4">
        <v>106.38220000000001</v>
      </c>
    </row>
    <row r="16325" spans="2:3" x14ac:dyDescent="0.3">
      <c r="B16325" t="s">
        <v>3122</v>
      </c>
      <c r="C16325" s="4">
        <v>106.3617</v>
      </c>
    </row>
    <row r="16326" spans="2:3" x14ac:dyDescent="0.3">
      <c r="B16326" t="s">
        <v>2827</v>
      </c>
      <c r="C16326" s="4">
        <v>106.357</v>
      </c>
    </row>
    <row r="16327" spans="2:3" x14ac:dyDescent="0.3">
      <c r="B16327" t="s">
        <v>1303</v>
      </c>
      <c r="C16327" s="4">
        <v>106.3192</v>
      </c>
    </row>
    <row r="16328" spans="2:3" x14ac:dyDescent="0.3">
      <c r="B16328" t="s">
        <v>1127</v>
      </c>
      <c r="C16328" s="4">
        <v>106.3129</v>
      </c>
    </row>
    <row r="16329" spans="2:3" x14ac:dyDescent="0.3">
      <c r="B16329" t="s">
        <v>16613</v>
      </c>
      <c r="C16329" s="4">
        <v>106.30029999999999</v>
      </c>
    </row>
    <row r="16330" spans="2:3" x14ac:dyDescent="0.3">
      <c r="B16330" t="s">
        <v>15198</v>
      </c>
      <c r="C16330" s="4">
        <v>106.294</v>
      </c>
    </row>
    <row r="16331" spans="2:3" x14ac:dyDescent="0.3">
      <c r="B16331" t="s">
        <v>11929</v>
      </c>
      <c r="C16331" s="4">
        <v>106.28619999999999</v>
      </c>
    </row>
    <row r="16332" spans="2:3" x14ac:dyDescent="0.3">
      <c r="B16332" t="s">
        <v>6385</v>
      </c>
      <c r="C16332" s="4">
        <v>106.28139999999999</v>
      </c>
    </row>
    <row r="16333" spans="2:3" x14ac:dyDescent="0.3">
      <c r="B16333" t="s">
        <v>2521</v>
      </c>
      <c r="C16333" s="4">
        <v>106.28139999999999</v>
      </c>
    </row>
    <row r="16334" spans="2:3" x14ac:dyDescent="0.3">
      <c r="B16334" t="s">
        <v>648</v>
      </c>
      <c r="C16334" s="4">
        <v>106.27549999999999</v>
      </c>
    </row>
    <row r="16335" spans="2:3" x14ac:dyDescent="0.3">
      <c r="B16335" t="s">
        <v>3984</v>
      </c>
      <c r="C16335" s="4">
        <v>106.2688</v>
      </c>
    </row>
    <row r="16336" spans="2:3" x14ac:dyDescent="0.3">
      <c r="B16336" t="s">
        <v>4282</v>
      </c>
      <c r="C16336" s="4">
        <v>106.2367</v>
      </c>
    </row>
    <row r="16337" spans="2:3" x14ac:dyDescent="0.3">
      <c r="B16337" t="s">
        <v>10173</v>
      </c>
      <c r="C16337" s="4">
        <v>106.17529999999999</v>
      </c>
    </row>
    <row r="16338" spans="2:3" x14ac:dyDescent="0.3">
      <c r="B16338" t="s">
        <v>6240</v>
      </c>
      <c r="C16338" s="4">
        <v>106.15010000000001</v>
      </c>
    </row>
    <row r="16339" spans="2:3" x14ac:dyDescent="0.3">
      <c r="B16339" t="s">
        <v>18606</v>
      </c>
      <c r="C16339" s="4">
        <v>105.9936</v>
      </c>
    </row>
    <row r="16340" spans="2:3" x14ac:dyDescent="0.3">
      <c r="B16340" t="s">
        <v>12638</v>
      </c>
      <c r="C16340" s="4">
        <v>105.7411</v>
      </c>
    </row>
    <row r="16341" spans="2:3" x14ac:dyDescent="0.3">
      <c r="B16341" t="s">
        <v>5699</v>
      </c>
      <c r="C16341" s="4">
        <v>105.7411</v>
      </c>
    </row>
    <row r="16342" spans="2:3" x14ac:dyDescent="0.3">
      <c r="B16342" t="s">
        <v>9710</v>
      </c>
      <c r="C16342" s="4">
        <v>105.5239</v>
      </c>
    </row>
    <row r="16343" spans="2:3" x14ac:dyDescent="0.3">
      <c r="B16343" t="s">
        <v>2398</v>
      </c>
      <c r="C16343" s="4">
        <v>105.434</v>
      </c>
    </row>
    <row r="16344" spans="2:3" x14ac:dyDescent="0.3">
      <c r="B16344" t="s">
        <v>3067</v>
      </c>
      <c r="C16344" s="4">
        <v>105.3365</v>
      </c>
    </row>
    <row r="16345" spans="2:3" x14ac:dyDescent="0.3">
      <c r="B16345" t="s">
        <v>16430</v>
      </c>
      <c r="C16345" s="4">
        <v>105.2107</v>
      </c>
    </row>
    <row r="16346" spans="2:3" x14ac:dyDescent="0.3">
      <c r="B16346" t="s">
        <v>2699</v>
      </c>
      <c r="C16346" s="4">
        <v>105.2046</v>
      </c>
    </row>
    <row r="16347" spans="2:3" x14ac:dyDescent="0.3">
      <c r="B16347" t="s">
        <v>17251</v>
      </c>
      <c r="C16347" s="4">
        <v>105.0676</v>
      </c>
    </row>
    <row r="16348" spans="2:3" x14ac:dyDescent="0.3">
      <c r="B16348" t="s">
        <v>8830</v>
      </c>
      <c r="C16348" s="4">
        <v>105.05459999999999</v>
      </c>
    </row>
    <row r="16349" spans="2:3" x14ac:dyDescent="0.3">
      <c r="B16349" t="s">
        <v>14724</v>
      </c>
      <c r="C16349" s="4">
        <v>104.6101</v>
      </c>
    </row>
    <row r="16350" spans="2:3" x14ac:dyDescent="0.3">
      <c r="B16350" t="s">
        <v>15400</v>
      </c>
      <c r="C16350" s="4">
        <v>104.51049999999999</v>
      </c>
    </row>
    <row r="16351" spans="2:3" x14ac:dyDescent="0.3">
      <c r="B16351" t="s">
        <v>10324</v>
      </c>
      <c r="C16351" s="4">
        <v>104.262</v>
      </c>
    </row>
    <row r="16352" spans="2:3" x14ac:dyDescent="0.3">
      <c r="B16352" t="s">
        <v>12248</v>
      </c>
      <c r="C16352" s="4">
        <v>103.9207</v>
      </c>
    </row>
    <row r="16353" spans="2:3" x14ac:dyDescent="0.3">
      <c r="B16353" t="s">
        <v>4403</v>
      </c>
      <c r="C16353" s="4">
        <v>103.91640000000001</v>
      </c>
    </row>
    <row r="16354" spans="2:3" x14ac:dyDescent="0.3">
      <c r="B16354" t="s">
        <v>16937</v>
      </c>
      <c r="C16354" s="4">
        <v>103.8278</v>
      </c>
    </row>
    <row r="16355" spans="2:3" x14ac:dyDescent="0.3">
      <c r="B16355" t="s">
        <v>12637</v>
      </c>
      <c r="C16355" s="4">
        <v>103.7333</v>
      </c>
    </row>
    <row r="16356" spans="2:3" x14ac:dyDescent="0.3">
      <c r="B16356" t="s">
        <v>9140</v>
      </c>
      <c r="C16356" s="4">
        <v>103.47929999999999</v>
      </c>
    </row>
    <row r="16357" spans="2:3" x14ac:dyDescent="0.3">
      <c r="B16357" t="s">
        <v>6392</v>
      </c>
      <c r="C16357" s="4">
        <v>103.47929999999999</v>
      </c>
    </row>
    <row r="16358" spans="2:3" x14ac:dyDescent="0.3">
      <c r="B16358" t="s">
        <v>2549</v>
      </c>
      <c r="C16358" s="4">
        <v>103.47929999999999</v>
      </c>
    </row>
    <row r="16359" spans="2:3" x14ac:dyDescent="0.3">
      <c r="B16359" t="s">
        <v>18201</v>
      </c>
      <c r="C16359" s="4">
        <v>103.2585</v>
      </c>
    </row>
    <row r="16360" spans="2:3" x14ac:dyDescent="0.3">
      <c r="B16360" t="s">
        <v>16998</v>
      </c>
      <c r="C16360" s="4">
        <v>103.2333</v>
      </c>
    </row>
    <row r="16361" spans="2:3" x14ac:dyDescent="0.3">
      <c r="B16361" t="s">
        <v>11918</v>
      </c>
      <c r="C16361" s="4">
        <v>103.2333</v>
      </c>
    </row>
    <row r="16362" spans="2:3" x14ac:dyDescent="0.3">
      <c r="B16362" t="s">
        <v>10362</v>
      </c>
      <c r="C16362" s="4">
        <v>103.19550000000001</v>
      </c>
    </row>
    <row r="16363" spans="2:3" x14ac:dyDescent="0.3">
      <c r="B16363" t="s">
        <v>14817</v>
      </c>
      <c r="C16363" s="4">
        <v>103.1832</v>
      </c>
    </row>
    <row r="16364" spans="2:3" x14ac:dyDescent="0.3">
      <c r="B16364" t="s">
        <v>7682</v>
      </c>
      <c r="C16364" s="4">
        <v>103.1829</v>
      </c>
    </row>
    <row r="16365" spans="2:3" x14ac:dyDescent="0.3">
      <c r="B16365" t="s">
        <v>8407</v>
      </c>
      <c r="C16365" s="4">
        <v>103.15770000000001</v>
      </c>
    </row>
    <row r="16366" spans="2:3" x14ac:dyDescent="0.3">
      <c r="B16366" t="s">
        <v>3157</v>
      </c>
      <c r="C16366" s="4">
        <v>103.15770000000001</v>
      </c>
    </row>
    <row r="16367" spans="2:3" x14ac:dyDescent="0.3">
      <c r="B16367" t="s">
        <v>5385</v>
      </c>
      <c r="C16367" s="4">
        <v>103.15729999999999</v>
      </c>
    </row>
    <row r="16368" spans="2:3" x14ac:dyDescent="0.3">
      <c r="B16368" t="s">
        <v>13442</v>
      </c>
      <c r="C16368" s="4">
        <v>103.14509999999999</v>
      </c>
    </row>
    <row r="16369" spans="2:3" x14ac:dyDescent="0.3">
      <c r="B16369" t="s">
        <v>4651</v>
      </c>
      <c r="C16369" s="4">
        <v>103.13289999999999</v>
      </c>
    </row>
    <row r="16370" spans="2:3" x14ac:dyDescent="0.3">
      <c r="B16370" t="s">
        <v>11076</v>
      </c>
      <c r="C16370" s="4">
        <v>103.1262</v>
      </c>
    </row>
    <row r="16371" spans="2:3" x14ac:dyDescent="0.3">
      <c r="B16371" t="s">
        <v>11213</v>
      </c>
      <c r="C16371" s="4">
        <v>103.01990000000001</v>
      </c>
    </row>
    <row r="16372" spans="2:3" x14ac:dyDescent="0.3">
      <c r="B16372" t="s">
        <v>18189</v>
      </c>
      <c r="C16372" s="4">
        <v>103.0077</v>
      </c>
    </row>
    <row r="16373" spans="2:3" x14ac:dyDescent="0.3">
      <c r="B16373" t="s">
        <v>17064</v>
      </c>
      <c r="C16373" s="4">
        <v>102.6317</v>
      </c>
    </row>
    <row r="16374" spans="2:3" x14ac:dyDescent="0.3">
      <c r="B16374" t="s">
        <v>5047</v>
      </c>
      <c r="C16374" s="4">
        <v>102.5821</v>
      </c>
    </row>
    <row r="16375" spans="2:3" x14ac:dyDescent="0.3">
      <c r="B16375" t="s">
        <v>3891</v>
      </c>
      <c r="C16375" s="4">
        <v>102.55500000000001</v>
      </c>
    </row>
    <row r="16376" spans="2:3" x14ac:dyDescent="0.3">
      <c r="B16376" t="s">
        <v>7078</v>
      </c>
      <c r="C16376" s="4">
        <v>102.50059999999999</v>
      </c>
    </row>
    <row r="16377" spans="2:3" x14ac:dyDescent="0.3">
      <c r="B16377" t="s">
        <v>16714</v>
      </c>
      <c r="C16377" s="4">
        <v>102.4695</v>
      </c>
    </row>
    <row r="16378" spans="2:3" x14ac:dyDescent="0.3">
      <c r="B16378" t="s">
        <v>11024</v>
      </c>
      <c r="C16378" s="4">
        <v>102.4695</v>
      </c>
    </row>
    <row r="16379" spans="2:3" x14ac:dyDescent="0.3">
      <c r="B16379" t="s">
        <v>17978</v>
      </c>
      <c r="C16379" s="4">
        <v>102.2283</v>
      </c>
    </row>
    <row r="16380" spans="2:3" x14ac:dyDescent="0.3">
      <c r="B16380" t="s">
        <v>7629</v>
      </c>
      <c r="C16380" s="4">
        <v>102.1815</v>
      </c>
    </row>
    <row r="16381" spans="2:3" x14ac:dyDescent="0.3">
      <c r="B16381" t="s">
        <v>13504</v>
      </c>
      <c r="C16381" s="4">
        <v>102.0986</v>
      </c>
    </row>
    <row r="16382" spans="2:3" x14ac:dyDescent="0.3">
      <c r="B16382" t="s">
        <v>9519</v>
      </c>
      <c r="C16382" s="4">
        <v>102.038</v>
      </c>
    </row>
    <row r="16383" spans="2:3" x14ac:dyDescent="0.3">
      <c r="B16383" t="s">
        <v>5558</v>
      </c>
      <c r="C16383" s="4">
        <v>102.038</v>
      </c>
    </row>
    <row r="16384" spans="2:3" x14ac:dyDescent="0.3">
      <c r="B16384" t="s">
        <v>4714</v>
      </c>
      <c r="C16384" s="4">
        <v>101.90550000000002</v>
      </c>
    </row>
    <row r="16385" spans="2:3" x14ac:dyDescent="0.3">
      <c r="B16385" t="s">
        <v>1688</v>
      </c>
      <c r="C16385" s="4">
        <v>101.637</v>
      </c>
    </row>
    <row r="16386" spans="2:3" x14ac:dyDescent="0.3">
      <c r="B16386" t="s">
        <v>12520</v>
      </c>
      <c r="C16386" s="4">
        <v>101.5372</v>
      </c>
    </row>
    <row r="16387" spans="2:3" x14ac:dyDescent="0.3">
      <c r="B16387" t="s">
        <v>3900</v>
      </c>
      <c r="C16387" s="4">
        <v>101.48009999999999</v>
      </c>
    </row>
    <row r="16388" spans="2:3" x14ac:dyDescent="0.3">
      <c r="B16388" t="s">
        <v>7781</v>
      </c>
      <c r="C16388" s="4">
        <v>101.39320000000001</v>
      </c>
    </row>
    <row r="16389" spans="2:3" x14ac:dyDescent="0.3">
      <c r="B16389" t="s">
        <v>10057</v>
      </c>
      <c r="C16389" s="4">
        <v>101.3022</v>
      </c>
    </row>
    <row r="16390" spans="2:3" x14ac:dyDescent="0.3">
      <c r="B16390" t="s">
        <v>16727</v>
      </c>
      <c r="C16390" s="4">
        <v>101.02970000000001</v>
      </c>
    </row>
    <row r="16391" spans="2:3" x14ac:dyDescent="0.3">
      <c r="B16391" t="s">
        <v>670</v>
      </c>
      <c r="C16391" s="4">
        <v>101.02879999999999</v>
      </c>
    </row>
    <row r="16392" spans="2:3" x14ac:dyDescent="0.3">
      <c r="B16392" t="s">
        <v>16150</v>
      </c>
      <c r="C16392" s="4">
        <v>100.7852</v>
      </c>
    </row>
    <row r="16393" spans="2:3" x14ac:dyDescent="0.3">
      <c r="B16393" t="s">
        <v>10223</v>
      </c>
      <c r="C16393" s="4">
        <v>100.372</v>
      </c>
    </row>
    <row r="16394" spans="2:3" x14ac:dyDescent="0.3">
      <c r="B16394" t="s">
        <v>4105</v>
      </c>
      <c r="C16394" s="4">
        <v>100.32849999999999</v>
      </c>
    </row>
    <row r="16395" spans="2:3" x14ac:dyDescent="0.3">
      <c r="B16395" t="s">
        <v>10538</v>
      </c>
      <c r="C16395" s="4">
        <v>100.26589999999999</v>
      </c>
    </row>
    <row r="16396" spans="2:3" x14ac:dyDescent="0.3">
      <c r="B16396" t="s">
        <v>17266</v>
      </c>
      <c r="C16396" s="4">
        <v>100.2088</v>
      </c>
    </row>
    <row r="16397" spans="2:3" x14ac:dyDescent="0.3">
      <c r="B16397" t="s">
        <v>17352</v>
      </c>
      <c r="C16397" s="4">
        <v>100.17140000000001</v>
      </c>
    </row>
    <row r="16398" spans="2:3" x14ac:dyDescent="0.3">
      <c r="B16398" t="s">
        <v>4525</v>
      </c>
      <c r="C16398" s="4">
        <v>100.12220000000001</v>
      </c>
    </row>
    <row r="16399" spans="2:3" x14ac:dyDescent="0.3">
      <c r="B16399" t="s">
        <v>8543</v>
      </c>
      <c r="C16399" s="4">
        <v>100.1096</v>
      </c>
    </row>
    <row r="16400" spans="2:3" x14ac:dyDescent="0.3">
      <c r="B16400" t="s">
        <v>4659</v>
      </c>
      <c r="C16400" s="4">
        <v>100.1096</v>
      </c>
    </row>
    <row r="16401" spans="2:3" x14ac:dyDescent="0.3">
      <c r="B16401" t="s">
        <v>9320</v>
      </c>
      <c r="C16401" s="4">
        <v>100.08439999999999</v>
      </c>
    </row>
    <row r="16402" spans="2:3" x14ac:dyDescent="0.3">
      <c r="B16402" t="s">
        <v>12698</v>
      </c>
      <c r="C16402" s="4">
        <v>100.0403</v>
      </c>
    </row>
    <row r="16403" spans="2:3" x14ac:dyDescent="0.3">
      <c r="B16403" t="s">
        <v>16525</v>
      </c>
      <c r="C16403" s="4">
        <v>100.03399999999999</v>
      </c>
    </row>
    <row r="16404" spans="2:3" x14ac:dyDescent="0.3">
      <c r="B16404" t="s">
        <v>13885</v>
      </c>
      <c r="C16404" s="4">
        <v>100.03399999999999</v>
      </c>
    </row>
    <row r="16405" spans="2:3" x14ac:dyDescent="0.3">
      <c r="B16405" t="s">
        <v>10235</v>
      </c>
      <c r="C16405" s="4">
        <v>100.03399999999999</v>
      </c>
    </row>
    <row r="16406" spans="2:3" x14ac:dyDescent="0.3">
      <c r="B16406" t="s">
        <v>4047</v>
      </c>
      <c r="C16406" s="4">
        <v>100.03399999999999</v>
      </c>
    </row>
    <row r="16407" spans="2:3" x14ac:dyDescent="0.3">
      <c r="B16407" t="s">
        <v>10799</v>
      </c>
      <c r="C16407" s="4">
        <v>100.0214</v>
      </c>
    </row>
    <row r="16408" spans="2:3" x14ac:dyDescent="0.3">
      <c r="B16408" t="s">
        <v>14568</v>
      </c>
      <c r="C16408" s="4">
        <v>100.00880000000001</v>
      </c>
    </row>
    <row r="16409" spans="2:3" x14ac:dyDescent="0.3">
      <c r="B16409" t="s">
        <v>16153</v>
      </c>
      <c r="C16409" s="4">
        <v>99.989699999999999</v>
      </c>
    </row>
    <row r="16410" spans="2:3" x14ac:dyDescent="0.3">
      <c r="B16410" t="s">
        <v>5492</v>
      </c>
      <c r="C16410" s="4">
        <v>99.827299999999994</v>
      </c>
    </row>
    <row r="16411" spans="2:3" x14ac:dyDescent="0.3">
      <c r="B16411" t="s">
        <v>10112</v>
      </c>
      <c r="C16411" s="4">
        <v>99.692599999999999</v>
      </c>
    </row>
    <row r="16412" spans="2:3" x14ac:dyDescent="0.3">
      <c r="B16412" t="s">
        <v>1195</v>
      </c>
      <c r="C16412" s="4">
        <v>99.65</v>
      </c>
    </row>
    <row r="16413" spans="2:3" x14ac:dyDescent="0.3">
      <c r="B16413" t="s">
        <v>2754</v>
      </c>
      <c r="C16413" s="4">
        <v>99.64009999999999</v>
      </c>
    </row>
    <row r="16414" spans="2:3" x14ac:dyDescent="0.3">
      <c r="B16414" t="s">
        <v>14142</v>
      </c>
      <c r="C16414" s="4">
        <v>99.602499999999992</v>
      </c>
    </row>
    <row r="16415" spans="2:3" x14ac:dyDescent="0.3">
      <c r="B16415" t="s">
        <v>10443</v>
      </c>
      <c r="C16415" s="4">
        <v>99.596199999999996</v>
      </c>
    </row>
    <row r="16416" spans="2:3" x14ac:dyDescent="0.3">
      <c r="B16416" t="s">
        <v>2519</v>
      </c>
      <c r="C16416" s="4">
        <v>99.457599999999999</v>
      </c>
    </row>
    <row r="16417" spans="2:3" x14ac:dyDescent="0.3">
      <c r="B16417" t="s">
        <v>15235</v>
      </c>
      <c r="C16417" s="4">
        <v>99.330100000000002</v>
      </c>
    </row>
    <row r="16418" spans="2:3" x14ac:dyDescent="0.3">
      <c r="B16418" t="s">
        <v>13572</v>
      </c>
      <c r="C16418" s="4">
        <v>99.125099999999989</v>
      </c>
    </row>
    <row r="16419" spans="2:3" x14ac:dyDescent="0.3">
      <c r="B16419" t="s">
        <v>10336</v>
      </c>
      <c r="C16419" s="4">
        <v>99.114499999999992</v>
      </c>
    </row>
    <row r="16420" spans="2:3" x14ac:dyDescent="0.3">
      <c r="B16420" t="s">
        <v>4683</v>
      </c>
      <c r="C16420" s="4">
        <v>98.951700000000002</v>
      </c>
    </row>
    <row r="16421" spans="2:3" x14ac:dyDescent="0.3">
      <c r="B16421" t="s">
        <v>16893</v>
      </c>
      <c r="C16421" s="4">
        <v>98.838700000000003</v>
      </c>
    </row>
    <row r="16422" spans="2:3" x14ac:dyDescent="0.3">
      <c r="B16422" t="s">
        <v>16205</v>
      </c>
      <c r="C16422" s="4">
        <v>98.76939999999999</v>
      </c>
    </row>
    <row r="16423" spans="2:3" x14ac:dyDescent="0.3">
      <c r="B16423" t="s">
        <v>2067</v>
      </c>
      <c r="C16423" s="4">
        <v>98.650499999999994</v>
      </c>
    </row>
    <row r="16424" spans="2:3" x14ac:dyDescent="0.3">
      <c r="B16424" t="s">
        <v>17321</v>
      </c>
      <c r="C16424" s="4">
        <v>98.4726</v>
      </c>
    </row>
    <row r="16425" spans="2:3" x14ac:dyDescent="0.3">
      <c r="B16425" t="s">
        <v>9747</v>
      </c>
      <c r="C16425" s="4">
        <v>98.325500000000005</v>
      </c>
    </row>
    <row r="16426" spans="2:3" x14ac:dyDescent="0.3">
      <c r="B16426" t="s">
        <v>12191</v>
      </c>
      <c r="C16426" s="4">
        <v>98.2316</v>
      </c>
    </row>
    <row r="16427" spans="2:3" x14ac:dyDescent="0.3">
      <c r="B16427" t="s">
        <v>13676</v>
      </c>
      <c r="C16427" s="4">
        <v>98.125299999999996</v>
      </c>
    </row>
    <row r="16428" spans="2:3" x14ac:dyDescent="0.3">
      <c r="B16428" t="s">
        <v>4178</v>
      </c>
      <c r="C16428" s="4">
        <v>97.965899999999991</v>
      </c>
    </row>
    <row r="16429" spans="2:3" x14ac:dyDescent="0.3">
      <c r="B16429" t="s">
        <v>14609</v>
      </c>
      <c r="C16429" s="4">
        <v>97.955199999999991</v>
      </c>
    </row>
    <row r="16430" spans="2:3" x14ac:dyDescent="0.3">
      <c r="B16430" t="s">
        <v>18373</v>
      </c>
      <c r="C16430" s="4">
        <v>97.93</v>
      </c>
    </row>
    <row r="16431" spans="2:3" x14ac:dyDescent="0.3">
      <c r="B16431" t="s">
        <v>9411</v>
      </c>
      <c r="C16431" s="4">
        <v>97.87769999999999</v>
      </c>
    </row>
    <row r="16432" spans="2:3" x14ac:dyDescent="0.3">
      <c r="B16432" t="s">
        <v>1386</v>
      </c>
      <c r="C16432" s="4">
        <v>97.787099999999995</v>
      </c>
    </row>
    <row r="16433" spans="2:3" x14ac:dyDescent="0.3">
      <c r="B16433" t="s">
        <v>14433</v>
      </c>
      <c r="C16433" s="4">
        <v>97.7453</v>
      </c>
    </row>
    <row r="16434" spans="2:3" x14ac:dyDescent="0.3">
      <c r="B16434" t="s">
        <v>18761</v>
      </c>
      <c r="C16434" s="4">
        <v>97.624899999999997</v>
      </c>
    </row>
    <row r="16435" spans="2:3" x14ac:dyDescent="0.3">
      <c r="B16435" t="s">
        <v>18619</v>
      </c>
      <c r="C16435" s="4">
        <v>97.60560000000001</v>
      </c>
    </row>
    <row r="16436" spans="2:3" x14ac:dyDescent="0.3">
      <c r="B16436" t="s">
        <v>9152</v>
      </c>
      <c r="C16436" s="4">
        <v>97.580600000000004</v>
      </c>
    </row>
    <row r="16437" spans="2:3" x14ac:dyDescent="0.3">
      <c r="B16437" t="s">
        <v>15055</v>
      </c>
      <c r="C16437" s="4">
        <v>97.235899999999987</v>
      </c>
    </row>
    <row r="16438" spans="2:3" x14ac:dyDescent="0.3">
      <c r="B16438" t="s">
        <v>3673</v>
      </c>
      <c r="C16438" s="4">
        <v>97.073700000000002</v>
      </c>
    </row>
    <row r="16439" spans="2:3" x14ac:dyDescent="0.3">
      <c r="B16439" t="s">
        <v>13575</v>
      </c>
      <c r="C16439" s="4">
        <v>97.04140000000001</v>
      </c>
    </row>
    <row r="16440" spans="2:3" x14ac:dyDescent="0.3">
      <c r="B16440" t="s">
        <v>5011</v>
      </c>
      <c r="C16440" s="4">
        <v>96.948099999999997</v>
      </c>
    </row>
    <row r="16441" spans="2:3" x14ac:dyDescent="0.3">
      <c r="B16441" t="s">
        <v>14693</v>
      </c>
      <c r="C16441" s="4">
        <v>96.936000000000007</v>
      </c>
    </row>
    <row r="16442" spans="2:3" x14ac:dyDescent="0.3">
      <c r="B16442" t="s">
        <v>13678</v>
      </c>
      <c r="C16442" s="4">
        <v>96.929199999999994</v>
      </c>
    </row>
    <row r="16443" spans="2:3" x14ac:dyDescent="0.3">
      <c r="B16443" t="s">
        <v>15848</v>
      </c>
      <c r="C16443" s="4">
        <v>96.910299999999992</v>
      </c>
    </row>
    <row r="16444" spans="2:3" x14ac:dyDescent="0.3">
      <c r="B16444" t="s">
        <v>13984</v>
      </c>
      <c r="C16444" s="4">
        <v>96.910299999999992</v>
      </c>
    </row>
    <row r="16445" spans="2:3" x14ac:dyDescent="0.3">
      <c r="B16445" t="s">
        <v>10450</v>
      </c>
      <c r="C16445" s="4">
        <v>96.903999999999996</v>
      </c>
    </row>
    <row r="16446" spans="2:3" x14ac:dyDescent="0.3">
      <c r="B16446" t="s">
        <v>12542</v>
      </c>
      <c r="C16446" s="4">
        <v>96.8977</v>
      </c>
    </row>
    <row r="16447" spans="2:3" x14ac:dyDescent="0.3">
      <c r="B16447" t="s">
        <v>4372</v>
      </c>
      <c r="C16447" s="4">
        <v>96.8977</v>
      </c>
    </row>
    <row r="16448" spans="2:3" x14ac:dyDescent="0.3">
      <c r="B16448" t="s">
        <v>7127</v>
      </c>
      <c r="C16448" s="4">
        <v>96.891999999999996</v>
      </c>
    </row>
    <row r="16449" spans="2:3" x14ac:dyDescent="0.3">
      <c r="B16449" t="s">
        <v>18768</v>
      </c>
      <c r="C16449" s="4">
        <v>96.872500000000002</v>
      </c>
    </row>
    <row r="16450" spans="2:3" x14ac:dyDescent="0.3">
      <c r="B16450" t="s">
        <v>16548</v>
      </c>
      <c r="C16450" s="4">
        <v>96.6036</v>
      </c>
    </row>
    <row r="16451" spans="2:3" x14ac:dyDescent="0.3">
      <c r="B16451" t="s">
        <v>3904</v>
      </c>
      <c r="C16451" s="4">
        <v>96.603399999999993</v>
      </c>
    </row>
    <row r="16452" spans="2:3" x14ac:dyDescent="0.3">
      <c r="B16452" t="s">
        <v>15996</v>
      </c>
      <c r="C16452" s="4">
        <v>96.568899999999999</v>
      </c>
    </row>
    <row r="16453" spans="2:3" x14ac:dyDescent="0.3">
      <c r="B16453" t="s">
        <v>7641</v>
      </c>
      <c r="C16453" s="4">
        <v>96.484700000000004</v>
      </c>
    </row>
    <row r="16454" spans="2:3" x14ac:dyDescent="0.3">
      <c r="B16454" t="s">
        <v>17213</v>
      </c>
      <c r="C16454" s="4">
        <v>96.316500000000005</v>
      </c>
    </row>
    <row r="16455" spans="2:3" x14ac:dyDescent="0.3">
      <c r="B16455" t="s">
        <v>18736</v>
      </c>
      <c r="C16455" s="4">
        <v>96.316500000000005</v>
      </c>
    </row>
    <row r="16456" spans="2:3" x14ac:dyDescent="0.3">
      <c r="B16456" t="s">
        <v>12994</v>
      </c>
      <c r="C16456" s="4">
        <v>96.316500000000005</v>
      </c>
    </row>
    <row r="16457" spans="2:3" x14ac:dyDescent="0.3">
      <c r="B16457" t="s">
        <v>12537</v>
      </c>
      <c r="C16457" s="4">
        <v>96.316500000000005</v>
      </c>
    </row>
    <row r="16458" spans="2:3" x14ac:dyDescent="0.3">
      <c r="B16458" t="s">
        <v>9473</v>
      </c>
      <c r="C16458" s="4">
        <v>96.316500000000005</v>
      </c>
    </row>
    <row r="16459" spans="2:3" x14ac:dyDescent="0.3">
      <c r="B16459" t="s">
        <v>9470</v>
      </c>
      <c r="C16459" s="4">
        <v>96.316500000000005</v>
      </c>
    </row>
    <row r="16460" spans="2:3" x14ac:dyDescent="0.3">
      <c r="B16460" t="s">
        <v>9174</v>
      </c>
      <c r="C16460" s="4">
        <v>96.316500000000005</v>
      </c>
    </row>
    <row r="16461" spans="2:3" x14ac:dyDescent="0.3">
      <c r="B16461" t="s">
        <v>5636</v>
      </c>
      <c r="C16461" s="4">
        <v>96.316500000000005</v>
      </c>
    </row>
    <row r="16462" spans="2:3" x14ac:dyDescent="0.3">
      <c r="B16462" t="s">
        <v>6113</v>
      </c>
      <c r="C16462" s="4">
        <v>96.316500000000005</v>
      </c>
    </row>
    <row r="16463" spans="2:3" x14ac:dyDescent="0.3">
      <c r="B16463" t="s">
        <v>15911</v>
      </c>
      <c r="C16463" s="4">
        <v>96.27170000000001</v>
      </c>
    </row>
    <row r="16464" spans="2:3" x14ac:dyDescent="0.3">
      <c r="B16464" t="s">
        <v>18142</v>
      </c>
      <c r="C16464" s="4">
        <v>96.241</v>
      </c>
    </row>
    <row r="16465" spans="2:3" x14ac:dyDescent="0.3">
      <c r="B16465" t="s">
        <v>15495</v>
      </c>
      <c r="C16465" s="4">
        <v>96.240199999999987</v>
      </c>
    </row>
    <row r="16466" spans="2:3" x14ac:dyDescent="0.3">
      <c r="B16466" t="s">
        <v>15224</v>
      </c>
      <c r="C16466" s="4">
        <v>96.215800000000002</v>
      </c>
    </row>
    <row r="16467" spans="2:3" x14ac:dyDescent="0.3">
      <c r="B16467" t="s">
        <v>16048</v>
      </c>
      <c r="C16467" s="4">
        <v>96.211299999999994</v>
      </c>
    </row>
    <row r="16468" spans="2:3" x14ac:dyDescent="0.3">
      <c r="B16468" t="s">
        <v>2499</v>
      </c>
      <c r="C16468" s="4">
        <v>95.933499999999995</v>
      </c>
    </row>
    <row r="16469" spans="2:3" x14ac:dyDescent="0.3">
      <c r="B16469" t="s">
        <v>14513</v>
      </c>
      <c r="C16469" s="4">
        <v>95.715299999999999</v>
      </c>
    </row>
    <row r="16470" spans="2:3" x14ac:dyDescent="0.3">
      <c r="B16470" t="s">
        <v>2961</v>
      </c>
      <c r="C16470" s="4">
        <v>95.651999999999987</v>
      </c>
    </row>
    <row r="16471" spans="2:3" x14ac:dyDescent="0.3">
      <c r="B16471" t="s">
        <v>5222</v>
      </c>
      <c r="C16471" s="4">
        <v>95.602399999999989</v>
      </c>
    </row>
    <row r="16472" spans="2:3" x14ac:dyDescent="0.3">
      <c r="B16472" t="s">
        <v>11477</v>
      </c>
      <c r="C16472" s="4">
        <v>95.314000000000007</v>
      </c>
    </row>
    <row r="16473" spans="2:3" x14ac:dyDescent="0.3">
      <c r="B16473" t="s">
        <v>3592</v>
      </c>
      <c r="C16473" s="4">
        <v>95.232699999999994</v>
      </c>
    </row>
    <row r="16474" spans="2:3" x14ac:dyDescent="0.3">
      <c r="B16474" t="s">
        <v>17009</v>
      </c>
      <c r="C16474" s="4">
        <v>95.207499999999996</v>
      </c>
    </row>
    <row r="16475" spans="2:3" x14ac:dyDescent="0.3">
      <c r="B16475" t="s">
        <v>4385</v>
      </c>
      <c r="C16475" s="4">
        <v>95.188999999999993</v>
      </c>
    </row>
    <row r="16476" spans="2:3" x14ac:dyDescent="0.3">
      <c r="B16476" t="s">
        <v>2450</v>
      </c>
      <c r="C16476" s="4">
        <v>94.663399999999996</v>
      </c>
    </row>
    <row r="16477" spans="2:3" x14ac:dyDescent="0.3">
      <c r="B16477" t="s">
        <v>6460</v>
      </c>
      <c r="C16477" s="4">
        <v>94.557299999999998</v>
      </c>
    </row>
    <row r="16478" spans="2:3" x14ac:dyDescent="0.3">
      <c r="B16478" t="s">
        <v>4366</v>
      </c>
      <c r="C16478" s="4">
        <v>94.300399999999996</v>
      </c>
    </row>
    <row r="16479" spans="2:3" x14ac:dyDescent="0.3">
      <c r="B16479" t="s">
        <v>18695</v>
      </c>
      <c r="C16479" s="4">
        <v>94.168899999999994</v>
      </c>
    </row>
    <row r="16480" spans="2:3" x14ac:dyDescent="0.3">
      <c r="B16480" t="s">
        <v>6308</v>
      </c>
      <c r="C16480" s="4">
        <v>94.168899999999994</v>
      </c>
    </row>
    <row r="16481" spans="2:3" x14ac:dyDescent="0.3">
      <c r="B16481" t="s">
        <v>6399</v>
      </c>
      <c r="C16481" s="4">
        <v>94.168899999999994</v>
      </c>
    </row>
    <row r="16482" spans="2:3" x14ac:dyDescent="0.3">
      <c r="B16482" t="s">
        <v>5436</v>
      </c>
      <c r="C16482" s="4">
        <v>94.054699999999997</v>
      </c>
    </row>
    <row r="16483" spans="2:3" x14ac:dyDescent="0.3">
      <c r="B16483" t="s">
        <v>14297</v>
      </c>
      <c r="C16483" s="4">
        <v>93.975799999999992</v>
      </c>
    </row>
    <row r="16484" spans="2:3" x14ac:dyDescent="0.3">
      <c r="B16484" t="s">
        <v>643</v>
      </c>
      <c r="C16484" s="4">
        <v>93.975799999999992</v>
      </c>
    </row>
    <row r="16485" spans="2:3" x14ac:dyDescent="0.3">
      <c r="B16485" t="s">
        <v>7331</v>
      </c>
      <c r="C16485" s="4">
        <v>93.868499999999997</v>
      </c>
    </row>
    <row r="16486" spans="2:3" x14ac:dyDescent="0.3">
      <c r="B16486" t="s">
        <v>5081</v>
      </c>
      <c r="C16486" s="4">
        <v>93.868499999999997</v>
      </c>
    </row>
    <row r="16487" spans="2:3" x14ac:dyDescent="0.3">
      <c r="B16487" t="s">
        <v>18005</v>
      </c>
      <c r="C16487" s="4">
        <v>93.862200000000001</v>
      </c>
    </row>
    <row r="16488" spans="2:3" x14ac:dyDescent="0.3">
      <c r="B16488" t="s">
        <v>18192</v>
      </c>
      <c r="C16488" s="4">
        <v>93.862200000000001</v>
      </c>
    </row>
    <row r="16489" spans="2:3" x14ac:dyDescent="0.3">
      <c r="B16489" t="s">
        <v>12054</v>
      </c>
      <c r="C16489" s="4">
        <v>93.862200000000001</v>
      </c>
    </row>
    <row r="16490" spans="2:3" x14ac:dyDescent="0.3">
      <c r="B16490" t="s">
        <v>9277</v>
      </c>
      <c r="C16490" s="4">
        <v>93.862200000000001</v>
      </c>
    </row>
    <row r="16491" spans="2:3" x14ac:dyDescent="0.3">
      <c r="B16491" t="s">
        <v>9727</v>
      </c>
      <c r="C16491" s="4">
        <v>93.862200000000001</v>
      </c>
    </row>
    <row r="16492" spans="2:3" x14ac:dyDescent="0.3">
      <c r="B16492" t="s">
        <v>6158</v>
      </c>
      <c r="C16492" s="4">
        <v>93.862200000000001</v>
      </c>
    </row>
    <row r="16493" spans="2:3" x14ac:dyDescent="0.3">
      <c r="B16493" t="s">
        <v>1442</v>
      </c>
      <c r="C16493" s="4">
        <v>93.862200000000001</v>
      </c>
    </row>
    <row r="16494" spans="2:3" x14ac:dyDescent="0.3">
      <c r="B16494" t="s">
        <v>7927</v>
      </c>
      <c r="C16494" s="4">
        <v>93.824399999999997</v>
      </c>
    </row>
    <row r="16495" spans="2:3" x14ac:dyDescent="0.3">
      <c r="B16495" t="s">
        <v>1526</v>
      </c>
      <c r="C16495" s="4">
        <v>93.824399999999997</v>
      </c>
    </row>
    <row r="16496" spans="2:3" x14ac:dyDescent="0.3">
      <c r="B16496" t="s">
        <v>6489</v>
      </c>
      <c r="C16496" s="4">
        <v>93.805499999999995</v>
      </c>
    </row>
    <row r="16497" spans="2:3" x14ac:dyDescent="0.3">
      <c r="B16497" t="s">
        <v>2731</v>
      </c>
      <c r="C16497" s="4">
        <v>93.805499999999995</v>
      </c>
    </row>
    <row r="16498" spans="2:3" x14ac:dyDescent="0.3">
      <c r="B16498" t="s">
        <v>1762</v>
      </c>
      <c r="C16498" s="4">
        <v>93.786599999999993</v>
      </c>
    </row>
    <row r="16499" spans="2:3" x14ac:dyDescent="0.3">
      <c r="B16499" t="s">
        <v>5537</v>
      </c>
      <c r="C16499" s="4">
        <v>93.767699999999991</v>
      </c>
    </row>
    <row r="16500" spans="2:3" x14ac:dyDescent="0.3">
      <c r="B16500" t="s">
        <v>16469</v>
      </c>
      <c r="C16500" s="4">
        <v>93.748799999999989</v>
      </c>
    </row>
    <row r="16501" spans="2:3" x14ac:dyDescent="0.3">
      <c r="B16501" t="s">
        <v>12610</v>
      </c>
      <c r="C16501" s="4">
        <v>93.617699999999999</v>
      </c>
    </row>
    <row r="16502" spans="2:3" x14ac:dyDescent="0.3">
      <c r="B16502" t="s">
        <v>10686</v>
      </c>
      <c r="C16502" s="4">
        <v>93.448399999999992</v>
      </c>
    </row>
    <row r="16503" spans="2:3" x14ac:dyDescent="0.3">
      <c r="B16503" t="s">
        <v>17286</v>
      </c>
      <c r="C16503" s="4">
        <v>93.379099999999994</v>
      </c>
    </row>
    <row r="16504" spans="2:3" x14ac:dyDescent="0.3">
      <c r="B16504" t="s">
        <v>5200</v>
      </c>
      <c r="C16504" s="4">
        <v>93.192099999999996</v>
      </c>
    </row>
    <row r="16505" spans="2:3" x14ac:dyDescent="0.3">
      <c r="B16505" t="s">
        <v>11091</v>
      </c>
      <c r="C16505" s="4">
        <v>93.1858</v>
      </c>
    </row>
    <row r="16506" spans="2:3" x14ac:dyDescent="0.3">
      <c r="B16506" t="s">
        <v>10090</v>
      </c>
      <c r="C16506" s="4">
        <v>93.171300000000002</v>
      </c>
    </row>
    <row r="16507" spans="2:3" x14ac:dyDescent="0.3">
      <c r="B16507" t="s">
        <v>10023</v>
      </c>
      <c r="C16507" s="4">
        <v>93.171300000000002</v>
      </c>
    </row>
    <row r="16508" spans="2:3" x14ac:dyDescent="0.3">
      <c r="B16508" t="s">
        <v>10129</v>
      </c>
      <c r="C16508" s="4">
        <v>93.166899999999998</v>
      </c>
    </row>
    <row r="16509" spans="2:3" x14ac:dyDescent="0.3">
      <c r="B16509" t="s">
        <v>7278</v>
      </c>
      <c r="C16509" s="4">
        <v>93.098399999999998</v>
      </c>
    </row>
    <row r="16510" spans="2:3" x14ac:dyDescent="0.3">
      <c r="B16510" t="s">
        <v>5787</v>
      </c>
      <c r="C16510" s="4">
        <v>92.866500000000002</v>
      </c>
    </row>
    <row r="16511" spans="2:3" x14ac:dyDescent="0.3">
      <c r="B16511" t="s">
        <v>7702</v>
      </c>
      <c r="C16511" s="4">
        <v>92.704300000000003</v>
      </c>
    </row>
    <row r="16512" spans="2:3" x14ac:dyDescent="0.3">
      <c r="B16512" t="s">
        <v>18121</v>
      </c>
      <c r="C16512" s="4">
        <v>92.585299999999989</v>
      </c>
    </row>
    <row r="16513" spans="2:3" x14ac:dyDescent="0.3">
      <c r="B16513" t="s">
        <v>16445</v>
      </c>
      <c r="C16513" s="4">
        <v>92.553500000000014</v>
      </c>
    </row>
    <row r="16514" spans="2:3" x14ac:dyDescent="0.3">
      <c r="B16514" t="s">
        <v>12132</v>
      </c>
      <c r="C16514" s="4">
        <v>92.521999999999991</v>
      </c>
    </row>
    <row r="16515" spans="2:3" x14ac:dyDescent="0.3">
      <c r="B16515" t="s">
        <v>15669</v>
      </c>
      <c r="C16515" s="4">
        <v>92.296800000000005</v>
      </c>
    </row>
    <row r="16516" spans="2:3" x14ac:dyDescent="0.3">
      <c r="B16516" t="s">
        <v>9270</v>
      </c>
      <c r="C16516" s="4">
        <v>91.9816</v>
      </c>
    </row>
    <row r="16517" spans="2:3" x14ac:dyDescent="0.3">
      <c r="B16517" t="s">
        <v>11897</v>
      </c>
      <c r="C16517" s="4">
        <v>91.939700000000002</v>
      </c>
    </row>
    <row r="16518" spans="2:3" x14ac:dyDescent="0.3">
      <c r="B16518" t="s">
        <v>7626</v>
      </c>
      <c r="C16518" s="4">
        <v>91.849199999999996</v>
      </c>
    </row>
    <row r="16519" spans="2:3" x14ac:dyDescent="0.3">
      <c r="B16519" t="s">
        <v>11719</v>
      </c>
      <c r="C16519" s="4">
        <v>91.840199999999996</v>
      </c>
    </row>
    <row r="16520" spans="2:3" x14ac:dyDescent="0.3">
      <c r="B16520" t="s">
        <v>12002</v>
      </c>
      <c r="C16520" s="4">
        <v>91.632999999999996</v>
      </c>
    </row>
    <row r="16521" spans="2:3" x14ac:dyDescent="0.3">
      <c r="B16521" t="s">
        <v>16951</v>
      </c>
      <c r="C16521" s="4">
        <v>91.42179999999999</v>
      </c>
    </row>
    <row r="16522" spans="2:3" x14ac:dyDescent="0.3">
      <c r="B16522" t="s">
        <v>14494</v>
      </c>
      <c r="C16522" s="4">
        <v>91.333200000000005</v>
      </c>
    </row>
    <row r="16523" spans="2:3" x14ac:dyDescent="0.3">
      <c r="B16523" t="s">
        <v>11186</v>
      </c>
      <c r="C16523" s="4">
        <v>91.2637</v>
      </c>
    </row>
    <row r="16524" spans="2:3" x14ac:dyDescent="0.3">
      <c r="B16524" t="s">
        <v>17667</v>
      </c>
      <c r="C16524" s="4">
        <v>91.244799999999998</v>
      </c>
    </row>
    <row r="16525" spans="2:3" x14ac:dyDescent="0.3">
      <c r="B16525" t="s">
        <v>14929</v>
      </c>
      <c r="C16525" s="4">
        <v>91.1952</v>
      </c>
    </row>
    <row r="16526" spans="2:3" x14ac:dyDescent="0.3">
      <c r="B16526" t="s">
        <v>13327</v>
      </c>
      <c r="C16526" s="4">
        <v>91.144000000000005</v>
      </c>
    </row>
    <row r="16527" spans="2:3" x14ac:dyDescent="0.3">
      <c r="B16527" t="s">
        <v>1847</v>
      </c>
      <c r="C16527" s="4">
        <v>91.130100000000013</v>
      </c>
    </row>
    <row r="16528" spans="2:3" x14ac:dyDescent="0.3">
      <c r="B16528" t="s">
        <v>979</v>
      </c>
      <c r="C16528" s="4">
        <v>91.094399999999993</v>
      </c>
    </row>
    <row r="16529" spans="2:3" x14ac:dyDescent="0.3">
      <c r="B16529" t="s">
        <v>6272</v>
      </c>
      <c r="C16529" s="4">
        <v>91.063500000000005</v>
      </c>
    </row>
    <row r="16530" spans="2:3" x14ac:dyDescent="0.3">
      <c r="B16530" t="s">
        <v>12077</v>
      </c>
      <c r="C16530" s="4">
        <v>90.86330000000001</v>
      </c>
    </row>
    <row r="16531" spans="2:3" x14ac:dyDescent="0.3">
      <c r="B16531" t="s">
        <v>5531</v>
      </c>
      <c r="C16531" s="4">
        <v>90.821100000000001</v>
      </c>
    </row>
    <row r="16532" spans="2:3" x14ac:dyDescent="0.3">
      <c r="B16532" t="s">
        <v>11700</v>
      </c>
      <c r="C16532" s="4">
        <v>90.738599999999991</v>
      </c>
    </row>
    <row r="16533" spans="2:3" x14ac:dyDescent="0.3">
      <c r="B16533" t="s">
        <v>18028</v>
      </c>
      <c r="C16533" s="4">
        <v>90.738500000000002</v>
      </c>
    </row>
    <row r="16534" spans="2:3" x14ac:dyDescent="0.3">
      <c r="B16534" t="s">
        <v>12655</v>
      </c>
      <c r="C16534" s="4">
        <v>90.738500000000002</v>
      </c>
    </row>
    <row r="16535" spans="2:3" x14ac:dyDescent="0.3">
      <c r="B16535" t="s">
        <v>9468</v>
      </c>
      <c r="C16535" s="4">
        <v>90.738500000000002</v>
      </c>
    </row>
    <row r="16536" spans="2:3" x14ac:dyDescent="0.3">
      <c r="B16536" t="s">
        <v>9039</v>
      </c>
      <c r="C16536" s="4">
        <v>90.738500000000002</v>
      </c>
    </row>
    <row r="16537" spans="2:3" x14ac:dyDescent="0.3">
      <c r="B16537" t="s">
        <v>7173</v>
      </c>
      <c r="C16537" s="4">
        <v>90.738500000000002</v>
      </c>
    </row>
    <row r="16538" spans="2:3" x14ac:dyDescent="0.3">
      <c r="B16538" t="s">
        <v>601</v>
      </c>
      <c r="C16538" s="4">
        <v>90.738500000000002</v>
      </c>
    </row>
    <row r="16539" spans="2:3" x14ac:dyDescent="0.3">
      <c r="B16539" t="s">
        <v>3927</v>
      </c>
      <c r="C16539" s="4">
        <v>90.700699999999998</v>
      </c>
    </row>
    <row r="16540" spans="2:3" x14ac:dyDescent="0.3">
      <c r="B16540" t="s">
        <v>7425</v>
      </c>
      <c r="C16540" s="4">
        <v>90.688100000000006</v>
      </c>
    </row>
    <row r="16541" spans="2:3" x14ac:dyDescent="0.3">
      <c r="B16541" t="s">
        <v>9286</v>
      </c>
      <c r="C16541" s="4">
        <v>90.68180000000001</v>
      </c>
    </row>
    <row r="16542" spans="2:3" x14ac:dyDescent="0.3">
      <c r="B16542" t="s">
        <v>15599</v>
      </c>
      <c r="C16542" s="4">
        <v>90.6755</v>
      </c>
    </row>
    <row r="16543" spans="2:3" x14ac:dyDescent="0.3">
      <c r="B16543" t="s">
        <v>16471</v>
      </c>
      <c r="C16543" s="4">
        <v>90.662900000000008</v>
      </c>
    </row>
    <row r="16544" spans="2:3" x14ac:dyDescent="0.3">
      <c r="B16544" t="s">
        <v>3644</v>
      </c>
      <c r="C16544" s="4">
        <v>90.662900000000008</v>
      </c>
    </row>
    <row r="16545" spans="2:3" x14ac:dyDescent="0.3">
      <c r="B16545" t="s">
        <v>11364</v>
      </c>
      <c r="C16545" s="4">
        <v>90.650300000000001</v>
      </c>
    </row>
    <row r="16546" spans="2:3" x14ac:dyDescent="0.3">
      <c r="B16546" t="s">
        <v>3949</v>
      </c>
      <c r="C16546" s="4">
        <v>90.3215</v>
      </c>
    </row>
    <row r="16547" spans="2:3" x14ac:dyDescent="0.3">
      <c r="B16547" t="s">
        <v>5456</v>
      </c>
      <c r="C16547" s="4">
        <v>90.299099999999996</v>
      </c>
    </row>
    <row r="16548" spans="2:3" x14ac:dyDescent="0.3">
      <c r="B16548" t="s">
        <v>12074</v>
      </c>
      <c r="C16548" s="4">
        <v>90.268999999999991</v>
      </c>
    </row>
    <row r="16549" spans="2:3" x14ac:dyDescent="0.3">
      <c r="B16549" t="s">
        <v>10441</v>
      </c>
      <c r="C16549" s="4">
        <v>90.231399999999994</v>
      </c>
    </row>
    <row r="16550" spans="2:3" x14ac:dyDescent="0.3">
      <c r="B16550" t="s">
        <v>11190</v>
      </c>
      <c r="C16550" s="4">
        <v>90.055999999999997</v>
      </c>
    </row>
    <row r="16551" spans="2:3" x14ac:dyDescent="0.3">
      <c r="B16551" t="s">
        <v>3821</v>
      </c>
      <c r="C16551" s="4">
        <v>89.892799999999994</v>
      </c>
    </row>
    <row r="16552" spans="2:3" x14ac:dyDescent="0.3">
      <c r="B16552" t="s">
        <v>1425</v>
      </c>
      <c r="C16552" s="4">
        <v>89.716200000000001</v>
      </c>
    </row>
    <row r="16553" spans="2:3" x14ac:dyDescent="0.3">
      <c r="B16553" t="s">
        <v>10657</v>
      </c>
      <c r="C16553" s="4">
        <v>89.710499999999996</v>
      </c>
    </row>
    <row r="16554" spans="2:3" x14ac:dyDescent="0.3">
      <c r="B16554" t="s">
        <v>7246</v>
      </c>
      <c r="C16554" s="4">
        <v>89.704999999999998</v>
      </c>
    </row>
    <row r="16555" spans="2:3" x14ac:dyDescent="0.3">
      <c r="B16555" t="s">
        <v>14919</v>
      </c>
      <c r="C16555" s="4">
        <v>89.591999999999999</v>
      </c>
    </row>
    <row r="16556" spans="2:3" x14ac:dyDescent="0.3">
      <c r="B16556" t="s">
        <v>17256</v>
      </c>
      <c r="C16556" s="4">
        <v>89.580600000000004</v>
      </c>
    </row>
    <row r="16557" spans="2:3" x14ac:dyDescent="0.3">
      <c r="B16557" t="s">
        <v>12636</v>
      </c>
      <c r="C16557" s="4">
        <v>89.4298</v>
      </c>
    </row>
    <row r="16558" spans="2:3" x14ac:dyDescent="0.3">
      <c r="B16558" t="s">
        <v>7129</v>
      </c>
      <c r="C16558" s="4">
        <v>89.373099999999994</v>
      </c>
    </row>
    <row r="16559" spans="2:3" x14ac:dyDescent="0.3">
      <c r="B16559" t="s">
        <v>15009</v>
      </c>
      <c r="C16559" s="4">
        <v>89.34790000000001</v>
      </c>
    </row>
    <row r="16560" spans="2:3" x14ac:dyDescent="0.3">
      <c r="B16560" t="s">
        <v>17336</v>
      </c>
      <c r="C16560" s="4">
        <v>89.3172</v>
      </c>
    </row>
    <row r="16561" spans="2:3" x14ac:dyDescent="0.3">
      <c r="B16561" t="s">
        <v>4442</v>
      </c>
      <c r="C16561" s="4">
        <v>89.3172</v>
      </c>
    </row>
    <row r="16562" spans="2:3" x14ac:dyDescent="0.3">
      <c r="B16562" t="s">
        <v>12416</v>
      </c>
      <c r="C16562" s="4">
        <v>88.872699999999995</v>
      </c>
    </row>
    <row r="16563" spans="2:3" x14ac:dyDescent="0.3">
      <c r="B16563" t="s">
        <v>1677</v>
      </c>
      <c r="C16563" s="4">
        <v>88.277000000000001</v>
      </c>
    </row>
    <row r="16564" spans="2:3" x14ac:dyDescent="0.3">
      <c r="B16564" t="s">
        <v>11126</v>
      </c>
      <c r="C16564" s="4">
        <v>88.253799999999998</v>
      </c>
    </row>
    <row r="16565" spans="2:3" x14ac:dyDescent="0.3">
      <c r="B16565" t="s">
        <v>12046</v>
      </c>
      <c r="C16565" s="4">
        <v>88.178100000000001</v>
      </c>
    </row>
    <row r="16566" spans="2:3" x14ac:dyDescent="0.3">
      <c r="B16566" t="s">
        <v>13435</v>
      </c>
      <c r="C16566" s="4">
        <v>88.12700000000001</v>
      </c>
    </row>
    <row r="16567" spans="2:3" x14ac:dyDescent="0.3">
      <c r="B16567" t="s">
        <v>2806</v>
      </c>
      <c r="C16567" s="4">
        <v>88.121199999999988</v>
      </c>
    </row>
    <row r="16568" spans="2:3" x14ac:dyDescent="0.3">
      <c r="B16568" t="s">
        <v>716</v>
      </c>
      <c r="C16568" s="4">
        <v>87.939799999999991</v>
      </c>
    </row>
    <row r="16569" spans="2:3" x14ac:dyDescent="0.3">
      <c r="B16569" t="s">
        <v>2000</v>
      </c>
      <c r="C16569" s="4">
        <v>87.833699999999993</v>
      </c>
    </row>
    <row r="16570" spans="2:3" x14ac:dyDescent="0.3">
      <c r="B16570" t="s">
        <v>18516</v>
      </c>
      <c r="C16570" s="4">
        <v>87.627399999999994</v>
      </c>
    </row>
    <row r="16571" spans="2:3" x14ac:dyDescent="0.3">
      <c r="B16571" t="s">
        <v>15245</v>
      </c>
      <c r="C16571" s="4">
        <v>87.627399999999994</v>
      </c>
    </row>
    <row r="16572" spans="2:3" x14ac:dyDescent="0.3">
      <c r="B16572" t="s">
        <v>15388</v>
      </c>
      <c r="C16572" s="4">
        <v>87.627399999999994</v>
      </c>
    </row>
    <row r="16573" spans="2:3" x14ac:dyDescent="0.3">
      <c r="B16573" t="s">
        <v>15007</v>
      </c>
      <c r="C16573" s="4">
        <v>87.627399999999994</v>
      </c>
    </row>
    <row r="16574" spans="2:3" x14ac:dyDescent="0.3">
      <c r="B16574" t="s">
        <v>12095</v>
      </c>
      <c r="C16574" s="4">
        <v>87.627399999999994</v>
      </c>
    </row>
    <row r="16575" spans="2:3" x14ac:dyDescent="0.3">
      <c r="B16575" t="s">
        <v>8500</v>
      </c>
      <c r="C16575" s="4">
        <v>87.627399999999994</v>
      </c>
    </row>
    <row r="16576" spans="2:3" x14ac:dyDescent="0.3">
      <c r="B16576" t="s">
        <v>8393</v>
      </c>
      <c r="C16576" s="4">
        <v>87.627399999999994</v>
      </c>
    </row>
    <row r="16577" spans="2:3" x14ac:dyDescent="0.3">
      <c r="B16577" t="s">
        <v>6520</v>
      </c>
      <c r="C16577" s="4">
        <v>87.627399999999994</v>
      </c>
    </row>
    <row r="16578" spans="2:3" x14ac:dyDescent="0.3">
      <c r="B16578" t="s">
        <v>3394</v>
      </c>
      <c r="C16578" s="4">
        <v>87.627399999999994</v>
      </c>
    </row>
    <row r="16579" spans="2:3" x14ac:dyDescent="0.3">
      <c r="B16579" t="s">
        <v>4030</v>
      </c>
      <c r="C16579" s="4">
        <v>87.627399999999994</v>
      </c>
    </row>
    <row r="16580" spans="2:3" x14ac:dyDescent="0.3">
      <c r="B16580" t="s">
        <v>1430</v>
      </c>
      <c r="C16580" s="4">
        <v>87.627399999999994</v>
      </c>
    </row>
    <row r="16581" spans="2:3" x14ac:dyDescent="0.3">
      <c r="B16581" t="s">
        <v>11178</v>
      </c>
      <c r="C16581" s="4">
        <v>87.614800000000002</v>
      </c>
    </row>
    <row r="16582" spans="2:3" x14ac:dyDescent="0.3">
      <c r="B16582" t="s">
        <v>2162</v>
      </c>
      <c r="C16582" s="4">
        <v>87.614800000000002</v>
      </c>
    </row>
    <row r="16583" spans="2:3" x14ac:dyDescent="0.3">
      <c r="B16583" t="s">
        <v>18533</v>
      </c>
      <c r="C16583" s="4">
        <v>87.5518</v>
      </c>
    </row>
    <row r="16584" spans="2:3" x14ac:dyDescent="0.3">
      <c r="B16584" t="s">
        <v>7096</v>
      </c>
      <c r="C16584" s="4">
        <v>87.5518</v>
      </c>
    </row>
    <row r="16585" spans="2:3" x14ac:dyDescent="0.3">
      <c r="B16585" t="s">
        <v>3737</v>
      </c>
      <c r="C16585" s="4">
        <v>87.5518</v>
      </c>
    </row>
    <row r="16586" spans="2:3" x14ac:dyDescent="0.3">
      <c r="B16586" t="s">
        <v>15763</v>
      </c>
      <c r="C16586" s="4">
        <v>87.539199999999994</v>
      </c>
    </row>
    <row r="16587" spans="2:3" x14ac:dyDescent="0.3">
      <c r="B16587" t="s">
        <v>16151</v>
      </c>
      <c r="C16587" s="4">
        <v>87.532899999999998</v>
      </c>
    </row>
    <row r="16588" spans="2:3" x14ac:dyDescent="0.3">
      <c r="B16588" t="s">
        <v>14654</v>
      </c>
      <c r="C16588" s="4">
        <v>87.520299999999992</v>
      </c>
    </row>
    <row r="16589" spans="2:3" x14ac:dyDescent="0.3">
      <c r="B16589" t="s">
        <v>12430</v>
      </c>
      <c r="C16589" s="4">
        <v>87.5077</v>
      </c>
    </row>
    <row r="16590" spans="2:3" x14ac:dyDescent="0.3">
      <c r="B16590" t="s">
        <v>3199</v>
      </c>
      <c r="C16590" s="4">
        <v>87.106899999999996</v>
      </c>
    </row>
    <row r="16591" spans="2:3" x14ac:dyDescent="0.3">
      <c r="B16591" t="s">
        <v>9500</v>
      </c>
      <c r="C16591" s="4">
        <v>86.944299999999998</v>
      </c>
    </row>
    <row r="16592" spans="2:3" x14ac:dyDescent="0.3">
      <c r="B16592" t="s">
        <v>2733</v>
      </c>
      <c r="C16592" s="4">
        <v>86.923900000000003</v>
      </c>
    </row>
    <row r="16593" spans="2:3" x14ac:dyDescent="0.3">
      <c r="B16593" t="s">
        <v>2704</v>
      </c>
      <c r="C16593" s="4">
        <v>86.923900000000003</v>
      </c>
    </row>
    <row r="16594" spans="2:3" x14ac:dyDescent="0.3">
      <c r="B16594" t="s">
        <v>13027</v>
      </c>
      <c r="C16594" s="4">
        <v>86.881699999999995</v>
      </c>
    </row>
    <row r="16595" spans="2:3" x14ac:dyDescent="0.3">
      <c r="B16595" t="s">
        <v>7721</v>
      </c>
      <c r="C16595" s="4">
        <v>86.606499999999997</v>
      </c>
    </row>
    <row r="16596" spans="2:3" x14ac:dyDescent="0.3">
      <c r="B16596" t="s">
        <v>9779</v>
      </c>
      <c r="C16596" s="4">
        <v>86.600200000000001</v>
      </c>
    </row>
    <row r="16597" spans="2:3" x14ac:dyDescent="0.3">
      <c r="B16597" t="s">
        <v>7238</v>
      </c>
      <c r="C16597" s="4">
        <v>86.586799999999997</v>
      </c>
    </row>
    <row r="16598" spans="2:3" x14ac:dyDescent="0.3">
      <c r="B16598" t="s">
        <v>1859</v>
      </c>
      <c r="C16598" s="4">
        <v>86.470600000000005</v>
      </c>
    </row>
    <row r="16599" spans="2:3" x14ac:dyDescent="0.3">
      <c r="B16599" t="s">
        <v>8591</v>
      </c>
      <c r="C16599" s="4">
        <v>86.230400000000003</v>
      </c>
    </row>
    <row r="16600" spans="2:3" x14ac:dyDescent="0.3">
      <c r="B16600" t="s">
        <v>16059</v>
      </c>
      <c r="C16600" s="4">
        <v>85.828699999999998</v>
      </c>
    </row>
    <row r="16601" spans="2:3" x14ac:dyDescent="0.3">
      <c r="B16601" t="s">
        <v>15944</v>
      </c>
      <c r="C16601" s="4">
        <v>85.6297</v>
      </c>
    </row>
    <row r="16602" spans="2:3" x14ac:dyDescent="0.3">
      <c r="B16602" t="s">
        <v>3253</v>
      </c>
      <c r="C16602" s="4">
        <v>85.585599999999999</v>
      </c>
    </row>
    <row r="16603" spans="2:3" x14ac:dyDescent="0.3">
      <c r="B16603" t="s">
        <v>7455</v>
      </c>
      <c r="C16603" s="4">
        <v>85.316699999999997</v>
      </c>
    </row>
    <row r="16604" spans="2:3" x14ac:dyDescent="0.3">
      <c r="B16604" t="s">
        <v>12262</v>
      </c>
      <c r="C16604" s="4">
        <v>85.085599999999999</v>
      </c>
    </row>
    <row r="16605" spans="2:3" x14ac:dyDescent="0.3">
      <c r="B16605" t="s">
        <v>7344</v>
      </c>
      <c r="C16605" s="4">
        <v>85.0167</v>
      </c>
    </row>
    <row r="16606" spans="2:3" x14ac:dyDescent="0.3">
      <c r="B16606" t="s">
        <v>13944</v>
      </c>
      <c r="C16606" s="4">
        <v>84.816100000000006</v>
      </c>
    </row>
    <row r="16607" spans="2:3" x14ac:dyDescent="0.3">
      <c r="B16607" t="s">
        <v>8138</v>
      </c>
      <c r="C16607" s="4">
        <v>84.603899999999996</v>
      </c>
    </row>
    <row r="16608" spans="2:3" x14ac:dyDescent="0.3">
      <c r="B16608" t="s">
        <v>7070</v>
      </c>
      <c r="C16608" s="4">
        <v>84.522199999999998</v>
      </c>
    </row>
    <row r="16609" spans="2:3" x14ac:dyDescent="0.3">
      <c r="B16609" t="s">
        <v>11320</v>
      </c>
      <c r="C16609" s="4">
        <v>84.465899999999991</v>
      </c>
    </row>
    <row r="16610" spans="2:3" x14ac:dyDescent="0.3">
      <c r="B16610" t="s">
        <v>16832</v>
      </c>
      <c r="C16610" s="4">
        <v>84.453299999999999</v>
      </c>
    </row>
    <row r="16611" spans="2:3" x14ac:dyDescent="0.3">
      <c r="B16611" t="s">
        <v>17330</v>
      </c>
      <c r="C16611" s="4">
        <v>84.415500000000009</v>
      </c>
    </row>
    <row r="16612" spans="2:3" x14ac:dyDescent="0.3">
      <c r="B16612" t="s">
        <v>16422</v>
      </c>
      <c r="C16612" s="4">
        <v>84.415500000000009</v>
      </c>
    </row>
    <row r="16613" spans="2:3" x14ac:dyDescent="0.3">
      <c r="B16613" t="s">
        <v>11270</v>
      </c>
      <c r="C16613" s="4">
        <v>84.415500000000009</v>
      </c>
    </row>
    <row r="16614" spans="2:3" x14ac:dyDescent="0.3">
      <c r="B16614" t="s">
        <v>5272</v>
      </c>
      <c r="C16614" s="4">
        <v>84.402900000000002</v>
      </c>
    </row>
    <row r="16615" spans="2:3" x14ac:dyDescent="0.3">
      <c r="B16615" t="s">
        <v>10880</v>
      </c>
      <c r="C16615" s="4">
        <v>84.377700000000004</v>
      </c>
    </row>
    <row r="16616" spans="2:3" x14ac:dyDescent="0.3">
      <c r="B16616" t="s">
        <v>10062</v>
      </c>
      <c r="C16616" s="4">
        <v>84.377700000000004</v>
      </c>
    </row>
    <row r="16617" spans="2:3" x14ac:dyDescent="0.3">
      <c r="B16617" t="s">
        <v>8103</v>
      </c>
      <c r="C16617" s="4">
        <v>84.377700000000004</v>
      </c>
    </row>
    <row r="16618" spans="2:3" x14ac:dyDescent="0.3">
      <c r="B16618" t="s">
        <v>6733</v>
      </c>
      <c r="C16618" s="4">
        <v>84.162700000000001</v>
      </c>
    </row>
    <row r="16619" spans="2:3" x14ac:dyDescent="0.3">
      <c r="B16619" t="s">
        <v>7895</v>
      </c>
      <c r="C16619" s="4">
        <v>84.151700000000005</v>
      </c>
    </row>
    <row r="16620" spans="2:3" x14ac:dyDescent="0.3">
      <c r="B16620" t="s">
        <v>3277</v>
      </c>
      <c r="C16620" s="4">
        <v>84.108599999999996</v>
      </c>
    </row>
    <row r="16621" spans="2:3" x14ac:dyDescent="0.3">
      <c r="B16621" t="s">
        <v>7608</v>
      </c>
      <c r="C16621" s="4">
        <v>84.077300000000008</v>
      </c>
    </row>
    <row r="16622" spans="2:3" x14ac:dyDescent="0.3">
      <c r="B16622" t="s">
        <v>14826</v>
      </c>
      <c r="C16622" s="4">
        <v>83.883200000000002</v>
      </c>
    </row>
    <row r="16623" spans="2:3" x14ac:dyDescent="0.3">
      <c r="B16623" t="s">
        <v>18924</v>
      </c>
      <c r="C16623" s="4">
        <v>83.877300000000005</v>
      </c>
    </row>
    <row r="16624" spans="2:3" x14ac:dyDescent="0.3">
      <c r="B16624" t="s">
        <v>14593</v>
      </c>
      <c r="C16624" s="4">
        <v>83.877300000000005</v>
      </c>
    </row>
    <row r="16625" spans="2:3" x14ac:dyDescent="0.3">
      <c r="B16625" t="s">
        <v>12004</v>
      </c>
      <c r="C16625" s="4">
        <v>83.795999999999992</v>
      </c>
    </row>
    <row r="16626" spans="2:3" x14ac:dyDescent="0.3">
      <c r="B16626" t="s">
        <v>6744</v>
      </c>
      <c r="C16626" s="4">
        <v>83.770600000000002</v>
      </c>
    </row>
    <row r="16627" spans="2:3" x14ac:dyDescent="0.3">
      <c r="B16627" t="s">
        <v>6344</v>
      </c>
      <c r="C16627" s="4">
        <v>83.6387</v>
      </c>
    </row>
    <row r="16628" spans="2:3" x14ac:dyDescent="0.3">
      <c r="B16628" t="s">
        <v>7208</v>
      </c>
      <c r="C16628" s="4">
        <v>83.607600000000005</v>
      </c>
    </row>
    <row r="16629" spans="2:3" x14ac:dyDescent="0.3">
      <c r="B16629" t="s">
        <v>3062</v>
      </c>
      <c r="C16629" s="4">
        <v>83.476500000000001</v>
      </c>
    </row>
    <row r="16630" spans="2:3" x14ac:dyDescent="0.3">
      <c r="B16630" t="s">
        <v>18706</v>
      </c>
      <c r="C16630" s="4">
        <v>83.460099999999997</v>
      </c>
    </row>
    <row r="16631" spans="2:3" x14ac:dyDescent="0.3">
      <c r="B16631" t="s">
        <v>17058</v>
      </c>
      <c r="C16631" s="4">
        <v>83.3446</v>
      </c>
    </row>
    <row r="16632" spans="2:3" x14ac:dyDescent="0.3">
      <c r="B16632" t="s">
        <v>4964</v>
      </c>
      <c r="C16632" s="4">
        <v>83.194999999999993</v>
      </c>
    </row>
    <row r="16633" spans="2:3" x14ac:dyDescent="0.3">
      <c r="B16633" t="s">
        <v>17477</v>
      </c>
      <c r="C16633" s="4">
        <v>83.106699999999989</v>
      </c>
    </row>
    <row r="16634" spans="2:3" x14ac:dyDescent="0.3">
      <c r="B16634" t="s">
        <v>18906</v>
      </c>
      <c r="C16634" s="4">
        <v>83.062399999999997</v>
      </c>
    </row>
    <row r="16635" spans="2:3" x14ac:dyDescent="0.3">
      <c r="B16635" t="s">
        <v>10283</v>
      </c>
      <c r="C16635" s="4">
        <v>83.062399999999997</v>
      </c>
    </row>
    <row r="16636" spans="2:3" x14ac:dyDescent="0.3">
      <c r="B16636" t="s">
        <v>15905</v>
      </c>
      <c r="C16636" s="4">
        <v>83.018100000000004</v>
      </c>
    </row>
    <row r="16637" spans="2:3" x14ac:dyDescent="0.3">
      <c r="B16637" t="s">
        <v>12905</v>
      </c>
      <c r="C16637" s="4">
        <v>83.018100000000004</v>
      </c>
    </row>
    <row r="16638" spans="2:3" x14ac:dyDescent="0.3">
      <c r="B16638" t="s">
        <v>15607</v>
      </c>
      <c r="C16638" s="4">
        <v>82.963099999999997</v>
      </c>
    </row>
    <row r="16639" spans="2:3" x14ac:dyDescent="0.3">
      <c r="B16639" t="s">
        <v>13621</v>
      </c>
      <c r="C16639" s="4">
        <v>82.643799999999999</v>
      </c>
    </row>
    <row r="16640" spans="2:3" x14ac:dyDescent="0.3">
      <c r="B16640" t="s">
        <v>17867</v>
      </c>
      <c r="C16640" s="4">
        <v>82.557000000000002</v>
      </c>
    </row>
    <row r="16641" spans="2:3" x14ac:dyDescent="0.3">
      <c r="B16641" t="s">
        <v>14193</v>
      </c>
      <c r="C16641" s="4">
        <v>82.557000000000002</v>
      </c>
    </row>
    <row r="16642" spans="2:3" x14ac:dyDescent="0.3">
      <c r="B16642" t="s">
        <v>10376</v>
      </c>
      <c r="C16642" s="4">
        <v>82.557000000000002</v>
      </c>
    </row>
    <row r="16643" spans="2:3" x14ac:dyDescent="0.3">
      <c r="B16643" t="s">
        <v>9106</v>
      </c>
      <c r="C16643" s="4">
        <v>82.557000000000002</v>
      </c>
    </row>
    <row r="16644" spans="2:3" x14ac:dyDescent="0.3">
      <c r="B16644" t="s">
        <v>8811</v>
      </c>
      <c r="C16644" s="4">
        <v>82.557000000000002</v>
      </c>
    </row>
    <row r="16645" spans="2:3" x14ac:dyDescent="0.3">
      <c r="B16645" t="s">
        <v>8246</v>
      </c>
      <c r="C16645" s="4">
        <v>82.557000000000002</v>
      </c>
    </row>
    <row r="16646" spans="2:3" x14ac:dyDescent="0.3">
      <c r="B16646" t="s">
        <v>3555</v>
      </c>
      <c r="C16646" s="4">
        <v>82.557000000000002</v>
      </c>
    </row>
    <row r="16647" spans="2:3" x14ac:dyDescent="0.3">
      <c r="B16647" t="s">
        <v>7245</v>
      </c>
      <c r="C16647" s="4">
        <v>82.556399999999996</v>
      </c>
    </row>
    <row r="16648" spans="2:3" x14ac:dyDescent="0.3">
      <c r="B16648" t="s">
        <v>17209</v>
      </c>
      <c r="C16648" s="4">
        <v>82.542999999999992</v>
      </c>
    </row>
    <row r="16649" spans="2:3" x14ac:dyDescent="0.3">
      <c r="B16649" t="s">
        <v>1575</v>
      </c>
      <c r="C16649" s="4">
        <v>82.519000000000005</v>
      </c>
    </row>
    <row r="16650" spans="2:3" x14ac:dyDescent="0.3">
      <c r="B16650" t="s">
        <v>13390</v>
      </c>
      <c r="C16650" s="4">
        <v>82.48060000000001</v>
      </c>
    </row>
    <row r="16651" spans="2:3" x14ac:dyDescent="0.3">
      <c r="B16651" t="s">
        <v>11202</v>
      </c>
      <c r="C16651" s="4">
        <v>82.286299999999997</v>
      </c>
    </row>
    <row r="16652" spans="2:3" x14ac:dyDescent="0.3">
      <c r="B16652" t="s">
        <v>2872</v>
      </c>
      <c r="C16652" s="4">
        <v>82.26570000000001</v>
      </c>
    </row>
    <row r="16653" spans="2:3" x14ac:dyDescent="0.3">
      <c r="B16653" t="s">
        <v>836</v>
      </c>
      <c r="C16653" s="4">
        <v>82.029600000000002</v>
      </c>
    </row>
    <row r="16654" spans="2:3" x14ac:dyDescent="0.3">
      <c r="B16654" t="s">
        <v>8654</v>
      </c>
      <c r="C16654" s="4">
        <v>81.911500000000004</v>
      </c>
    </row>
    <row r="16655" spans="2:3" x14ac:dyDescent="0.3">
      <c r="B16655" t="s">
        <v>6183</v>
      </c>
      <c r="C16655" s="4">
        <v>81.88</v>
      </c>
    </row>
    <row r="16656" spans="2:3" x14ac:dyDescent="0.3">
      <c r="B16656" t="s">
        <v>1579</v>
      </c>
      <c r="C16656" s="4">
        <v>81.824100000000001</v>
      </c>
    </row>
    <row r="16657" spans="2:3" x14ac:dyDescent="0.3">
      <c r="B16657" t="s">
        <v>2438</v>
      </c>
      <c r="C16657" s="4">
        <v>81.772899999999993</v>
      </c>
    </row>
    <row r="16658" spans="2:3" x14ac:dyDescent="0.3">
      <c r="B16658" t="s">
        <v>1475</v>
      </c>
      <c r="C16658" s="4">
        <v>81.737399999999994</v>
      </c>
    </row>
    <row r="16659" spans="2:3" x14ac:dyDescent="0.3">
      <c r="B16659" t="s">
        <v>18971</v>
      </c>
      <c r="C16659" s="4">
        <v>81.630399999999995</v>
      </c>
    </row>
    <row r="16660" spans="2:3" x14ac:dyDescent="0.3">
      <c r="B16660" t="s">
        <v>13554</v>
      </c>
      <c r="C16660" s="4">
        <v>81.630399999999995</v>
      </c>
    </row>
    <row r="16661" spans="2:3" x14ac:dyDescent="0.3">
      <c r="B16661" t="s">
        <v>12746</v>
      </c>
      <c r="C16661" s="4">
        <v>81.630399999999995</v>
      </c>
    </row>
    <row r="16662" spans="2:3" x14ac:dyDescent="0.3">
      <c r="B16662" t="s">
        <v>1260</v>
      </c>
      <c r="C16662" s="4">
        <v>81.630399999999995</v>
      </c>
    </row>
    <row r="16663" spans="2:3" x14ac:dyDescent="0.3">
      <c r="B16663" t="s">
        <v>11135</v>
      </c>
      <c r="C16663" s="4">
        <v>81.424199999999999</v>
      </c>
    </row>
    <row r="16664" spans="2:3" x14ac:dyDescent="0.3">
      <c r="B16664" t="s">
        <v>2507</v>
      </c>
      <c r="C16664" s="4">
        <v>81.342200000000005</v>
      </c>
    </row>
    <row r="16665" spans="2:3" x14ac:dyDescent="0.3">
      <c r="B16665" t="s">
        <v>18938</v>
      </c>
      <c r="C16665" s="4">
        <v>81.329599999999999</v>
      </c>
    </row>
    <row r="16666" spans="2:3" x14ac:dyDescent="0.3">
      <c r="B16666" t="s">
        <v>15354</v>
      </c>
      <c r="C16666" s="4">
        <v>81.329599999999999</v>
      </c>
    </row>
    <row r="16667" spans="2:3" x14ac:dyDescent="0.3">
      <c r="B16667" t="s">
        <v>8641</v>
      </c>
      <c r="C16667" s="4">
        <v>81.329599999999999</v>
      </c>
    </row>
    <row r="16668" spans="2:3" x14ac:dyDescent="0.3">
      <c r="B16668" t="s">
        <v>16486</v>
      </c>
      <c r="C16668" s="4">
        <v>81.3232</v>
      </c>
    </row>
    <row r="16669" spans="2:3" x14ac:dyDescent="0.3">
      <c r="B16669" t="s">
        <v>17419</v>
      </c>
      <c r="C16669" s="4">
        <v>81.304400000000001</v>
      </c>
    </row>
    <row r="16670" spans="2:3" x14ac:dyDescent="0.3">
      <c r="B16670" t="s">
        <v>18071</v>
      </c>
      <c r="C16670" s="4">
        <v>81.298100000000005</v>
      </c>
    </row>
    <row r="16671" spans="2:3" x14ac:dyDescent="0.3">
      <c r="B16671" t="s">
        <v>4810</v>
      </c>
      <c r="C16671" s="4">
        <v>81.298100000000005</v>
      </c>
    </row>
    <row r="16672" spans="2:3" x14ac:dyDescent="0.3">
      <c r="B16672" t="s">
        <v>1208</v>
      </c>
      <c r="C16672" s="4">
        <v>81.298100000000005</v>
      </c>
    </row>
    <row r="16673" spans="2:3" x14ac:dyDescent="0.3">
      <c r="B16673" t="s">
        <v>1353</v>
      </c>
      <c r="C16673" s="4">
        <v>81.279200000000003</v>
      </c>
    </row>
    <row r="16674" spans="2:3" x14ac:dyDescent="0.3">
      <c r="B16674" t="s">
        <v>14809</v>
      </c>
      <c r="C16674" s="4">
        <v>81.266599999999997</v>
      </c>
    </row>
    <row r="16675" spans="2:3" x14ac:dyDescent="0.3">
      <c r="B16675" t="s">
        <v>10163</v>
      </c>
      <c r="C16675" s="4">
        <v>81.260300000000001</v>
      </c>
    </row>
    <row r="16676" spans="2:3" x14ac:dyDescent="0.3">
      <c r="B16676" t="s">
        <v>8285</v>
      </c>
      <c r="C16676" s="4">
        <v>81.260300000000001</v>
      </c>
    </row>
    <row r="16677" spans="2:3" x14ac:dyDescent="0.3">
      <c r="B16677" t="s">
        <v>8758</v>
      </c>
      <c r="C16677" s="4">
        <v>81.254000000000005</v>
      </c>
    </row>
    <row r="16678" spans="2:3" x14ac:dyDescent="0.3">
      <c r="B16678" t="s">
        <v>13414</v>
      </c>
      <c r="C16678" s="4">
        <v>81.253999999999991</v>
      </c>
    </row>
    <row r="16679" spans="2:3" x14ac:dyDescent="0.3">
      <c r="B16679" t="s">
        <v>5249</v>
      </c>
      <c r="C16679" s="4">
        <v>81.210300000000004</v>
      </c>
    </row>
    <row r="16680" spans="2:3" x14ac:dyDescent="0.3">
      <c r="B16680" t="s">
        <v>17077</v>
      </c>
      <c r="C16680" s="4">
        <v>81.109499999999997</v>
      </c>
    </row>
    <row r="16681" spans="2:3" x14ac:dyDescent="0.3">
      <c r="B16681" t="s">
        <v>9538</v>
      </c>
      <c r="C16681" s="4">
        <v>81.109499999999997</v>
      </c>
    </row>
    <row r="16682" spans="2:3" x14ac:dyDescent="0.3">
      <c r="B16682" t="s">
        <v>5204</v>
      </c>
      <c r="C16682" s="4">
        <v>81.109499999999997</v>
      </c>
    </row>
    <row r="16683" spans="2:3" x14ac:dyDescent="0.3">
      <c r="B16683" t="s">
        <v>14637</v>
      </c>
      <c r="C16683" s="4">
        <v>81.08550000000001</v>
      </c>
    </row>
    <row r="16684" spans="2:3" x14ac:dyDescent="0.3">
      <c r="B16684" t="s">
        <v>10346</v>
      </c>
      <c r="C16684" s="4">
        <v>81.083299999999994</v>
      </c>
    </row>
    <row r="16685" spans="2:3" x14ac:dyDescent="0.3">
      <c r="B16685" t="s">
        <v>1134</v>
      </c>
      <c r="C16685" s="4">
        <v>81.032299999999992</v>
      </c>
    </row>
    <row r="16686" spans="2:3" x14ac:dyDescent="0.3">
      <c r="B16686" t="s">
        <v>12478</v>
      </c>
      <c r="C16686" s="4">
        <v>80.716200000000001</v>
      </c>
    </row>
    <row r="16687" spans="2:3" x14ac:dyDescent="0.3">
      <c r="B16687" t="s">
        <v>11948</v>
      </c>
      <c r="C16687" s="4">
        <v>80.716200000000001</v>
      </c>
    </row>
    <row r="16688" spans="2:3" x14ac:dyDescent="0.3">
      <c r="B16688" t="s">
        <v>9910</v>
      </c>
      <c r="C16688" s="4">
        <v>80.716200000000001</v>
      </c>
    </row>
    <row r="16689" spans="2:3" x14ac:dyDescent="0.3">
      <c r="B16689" t="s">
        <v>9393</v>
      </c>
      <c r="C16689" s="4">
        <v>80.716200000000001</v>
      </c>
    </row>
    <row r="16690" spans="2:3" x14ac:dyDescent="0.3">
      <c r="B16690" t="s">
        <v>2678</v>
      </c>
      <c r="C16690" s="4">
        <v>80.716200000000001</v>
      </c>
    </row>
    <row r="16691" spans="2:3" x14ac:dyDescent="0.3">
      <c r="B16691" t="s">
        <v>2717</v>
      </c>
      <c r="C16691" s="4">
        <v>80.716200000000001</v>
      </c>
    </row>
    <row r="16692" spans="2:3" x14ac:dyDescent="0.3">
      <c r="B16692" t="s">
        <v>2558</v>
      </c>
      <c r="C16692" s="4">
        <v>80.716200000000001</v>
      </c>
    </row>
    <row r="16693" spans="2:3" x14ac:dyDescent="0.3">
      <c r="B16693" t="s">
        <v>5895</v>
      </c>
      <c r="C16693" s="4">
        <v>80.596099999999993</v>
      </c>
    </row>
    <row r="16694" spans="2:3" x14ac:dyDescent="0.3">
      <c r="B16694" t="s">
        <v>4706</v>
      </c>
      <c r="C16694" s="4">
        <v>80.596099999999993</v>
      </c>
    </row>
    <row r="16695" spans="2:3" x14ac:dyDescent="0.3">
      <c r="B16695" t="s">
        <v>2331</v>
      </c>
      <c r="C16695" s="4">
        <v>80.596099999999993</v>
      </c>
    </row>
    <row r="16696" spans="2:3" x14ac:dyDescent="0.3">
      <c r="B16696" t="s">
        <v>1560</v>
      </c>
      <c r="C16696" s="4">
        <v>80.596099999999993</v>
      </c>
    </row>
    <row r="16697" spans="2:3" x14ac:dyDescent="0.3">
      <c r="B16697" t="s">
        <v>10871</v>
      </c>
      <c r="C16697" s="4">
        <v>80.483900000000006</v>
      </c>
    </row>
    <row r="16698" spans="2:3" x14ac:dyDescent="0.3">
      <c r="B16698" t="s">
        <v>5552</v>
      </c>
      <c r="C16698" s="4">
        <v>80.351500000000001</v>
      </c>
    </row>
    <row r="16699" spans="2:3" x14ac:dyDescent="0.3">
      <c r="B16699" t="s">
        <v>11291</v>
      </c>
      <c r="C16699" s="4">
        <v>80.339399999999998</v>
      </c>
    </row>
    <row r="16700" spans="2:3" x14ac:dyDescent="0.3">
      <c r="B16700" t="s">
        <v>10537</v>
      </c>
      <c r="C16700" s="4">
        <v>80.321300000000008</v>
      </c>
    </row>
    <row r="16701" spans="2:3" x14ac:dyDescent="0.3">
      <c r="B16701" t="s">
        <v>10759</v>
      </c>
      <c r="C16701" s="4">
        <v>80.315600000000003</v>
      </c>
    </row>
    <row r="16702" spans="2:3" x14ac:dyDescent="0.3">
      <c r="B16702" t="s">
        <v>14995</v>
      </c>
      <c r="C16702" s="4">
        <v>80.314999999999998</v>
      </c>
    </row>
    <row r="16703" spans="2:3" x14ac:dyDescent="0.3">
      <c r="B16703" t="s">
        <v>10003</v>
      </c>
      <c r="C16703" s="4">
        <v>80.229299999999995</v>
      </c>
    </row>
    <row r="16704" spans="2:3" x14ac:dyDescent="0.3">
      <c r="B16704" t="s">
        <v>9068</v>
      </c>
      <c r="C16704" s="4">
        <v>80.185000000000002</v>
      </c>
    </row>
    <row r="16705" spans="2:3" x14ac:dyDescent="0.3">
      <c r="B16705" t="s">
        <v>9203</v>
      </c>
      <c r="C16705" s="4">
        <v>80.133700000000005</v>
      </c>
    </row>
    <row r="16706" spans="2:3" x14ac:dyDescent="0.3">
      <c r="B16706" t="s">
        <v>5333</v>
      </c>
      <c r="C16706" s="4">
        <v>79.777199999999993</v>
      </c>
    </row>
    <row r="16707" spans="2:3" x14ac:dyDescent="0.3">
      <c r="B16707" t="s">
        <v>14002</v>
      </c>
      <c r="C16707" s="4">
        <v>79.676000000000002</v>
      </c>
    </row>
    <row r="16708" spans="2:3" x14ac:dyDescent="0.3">
      <c r="B16708" t="s">
        <v>12087</v>
      </c>
      <c r="C16708" s="4">
        <v>79.676000000000002</v>
      </c>
    </row>
    <row r="16709" spans="2:3" x14ac:dyDescent="0.3">
      <c r="B16709" t="s">
        <v>8899</v>
      </c>
      <c r="C16709" s="4">
        <v>79.676000000000002</v>
      </c>
    </row>
    <row r="16710" spans="2:3" x14ac:dyDescent="0.3">
      <c r="B16710" t="s">
        <v>5823</v>
      </c>
      <c r="C16710" s="4">
        <v>79.643500000000003</v>
      </c>
    </row>
    <row r="16711" spans="2:3" x14ac:dyDescent="0.3">
      <c r="B16711" t="s">
        <v>4350</v>
      </c>
      <c r="C16711" s="4">
        <v>79.627200000000002</v>
      </c>
    </row>
    <row r="16712" spans="2:3" x14ac:dyDescent="0.3">
      <c r="B16712" t="s">
        <v>15038</v>
      </c>
      <c r="C16712" s="4">
        <v>79.470600000000005</v>
      </c>
    </row>
    <row r="16713" spans="2:3" x14ac:dyDescent="0.3">
      <c r="B16713" t="s">
        <v>3720</v>
      </c>
      <c r="C16713" s="4">
        <v>79.419299999999993</v>
      </c>
    </row>
    <row r="16714" spans="2:3" x14ac:dyDescent="0.3">
      <c r="B16714" t="s">
        <v>12394</v>
      </c>
      <c r="C16714" s="4">
        <v>79.395300000000006</v>
      </c>
    </row>
    <row r="16715" spans="2:3" x14ac:dyDescent="0.3">
      <c r="B16715" t="s">
        <v>5071</v>
      </c>
      <c r="C16715" s="4">
        <v>79.313400000000001</v>
      </c>
    </row>
    <row r="16716" spans="2:3" x14ac:dyDescent="0.3">
      <c r="B16716" t="s">
        <v>5334</v>
      </c>
      <c r="C16716" s="4">
        <v>79.192499999999995</v>
      </c>
    </row>
    <row r="16717" spans="2:3" x14ac:dyDescent="0.3">
      <c r="B16717" t="s">
        <v>8850</v>
      </c>
      <c r="C16717" s="4">
        <v>78.97120000000001</v>
      </c>
    </row>
    <row r="16718" spans="2:3" x14ac:dyDescent="0.3">
      <c r="B16718" t="s">
        <v>10120</v>
      </c>
      <c r="C16718" s="4">
        <v>78.926999999999992</v>
      </c>
    </row>
    <row r="16719" spans="2:3" x14ac:dyDescent="0.3">
      <c r="B16719" t="s">
        <v>7450</v>
      </c>
      <c r="C16719" s="4">
        <v>78.926999999999992</v>
      </c>
    </row>
    <row r="16720" spans="2:3" x14ac:dyDescent="0.3">
      <c r="B16720" t="s">
        <v>17312</v>
      </c>
      <c r="C16720" s="4">
        <v>78.787800000000004</v>
      </c>
    </row>
    <row r="16721" spans="2:3" x14ac:dyDescent="0.3">
      <c r="B16721" t="s">
        <v>1952</v>
      </c>
      <c r="C16721" s="4">
        <v>78.750900000000001</v>
      </c>
    </row>
    <row r="16722" spans="2:3" x14ac:dyDescent="0.3">
      <c r="B16722" t="s">
        <v>8684</v>
      </c>
      <c r="C16722" s="4">
        <v>78.731499999999997</v>
      </c>
    </row>
    <row r="16723" spans="2:3" x14ac:dyDescent="0.3">
      <c r="B16723" t="s">
        <v>3574</v>
      </c>
      <c r="C16723" s="4">
        <v>78.706699999999998</v>
      </c>
    </row>
    <row r="16724" spans="2:3" x14ac:dyDescent="0.3">
      <c r="B16724" t="s">
        <v>12442</v>
      </c>
      <c r="C16724" s="4">
        <v>78.224899999999991</v>
      </c>
    </row>
    <row r="16725" spans="2:3" x14ac:dyDescent="0.3">
      <c r="B16725" t="s">
        <v>14656</v>
      </c>
      <c r="C16725" s="4">
        <v>78.218500000000006</v>
      </c>
    </row>
    <row r="16726" spans="2:3" x14ac:dyDescent="0.3">
      <c r="B16726" t="s">
        <v>14896</v>
      </c>
      <c r="C16726" s="4">
        <v>78.218500000000006</v>
      </c>
    </row>
    <row r="16727" spans="2:3" x14ac:dyDescent="0.3">
      <c r="B16727" t="s">
        <v>13456</v>
      </c>
      <c r="C16727" s="4">
        <v>78.218500000000006</v>
      </c>
    </row>
    <row r="16728" spans="2:3" x14ac:dyDescent="0.3">
      <c r="B16728" t="s">
        <v>12373</v>
      </c>
      <c r="C16728" s="4">
        <v>78.218500000000006</v>
      </c>
    </row>
    <row r="16729" spans="2:3" x14ac:dyDescent="0.3">
      <c r="B16729" t="s">
        <v>8019</v>
      </c>
      <c r="C16729" s="4">
        <v>78.218500000000006</v>
      </c>
    </row>
    <row r="16730" spans="2:3" x14ac:dyDescent="0.3">
      <c r="B16730" t="s">
        <v>5854</v>
      </c>
      <c r="C16730" s="4">
        <v>78.218500000000006</v>
      </c>
    </row>
    <row r="16731" spans="2:3" x14ac:dyDescent="0.3">
      <c r="B16731" t="s">
        <v>7269</v>
      </c>
      <c r="C16731" s="4">
        <v>78.218500000000006</v>
      </c>
    </row>
    <row r="16732" spans="2:3" x14ac:dyDescent="0.3">
      <c r="B16732" t="s">
        <v>1390</v>
      </c>
      <c r="C16732" s="4">
        <v>78.218500000000006</v>
      </c>
    </row>
    <row r="16733" spans="2:3" x14ac:dyDescent="0.3">
      <c r="B16733" t="s">
        <v>10800</v>
      </c>
      <c r="C16733" s="4">
        <v>78.218499999999992</v>
      </c>
    </row>
    <row r="16734" spans="2:3" x14ac:dyDescent="0.3">
      <c r="B16734" t="s">
        <v>1413</v>
      </c>
      <c r="C16734" s="4">
        <v>78.2059</v>
      </c>
    </row>
    <row r="16735" spans="2:3" x14ac:dyDescent="0.3">
      <c r="B16735" t="s">
        <v>4384</v>
      </c>
      <c r="C16735" s="4">
        <v>78.16810000000001</v>
      </c>
    </row>
    <row r="16736" spans="2:3" x14ac:dyDescent="0.3">
      <c r="B16736" t="s">
        <v>3192</v>
      </c>
      <c r="C16736" s="4">
        <v>78.16810000000001</v>
      </c>
    </row>
    <row r="16737" spans="2:3" x14ac:dyDescent="0.3">
      <c r="B16737" t="s">
        <v>4317</v>
      </c>
      <c r="C16737" s="4">
        <v>78.130300000000005</v>
      </c>
    </row>
    <row r="16738" spans="2:3" x14ac:dyDescent="0.3">
      <c r="B16738" t="s">
        <v>2734</v>
      </c>
      <c r="C16738" s="4">
        <v>78.130300000000005</v>
      </c>
    </row>
    <row r="16739" spans="2:3" x14ac:dyDescent="0.3">
      <c r="B16739" t="s">
        <v>18922</v>
      </c>
      <c r="C16739" s="4">
        <v>78.117699999999999</v>
      </c>
    </row>
    <row r="16740" spans="2:3" x14ac:dyDescent="0.3">
      <c r="B16740" t="s">
        <v>16038</v>
      </c>
      <c r="C16740" s="4">
        <v>78.036199999999994</v>
      </c>
    </row>
    <row r="16741" spans="2:3" x14ac:dyDescent="0.3">
      <c r="B16741" t="s">
        <v>14052</v>
      </c>
      <c r="C16741" s="4">
        <v>77.985799999999998</v>
      </c>
    </row>
    <row r="16742" spans="2:3" x14ac:dyDescent="0.3">
      <c r="B16742" t="s">
        <v>12584</v>
      </c>
      <c r="C16742" s="4">
        <v>77.959599999999995</v>
      </c>
    </row>
    <row r="16743" spans="2:3" x14ac:dyDescent="0.3">
      <c r="B16743" t="s">
        <v>13801</v>
      </c>
      <c r="C16743" s="4">
        <v>77.810999999999993</v>
      </c>
    </row>
    <row r="16744" spans="2:3" x14ac:dyDescent="0.3">
      <c r="B16744" t="s">
        <v>4021</v>
      </c>
      <c r="C16744" s="4">
        <v>77.784099999999995</v>
      </c>
    </row>
    <row r="16745" spans="2:3" x14ac:dyDescent="0.3">
      <c r="B16745" t="s">
        <v>17963</v>
      </c>
      <c r="C16745" s="4">
        <v>77.774199999999993</v>
      </c>
    </row>
    <row r="16746" spans="2:3" x14ac:dyDescent="0.3">
      <c r="B16746" t="s">
        <v>13118</v>
      </c>
      <c r="C16746" s="4">
        <v>77.774199999999993</v>
      </c>
    </row>
    <row r="16747" spans="2:3" x14ac:dyDescent="0.3">
      <c r="B16747" t="s">
        <v>12001</v>
      </c>
      <c r="C16747" s="4">
        <v>77.576700000000002</v>
      </c>
    </row>
    <row r="16748" spans="2:3" x14ac:dyDescent="0.3">
      <c r="B16748" t="s">
        <v>8595</v>
      </c>
      <c r="C16748" s="4">
        <v>77.573599999999999</v>
      </c>
    </row>
    <row r="16749" spans="2:3" x14ac:dyDescent="0.3">
      <c r="B16749" t="s">
        <v>16702</v>
      </c>
      <c r="C16749" s="4">
        <v>77.298000000000002</v>
      </c>
    </row>
    <row r="16750" spans="2:3" x14ac:dyDescent="0.3">
      <c r="B16750" t="s">
        <v>3695</v>
      </c>
      <c r="C16750" s="4">
        <v>77.247200000000007</v>
      </c>
    </row>
    <row r="16751" spans="2:3" x14ac:dyDescent="0.3">
      <c r="B16751" t="s">
        <v>14828</v>
      </c>
      <c r="C16751" s="4">
        <v>77.235399999999998</v>
      </c>
    </row>
    <row r="16752" spans="2:3" x14ac:dyDescent="0.3">
      <c r="B16752" t="s">
        <v>17223</v>
      </c>
      <c r="C16752" s="4">
        <v>77.191699999999997</v>
      </c>
    </row>
    <row r="16753" spans="2:3" x14ac:dyDescent="0.3">
      <c r="B16753" t="s">
        <v>9815</v>
      </c>
      <c r="C16753" s="4">
        <v>77.166899999999998</v>
      </c>
    </row>
    <row r="16754" spans="2:3" x14ac:dyDescent="0.3">
      <c r="B16754" t="s">
        <v>17299</v>
      </c>
      <c r="C16754" s="4">
        <v>76.966499999999996</v>
      </c>
    </row>
    <row r="16755" spans="2:3" x14ac:dyDescent="0.3">
      <c r="B16755" t="s">
        <v>6727</v>
      </c>
      <c r="C16755" s="4">
        <v>76.909800000000004</v>
      </c>
    </row>
    <row r="16756" spans="2:3" x14ac:dyDescent="0.3">
      <c r="B16756" t="s">
        <v>12267</v>
      </c>
      <c r="C16756" s="4">
        <v>76.85929999999999</v>
      </c>
    </row>
    <row r="16757" spans="2:3" x14ac:dyDescent="0.3">
      <c r="B16757" t="s">
        <v>9442</v>
      </c>
      <c r="C16757" s="4">
        <v>76.814999999999998</v>
      </c>
    </row>
    <row r="16758" spans="2:3" x14ac:dyDescent="0.3">
      <c r="B16758" t="s">
        <v>4022</v>
      </c>
      <c r="C16758" s="4">
        <v>76.808999999999997</v>
      </c>
    </row>
    <row r="16759" spans="2:3" x14ac:dyDescent="0.3">
      <c r="B16759" t="s">
        <v>14190</v>
      </c>
      <c r="C16759" s="4">
        <v>76.746800000000007</v>
      </c>
    </row>
    <row r="16760" spans="2:3" x14ac:dyDescent="0.3">
      <c r="B16760" t="s">
        <v>4198</v>
      </c>
      <c r="C16760" s="4">
        <v>76.746800000000007</v>
      </c>
    </row>
    <row r="16761" spans="2:3" x14ac:dyDescent="0.3">
      <c r="B16761" t="s">
        <v>16745</v>
      </c>
      <c r="C16761" s="4">
        <v>76.653700000000001</v>
      </c>
    </row>
    <row r="16762" spans="2:3" x14ac:dyDescent="0.3">
      <c r="B16762" t="s">
        <v>15460</v>
      </c>
      <c r="C16762" s="4">
        <v>76.552300000000002</v>
      </c>
    </row>
    <row r="16763" spans="2:3" x14ac:dyDescent="0.3">
      <c r="B16763" t="s">
        <v>11697</v>
      </c>
      <c r="C16763" s="4">
        <v>76.245999999999995</v>
      </c>
    </row>
    <row r="16764" spans="2:3" x14ac:dyDescent="0.3">
      <c r="B16764" t="s">
        <v>3014</v>
      </c>
      <c r="C16764" s="4">
        <v>76.233399999999989</v>
      </c>
    </row>
    <row r="16765" spans="2:3" x14ac:dyDescent="0.3">
      <c r="B16765" t="s">
        <v>2644</v>
      </c>
      <c r="C16765" s="4">
        <v>76.038899999999998</v>
      </c>
    </row>
    <row r="16766" spans="2:3" x14ac:dyDescent="0.3">
      <c r="B16766" t="s">
        <v>17742</v>
      </c>
      <c r="C16766" s="4">
        <v>75.525499999999994</v>
      </c>
    </row>
    <row r="16767" spans="2:3" x14ac:dyDescent="0.3">
      <c r="B16767" t="s">
        <v>10002</v>
      </c>
      <c r="C16767" s="4">
        <v>75.375500000000002</v>
      </c>
    </row>
    <row r="16768" spans="2:3" x14ac:dyDescent="0.3">
      <c r="B16768" t="s">
        <v>17036</v>
      </c>
      <c r="C16768" s="4">
        <v>75.094800000000006</v>
      </c>
    </row>
    <row r="16769" spans="2:3" x14ac:dyDescent="0.3">
      <c r="B16769" t="s">
        <v>18934</v>
      </c>
      <c r="C16769" s="4">
        <v>75.094800000000006</v>
      </c>
    </row>
    <row r="16770" spans="2:3" x14ac:dyDescent="0.3">
      <c r="B16770" t="s">
        <v>14702</v>
      </c>
      <c r="C16770" s="4">
        <v>75.094800000000006</v>
      </c>
    </row>
    <row r="16771" spans="2:3" x14ac:dyDescent="0.3">
      <c r="B16771" t="s">
        <v>11926</v>
      </c>
      <c r="C16771" s="4">
        <v>75.094800000000006</v>
      </c>
    </row>
    <row r="16772" spans="2:3" x14ac:dyDescent="0.3">
      <c r="B16772" t="s">
        <v>10372</v>
      </c>
      <c r="C16772" s="4">
        <v>75.094800000000006</v>
      </c>
    </row>
    <row r="16773" spans="2:3" x14ac:dyDescent="0.3">
      <c r="B16773" t="s">
        <v>4396</v>
      </c>
      <c r="C16773" s="4">
        <v>75.094800000000006</v>
      </c>
    </row>
    <row r="16774" spans="2:3" x14ac:dyDescent="0.3">
      <c r="B16774" t="s">
        <v>13911</v>
      </c>
      <c r="C16774" s="4">
        <v>75.0822</v>
      </c>
    </row>
    <row r="16775" spans="2:3" x14ac:dyDescent="0.3">
      <c r="B16775" t="s">
        <v>18280</v>
      </c>
      <c r="C16775" s="4">
        <v>75.050700000000006</v>
      </c>
    </row>
    <row r="16776" spans="2:3" x14ac:dyDescent="0.3">
      <c r="B16776" t="s">
        <v>16128</v>
      </c>
      <c r="C16776" s="4">
        <v>75.044399999999996</v>
      </c>
    </row>
    <row r="16777" spans="2:3" x14ac:dyDescent="0.3">
      <c r="B16777" t="s">
        <v>13874</v>
      </c>
      <c r="C16777" s="4">
        <v>75.044399999999996</v>
      </c>
    </row>
    <row r="16778" spans="2:3" x14ac:dyDescent="0.3">
      <c r="B16778" t="s">
        <v>3013</v>
      </c>
      <c r="C16778" s="4">
        <v>75.044399999999996</v>
      </c>
    </row>
    <row r="16779" spans="2:3" x14ac:dyDescent="0.3">
      <c r="B16779" t="s">
        <v>5836</v>
      </c>
      <c r="C16779" s="4">
        <v>75.031800000000004</v>
      </c>
    </row>
    <row r="16780" spans="2:3" x14ac:dyDescent="0.3">
      <c r="B16780" t="s">
        <v>3706</v>
      </c>
      <c r="C16780" s="4">
        <v>75.025499999999994</v>
      </c>
    </row>
    <row r="16781" spans="2:3" x14ac:dyDescent="0.3">
      <c r="B16781" t="s">
        <v>15084</v>
      </c>
      <c r="C16781" s="4">
        <v>74.994</v>
      </c>
    </row>
    <row r="16782" spans="2:3" x14ac:dyDescent="0.3">
      <c r="B16782" t="s">
        <v>4863</v>
      </c>
      <c r="C16782" s="4">
        <v>74.994</v>
      </c>
    </row>
    <row r="16783" spans="2:3" x14ac:dyDescent="0.3">
      <c r="B16783" t="s">
        <v>11173</v>
      </c>
      <c r="C16783" s="4">
        <v>74.862099999999998</v>
      </c>
    </row>
    <row r="16784" spans="2:3" x14ac:dyDescent="0.3">
      <c r="B16784" t="s">
        <v>11602</v>
      </c>
      <c r="C16784" s="4">
        <v>74.8292</v>
      </c>
    </row>
    <row r="16785" spans="2:3" x14ac:dyDescent="0.3">
      <c r="B16785" t="s">
        <v>8944</v>
      </c>
      <c r="C16785" s="4">
        <v>74.8292</v>
      </c>
    </row>
    <row r="16786" spans="2:3" x14ac:dyDescent="0.3">
      <c r="B16786" t="s">
        <v>16768</v>
      </c>
      <c r="C16786" s="4">
        <v>74.8001</v>
      </c>
    </row>
    <row r="16787" spans="2:3" x14ac:dyDescent="0.3">
      <c r="B16787" t="s">
        <v>7445</v>
      </c>
      <c r="C16787" s="4">
        <v>74.791600000000003</v>
      </c>
    </row>
    <row r="16788" spans="2:3" x14ac:dyDescent="0.3">
      <c r="B16788" t="s">
        <v>12845</v>
      </c>
      <c r="C16788" s="4">
        <v>74.766400000000004</v>
      </c>
    </row>
    <row r="16789" spans="2:3" x14ac:dyDescent="0.3">
      <c r="B16789" t="s">
        <v>10890</v>
      </c>
      <c r="C16789" s="4">
        <v>74.718600000000009</v>
      </c>
    </row>
    <row r="16790" spans="2:3" x14ac:dyDescent="0.3">
      <c r="B16790" t="s">
        <v>13401</v>
      </c>
      <c r="C16790" s="4">
        <v>74.692800000000005</v>
      </c>
    </row>
    <row r="16791" spans="2:3" x14ac:dyDescent="0.3">
      <c r="B16791" t="s">
        <v>3446</v>
      </c>
      <c r="C16791" s="4">
        <v>74.650499999999994</v>
      </c>
    </row>
    <row r="16792" spans="2:3" x14ac:dyDescent="0.3">
      <c r="B16792" t="s">
        <v>3278</v>
      </c>
      <c r="C16792" s="4">
        <v>74.623199999999997</v>
      </c>
    </row>
    <row r="16793" spans="2:3" x14ac:dyDescent="0.3">
      <c r="B16793" t="s">
        <v>3582</v>
      </c>
      <c r="C16793" s="4">
        <v>74.549899999999994</v>
      </c>
    </row>
    <row r="16794" spans="2:3" x14ac:dyDescent="0.3">
      <c r="B16794" t="s">
        <v>16989</v>
      </c>
      <c r="C16794" s="4">
        <v>74.506200000000007</v>
      </c>
    </row>
    <row r="16795" spans="2:3" x14ac:dyDescent="0.3">
      <c r="B16795" t="s">
        <v>17039</v>
      </c>
      <c r="C16795" s="4">
        <v>74.506200000000007</v>
      </c>
    </row>
    <row r="16796" spans="2:3" x14ac:dyDescent="0.3">
      <c r="B16796" t="s">
        <v>2841</v>
      </c>
      <c r="C16796" s="4">
        <v>74.506200000000007</v>
      </c>
    </row>
    <row r="16797" spans="2:3" x14ac:dyDescent="0.3">
      <c r="B16797" t="s">
        <v>2245</v>
      </c>
      <c r="C16797" s="4">
        <v>74.506200000000007</v>
      </c>
    </row>
    <row r="16798" spans="2:3" x14ac:dyDescent="0.3">
      <c r="B16798" t="s">
        <v>10481</v>
      </c>
      <c r="C16798" s="4">
        <v>74.475099999999998</v>
      </c>
    </row>
    <row r="16799" spans="2:3" x14ac:dyDescent="0.3">
      <c r="B16799" t="s">
        <v>10393</v>
      </c>
      <c r="C16799" s="4">
        <v>74.475099999999998</v>
      </c>
    </row>
    <row r="16800" spans="2:3" x14ac:dyDescent="0.3">
      <c r="B16800" t="s">
        <v>13675</v>
      </c>
      <c r="C16800" s="4">
        <v>74.436900000000009</v>
      </c>
    </row>
    <row r="16801" spans="2:3" x14ac:dyDescent="0.3">
      <c r="B16801" t="s">
        <v>4144</v>
      </c>
      <c r="C16801" s="4">
        <v>74.348699999999994</v>
      </c>
    </row>
    <row r="16802" spans="2:3" x14ac:dyDescent="0.3">
      <c r="B16802" t="s">
        <v>18354</v>
      </c>
      <c r="C16802" s="4">
        <v>74.323499999999996</v>
      </c>
    </row>
    <row r="16803" spans="2:3" x14ac:dyDescent="0.3">
      <c r="B16803" t="s">
        <v>916</v>
      </c>
      <c r="C16803" s="4">
        <v>74.180199999999999</v>
      </c>
    </row>
    <row r="16804" spans="2:3" x14ac:dyDescent="0.3">
      <c r="B16804" t="s">
        <v>6244</v>
      </c>
      <c r="C16804" s="4">
        <v>74.155000000000001</v>
      </c>
    </row>
    <row r="16805" spans="2:3" x14ac:dyDescent="0.3">
      <c r="B16805" t="s">
        <v>7056</v>
      </c>
      <c r="C16805" s="4">
        <v>74.036500000000004</v>
      </c>
    </row>
    <row r="16806" spans="2:3" x14ac:dyDescent="0.3">
      <c r="B16806" t="s">
        <v>6465</v>
      </c>
      <c r="C16806" s="4">
        <v>73.971699999999998</v>
      </c>
    </row>
    <row r="16807" spans="2:3" x14ac:dyDescent="0.3">
      <c r="B16807" t="s">
        <v>13823</v>
      </c>
      <c r="C16807" s="4">
        <v>73.879800000000003</v>
      </c>
    </row>
    <row r="16808" spans="2:3" x14ac:dyDescent="0.3">
      <c r="B16808" t="s">
        <v>13321</v>
      </c>
      <c r="C16808" s="4">
        <v>73.817599999999999</v>
      </c>
    </row>
    <row r="16809" spans="2:3" x14ac:dyDescent="0.3">
      <c r="B16809" t="s">
        <v>7519</v>
      </c>
      <c r="C16809" s="4">
        <v>73.779899999999998</v>
      </c>
    </row>
    <row r="16810" spans="2:3" x14ac:dyDescent="0.3">
      <c r="B16810" t="s">
        <v>6390</v>
      </c>
      <c r="C16810" s="4">
        <v>73.773399999999995</v>
      </c>
    </row>
    <row r="16811" spans="2:3" x14ac:dyDescent="0.3">
      <c r="B16811" t="s">
        <v>1672</v>
      </c>
      <c r="C16811" s="4">
        <v>73.716800000000006</v>
      </c>
    </row>
    <row r="16812" spans="2:3" x14ac:dyDescent="0.3">
      <c r="B16812" t="s">
        <v>6462</v>
      </c>
      <c r="C16812" s="4">
        <v>73.685299999999998</v>
      </c>
    </row>
    <row r="16813" spans="2:3" x14ac:dyDescent="0.3">
      <c r="B16813" t="s">
        <v>12198</v>
      </c>
      <c r="C16813" s="4">
        <v>73.646999999999991</v>
      </c>
    </row>
    <row r="16814" spans="2:3" x14ac:dyDescent="0.3">
      <c r="B16814" t="s">
        <v>10214</v>
      </c>
      <c r="C16814" s="4">
        <v>73.646999999999991</v>
      </c>
    </row>
    <row r="16815" spans="2:3" x14ac:dyDescent="0.3">
      <c r="B16815" t="s">
        <v>717</v>
      </c>
      <c r="C16815" s="4">
        <v>73.441299999999998</v>
      </c>
    </row>
    <row r="16816" spans="2:3" x14ac:dyDescent="0.3">
      <c r="B16816" t="s">
        <v>11458</v>
      </c>
      <c r="C16816" s="4">
        <v>73.428600000000003</v>
      </c>
    </row>
    <row r="16817" spans="2:3" x14ac:dyDescent="0.3">
      <c r="B16817" t="s">
        <v>7104</v>
      </c>
      <c r="C16817" s="4">
        <v>73.2042</v>
      </c>
    </row>
    <row r="16818" spans="2:3" x14ac:dyDescent="0.3">
      <c r="B16818" t="s">
        <v>8367</v>
      </c>
      <c r="C16818" s="4">
        <v>73.171899999999994</v>
      </c>
    </row>
    <row r="16819" spans="2:3" x14ac:dyDescent="0.3">
      <c r="B16819" t="s">
        <v>6808</v>
      </c>
      <c r="C16819" s="4">
        <v>73.141200000000012</v>
      </c>
    </row>
    <row r="16820" spans="2:3" x14ac:dyDescent="0.3">
      <c r="B16820" t="s">
        <v>18596</v>
      </c>
      <c r="C16820" s="4">
        <v>72.915199999999999</v>
      </c>
    </row>
    <row r="16821" spans="2:3" x14ac:dyDescent="0.3">
      <c r="B16821" t="s">
        <v>11416</v>
      </c>
      <c r="C16821" s="4">
        <v>72.7239</v>
      </c>
    </row>
    <row r="16822" spans="2:3" x14ac:dyDescent="0.3">
      <c r="B16822" t="s">
        <v>17137</v>
      </c>
      <c r="C16822" s="4">
        <v>72.690400000000011</v>
      </c>
    </row>
    <row r="16823" spans="2:3" x14ac:dyDescent="0.3">
      <c r="B16823" t="s">
        <v>11531</v>
      </c>
      <c r="C16823" s="4">
        <v>72.679599999999994</v>
      </c>
    </row>
    <row r="16824" spans="2:3" x14ac:dyDescent="0.3">
      <c r="B16824" t="s">
        <v>16732</v>
      </c>
      <c r="C16824" s="4">
        <v>72.590800000000002</v>
      </c>
    </row>
    <row r="16825" spans="2:3" x14ac:dyDescent="0.3">
      <c r="B16825" t="s">
        <v>12479</v>
      </c>
      <c r="C16825" s="4">
        <v>72.590800000000002</v>
      </c>
    </row>
    <row r="16826" spans="2:3" x14ac:dyDescent="0.3">
      <c r="B16826" t="s">
        <v>9114</v>
      </c>
      <c r="C16826" s="4">
        <v>72.590800000000002</v>
      </c>
    </row>
    <row r="16827" spans="2:3" x14ac:dyDescent="0.3">
      <c r="B16827" t="s">
        <v>18475</v>
      </c>
      <c r="C16827" s="4">
        <v>72.508499999999998</v>
      </c>
    </row>
    <row r="16828" spans="2:3" x14ac:dyDescent="0.3">
      <c r="B16828" t="s">
        <v>16447</v>
      </c>
      <c r="C16828" s="4">
        <v>72.508499999999998</v>
      </c>
    </row>
    <row r="16829" spans="2:3" x14ac:dyDescent="0.3">
      <c r="B16829" t="s">
        <v>13748</v>
      </c>
      <c r="C16829" s="4">
        <v>72.508499999999998</v>
      </c>
    </row>
    <row r="16830" spans="2:3" x14ac:dyDescent="0.3">
      <c r="B16830" t="s">
        <v>1666</v>
      </c>
      <c r="C16830" s="4">
        <v>72.508499999999998</v>
      </c>
    </row>
    <row r="16831" spans="2:3" x14ac:dyDescent="0.3">
      <c r="B16831" t="s">
        <v>12743</v>
      </c>
      <c r="C16831" s="4">
        <v>72.401800000000009</v>
      </c>
    </row>
    <row r="16832" spans="2:3" x14ac:dyDescent="0.3">
      <c r="B16832" t="s">
        <v>1594</v>
      </c>
      <c r="C16832" s="4">
        <v>72.401800000000009</v>
      </c>
    </row>
    <row r="16833" spans="2:3" x14ac:dyDescent="0.3">
      <c r="B16833" t="s">
        <v>4527</v>
      </c>
      <c r="C16833" s="4">
        <v>72.376999999999995</v>
      </c>
    </row>
    <row r="16834" spans="2:3" x14ac:dyDescent="0.3">
      <c r="B16834" t="s">
        <v>10201</v>
      </c>
      <c r="C16834" s="4">
        <v>72.34</v>
      </c>
    </row>
    <row r="16835" spans="2:3" x14ac:dyDescent="0.3">
      <c r="B16835" t="s">
        <v>1514</v>
      </c>
      <c r="C16835" s="4">
        <v>72.051400000000001</v>
      </c>
    </row>
    <row r="16836" spans="2:3" x14ac:dyDescent="0.3">
      <c r="B16836" t="s">
        <v>7713</v>
      </c>
      <c r="C16836" s="4">
        <v>71.995099999999994</v>
      </c>
    </row>
    <row r="16837" spans="2:3" x14ac:dyDescent="0.3">
      <c r="B16837" t="s">
        <v>18483</v>
      </c>
      <c r="C16837" s="4">
        <v>71.958500000000001</v>
      </c>
    </row>
    <row r="16838" spans="2:3" x14ac:dyDescent="0.3">
      <c r="B16838" t="s">
        <v>7691</v>
      </c>
      <c r="C16838" s="4">
        <v>71.920699999999997</v>
      </c>
    </row>
    <row r="16839" spans="2:3" x14ac:dyDescent="0.3">
      <c r="B16839" t="s">
        <v>6993</v>
      </c>
      <c r="C16839" s="4">
        <v>71.920699999999997</v>
      </c>
    </row>
    <row r="16840" spans="2:3" x14ac:dyDescent="0.3">
      <c r="B16840" t="s">
        <v>7259</v>
      </c>
      <c r="C16840" s="4">
        <v>71.908100000000005</v>
      </c>
    </row>
    <row r="16841" spans="2:3" x14ac:dyDescent="0.3">
      <c r="B16841" t="s">
        <v>10350</v>
      </c>
      <c r="C16841" s="4">
        <v>71.889200000000002</v>
      </c>
    </row>
    <row r="16842" spans="2:3" x14ac:dyDescent="0.3">
      <c r="B16842" t="s">
        <v>6136</v>
      </c>
      <c r="C16842" s="4">
        <v>71.889200000000002</v>
      </c>
    </row>
    <row r="16843" spans="2:3" x14ac:dyDescent="0.3">
      <c r="B16843" t="s">
        <v>15522</v>
      </c>
      <c r="C16843" s="4">
        <v>71.876599999999996</v>
      </c>
    </row>
    <row r="16844" spans="2:3" x14ac:dyDescent="0.3">
      <c r="B16844" t="s">
        <v>8636</v>
      </c>
      <c r="C16844" s="4">
        <v>71.8703</v>
      </c>
    </row>
    <row r="16845" spans="2:3" x14ac:dyDescent="0.3">
      <c r="B16845" t="s">
        <v>6437</v>
      </c>
      <c r="C16845" s="4">
        <v>71.645099999999999</v>
      </c>
    </row>
    <row r="16846" spans="2:3" x14ac:dyDescent="0.3">
      <c r="B16846" t="s">
        <v>10808</v>
      </c>
      <c r="C16846" s="4">
        <v>71.613799999999998</v>
      </c>
    </row>
    <row r="16847" spans="2:3" x14ac:dyDescent="0.3">
      <c r="B16847" t="s">
        <v>9721</v>
      </c>
      <c r="C16847" s="4">
        <v>71.550600000000003</v>
      </c>
    </row>
    <row r="16848" spans="2:3" x14ac:dyDescent="0.3">
      <c r="B16848" t="s">
        <v>15150</v>
      </c>
      <c r="C16848" s="4">
        <v>71.130899999999997</v>
      </c>
    </row>
    <row r="16849" spans="2:3" x14ac:dyDescent="0.3">
      <c r="B16849" t="s">
        <v>12246</v>
      </c>
      <c r="C16849" s="4">
        <v>71.012799999999999</v>
      </c>
    </row>
    <row r="16850" spans="2:3" x14ac:dyDescent="0.3">
      <c r="B16850" t="s">
        <v>18599</v>
      </c>
      <c r="C16850" s="4">
        <v>70.944500000000005</v>
      </c>
    </row>
    <row r="16851" spans="2:3" x14ac:dyDescent="0.3">
      <c r="B16851" t="s">
        <v>10692</v>
      </c>
      <c r="C16851" s="4">
        <v>70.818299999999994</v>
      </c>
    </row>
    <row r="16852" spans="2:3" x14ac:dyDescent="0.3">
      <c r="B16852" t="s">
        <v>17670</v>
      </c>
      <c r="C16852" s="4">
        <v>70.744799999999998</v>
      </c>
    </row>
    <row r="16853" spans="2:3" x14ac:dyDescent="0.3">
      <c r="B16853" t="s">
        <v>18658</v>
      </c>
      <c r="C16853" s="4">
        <v>70.738299999999995</v>
      </c>
    </row>
    <row r="16854" spans="2:3" x14ac:dyDescent="0.3">
      <c r="B16854" t="s">
        <v>6969</v>
      </c>
      <c r="C16854" s="4">
        <v>70.567599999999999</v>
      </c>
    </row>
    <row r="16855" spans="2:3" x14ac:dyDescent="0.3">
      <c r="B16855" t="s">
        <v>5865</v>
      </c>
      <c r="C16855" s="4">
        <v>70.561599999999999</v>
      </c>
    </row>
    <row r="16856" spans="2:3" x14ac:dyDescent="0.3">
      <c r="B16856" t="s">
        <v>754</v>
      </c>
      <c r="C16856" s="4">
        <v>70.454899999999995</v>
      </c>
    </row>
    <row r="16857" spans="2:3" x14ac:dyDescent="0.3">
      <c r="B16857" t="s">
        <v>18691</v>
      </c>
      <c r="C16857" s="4">
        <v>70.392300000000006</v>
      </c>
    </row>
    <row r="16858" spans="2:3" x14ac:dyDescent="0.3">
      <c r="B16858" t="s">
        <v>6387</v>
      </c>
      <c r="C16858" s="4">
        <v>70.392300000000006</v>
      </c>
    </row>
    <row r="16859" spans="2:3" x14ac:dyDescent="0.3">
      <c r="B16859" t="s">
        <v>1389</v>
      </c>
      <c r="C16859" s="4">
        <v>70.392300000000006</v>
      </c>
    </row>
    <row r="16860" spans="2:3" x14ac:dyDescent="0.3">
      <c r="B16860" t="s">
        <v>18145</v>
      </c>
      <c r="C16860" s="4">
        <v>70.362200000000001</v>
      </c>
    </row>
    <row r="16861" spans="2:3" x14ac:dyDescent="0.3">
      <c r="B16861" t="s">
        <v>1660</v>
      </c>
      <c r="C16861" s="4">
        <v>70.362200000000001</v>
      </c>
    </row>
    <row r="16862" spans="2:3" x14ac:dyDescent="0.3">
      <c r="B16862" t="s">
        <v>18977</v>
      </c>
      <c r="C16862" s="4">
        <v>70.304900000000004</v>
      </c>
    </row>
    <row r="16863" spans="2:3" x14ac:dyDescent="0.3">
      <c r="B16863" t="s">
        <v>8272</v>
      </c>
      <c r="C16863" s="4">
        <v>70.304900000000004</v>
      </c>
    </row>
    <row r="16864" spans="2:3" x14ac:dyDescent="0.3">
      <c r="B16864" t="s">
        <v>2455</v>
      </c>
      <c r="C16864" s="4">
        <v>70.304900000000004</v>
      </c>
    </row>
    <row r="16865" spans="2:3" x14ac:dyDescent="0.3">
      <c r="B16865" t="s">
        <v>8085</v>
      </c>
      <c r="C16865" s="4">
        <v>70.048199999999994</v>
      </c>
    </row>
    <row r="16866" spans="2:3" x14ac:dyDescent="0.3">
      <c r="B16866" t="s">
        <v>8760</v>
      </c>
      <c r="C16866" s="4">
        <v>70.048199999999994</v>
      </c>
    </row>
    <row r="16867" spans="2:3" x14ac:dyDescent="0.3">
      <c r="B16867" t="s">
        <v>4117</v>
      </c>
      <c r="C16867" s="4">
        <v>70.048199999999994</v>
      </c>
    </row>
    <row r="16868" spans="2:3" x14ac:dyDescent="0.3">
      <c r="B16868" t="s">
        <v>2577</v>
      </c>
      <c r="C16868" s="4">
        <v>70.048199999999994</v>
      </c>
    </row>
    <row r="16869" spans="2:3" x14ac:dyDescent="0.3">
      <c r="B16869" t="s">
        <v>13324</v>
      </c>
      <c r="C16869" s="4">
        <v>70.022999999999996</v>
      </c>
    </row>
    <row r="16870" spans="2:3" x14ac:dyDescent="0.3">
      <c r="B16870" t="s">
        <v>7108</v>
      </c>
      <c r="C16870" s="4">
        <v>69.98599999999999</v>
      </c>
    </row>
    <row r="16871" spans="2:3" x14ac:dyDescent="0.3">
      <c r="B16871" t="s">
        <v>7388</v>
      </c>
      <c r="C16871" s="4">
        <v>69.98599999999999</v>
      </c>
    </row>
    <row r="16872" spans="2:3" x14ac:dyDescent="0.3">
      <c r="B16872" t="s">
        <v>18409</v>
      </c>
      <c r="C16872" s="4">
        <v>69.885999999999996</v>
      </c>
    </row>
    <row r="16873" spans="2:3" x14ac:dyDescent="0.3">
      <c r="B16873" t="s">
        <v>18350</v>
      </c>
      <c r="C16873" s="4">
        <v>69.823800000000006</v>
      </c>
    </row>
    <row r="16874" spans="2:3" x14ac:dyDescent="0.3">
      <c r="B16874" t="s">
        <v>14781</v>
      </c>
      <c r="C16874" s="4">
        <v>69.7423</v>
      </c>
    </row>
    <row r="16875" spans="2:3" x14ac:dyDescent="0.3">
      <c r="B16875" t="s">
        <v>11050</v>
      </c>
      <c r="C16875" s="4">
        <v>69.534800000000004</v>
      </c>
    </row>
    <row r="16876" spans="2:3" x14ac:dyDescent="0.3">
      <c r="B16876" t="s">
        <v>10299</v>
      </c>
      <c r="C16876" s="4">
        <v>69.534800000000004</v>
      </c>
    </row>
    <row r="16877" spans="2:3" x14ac:dyDescent="0.3">
      <c r="B16877" t="s">
        <v>6104</v>
      </c>
      <c r="C16877" s="4">
        <v>69.534800000000004</v>
      </c>
    </row>
    <row r="16878" spans="2:3" x14ac:dyDescent="0.3">
      <c r="B16878" t="s">
        <v>16940</v>
      </c>
      <c r="C16878" s="4">
        <v>69.460899999999995</v>
      </c>
    </row>
    <row r="16879" spans="2:3" x14ac:dyDescent="0.3">
      <c r="B16879" t="s">
        <v>6654</v>
      </c>
      <c r="C16879" s="4">
        <v>69.366299999999995</v>
      </c>
    </row>
    <row r="16880" spans="2:3" x14ac:dyDescent="0.3">
      <c r="B16880" t="s">
        <v>6476</v>
      </c>
      <c r="C16880" s="4">
        <v>69.278099999999995</v>
      </c>
    </row>
    <row r="16881" spans="2:3" x14ac:dyDescent="0.3">
      <c r="B16881" t="s">
        <v>14498</v>
      </c>
      <c r="C16881" s="4">
        <v>68.871399999999994</v>
      </c>
    </row>
    <row r="16882" spans="2:3" x14ac:dyDescent="0.3">
      <c r="B16882" t="s">
        <v>11576</v>
      </c>
      <c r="C16882" s="4">
        <v>68.853700000000003</v>
      </c>
    </row>
    <row r="16883" spans="2:3" x14ac:dyDescent="0.3">
      <c r="B16883" t="s">
        <v>13568</v>
      </c>
      <c r="C16883" s="4">
        <v>68.797499999999999</v>
      </c>
    </row>
    <row r="16884" spans="2:3" x14ac:dyDescent="0.3">
      <c r="B16884" t="s">
        <v>8142</v>
      </c>
      <c r="C16884" s="4">
        <v>68.797499999999999</v>
      </c>
    </row>
    <row r="16885" spans="2:3" x14ac:dyDescent="0.3">
      <c r="B16885" t="s">
        <v>8975</v>
      </c>
      <c r="C16885" s="4">
        <v>68.797499999999999</v>
      </c>
    </row>
    <row r="16886" spans="2:3" x14ac:dyDescent="0.3">
      <c r="B16886" t="s">
        <v>4450</v>
      </c>
      <c r="C16886" s="4">
        <v>68.797499999999999</v>
      </c>
    </row>
    <row r="16887" spans="2:3" x14ac:dyDescent="0.3">
      <c r="B16887" t="s">
        <v>5113</v>
      </c>
      <c r="C16887" s="4">
        <v>68.797499999999999</v>
      </c>
    </row>
    <row r="16888" spans="2:3" x14ac:dyDescent="0.3">
      <c r="B16888" t="s">
        <v>1640</v>
      </c>
      <c r="C16888" s="4">
        <v>68.797499999999999</v>
      </c>
    </row>
    <row r="16889" spans="2:3" x14ac:dyDescent="0.3">
      <c r="B16889" t="s">
        <v>10517</v>
      </c>
      <c r="C16889" s="4">
        <v>68.796999999999997</v>
      </c>
    </row>
    <row r="16890" spans="2:3" x14ac:dyDescent="0.3">
      <c r="B16890" t="s">
        <v>16584</v>
      </c>
      <c r="C16890" s="4">
        <v>68.790700000000001</v>
      </c>
    </row>
    <row r="16891" spans="2:3" x14ac:dyDescent="0.3">
      <c r="B16891" t="s">
        <v>8788</v>
      </c>
      <c r="C16891" s="4">
        <v>68.790700000000001</v>
      </c>
    </row>
    <row r="16892" spans="2:3" x14ac:dyDescent="0.3">
      <c r="B16892" t="s">
        <v>5144</v>
      </c>
      <c r="C16892" s="4">
        <v>68.778099999999995</v>
      </c>
    </row>
    <row r="16893" spans="2:3" x14ac:dyDescent="0.3">
      <c r="B16893" t="s">
        <v>1246</v>
      </c>
      <c r="C16893" s="4">
        <v>68.778099999999995</v>
      </c>
    </row>
    <row r="16894" spans="2:3" x14ac:dyDescent="0.3">
      <c r="B16894" t="s">
        <v>16788</v>
      </c>
      <c r="C16894" s="4">
        <v>68.771799999999999</v>
      </c>
    </row>
    <row r="16895" spans="2:3" x14ac:dyDescent="0.3">
      <c r="B16895" t="s">
        <v>13520</v>
      </c>
      <c r="C16895" s="4">
        <v>68.771799999999999</v>
      </c>
    </row>
    <row r="16896" spans="2:3" x14ac:dyDescent="0.3">
      <c r="B16896" t="s">
        <v>16994</v>
      </c>
      <c r="C16896" s="4">
        <v>68.759199999999993</v>
      </c>
    </row>
    <row r="16897" spans="2:3" x14ac:dyDescent="0.3">
      <c r="B16897" t="s">
        <v>16647</v>
      </c>
      <c r="C16897" s="4">
        <v>68.759199999999993</v>
      </c>
    </row>
    <row r="16898" spans="2:3" x14ac:dyDescent="0.3">
      <c r="B16898" t="s">
        <v>5276</v>
      </c>
      <c r="C16898" s="4">
        <v>68.759199999999993</v>
      </c>
    </row>
    <row r="16899" spans="2:3" x14ac:dyDescent="0.3">
      <c r="B16899" t="s">
        <v>11051</v>
      </c>
      <c r="C16899" s="4">
        <v>68.752899999999997</v>
      </c>
    </row>
    <row r="16900" spans="2:3" x14ac:dyDescent="0.3">
      <c r="B16900" t="s">
        <v>3958</v>
      </c>
      <c r="C16900" s="4">
        <v>68.752899999999997</v>
      </c>
    </row>
    <row r="16901" spans="2:3" x14ac:dyDescent="0.3">
      <c r="B16901" t="s">
        <v>5138</v>
      </c>
      <c r="C16901" s="4">
        <v>68.733999999999995</v>
      </c>
    </row>
    <row r="16902" spans="2:3" x14ac:dyDescent="0.3">
      <c r="B16902" t="s">
        <v>15895</v>
      </c>
      <c r="C16902" s="4">
        <v>68.727699999999999</v>
      </c>
    </row>
    <row r="16903" spans="2:3" x14ac:dyDescent="0.3">
      <c r="B16903" t="s">
        <v>18068</v>
      </c>
      <c r="C16903" s="4">
        <v>68.696999999999989</v>
      </c>
    </row>
    <row r="16904" spans="2:3" x14ac:dyDescent="0.3">
      <c r="B16904" t="s">
        <v>8939</v>
      </c>
      <c r="C16904" s="4">
        <v>68.683099999999996</v>
      </c>
    </row>
    <row r="16905" spans="2:3" x14ac:dyDescent="0.3">
      <c r="B16905" t="s">
        <v>12459</v>
      </c>
      <c r="C16905" s="4">
        <v>68.649100000000004</v>
      </c>
    </row>
    <row r="16906" spans="2:3" x14ac:dyDescent="0.3">
      <c r="B16906" t="s">
        <v>5172</v>
      </c>
      <c r="C16906" s="4">
        <v>68.644300000000001</v>
      </c>
    </row>
    <row r="16907" spans="2:3" x14ac:dyDescent="0.3">
      <c r="B16907" t="s">
        <v>4795</v>
      </c>
      <c r="C16907" s="4">
        <v>68.544200000000004</v>
      </c>
    </row>
    <row r="16908" spans="2:3" x14ac:dyDescent="0.3">
      <c r="B16908" t="s">
        <v>16817</v>
      </c>
      <c r="C16908" s="4">
        <v>68.358000000000004</v>
      </c>
    </row>
    <row r="16909" spans="2:3" x14ac:dyDescent="0.3">
      <c r="B16909" t="s">
        <v>8267</v>
      </c>
      <c r="C16909" s="4">
        <v>68.126900000000006</v>
      </c>
    </row>
    <row r="16910" spans="2:3" x14ac:dyDescent="0.3">
      <c r="B16910" t="s">
        <v>12521</v>
      </c>
      <c r="C16910" s="4">
        <v>68.033000000000001</v>
      </c>
    </row>
    <row r="16911" spans="2:3" x14ac:dyDescent="0.3">
      <c r="B16911" t="s">
        <v>7660</v>
      </c>
      <c r="C16911" s="4">
        <v>68.033000000000001</v>
      </c>
    </row>
    <row r="16912" spans="2:3" x14ac:dyDescent="0.3">
      <c r="B16912" t="s">
        <v>9811</v>
      </c>
      <c r="C16912" s="4">
        <v>68.006299999999996</v>
      </c>
    </row>
    <row r="16913" spans="2:3" x14ac:dyDescent="0.3">
      <c r="B16913" t="s">
        <v>7407</v>
      </c>
      <c r="C16913" s="4">
        <v>67.951300000000003</v>
      </c>
    </row>
    <row r="16914" spans="2:3" x14ac:dyDescent="0.3">
      <c r="B16914" t="s">
        <v>18235</v>
      </c>
      <c r="C16914" s="4">
        <v>67.894499999999994</v>
      </c>
    </row>
    <row r="16915" spans="2:3" x14ac:dyDescent="0.3">
      <c r="B16915" t="s">
        <v>8737</v>
      </c>
      <c r="C16915" s="4">
        <v>67.728400000000008</v>
      </c>
    </row>
    <row r="16916" spans="2:3" x14ac:dyDescent="0.3">
      <c r="B16916" t="s">
        <v>15981</v>
      </c>
      <c r="C16916" s="4">
        <v>67.694599999999994</v>
      </c>
    </row>
    <row r="16917" spans="2:3" x14ac:dyDescent="0.3">
      <c r="B16917" t="s">
        <v>7788</v>
      </c>
      <c r="C16917" s="4">
        <v>67.621099999999998</v>
      </c>
    </row>
    <row r="16918" spans="2:3" x14ac:dyDescent="0.3">
      <c r="B16918" t="s">
        <v>6381</v>
      </c>
      <c r="C16918" s="4">
        <v>67.621099999999998</v>
      </c>
    </row>
    <row r="16919" spans="2:3" x14ac:dyDescent="0.3">
      <c r="B16919" t="s">
        <v>6810</v>
      </c>
      <c r="C16919" s="4">
        <v>67.5702</v>
      </c>
    </row>
    <row r="16920" spans="2:3" x14ac:dyDescent="0.3">
      <c r="B16920" t="s">
        <v>12060</v>
      </c>
      <c r="C16920" s="4">
        <v>67.5261</v>
      </c>
    </row>
    <row r="16921" spans="2:3" x14ac:dyDescent="0.3">
      <c r="B16921" t="s">
        <v>14137</v>
      </c>
      <c r="C16921" s="4">
        <v>67.437899999999999</v>
      </c>
    </row>
    <row r="16922" spans="2:3" x14ac:dyDescent="0.3">
      <c r="B16922" t="s">
        <v>8420</v>
      </c>
      <c r="C16922" s="4">
        <v>67.437899999999999</v>
      </c>
    </row>
    <row r="16923" spans="2:3" x14ac:dyDescent="0.3">
      <c r="B16923" t="s">
        <v>7897</v>
      </c>
      <c r="C16923" s="4">
        <v>67.425899999999999</v>
      </c>
    </row>
    <row r="16924" spans="2:3" x14ac:dyDescent="0.3">
      <c r="B16924" t="s">
        <v>18645</v>
      </c>
      <c r="C16924" s="4">
        <v>67.263499999999993</v>
      </c>
    </row>
    <row r="16925" spans="2:3" x14ac:dyDescent="0.3">
      <c r="B16925" t="s">
        <v>16494</v>
      </c>
      <c r="C16925" s="4">
        <v>67.263499999999993</v>
      </c>
    </row>
    <row r="16926" spans="2:3" x14ac:dyDescent="0.3">
      <c r="B16926" t="s">
        <v>9049</v>
      </c>
      <c r="C16926" s="4">
        <v>67.263499999999993</v>
      </c>
    </row>
    <row r="16927" spans="2:3" x14ac:dyDescent="0.3">
      <c r="B16927" t="s">
        <v>6625</v>
      </c>
      <c r="C16927" s="4">
        <v>67.263499999999993</v>
      </c>
    </row>
    <row r="16928" spans="2:3" x14ac:dyDescent="0.3">
      <c r="B16928" t="s">
        <v>7411</v>
      </c>
      <c r="C16928" s="4">
        <v>67.263499999999993</v>
      </c>
    </row>
    <row r="16929" spans="2:3" x14ac:dyDescent="0.3">
      <c r="B16929" t="s">
        <v>4898</v>
      </c>
      <c r="C16929" s="4">
        <v>67.199700000000007</v>
      </c>
    </row>
    <row r="16930" spans="2:3" x14ac:dyDescent="0.3">
      <c r="B16930" t="s">
        <v>2607</v>
      </c>
      <c r="C16930" s="4">
        <v>66.987499999999997</v>
      </c>
    </row>
    <row r="16931" spans="2:3" x14ac:dyDescent="0.3">
      <c r="B16931" t="s">
        <v>12606</v>
      </c>
      <c r="C16931" s="4">
        <v>66.924499999999995</v>
      </c>
    </row>
    <row r="16932" spans="2:3" x14ac:dyDescent="0.3">
      <c r="B16932" t="s">
        <v>13111</v>
      </c>
      <c r="C16932" s="4">
        <v>66.924499999999995</v>
      </c>
    </row>
    <row r="16933" spans="2:3" x14ac:dyDescent="0.3">
      <c r="B16933" t="s">
        <v>6422</v>
      </c>
      <c r="C16933" s="4">
        <v>66.924499999999995</v>
      </c>
    </row>
    <row r="16934" spans="2:3" x14ac:dyDescent="0.3">
      <c r="B16934" t="s">
        <v>11179</v>
      </c>
      <c r="C16934" s="4">
        <v>66.87530000000001</v>
      </c>
    </row>
    <row r="16935" spans="2:3" x14ac:dyDescent="0.3">
      <c r="B16935" t="s">
        <v>5388</v>
      </c>
      <c r="C16935" s="4">
        <v>66.843299999999999</v>
      </c>
    </row>
    <row r="16936" spans="2:3" x14ac:dyDescent="0.3">
      <c r="B16936" t="s">
        <v>2020</v>
      </c>
      <c r="C16936" s="4">
        <v>66.765000000000001</v>
      </c>
    </row>
    <row r="16937" spans="2:3" x14ac:dyDescent="0.3">
      <c r="B16937" t="s">
        <v>1349</v>
      </c>
      <c r="C16937" s="4">
        <v>66.565100000000001</v>
      </c>
    </row>
    <row r="16938" spans="2:3" x14ac:dyDescent="0.3">
      <c r="B16938" t="s">
        <v>6480</v>
      </c>
      <c r="C16938" s="4">
        <v>66.535699999999991</v>
      </c>
    </row>
    <row r="16939" spans="2:3" x14ac:dyDescent="0.3">
      <c r="B16939" t="s">
        <v>7715</v>
      </c>
      <c r="C16939" s="4">
        <v>66.517799999999994</v>
      </c>
    </row>
    <row r="16940" spans="2:3" x14ac:dyDescent="0.3">
      <c r="B16940" t="s">
        <v>13276</v>
      </c>
      <c r="C16940" s="4">
        <v>66.476500000000001</v>
      </c>
    </row>
    <row r="16941" spans="2:3" x14ac:dyDescent="0.3">
      <c r="B16941" t="s">
        <v>14326</v>
      </c>
      <c r="C16941" s="4">
        <v>66.461100000000002</v>
      </c>
    </row>
    <row r="16942" spans="2:3" x14ac:dyDescent="0.3">
      <c r="B16942" t="s">
        <v>10371</v>
      </c>
      <c r="C16942" s="4">
        <v>66.411100000000005</v>
      </c>
    </row>
    <row r="16943" spans="2:3" x14ac:dyDescent="0.3">
      <c r="B16943" t="s">
        <v>17163</v>
      </c>
      <c r="C16943" s="4">
        <v>66.286699999999996</v>
      </c>
    </row>
    <row r="16944" spans="2:3" x14ac:dyDescent="0.3">
      <c r="B16944" t="s">
        <v>7693</v>
      </c>
      <c r="C16944" s="4">
        <v>66.267799999999994</v>
      </c>
    </row>
    <row r="16945" spans="2:3" x14ac:dyDescent="0.3">
      <c r="B16945" t="s">
        <v>4306</v>
      </c>
      <c r="C16945" s="4">
        <v>66.15440000000001</v>
      </c>
    </row>
    <row r="16946" spans="2:3" x14ac:dyDescent="0.3">
      <c r="B16946" t="s">
        <v>1748</v>
      </c>
      <c r="C16946" s="4">
        <v>66.135500000000008</v>
      </c>
    </row>
    <row r="16947" spans="2:3" x14ac:dyDescent="0.3">
      <c r="B16947" t="s">
        <v>17444</v>
      </c>
      <c r="C16947" s="4">
        <v>66.004400000000004</v>
      </c>
    </row>
    <row r="16948" spans="2:3" x14ac:dyDescent="0.3">
      <c r="B16948" t="s">
        <v>17472</v>
      </c>
      <c r="C16948" s="4">
        <v>65.711100000000002</v>
      </c>
    </row>
    <row r="16949" spans="2:3" x14ac:dyDescent="0.3">
      <c r="B16949" t="s">
        <v>8839</v>
      </c>
      <c r="C16949" s="4">
        <v>65.711100000000002</v>
      </c>
    </row>
    <row r="16950" spans="2:3" x14ac:dyDescent="0.3">
      <c r="B16950" t="s">
        <v>4076</v>
      </c>
      <c r="C16950" s="4">
        <v>65.711100000000002</v>
      </c>
    </row>
    <row r="16951" spans="2:3" x14ac:dyDescent="0.3">
      <c r="B16951" t="s">
        <v>10973</v>
      </c>
      <c r="C16951" s="4">
        <v>65.673299999999998</v>
      </c>
    </row>
    <row r="16952" spans="2:3" x14ac:dyDescent="0.3">
      <c r="B16952" t="s">
        <v>10247</v>
      </c>
      <c r="C16952" s="4">
        <v>65.673299999999998</v>
      </c>
    </row>
    <row r="16953" spans="2:3" x14ac:dyDescent="0.3">
      <c r="B16953" t="s">
        <v>16179</v>
      </c>
      <c r="C16953" s="4">
        <v>65.648099999999999</v>
      </c>
    </row>
    <row r="16954" spans="2:3" x14ac:dyDescent="0.3">
      <c r="B16954" t="s">
        <v>7621</v>
      </c>
      <c r="C16954" s="4">
        <v>65.647999999999996</v>
      </c>
    </row>
    <row r="16955" spans="2:3" x14ac:dyDescent="0.3">
      <c r="B16955" t="s">
        <v>18242</v>
      </c>
      <c r="C16955" s="4">
        <v>65.635500000000008</v>
      </c>
    </row>
    <row r="16956" spans="2:3" x14ac:dyDescent="0.3">
      <c r="B16956" t="s">
        <v>7044</v>
      </c>
      <c r="C16956" s="4">
        <v>65.635500000000008</v>
      </c>
    </row>
    <row r="16957" spans="2:3" x14ac:dyDescent="0.3">
      <c r="B16957" t="s">
        <v>2175</v>
      </c>
      <c r="C16957" s="4">
        <v>65.629199999999997</v>
      </c>
    </row>
    <row r="16958" spans="2:3" x14ac:dyDescent="0.3">
      <c r="B16958" t="s">
        <v>15849</v>
      </c>
      <c r="C16958" s="4">
        <v>65.622900000000001</v>
      </c>
    </row>
    <row r="16959" spans="2:3" x14ac:dyDescent="0.3">
      <c r="B16959" t="s">
        <v>1111</v>
      </c>
      <c r="C16959" s="4">
        <v>65.622900000000001</v>
      </c>
    </row>
    <row r="16960" spans="2:3" x14ac:dyDescent="0.3">
      <c r="B16960" t="s">
        <v>5251</v>
      </c>
      <c r="C16960" s="4">
        <v>65.572299999999998</v>
      </c>
    </row>
    <row r="16961" spans="2:3" x14ac:dyDescent="0.3">
      <c r="B16961" t="s">
        <v>10601</v>
      </c>
      <c r="C16961" s="4">
        <v>65.566599999999994</v>
      </c>
    </row>
    <row r="16962" spans="2:3" x14ac:dyDescent="0.3">
      <c r="B16962" t="s">
        <v>10150</v>
      </c>
      <c r="C16962" s="4">
        <v>65.566599999999994</v>
      </c>
    </row>
    <row r="16963" spans="2:3" x14ac:dyDescent="0.3">
      <c r="B16963" t="s">
        <v>16450</v>
      </c>
      <c r="C16963" s="4">
        <v>65.553399999999996</v>
      </c>
    </row>
    <row r="16964" spans="2:3" x14ac:dyDescent="0.3">
      <c r="B16964" t="s">
        <v>13980</v>
      </c>
      <c r="C16964" s="4">
        <v>65.4666</v>
      </c>
    </row>
    <row r="16965" spans="2:3" x14ac:dyDescent="0.3">
      <c r="B16965" t="s">
        <v>8510</v>
      </c>
      <c r="C16965" s="4">
        <v>65.420500000000004</v>
      </c>
    </row>
    <row r="16966" spans="2:3" x14ac:dyDescent="0.3">
      <c r="B16966" t="s">
        <v>6149</v>
      </c>
      <c r="C16966" s="4">
        <v>65.385500000000008</v>
      </c>
    </row>
    <row r="16967" spans="2:3" x14ac:dyDescent="0.3">
      <c r="B16967" t="s">
        <v>6106</v>
      </c>
      <c r="C16967" s="4">
        <v>65.366399999999999</v>
      </c>
    </row>
    <row r="16968" spans="2:3" x14ac:dyDescent="0.3">
      <c r="B16968" t="s">
        <v>16560</v>
      </c>
      <c r="C16968" s="4">
        <v>65.003199999999993</v>
      </c>
    </row>
    <row r="16969" spans="2:3" x14ac:dyDescent="0.3">
      <c r="B16969" t="s">
        <v>5677</v>
      </c>
      <c r="C16969" s="4">
        <v>64.977599999999995</v>
      </c>
    </row>
    <row r="16970" spans="2:3" x14ac:dyDescent="0.3">
      <c r="B16970" t="s">
        <v>12360</v>
      </c>
      <c r="C16970" s="4">
        <v>64.9221</v>
      </c>
    </row>
    <row r="16971" spans="2:3" x14ac:dyDescent="0.3">
      <c r="B16971" t="s">
        <v>4776</v>
      </c>
      <c r="C16971" s="4">
        <v>64.734300000000005</v>
      </c>
    </row>
    <row r="16972" spans="2:3" x14ac:dyDescent="0.3">
      <c r="B16972" t="s">
        <v>14766</v>
      </c>
      <c r="C16972" s="4">
        <v>64.7209</v>
      </c>
    </row>
    <row r="16973" spans="2:3" x14ac:dyDescent="0.3">
      <c r="B16973" t="s">
        <v>10078</v>
      </c>
      <c r="C16973" s="4">
        <v>64.701999999999998</v>
      </c>
    </row>
    <row r="16974" spans="2:3" x14ac:dyDescent="0.3">
      <c r="B16974" t="s">
        <v>8863</v>
      </c>
      <c r="C16974" s="4">
        <v>64.558700000000002</v>
      </c>
    </row>
    <row r="16975" spans="2:3" x14ac:dyDescent="0.3">
      <c r="B16975" t="s">
        <v>13010</v>
      </c>
      <c r="C16975" s="4">
        <v>64.533699999999996</v>
      </c>
    </row>
    <row r="16976" spans="2:3" x14ac:dyDescent="0.3">
      <c r="B16976" t="s">
        <v>5965</v>
      </c>
      <c r="C16976" s="4">
        <v>64.497399999999999</v>
      </c>
    </row>
    <row r="16977" spans="2:3" x14ac:dyDescent="0.3">
      <c r="B16977" t="s">
        <v>8148</v>
      </c>
      <c r="C16977" s="4">
        <v>64.453100000000006</v>
      </c>
    </row>
    <row r="16978" spans="2:3" x14ac:dyDescent="0.3">
      <c r="B16978" t="s">
        <v>14684</v>
      </c>
      <c r="C16978" s="4">
        <v>64.408699999999996</v>
      </c>
    </row>
    <row r="16979" spans="2:3" x14ac:dyDescent="0.3">
      <c r="B16979" t="s">
        <v>8002</v>
      </c>
      <c r="C16979" s="4">
        <v>64.408699999999996</v>
      </c>
    </row>
    <row r="16980" spans="2:3" x14ac:dyDescent="0.3">
      <c r="B16980" t="s">
        <v>11252</v>
      </c>
      <c r="C16980" s="4">
        <v>64.387500000000003</v>
      </c>
    </row>
    <row r="16981" spans="2:3" x14ac:dyDescent="0.3">
      <c r="B16981" t="s">
        <v>17858</v>
      </c>
      <c r="C16981" s="4">
        <v>64.3142</v>
      </c>
    </row>
    <row r="16982" spans="2:3" x14ac:dyDescent="0.3">
      <c r="B16982" t="s">
        <v>18059</v>
      </c>
      <c r="C16982" s="4">
        <v>64.3142</v>
      </c>
    </row>
    <row r="16983" spans="2:3" x14ac:dyDescent="0.3">
      <c r="B16983" t="s">
        <v>18450</v>
      </c>
      <c r="C16983" s="4">
        <v>64.057500000000005</v>
      </c>
    </row>
    <row r="16984" spans="2:3" x14ac:dyDescent="0.3">
      <c r="B16984" t="s">
        <v>7289</v>
      </c>
      <c r="C16984" s="4">
        <v>64.008300000000006</v>
      </c>
    </row>
    <row r="16985" spans="2:3" x14ac:dyDescent="0.3">
      <c r="B16985" t="s">
        <v>16661</v>
      </c>
      <c r="C16985" s="4">
        <v>63.907499999999999</v>
      </c>
    </row>
    <row r="16986" spans="2:3" x14ac:dyDescent="0.3">
      <c r="B16986" t="s">
        <v>10994</v>
      </c>
      <c r="C16986" s="4">
        <v>63.907499999999999</v>
      </c>
    </row>
    <row r="16987" spans="2:3" x14ac:dyDescent="0.3">
      <c r="B16987" t="s">
        <v>7280</v>
      </c>
      <c r="C16987" s="4">
        <v>63.907499999999999</v>
      </c>
    </row>
    <row r="16988" spans="2:3" x14ac:dyDescent="0.3">
      <c r="B16988" t="s">
        <v>7256</v>
      </c>
      <c r="C16988" s="4">
        <v>63.845300000000002</v>
      </c>
    </row>
    <row r="16989" spans="2:3" x14ac:dyDescent="0.3">
      <c r="B16989" t="s">
        <v>13312</v>
      </c>
      <c r="C16989" s="4">
        <v>63.800799999999995</v>
      </c>
    </row>
    <row r="16990" spans="2:3" x14ac:dyDescent="0.3">
      <c r="B16990" t="s">
        <v>2182</v>
      </c>
      <c r="C16990" s="4">
        <v>63.800799999999995</v>
      </c>
    </row>
    <row r="16991" spans="2:3" x14ac:dyDescent="0.3">
      <c r="B16991" t="s">
        <v>18689</v>
      </c>
      <c r="C16991" s="4">
        <v>63.638999999999996</v>
      </c>
    </row>
    <row r="16992" spans="2:3" x14ac:dyDescent="0.3">
      <c r="B16992" t="s">
        <v>6876</v>
      </c>
      <c r="C16992" s="4">
        <v>63.498299999999993</v>
      </c>
    </row>
    <row r="16993" spans="2:3" x14ac:dyDescent="0.3">
      <c r="B16993" t="s">
        <v>1804</v>
      </c>
      <c r="C16993" s="4">
        <v>63.397099999999995</v>
      </c>
    </row>
    <row r="16994" spans="2:3" x14ac:dyDescent="0.3">
      <c r="B16994" t="s">
        <v>16080</v>
      </c>
      <c r="C16994" s="4">
        <v>63.394099999999995</v>
      </c>
    </row>
    <row r="16995" spans="2:3" x14ac:dyDescent="0.3">
      <c r="B16995" t="s">
        <v>13869</v>
      </c>
      <c r="C16995" s="4">
        <v>63.352800000000002</v>
      </c>
    </row>
    <row r="16996" spans="2:3" x14ac:dyDescent="0.3">
      <c r="B16996" t="s">
        <v>15800</v>
      </c>
      <c r="C16996" s="4">
        <v>63.308500000000002</v>
      </c>
    </row>
    <row r="16997" spans="2:3" x14ac:dyDescent="0.3">
      <c r="B16997" t="s">
        <v>17147</v>
      </c>
      <c r="C16997" s="4">
        <v>63.287400000000005</v>
      </c>
    </row>
    <row r="16998" spans="2:3" x14ac:dyDescent="0.3">
      <c r="B16998" t="s">
        <v>14756</v>
      </c>
      <c r="C16998" s="4">
        <v>63.268500000000003</v>
      </c>
    </row>
    <row r="16999" spans="2:3" x14ac:dyDescent="0.3">
      <c r="B16999" t="s">
        <v>15646</v>
      </c>
      <c r="C16999" s="4">
        <v>63.137799999999999</v>
      </c>
    </row>
    <row r="17000" spans="2:3" x14ac:dyDescent="0.3">
      <c r="B17000" t="s">
        <v>6831</v>
      </c>
      <c r="C17000" s="4">
        <v>63.1374</v>
      </c>
    </row>
    <row r="17001" spans="2:3" x14ac:dyDescent="0.3">
      <c r="B17001" t="s">
        <v>14481</v>
      </c>
      <c r="C17001" s="4">
        <v>63.0563</v>
      </c>
    </row>
    <row r="17002" spans="2:3" x14ac:dyDescent="0.3">
      <c r="B17002" t="s">
        <v>13836</v>
      </c>
      <c r="C17002" s="4">
        <v>63.030700000000003</v>
      </c>
    </row>
    <row r="17003" spans="2:3" x14ac:dyDescent="0.3">
      <c r="B17003" t="s">
        <v>5049</v>
      </c>
      <c r="C17003" s="4">
        <v>62.623999999999995</v>
      </c>
    </row>
    <row r="17004" spans="2:3" x14ac:dyDescent="0.3">
      <c r="B17004" t="s">
        <v>11349</v>
      </c>
      <c r="C17004" s="4">
        <v>62.574800000000003</v>
      </c>
    </row>
    <row r="17005" spans="2:3" x14ac:dyDescent="0.3">
      <c r="B17005" t="s">
        <v>9205</v>
      </c>
      <c r="C17005" s="4">
        <v>62.574800000000003</v>
      </c>
    </row>
    <row r="17006" spans="2:3" x14ac:dyDescent="0.3">
      <c r="B17006" t="s">
        <v>9615</v>
      </c>
      <c r="C17006" s="4">
        <v>62.574800000000003</v>
      </c>
    </row>
    <row r="17007" spans="2:3" x14ac:dyDescent="0.3">
      <c r="B17007" t="s">
        <v>7850</v>
      </c>
      <c r="C17007" s="4">
        <v>62.574800000000003</v>
      </c>
    </row>
    <row r="17008" spans="2:3" x14ac:dyDescent="0.3">
      <c r="B17008" t="s">
        <v>3313</v>
      </c>
      <c r="C17008" s="4">
        <v>62.574800000000003</v>
      </c>
    </row>
    <row r="17009" spans="2:3" x14ac:dyDescent="0.3">
      <c r="B17009" t="s">
        <v>3328</v>
      </c>
      <c r="C17009" s="4">
        <v>62.574800000000003</v>
      </c>
    </row>
    <row r="17010" spans="2:3" x14ac:dyDescent="0.3">
      <c r="B17010" t="s">
        <v>9119</v>
      </c>
      <c r="C17010" s="4">
        <v>62.5685</v>
      </c>
    </row>
    <row r="17011" spans="2:3" x14ac:dyDescent="0.3">
      <c r="B17011" t="s">
        <v>11664</v>
      </c>
      <c r="C17011" s="4">
        <v>62.549599999999998</v>
      </c>
    </row>
    <row r="17012" spans="2:3" x14ac:dyDescent="0.3">
      <c r="B17012" t="s">
        <v>15433</v>
      </c>
      <c r="C17012" s="4">
        <v>62.536999999999999</v>
      </c>
    </row>
    <row r="17013" spans="2:3" x14ac:dyDescent="0.3">
      <c r="B17013" t="s">
        <v>15560</v>
      </c>
      <c r="C17013" s="4">
        <v>62.536999999999999</v>
      </c>
    </row>
    <row r="17014" spans="2:3" x14ac:dyDescent="0.3">
      <c r="B17014" t="s">
        <v>9319</v>
      </c>
      <c r="C17014" s="4">
        <v>62.536999999999999</v>
      </c>
    </row>
    <row r="17015" spans="2:3" x14ac:dyDescent="0.3">
      <c r="B17015" t="s">
        <v>6287</v>
      </c>
      <c r="C17015" s="4">
        <v>62.536999999999999</v>
      </c>
    </row>
    <row r="17016" spans="2:3" x14ac:dyDescent="0.3">
      <c r="B17016" t="s">
        <v>3689</v>
      </c>
      <c r="C17016" s="4">
        <v>62.536999999999999</v>
      </c>
    </row>
    <row r="17017" spans="2:3" x14ac:dyDescent="0.3">
      <c r="B17017" t="s">
        <v>3295</v>
      </c>
      <c r="C17017" s="4">
        <v>62.536999999999999</v>
      </c>
    </row>
    <row r="17018" spans="2:3" x14ac:dyDescent="0.3">
      <c r="B17018" t="s">
        <v>3763</v>
      </c>
      <c r="C17018" s="4">
        <v>62.536999999999999</v>
      </c>
    </row>
    <row r="17019" spans="2:3" x14ac:dyDescent="0.3">
      <c r="B17019" t="s">
        <v>16759</v>
      </c>
      <c r="C17019" s="4">
        <v>62.530699999999996</v>
      </c>
    </row>
    <row r="17020" spans="2:3" x14ac:dyDescent="0.3">
      <c r="B17020" t="s">
        <v>5664</v>
      </c>
      <c r="C17020" s="4">
        <v>62.530699999999996</v>
      </c>
    </row>
    <row r="17021" spans="2:3" x14ac:dyDescent="0.3">
      <c r="B17021" t="s">
        <v>2304</v>
      </c>
      <c r="C17021" s="4">
        <v>62.518100000000004</v>
      </c>
    </row>
    <row r="17022" spans="2:3" x14ac:dyDescent="0.3">
      <c r="B17022" t="s">
        <v>11205</v>
      </c>
      <c r="C17022" s="4">
        <v>62.492899999999999</v>
      </c>
    </row>
    <row r="17023" spans="2:3" x14ac:dyDescent="0.3">
      <c r="B17023" t="s">
        <v>3274</v>
      </c>
      <c r="C17023" s="4">
        <v>62.492899999999999</v>
      </c>
    </row>
    <row r="17024" spans="2:3" x14ac:dyDescent="0.3">
      <c r="B17024" t="s">
        <v>17572</v>
      </c>
      <c r="C17024" s="4">
        <v>62.473999999999997</v>
      </c>
    </row>
    <row r="17025" spans="2:3" x14ac:dyDescent="0.3">
      <c r="B17025" t="s">
        <v>18941</v>
      </c>
      <c r="C17025" s="4">
        <v>62.473999999999997</v>
      </c>
    </row>
    <row r="17026" spans="2:3" x14ac:dyDescent="0.3">
      <c r="B17026" t="s">
        <v>16592</v>
      </c>
      <c r="C17026" s="4">
        <v>62.473999999999997</v>
      </c>
    </row>
    <row r="17027" spans="2:3" x14ac:dyDescent="0.3">
      <c r="B17027" t="s">
        <v>16654</v>
      </c>
      <c r="C17027" s="4">
        <v>62.473999999999997</v>
      </c>
    </row>
    <row r="17028" spans="2:3" x14ac:dyDescent="0.3">
      <c r="B17028" t="s">
        <v>15998</v>
      </c>
      <c r="C17028" s="4">
        <v>62.473999999999997</v>
      </c>
    </row>
    <row r="17029" spans="2:3" x14ac:dyDescent="0.3">
      <c r="B17029" t="s">
        <v>15726</v>
      </c>
      <c r="C17029" s="4">
        <v>62.473999999999997</v>
      </c>
    </row>
    <row r="17030" spans="2:3" x14ac:dyDescent="0.3">
      <c r="B17030" t="s">
        <v>16646</v>
      </c>
      <c r="C17030" s="4">
        <v>62.473999999999997</v>
      </c>
    </row>
    <row r="17031" spans="2:3" x14ac:dyDescent="0.3">
      <c r="B17031" t="s">
        <v>12213</v>
      </c>
      <c r="C17031" s="4">
        <v>62.473999999999997</v>
      </c>
    </row>
    <row r="17032" spans="2:3" x14ac:dyDescent="0.3">
      <c r="B17032" t="s">
        <v>12578</v>
      </c>
      <c r="C17032" s="4">
        <v>62.473999999999997</v>
      </c>
    </row>
    <row r="17033" spans="2:3" x14ac:dyDescent="0.3">
      <c r="B17033" t="s">
        <v>9851</v>
      </c>
      <c r="C17033" s="4">
        <v>62.473999999999997</v>
      </c>
    </row>
    <row r="17034" spans="2:3" x14ac:dyDescent="0.3">
      <c r="B17034" t="s">
        <v>11780</v>
      </c>
      <c r="C17034" s="4">
        <v>62.473999999999997</v>
      </c>
    </row>
    <row r="17035" spans="2:3" x14ac:dyDescent="0.3">
      <c r="B17035" t="s">
        <v>11648</v>
      </c>
      <c r="C17035" s="4">
        <v>62.473999999999997</v>
      </c>
    </row>
    <row r="17036" spans="2:3" x14ac:dyDescent="0.3">
      <c r="B17036" t="s">
        <v>7622</v>
      </c>
      <c r="C17036" s="4">
        <v>62.473999999999997</v>
      </c>
    </row>
    <row r="17037" spans="2:3" x14ac:dyDescent="0.3">
      <c r="B17037" t="s">
        <v>8439</v>
      </c>
      <c r="C17037" s="4">
        <v>62.473999999999997</v>
      </c>
    </row>
    <row r="17038" spans="2:3" x14ac:dyDescent="0.3">
      <c r="B17038" t="s">
        <v>8620</v>
      </c>
      <c r="C17038" s="4">
        <v>62.473999999999997</v>
      </c>
    </row>
    <row r="17039" spans="2:3" x14ac:dyDescent="0.3">
      <c r="B17039" t="s">
        <v>7591</v>
      </c>
      <c r="C17039" s="4">
        <v>62.473999999999997</v>
      </c>
    </row>
    <row r="17040" spans="2:3" x14ac:dyDescent="0.3">
      <c r="B17040" t="s">
        <v>6686</v>
      </c>
      <c r="C17040" s="4">
        <v>62.473999999999997</v>
      </c>
    </row>
    <row r="17041" spans="2:3" x14ac:dyDescent="0.3">
      <c r="B17041" t="s">
        <v>7212</v>
      </c>
      <c r="C17041" s="4">
        <v>62.473999999999997</v>
      </c>
    </row>
    <row r="17042" spans="2:3" x14ac:dyDescent="0.3">
      <c r="B17042" t="s">
        <v>7395</v>
      </c>
      <c r="C17042" s="4">
        <v>62.473999999999997</v>
      </c>
    </row>
    <row r="17043" spans="2:3" x14ac:dyDescent="0.3">
      <c r="B17043" t="s">
        <v>5352</v>
      </c>
      <c r="C17043" s="4">
        <v>62.473999999999997</v>
      </c>
    </row>
    <row r="17044" spans="2:3" x14ac:dyDescent="0.3">
      <c r="B17044" t="s">
        <v>6299</v>
      </c>
      <c r="C17044" s="4">
        <v>62.473999999999997</v>
      </c>
    </row>
    <row r="17045" spans="2:3" x14ac:dyDescent="0.3">
      <c r="B17045" t="s">
        <v>3541</v>
      </c>
      <c r="C17045" s="4">
        <v>62.473999999999997</v>
      </c>
    </row>
    <row r="17046" spans="2:3" x14ac:dyDescent="0.3">
      <c r="B17046" t="s">
        <v>4874</v>
      </c>
      <c r="C17046" s="4">
        <v>62.473999999999997</v>
      </c>
    </row>
    <row r="17047" spans="2:3" x14ac:dyDescent="0.3">
      <c r="B17047" t="s">
        <v>4037</v>
      </c>
      <c r="C17047" s="4">
        <v>62.473999999999997</v>
      </c>
    </row>
    <row r="17048" spans="2:3" x14ac:dyDescent="0.3">
      <c r="B17048" t="s">
        <v>3089</v>
      </c>
      <c r="C17048" s="4">
        <v>62.473999999999997</v>
      </c>
    </row>
    <row r="17049" spans="2:3" x14ac:dyDescent="0.3">
      <c r="B17049" t="s">
        <v>876</v>
      </c>
      <c r="C17049" s="4">
        <v>62.473999999999997</v>
      </c>
    </row>
    <row r="17050" spans="2:3" x14ac:dyDescent="0.3">
      <c r="B17050" t="s">
        <v>991</v>
      </c>
      <c r="C17050" s="4">
        <v>62.473999999999997</v>
      </c>
    </row>
    <row r="17051" spans="2:3" x14ac:dyDescent="0.3">
      <c r="B17051" t="s">
        <v>5569</v>
      </c>
      <c r="C17051" s="4">
        <v>62.414800000000007</v>
      </c>
    </row>
    <row r="17052" spans="2:3" x14ac:dyDescent="0.3">
      <c r="B17052" t="s">
        <v>11005</v>
      </c>
      <c r="C17052" s="4">
        <v>62.404299999999992</v>
      </c>
    </row>
    <row r="17053" spans="2:3" x14ac:dyDescent="0.3">
      <c r="B17053" t="s">
        <v>17818</v>
      </c>
      <c r="C17053" s="4">
        <v>62.371700000000004</v>
      </c>
    </row>
    <row r="17054" spans="2:3" x14ac:dyDescent="0.3">
      <c r="B17054" t="s">
        <v>8205</v>
      </c>
      <c r="C17054" s="4">
        <v>62.3673</v>
      </c>
    </row>
    <row r="17055" spans="2:3" x14ac:dyDescent="0.3">
      <c r="B17055" t="s">
        <v>18925</v>
      </c>
      <c r="C17055" s="4">
        <v>62.341099999999997</v>
      </c>
    </row>
    <row r="17056" spans="2:3" x14ac:dyDescent="0.3">
      <c r="B17056" t="s">
        <v>15293</v>
      </c>
      <c r="C17056" s="4">
        <v>62.286199999999994</v>
      </c>
    </row>
    <row r="17057" spans="2:3" x14ac:dyDescent="0.3">
      <c r="B17057" t="s">
        <v>14482</v>
      </c>
      <c r="C17057" s="4">
        <v>62.217299999999994</v>
      </c>
    </row>
    <row r="17058" spans="2:3" x14ac:dyDescent="0.3">
      <c r="B17058" t="s">
        <v>15648</v>
      </c>
      <c r="C17058" s="4">
        <v>62.088500000000003</v>
      </c>
    </row>
    <row r="17059" spans="2:3" x14ac:dyDescent="0.3">
      <c r="B17059" t="s">
        <v>13205</v>
      </c>
      <c r="C17059" s="4">
        <v>62.088500000000003</v>
      </c>
    </row>
    <row r="17060" spans="2:3" x14ac:dyDescent="0.3">
      <c r="B17060" t="s">
        <v>5171</v>
      </c>
      <c r="C17060" s="4">
        <v>62.088500000000003</v>
      </c>
    </row>
    <row r="17061" spans="2:3" x14ac:dyDescent="0.3">
      <c r="B17061" t="s">
        <v>14150</v>
      </c>
      <c r="C17061" s="4">
        <v>61.960599999999999</v>
      </c>
    </row>
    <row r="17062" spans="2:3" x14ac:dyDescent="0.3">
      <c r="B17062" t="s">
        <v>10499</v>
      </c>
      <c r="C17062" s="4">
        <v>61.8797</v>
      </c>
    </row>
    <row r="17063" spans="2:3" x14ac:dyDescent="0.3">
      <c r="B17063" t="s">
        <v>4881</v>
      </c>
      <c r="C17063" s="4">
        <v>61.866900000000001</v>
      </c>
    </row>
    <row r="17064" spans="2:3" x14ac:dyDescent="0.3">
      <c r="B17064" t="s">
        <v>8892</v>
      </c>
      <c r="C17064" s="4">
        <v>61.853899999999996</v>
      </c>
    </row>
    <row r="17065" spans="2:3" x14ac:dyDescent="0.3">
      <c r="B17065" t="s">
        <v>2153</v>
      </c>
      <c r="C17065" s="4">
        <v>61.7669</v>
      </c>
    </row>
    <row r="17066" spans="2:3" x14ac:dyDescent="0.3">
      <c r="B17066" t="s">
        <v>14719</v>
      </c>
      <c r="C17066" s="4">
        <v>61.703899999999997</v>
      </c>
    </row>
    <row r="17067" spans="2:3" x14ac:dyDescent="0.3">
      <c r="B17067" t="s">
        <v>12809</v>
      </c>
      <c r="C17067" s="4">
        <v>61.703899999999997</v>
      </c>
    </row>
    <row r="17068" spans="2:3" x14ac:dyDescent="0.3">
      <c r="B17068" t="s">
        <v>15121</v>
      </c>
      <c r="C17068" s="4">
        <v>61.447199999999995</v>
      </c>
    </row>
    <row r="17069" spans="2:3" x14ac:dyDescent="0.3">
      <c r="B17069" t="s">
        <v>13731</v>
      </c>
      <c r="C17069" s="4">
        <v>61.447199999999995</v>
      </c>
    </row>
    <row r="17070" spans="2:3" x14ac:dyDescent="0.3">
      <c r="B17070" t="s">
        <v>9922</v>
      </c>
      <c r="C17070" s="4">
        <v>61.303899999999999</v>
      </c>
    </row>
    <row r="17071" spans="2:3" x14ac:dyDescent="0.3">
      <c r="B17071" t="s">
        <v>10594</v>
      </c>
      <c r="C17071" s="4">
        <v>61.291699999999999</v>
      </c>
    </row>
    <row r="17072" spans="2:3" x14ac:dyDescent="0.3">
      <c r="B17072" t="s">
        <v>11171</v>
      </c>
      <c r="C17072" s="4">
        <v>61.2913</v>
      </c>
    </row>
    <row r="17073" spans="2:3" x14ac:dyDescent="0.3">
      <c r="B17073" t="s">
        <v>5280</v>
      </c>
      <c r="C17073" s="4">
        <v>61.2851</v>
      </c>
    </row>
    <row r="17074" spans="2:3" x14ac:dyDescent="0.3">
      <c r="B17074" t="s">
        <v>12937</v>
      </c>
      <c r="C17074" s="4">
        <v>61.2408</v>
      </c>
    </row>
    <row r="17075" spans="2:3" x14ac:dyDescent="0.3">
      <c r="B17075" t="s">
        <v>15924</v>
      </c>
      <c r="C17075" s="4">
        <v>61.222799999999999</v>
      </c>
    </row>
    <row r="17076" spans="2:3" x14ac:dyDescent="0.3">
      <c r="B17076" t="s">
        <v>13539</v>
      </c>
      <c r="C17076" s="4">
        <v>61.222799999999999</v>
      </c>
    </row>
    <row r="17077" spans="2:3" x14ac:dyDescent="0.3">
      <c r="B17077" t="s">
        <v>8731</v>
      </c>
      <c r="C17077" s="4">
        <v>61.222799999999999</v>
      </c>
    </row>
    <row r="17078" spans="2:3" x14ac:dyDescent="0.3">
      <c r="B17078" t="s">
        <v>7260</v>
      </c>
      <c r="C17078" s="4">
        <v>61.222799999999999</v>
      </c>
    </row>
    <row r="17079" spans="2:3" x14ac:dyDescent="0.3">
      <c r="B17079" t="s">
        <v>3243</v>
      </c>
      <c r="C17079" s="4">
        <v>61.222799999999999</v>
      </c>
    </row>
    <row r="17080" spans="2:3" x14ac:dyDescent="0.3">
      <c r="B17080" t="s">
        <v>10928</v>
      </c>
      <c r="C17080" s="4">
        <v>61.1965</v>
      </c>
    </row>
    <row r="17081" spans="2:3" x14ac:dyDescent="0.3">
      <c r="B17081" t="s">
        <v>7921</v>
      </c>
      <c r="C17081" s="4">
        <v>60.783799999999999</v>
      </c>
    </row>
    <row r="17082" spans="2:3" x14ac:dyDescent="0.3">
      <c r="B17082" t="s">
        <v>14803</v>
      </c>
      <c r="C17082" s="4">
        <v>60.727099999999993</v>
      </c>
    </row>
    <row r="17083" spans="2:3" x14ac:dyDescent="0.3">
      <c r="B17083" t="s">
        <v>9729</v>
      </c>
      <c r="C17083" s="4">
        <v>60.727099999999993</v>
      </c>
    </row>
    <row r="17084" spans="2:3" x14ac:dyDescent="0.3">
      <c r="B17084" t="s">
        <v>11015</v>
      </c>
      <c r="C17084" s="4">
        <v>60.696799999999996</v>
      </c>
    </row>
    <row r="17085" spans="2:3" x14ac:dyDescent="0.3">
      <c r="B17085" t="s">
        <v>11705</v>
      </c>
      <c r="C17085" s="4">
        <v>60.6905</v>
      </c>
    </row>
    <row r="17086" spans="2:3" x14ac:dyDescent="0.3">
      <c r="B17086" t="s">
        <v>5154</v>
      </c>
      <c r="C17086" s="4">
        <v>60.677099999999996</v>
      </c>
    </row>
    <row r="17087" spans="2:3" x14ac:dyDescent="0.3">
      <c r="B17087" t="s">
        <v>5156</v>
      </c>
      <c r="C17087" s="4">
        <v>60.677099999999996</v>
      </c>
    </row>
    <row r="17088" spans="2:3" x14ac:dyDescent="0.3">
      <c r="B17088" t="s">
        <v>2385</v>
      </c>
      <c r="C17088" s="4">
        <v>60.621600000000001</v>
      </c>
    </row>
    <row r="17089" spans="2:3" x14ac:dyDescent="0.3">
      <c r="B17089" t="s">
        <v>10245</v>
      </c>
      <c r="C17089" s="4">
        <v>60.590100000000007</v>
      </c>
    </row>
    <row r="17090" spans="2:3" x14ac:dyDescent="0.3">
      <c r="B17090" t="s">
        <v>6558</v>
      </c>
      <c r="C17090" s="4">
        <v>60.370800000000003</v>
      </c>
    </row>
    <row r="17091" spans="2:3" x14ac:dyDescent="0.3">
      <c r="B17091" t="s">
        <v>18477</v>
      </c>
      <c r="C17091" s="4">
        <v>60.270399999999995</v>
      </c>
    </row>
    <row r="17092" spans="2:3" x14ac:dyDescent="0.3">
      <c r="B17092" t="s">
        <v>15327</v>
      </c>
      <c r="C17092" s="4">
        <v>60.163700000000006</v>
      </c>
    </row>
    <row r="17093" spans="2:3" x14ac:dyDescent="0.3">
      <c r="B17093" t="s">
        <v>4130</v>
      </c>
      <c r="C17093" s="4">
        <v>60.163700000000006</v>
      </c>
    </row>
    <row r="17094" spans="2:3" x14ac:dyDescent="0.3">
      <c r="B17094" t="s">
        <v>3397</v>
      </c>
      <c r="C17094" s="4">
        <v>60.0137</v>
      </c>
    </row>
    <row r="17095" spans="2:3" x14ac:dyDescent="0.3">
      <c r="B17095" t="s">
        <v>2210</v>
      </c>
      <c r="C17095" s="4">
        <v>60.0137</v>
      </c>
    </row>
    <row r="17096" spans="2:3" x14ac:dyDescent="0.3">
      <c r="B17096" t="s">
        <v>6796</v>
      </c>
      <c r="C17096" s="4">
        <v>59.906999999999996</v>
      </c>
    </row>
    <row r="17097" spans="2:3" x14ac:dyDescent="0.3">
      <c r="B17097" t="s">
        <v>1911</v>
      </c>
      <c r="C17097" s="4">
        <v>59.826499999999996</v>
      </c>
    </row>
    <row r="17098" spans="2:3" x14ac:dyDescent="0.3">
      <c r="B17098" t="s">
        <v>6761</v>
      </c>
      <c r="C17098" s="4">
        <v>59.756999999999998</v>
      </c>
    </row>
    <row r="17099" spans="2:3" x14ac:dyDescent="0.3">
      <c r="B17099" t="s">
        <v>7453</v>
      </c>
      <c r="C17099" s="4">
        <v>59.756999999999998</v>
      </c>
    </row>
    <row r="17100" spans="2:3" x14ac:dyDescent="0.3">
      <c r="B17100" t="s">
        <v>14457</v>
      </c>
      <c r="C17100" s="4">
        <v>59.444800000000001</v>
      </c>
    </row>
    <row r="17101" spans="2:3" x14ac:dyDescent="0.3">
      <c r="B17101" t="s">
        <v>2177</v>
      </c>
      <c r="C17101" s="4">
        <v>59.438500000000005</v>
      </c>
    </row>
    <row r="17102" spans="2:3" x14ac:dyDescent="0.3">
      <c r="B17102" t="s">
        <v>18153</v>
      </c>
      <c r="C17102" s="4">
        <v>59.400700000000001</v>
      </c>
    </row>
    <row r="17103" spans="2:3" x14ac:dyDescent="0.3">
      <c r="B17103" t="s">
        <v>13608</v>
      </c>
      <c r="C17103" s="4">
        <v>59.388099999999994</v>
      </c>
    </row>
    <row r="17104" spans="2:3" x14ac:dyDescent="0.3">
      <c r="B17104" t="s">
        <v>6169</v>
      </c>
      <c r="C17104" s="4">
        <v>59.388099999999994</v>
      </c>
    </row>
    <row r="17105" spans="2:3" x14ac:dyDescent="0.3">
      <c r="B17105" t="s">
        <v>15156</v>
      </c>
      <c r="C17105" s="4">
        <v>59.381799999999998</v>
      </c>
    </row>
    <row r="17106" spans="2:3" x14ac:dyDescent="0.3">
      <c r="B17106" t="s">
        <v>12533</v>
      </c>
      <c r="C17106" s="4">
        <v>59.375500000000002</v>
      </c>
    </row>
    <row r="17107" spans="2:3" x14ac:dyDescent="0.3">
      <c r="B17107" t="s">
        <v>8917</v>
      </c>
      <c r="C17107" s="4">
        <v>59.369199999999999</v>
      </c>
    </row>
    <row r="17108" spans="2:3" x14ac:dyDescent="0.3">
      <c r="B17108" t="s">
        <v>1838</v>
      </c>
      <c r="C17108" s="4">
        <v>59.3566</v>
      </c>
    </row>
    <row r="17109" spans="2:3" x14ac:dyDescent="0.3">
      <c r="B17109" t="s">
        <v>18763</v>
      </c>
      <c r="C17109" s="4">
        <v>59.350299999999997</v>
      </c>
    </row>
    <row r="17110" spans="2:3" x14ac:dyDescent="0.3">
      <c r="B17110" t="s">
        <v>17041</v>
      </c>
      <c r="C17110" s="4">
        <v>59.350299999999997</v>
      </c>
    </row>
    <row r="17111" spans="2:3" x14ac:dyDescent="0.3">
      <c r="B17111" t="s">
        <v>17128</v>
      </c>
      <c r="C17111" s="4">
        <v>59.350299999999997</v>
      </c>
    </row>
    <row r="17112" spans="2:3" x14ac:dyDescent="0.3">
      <c r="B17112" t="s">
        <v>17384</v>
      </c>
      <c r="C17112" s="4">
        <v>59.350299999999997</v>
      </c>
    </row>
    <row r="17113" spans="2:3" x14ac:dyDescent="0.3">
      <c r="B17113" t="s">
        <v>16341</v>
      </c>
      <c r="C17113" s="4">
        <v>59.350299999999997</v>
      </c>
    </row>
    <row r="17114" spans="2:3" x14ac:dyDescent="0.3">
      <c r="B17114" t="s">
        <v>13901</v>
      </c>
      <c r="C17114" s="4">
        <v>59.350299999999997</v>
      </c>
    </row>
    <row r="17115" spans="2:3" x14ac:dyDescent="0.3">
      <c r="B17115" t="s">
        <v>11094</v>
      </c>
      <c r="C17115" s="4">
        <v>59.350299999999997</v>
      </c>
    </row>
    <row r="17116" spans="2:3" x14ac:dyDescent="0.3">
      <c r="B17116" t="s">
        <v>8926</v>
      </c>
      <c r="C17116" s="4">
        <v>59.350299999999997</v>
      </c>
    </row>
    <row r="17117" spans="2:3" x14ac:dyDescent="0.3">
      <c r="B17117" t="s">
        <v>8551</v>
      </c>
      <c r="C17117" s="4">
        <v>59.350299999999997</v>
      </c>
    </row>
    <row r="17118" spans="2:3" x14ac:dyDescent="0.3">
      <c r="B17118" t="s">
        <v>9215</v>
      </c>
      <c r="C17118" s="4">
        <v>59.350299999999997</v>
      </c>
    </row>
    <row r="17119" spans="2:3" x14ac:dyDescent="0.3">
      <c r="B17119" t="s">
        <v>9078</v>
      </c>
      <c r="C17119" s="4">
        <v>59.350299999999997</v>
      </c>
    </row>
    <row r="17120" spans="2:3" x14ac:dyDescent="0.3">
      <c r="B17120" t="s">
        <v>7486</v>
      </c>
      <c r="C17120" s="4">
        <v>59.350299999999997</v>
      </c>
    </row>
    <row r="17121" spans="2:3" x14ac:dyDescent="0.3">
      <c r="B17121" t="s">
        <v>5765</v>
      </c>
      <c r="C17121" s="4">
        <v>59.350299999999997</v>
      </c>
    </row>
    <row r="17122" spans="2:3" x14ac:dyDescent="0.3">
      <c r="B17122" t="s">
        <v>4359</v>
      </c>
      <c r="C17122" s="4">
        <v>59.350299999999997</v>
      </c>
    </row>
    <row r="17123" spans="2:3" x14ac:dyDescent="0.3">
      <c r="B17123" t="s">
        <v>5164</v>
      </c>
      <c r="C17123" s="4">
        <v>59.350299999999997</v>
      </c>
    </row>
    <row r="17124" spans="2:3" x14ac:dyDescent="0.3">
      <c r="B17124" t="s">
        <v>1078</v>
      </c>
      <c r="C17124" s="4">
        <v>59.350299999999997</v>
      </c>
    </row>
    <row r="17125" spans="2:3" x14ac:dyDescent="0.3">
      <c r="B17125" t="s">
        <v>11012</v>
      </c>
      <c r="C17125" s="4">
        <v>59.305999999999997</v>
      </c>
    </row>
    <row r="17126" spans="2:3" x14ac:dyDescent="0.3">
      <c r="B17126" t="s">
        <v>9675</v>
      </c>
      <c r="C17126" s="4">
        <v>59.305999999999997</v>
      </c>
    </row>
    <row r="17127" spans="2:3" x14ac:dyDescent="0.3">
      <c r="B17127" t="s">
        <v>13782</v>
      </c>
      <c r="C17127" s="4">
        <v>59.300299999999993</v>
      </c>
    </row>
    <row r="17128" spans="2:3" x14ac:dyDescent="0.3">
      <c r="B17128" t="s">
        <v>16314</v>
      </c>
      <c r="C17128" s="4">
        <v>59.275100000000002</v>
      </c>
    </row>
    <row r="17129" spans="2:3" x14ac:dyDescent="0.3">
      <c r="B17129" t="s">
        <v>11502</v>
      </c>
      <c r="C17129" s="4">
        <v>59.261699999999998</v>
      </c>
    </row>
    <row r="17130" spans="2:3" x14ac:dyDescent="0.3">
      <c r="B17130" t="s">
        <v>13153</v>
      </c>
      <c r="C17130" s="4">
        <v>59.243600000000001</v>
      </c>
    </row>
    <row r="17131" spans="2:3" x14ac:dyDescent="0.3">
      <c r="B17131" t="s">
        <v>4710</v>
      </c>
      <c r="C17131" s="4">
        <v>59.0625</v>
      </c>
    </row>
    <row r="17132" spans="2:3" x14ac:dyDescent="0.3">
      <c r="B17132" t="s">
        <v>9589</v>
      </c>
      <c r="C17132" s="4">
        <v>59.041899999999998</v>
      </c>
    </row>
    <row r="17133" spans="2:3" x14ac:dyDescent="0.3">
      <c r="B17133" t="s">
        <v>4038</v>
      </c>
      <c r="C17133" s="4">
        <v>58.993600000000001</v>
      </c>
    </row>
    <row r="17134" spans="2:3" x14ac:dyDescent="0.3">
      <c r="B17134" t="s">
        <v>17655</v>
      </c>
      <c r="C17134" s="4">
        <v>58.8369</v>
      </c>
    </row>
    <row r="17135" spans="2:3" x14ac:dyDescent="0.3">
      <c r="B17135" t="s">
        <v>14629</v>
      </c>
      <c r="C17135" s="4">
        <v>58.730199999999996</v>
      </c>
    </row>
    <row r="17136" spans="2:3" x14ac:dyDescent="0.3">
      <c r="B17136" t="s">
        <v>7948</v>
      </c>
      <c r="C17136" s="4">
        <v>58.730199999999996</v>
      </c>
    </row>
    <row r="17137" spans="2:3" x14ac:dyDescent="0.3">
      <c r="B17137" t="s">
        <v>9648</v>
      </c>
      <c r="C17137" s="4">
        <v>58.730199999999996</v>
      </c>
    </row>
    <row r="17138" spans="2:3" x14ac:dyDescent="0.3">
      <c r="B17138" t="s">
        <v>1270</v>
      </c>
      <c r="C17138" s="4">
        <v>58.493200000000002</v>
      </c>
    </row>
    <row r="17139" spans="2:3" x14ac:dyDescent="0.3">
      <c r="B17139" t="s">
        <v>7039</v>
      </c>
      <c r="C17139" s="4">
        <v>58.473500000000001</v>
      </c>
    </row>
    <row r="17140" spans="2:3" x14ac:dyDescent="0.3">
      <c r="B17140" t="s">
        <v>1499</v>
      </c>
      <c r="C17140" s="4">
        <v>58.473500000000001</v>
      </c>
    </row>
    <row r="17141" spans="2:3" x14ac:dyDescent="0.3">
      <c r="B17141" t="s">
        <v>3874</v>
      </c>
      <c r="C17141" s="4">
        <v>58.2943</v>
      </c>
    </row>
    <row r="17142" spans="2:3" x14ac:dyDescent="0.3">
      <c r="B17142" t="s">
        <v>8198</v>
      </c>
      <c r="C17142" s="4">
        <v>58.287599999999998</v>
      </c>
    </row>
    <row r="17143" spans="2:3" x14ac:dyDescent="0.3">
      <c r="B17143" t="s">
        <v>16434</v>
      </c>
      <c r="C17143" s="4">
        <v>58.25</v>
      </c>
    </row>
    <row r="17144" spans="2:3" x14ac:dyDescent="0.3">
      <c r="B17144" t="s">
        <v>5882</v>
      </c>
      <c r="C17144" s="4">
        <v>58.2057</v>
      </c>
    </row>
    <row r="17145" spans="2:3" x14ac:dyDescent="0.3">
      <c r="B17145" t="s">
        <v>17665</v>
      </c>
      <c r="C17145" s="4">
        <v>58.186500000000009</v>
      </c>
    </row>
    <row r="17146" spans="2:3" x14ac:dyDescent="0.3">
      <c r="B17146" t="s">
        <v>13347</v>
      </c>
      <c r="C17146" s="4">
        <v>58.117099999999994</v>
      </c>
    </row>
    <row r="17147" spans="2:3" x14ac:dyDescent="0.3">
      <c r="B17147" t="s">
        <v>10803</v>
      </c>
      <c r="C17147" s="4">
        <v>58.117099999999994</v>
      </c>
    </row>
    <row r="17148" spans="2:3" x14ac:dyDescent="0.3">
      <c r="B17148" t="s">
        <v>3776</v>
      </c>
      <c r="C17148" s="4">
        <v>58.028499999999994</v>
      </c>
    </row>
    <row r="17149" spans="2:3" x14ac:dyDescent="0.3">
      <c r="B17149" t="s">
        <v>2189</v>
      </c>
      <c r="C17149" s="4">
        <v>58.028499999999994</v>
      </c>
    </row>
    <row r="17150" spans="2:3" x14ac:dyDescent="0.3">
      <c r="B17150" t="s">
        <v>13096</v>
      </c>
      <c r="C17150" s="4">
        <v>57.841999999999999</v>
      </c>
    </row>
    <row r="17151" spans="2:3" x14ac:dyDescent="0.3">
      <c r="B17151" t="s">
        <v>4221</v>
      </c>
      <c r="C17151" s="4">
        <v>57.810100000000006</v>
      </c>
    </row>
    <row r="17152" spans="2:3" x14ac:dyDescent="0.3">
      <c r="B17152" t="s">
        <v>5147</v>
      </c>
      <c r="C17152" s="4">
        <v>57.754600000000003</v>
      </c>
    </row>
    <row r="17153" spans="2:3" x14ac:dyDescent="0.3">
      <c r="B17153" t="s">
        <v>12807</v>
      </c>
      <c r="C17153" s="4">
        <v>57.6601</v>
      </c>
    </row>
    <row r="17154" spans="2:3" x14ac:dyDescent="0.3">
      <c r="B17154" t="s">
        <v>840</v>
      </c>
      <c r="C17154" s="4">
        <v>57.534499999999994</v>
      </c>
    </row>
    <row r="17155" spans="2:3" x14ac:dyDescent="0.3">
      <c r="B17155" t="s">
        <v>13525</v>
      </c>
      <c r="C17155" s="4">
        <v>57.488500000000002</v>
      </c>
    </row>
    <row r="17156" spans="2:3" x14ac:dyDescent="0.3">
      <c r="B17156" t="s">
        <v>3206</v>
      </c>
      <c r="C17156" s="4">
        <v>57.488500000000002</v>
      </c>
    </row>
    <row r="17157" spans="2:3" x14ac:dyDescent="0.3">
      <c r="B17157" t="s">
        <v>14877</v>
      </c>
      <c r="C17157" s="4">
        <v>57.313899999999997</v>
      </c>
    </row>
    <row r="17158" spans="2:3" x14ac:dyDescent="0.3">
      <c r="B17158" t="s">
        <v>10455</v>
      </c>
      <c r="C17158" s="4">
        <v>57.296700000000001</v>
      </c>
    </row>
    <row r="17159" spans="2:3" x14ac:dyDescent="0.3">
      <c r="B17159" t="s">
        <v>17803</v>
      </c>
      <c r="C17159" s="4">
        <v>57.2089</v>
      </c>
    </row>
    <row r="17160" spans="2:3" x14ac:dyDescent="0.3">
      <c r="B17160" t="s">
        <v>8273</v>
      </c>
      <c r="C17160" s="4">
        <v>57.149699999999996</v>
      </c>
    </row>
    <row r="17161" spans="2:3" x14ac:dyDescent="0.3">
      <c r="B17161" t="s">
        <v>4297</v>
      </c>
      <c r="C17161" s="4">
        <v>57.105400000000003</v>
      </c>
    </row>
    <row r="17162" spans="2:3" x14ac:dyDescent="0.3">
      <c r="B17162" t="s">
        <v>3086</v>
      </c>
      <c r="C17162" s="4">
        <v>57.090400000000002</v>
      </c>
    </row>
    <row r="17163" spans="2:3" x14ac:dyDescent="0.3">
      <c r="B17163" t="s">
        <v>10625</v>
      </c>
      <c r="C17163" s="4">
        <v>57.040599999999998</v>
      </c>
    </row>
    <row r="17164" spans="2:3" x14ac:dyDescent="0.3">
      <c r="B17164" t="s">
        <v>13114</v>
      </c>
      <c r="C17164" s="4">
        <v>57.04</v>
      </c>
    </row>
    <row r="17165" spans="2:3" x14ac:dyDescent="0.3">
      <c r="B17165" t="s">
        <v>2238</v>
      </c>
      <c r="C17165" s="4">
        <v>57.04</v>
      </c>
    </row>
    <row r="17166" spans="2:3" x14ac:dyDescent="0.3">
      <c r="B17166" t="s">
        <v>1355</v>
      </c>
      <c r="C17166" s="4">
        <v>57.04</v>
      </c>
    </row>
    <row r="17167" spans="2:3" x14ac:dyDescent="0.3">
      <c r="B17167" t="s">
        <v>18942</v>
      </c>
      <c r="C17167" s="4">
        <v>56.896699999999996</v>
      </c>
    </row>
    <row r="17168" spans="2:3" x14ac:dyDescent="0.3">
      <c r="B17168" t="s">
        <v>12657</v>
      </c>
      <c r="C17168" s="4">
        <v>56.896699999999996</v>
      </c>
    </row>
    <row r="17169" spans="2:3" x14ac:dyDescent="0.3">
      <c r="B17169" t="s">
        <v>14648</v>
      </c>
      <c r="C17169" s="4">
        <v>56.783299999999997</v>
      </c>
    </row>
    <row r="17170" spans="2:3" x14ac:dyDescent="0.3">
      <c r="B17170" t="s">
        <v>4154</v>
      </c>
      <c r="C17170" s="4">
        <v>56.783299999999997</v>
      </c>
    </row>
    <row r="17171" spans="2:3" x14ac:dyDescent="0.3">
      <c r="B17171" t="s">
        <v>12303</v>
      </c>
      <c r="C17171" s="4">
        <v>56.677799999999998</v>
      </c>
    </row>
    <row r="17172" spans="2:3" x14ac:dyDescent="0.3">
      <c r="B17172" t="s">
        <v>4283</v>
      </c>
      <c r="C17172" s="4">
        <v>56.470299999999995</v>
      </c>
    </row>
    <row r="17173" spans="2:3" x14ac:dyDescent="0.3">
      <c r="B17173" t="s">
        <v>7949</v>
      </c>
      <c r="C17173" s="4">
        <v>56.376599999999996</v>
      </c>
    </row>
    <row r="17174" spans="2:3" x14ac:dyDescent="0.3">
      <c r="B17174" t="s">
        <v>4470</v>
      </c>
      <c r="C17174" s="4">
        <v>56.376599999999996</v>
      </c>
    </row>
    <row r="17175" spans="2:3" x14ac:dyDescent="0.3">
      <c r="B17175" t="s">
        <v>17602</v>
      </c>
      <c r="C17175" s="4">
        <v>56.350499999999997</v>
      </c>
    </row>
    <row r="17176" spans="2:3" x14ac:dyDescent="0.3">
      <c r="B17176" t="s">
        <v>17324</v>
      </c>
      <c r="C17176" s="4">
        <v>56.321100000000001</v>
      </c>
    </row>
    <row r="17177" spans="2:3" x14ac:dyDescent="0.3">
      <c r="B17177" t="s">
        <v>16695</v>
      </c>
      <c r="C17177" s="4">
        <v>56.321100000000001</v>
      </c>
    </row>
    <row r="17178" spans="2:3" x14ac:dyDescent="0.3">
      <c r="B17178" t="s">
        <v>13311</v>
      </c>
      <c r="C17178" s="4">
        <v>56.321100000000001</v>
      </c>
    </row>
    <row r="17179" spans="2:3" x14ac:dyDescent="0.3">
      <c r="B17179" t="s">
        <v>13334</v>
      </c>
      <c r="C17179" s="4">
        <v>56.321100000000001</v>
      </c>
    </row>
    <row r="17180" spans="2:3" x14ac:dyDescent="0.3">
      <c r="B17180" t="s">
        <v>11643</v>
      </c>
      <c r="C17180" s="4">
        <v>56.321100000000001</v>
      </c>
    </row>
    <row r="17181" spans="2:3" x14ac:dyDescent="0.3">
      <c r="B17181" t="s">
        <v>8312</v>
      </c>
      <c r="C17181" s="4">
        <v>56.321100000000001</v>
      </c>
    </row>
    <row r="17182" spans="2:3" x14ac:dyDescent="0.3">
      <c r="B17182" t="s">
        <v>1574</v>
      </c>
      <c r="C17182" s="4">
        <v>56.321100000000001</v>
      </c>
    </row>
    <row r="17183" spans="2:3" x14ac:dyDescent="0.3">
      <c r="B17183" t="s">
        <v>13607</v>
      </c>
      <c r="C17183" s="4">
        <v>56.302199999999999</v>
      </c>
    </row>
    <row r="17184" spans="2:3" x14ac:dyDescent="0.3">
      <c r="B17184" t="s">
        <v>17662</v>
      </c>
      <c r="C17184" s="4">
        <v>56.295900000000003</v>
      </c>
    </row>
    <row r="17185" spans="2:3" x14ac:dyDescent="0.3">
      <c r="B17185" t="s">
        <v>18710</v>
      </c>
      <c r="C17185" s="4">
        <v>56.295900000000003</v>
      </c>
    </row>
    <row r="17186" spans="2:3" x14ac:dyDescent="0.3">
      <c r="B17186" t="s">
        <v>14390</v>
      </c>
      <c r="C17186" s="4">
        <v>56.289599999999993</v>
      </c>
    </row>
    <row r="17187" spans="2:3" x14ac:dyDescent="0.3">
      <c r="B17187" t="s">
        <v>5401</v>
      </c>
      <c r="C17187" s="4">
        <v>56.283299999999997</v>
      </c>
    </row>
    <row r="17188" spans="2:3" x14ac:dyDescent="0.3">
      <c r="B17188" t="s">
        <v>18098</v>
      </c>
      <c r="C17188" s="4">
        <v>56.277000000000001</v>
      </c>
    </row>
    <row r="17189" spans="2:3" x14ac:dyDescent="0.3">
      <c r="B17189" t="s">
        <v>12419</v>
      </c>
      <c r="C17189" s="4">
        <v>56.270699999999998</v>
      </c>
    </row>
    <row r="17190" spans="2:3" x14ac:dyDescent="0.3">
      <c r="B17190" t="s">
        <v>6423</v>
      </c>
      <c r="C17190" s="4">
        <v>56.264400000000002</v>
      </c>
    </row>
    <row r="17191" spans="2:3" x14ac:dyDescent="0.3">
      <c r="B17191" t="s">
        <v>4616</v>
      </c>
      <c r="C17191" s="4">
        <v>56.264400000000002</v>
      </c>
    </row>
    <row r="17192" spans="2:3" x14ac:dyDescent="0.3">
      <c r="B17192" t="s">
        <v>8454</v>
      </c>
      <c r="C17192" s="4">
        <v>56.2455</v>
      </c>
    </row>
    <row r="17193" spans="2:3" x14ac:dyDescent="0.3">
      <c r="B17193" t="s">
        <v>4245</v>
      </c>
      <c r="C17193" s="4">
        <v>56.232900000000001</v>
      </c>
    </row>
    <row r="17194" spans="2:3" x14ac:dyDescent="0.3">
      <c r="B17194" t="s">
        <v>18250</v>
      </c>
      <c r="C17194" s="4">
        <v>56.226599999999998</v>
      </c>
    </row>
    <row r="17195" spans="2:3" x14ac:dyDescent="0.3">
      <c r="B17195" t="s">
        <v>15593</v>
      </c>
      <c r="C17195" s="4">
        <v>56.226599999999998</v>
      </c>
    </row>
    <row r="17196" spans="2:3" x14ac:dyDescent="0.3">
      <c r="B17196" t="s">
        <v>16480</v>
      </c>
      <c r="C17196" s="4">
        <v>56.226599999999998</v>
      </c>
    </row>
    <row r="17197" spans="2:3" x14ac:dyDescent="0.3">
      <c r="B17197" t="s">
        <v>14695</v>
      </c>
      <c r="C17197" s="4">
        <v>56.226599999999998</v>
      </c>
    </row>
    <row r="17198" spans="2:3" x14ac:dyDescent="0.3">
      <c r="B17198" t="s">
        <v>13078</v>
      </c>
      <c r="C17198" s="4">
        <v>56.226599999999998</v>
      </c>
    </row>
    <row r="17199" spans="2:3" x14ac:dyDescent="0.3">
      <c r="B17199" t="s">
        <v>12292</v>
      </c>
      <c r="C17199" s="4">
        <v>56.226599999999998</v>
      </c>
    </row>
    <row r="17200" spans="2:3" x14ac:dyDescent="0.3">
      <c r="B17200" t="s">
        <v>12403</v>
      </c>
      <c r="C17200" s="4">
        <v>56.226599999999998</v>
      </c>
    </row>
    <row r="17201" spans="2:3" x14ac:dyDescent="0.3">
      <c r="B17201" t="s">
        <v>11220</v>
      </c>
      <c r="C17201" s="4">
        <v>56.226599999999998</v>
      </c>
    </row>
    <row r="17202" spans="2:3" x14ac:dyDescent="0.3">
      <c r="B17202" t="s">
        <v>10745</v>
      </c>
      <c r="C17202" s="4">
        <v>56.226599999999998</v>
      </c>
    </row>
    <row r="17203" spans="2:3" x14ac:dyDescent="0.3">
      <c r="B17203" t="s">
        <v>8348</v>
      </c>
      <c r="C17203" s="4">
        <v>56.226599999999998</v>
      </c>
    </row>
    <row r="17204" spans="2:3" x14ac:dyDescent="0.3">
      <c r="B17204" t="s">
        <v>9139</v>
      </c>
      <c r="C17204" s="4">
        <v>56.226599999999998</v>
      </c>
    </row>
    <row r="17205" spans="2:3" x14ac:dyDescent="0.3">
      <c r="B17205" t="s">
        <v>9020</v>
      </c>
      <c r="C17205" s="4">
        <v>56.226599999999998</v>
      </c>
    </row>
    <row r="17206" spans="2:3" x14ac:dyDescent="0.3">
      <c r="B17206" t="s">
        <v>8010</v>
      </c>
      <c r="C17206" s="4">
        <v>56.226599999999998</v>
      </c>
    </row>
    <row r="17207" spans="2:3" x14ac:dyDescent="0.3">
      <c r="B17207" t="s">
        <v>8878</v>
      </c>
      <c r="C17207" s="4">
        <v>56.226599999999998</v>
      </c>
    </row>
    <row r="17208" spans="2:3" x14ac:dyDescent="0.3">
      <c r="B17208" t="s">
        <v>6492</v>
      </c>
      <c r="C17208" s="4">
        <v>56.226599999999998</v>
      </c>
    </row>
    <row r="17209" spans="2:3" x14ac:dyDescent="0.3">
      <c r="B17209" t="s">
        <v>5265</v>
      </c>
      <c r="C17209" s="4">
        <v>56.226599999999998</v>
      </c>
    </row>
    <row r="17210" spans="2:3" x14ac:dyDescent="0.3">
      <c r="B17210" t="s">
        <v>6179</v>
      </c>
      <c r="C17210" s="4">
        <v>56.226599999999998</v>
      </c>
    </row>
    <row r="17211" spans="2:3" x14ac:dyDescent="0.3">
      <c r="B17211" t="s">
        <v>5669</v>
      </c>
      <c r="C17211" s="4">
        <v>56.226599999999998</v>
      </c>
    </row>
    <row r="17212" spans="2:3" x14ac:dyDescent="0.3">
      <c r="B17212" t="s">
        <v>3969</v>
      </c>
      <c r="C17212" s="4">
        <v>56.226599999999998</v>
      </c>
    </row>
    <row r="17213" spans="2:3" x14ac:dyDescent="0.3">
      <c r="B17213" t="s">
        <v>3046</v>
      </c>
      <c r="C17213" s="4">
        <v>56.226599999999998</v>
      </c>
    </row>
    <row r="17214" spans="2:3" x14ac:dyDescent="0.3">
      <c r="B17214" t="s">
        <v>3158</v>
      </c>
      <c r="C17214" s="4">
        <v>56.226599999999998</v>
      </c>
    </row>
    <row r="17215" spans="2:3" x14ac:dyDescent="0.3">
      <c r="B17215" t="s">
        <v>3499</v>
      </c>
      <c r="C17215" s="4">
        <v>56.226599999999998</v>
      </c>
    </row>
    <row r="17216" spans="2:3" x14ac:dyDescent="0.3">
      <c r="B17216" t="s">
        <v>4610</v>
      </c>
      <c r="C17216" s="4">
        <v>56.226599999999998</v>
      </c>
    </row>
    <row r="17217" spans="2:3" x14ac:dyDescent="0.3">
      <c r="B17217" t="s">
        <v>3980</v>
      </c>
      <c r="C17217" s="4">
        <v>56.226599999999998</v>
      </c>
    </row>
    <row r="17218" spans="2:3" x14ac:dyDescent="0.3">
      <c r="B17218" t="s">
        <v>3677</v>
      </c>
      <c r="C17218" s="4">
        <v>56.226599999999998</v>
      </c>
    </row>
    <row r="17219" spans="2:3" x14ac:dyDescent="0.3">
      <c r="B17219" t="s">
        <v>3139</v>
      </c>
      <c r="C17219" s="4">
        <v>56.226599999999998</v>
      </c>
    </row>
    <row r="17220" spans="2:3" x14ac:dyDescent="0.3">
      <c r="B17220" t="s">
        <v>2938</v>
      </c>
      <c r="C17220" s="4">
        <v>56.226599999999998</v>
      </c>
    </row>
    <row r="17221" spans="2:3" x14ac:dyDescent="0.3">
      <c r="B17221" t="s">
        <v>1391</v>
      </c>
      <c r="C17221" s="4">
        <v>56.226599999999998</v>
      </c>
    </row>
    <row r="17222" spans="2:3" x14ac:dyDescent="0.3">
      <c r="B17222" t="s">
        <v>2632</v>
      </c>
      <c r="C17222" s="4">
        <v>56.226599999999998</v>
      </c>
    </row>
    <row r="17223" spans="2:3" x14ac:dyDescent="0.3">
      <c r="B17223" t="s">
        <v>2161</v>
      </c>
      <c r="C17223" s="4">
        <v>56.226599999999998</v>
      </c>
    </row>
    <row r="17224" spans="2:3" x14ac:dyDescent="0.3">
      <c r="B17224" t="s">
        <v>774</v>
      </c>
      <c r="C17224" s="4">
        <v>56.226599999999998</v>
      </c>
    </row>
    <row r="17225" spans="2:3" x14ac:dyDescent="0.3">
      <c r="B17225" t="s">
        <v>1385</v>
      </c>
      <c r="C17225" s="4">
        <v>56.226599999999998</v>
      </c>
    </row>
    <row r="17226" spans="2:3" x14ac:dyDescent="0.3">
      <c r="B17226" t="s">
        <v>1053</v>
      </c>
      <c r="C17226" s="4">
        <v>56.226599999999998</v>
      </c>
    </row>
    <row r="17227" spans="2:3" x14ac:dyDescent="0.3">
      <c r="B17227" t="s">
        <v>3066</v>
      </c>
      <c r="C17227" s="4">
        <v>56.182900000000004</v>
      </c>
    </row>
    <row r="17228" spans="2:3" x14ac:dyDescent="0.3">
      <c r="B17228" t="s">
        <v>15515</v>
      </c>
      <c r="C17228" s="4">
        <v>56.072400000000002</v>
      </c>
    </row>
    <row r="17229" spans="2:3" x14ac:dyDescent="0.3">
      <c r="B17229" t="s">
        <v>4575</v>
      </c>
      <c r="C17229" s="4">
        <v>56.057299999999998</v>
      </c>
    </row>
    <row r="17230" spans="2:3" x14ac:dyDescent="0.3">
      <c r="B17230" t="s">
        <v>1904</v>
      </c>
      <c r="C17230" s="4">
        <v>56.057299999999998</v>
      </c>
    </row>
    <row r="17231" spans="2:3" x14ac:dyDescent="0.3">
      <c r="B17231" t="s">
        <v>9889</v>
      </c>
      <c r="C17231" s="4">
        <v>55.969899999999996</v>
      </c>
    </row>
    <row r="17232" spans="2:3" x14ac:dyDescent="0.3">
      <c r="B17232" t="s">
        <v>4201</v>
      </c>
      <c r="C17232" s="4">
        <v>55.969899999999996</v>
      </c>
    </row>
    <row r="17233" spans="2:3" x14ac:dyDescent="0.3">
      <c r="B17233" t="s">
        <v>6800</v>
      </c>
      <c r="C17233" s="4">
        <v>55.960800000000006</v>
      </c>
    </row>
    <row r="17234" spans="2:3" x14ac:dyDescent="0.3">
      <c r="B17234" t="s">
        <v>17250</v>
      </c>
      <c r="C17234" s="4">
        <v>55.913600000000002</v>
      </c>
    </row>
    <row r="17235" spans="2:3" x14ac:dyDescent="0.3">
      <c r="B17235" t="s">
        <v>3235</v>
      </c>
      <c r="C17235" s="4">
        <v>55.695099999999996</v>
      </c>
    </row>
    <row r="17236" spans="2:3" x14ac:dyDescent="0.3">
      <c r="B17236" t="s">
        <v>13960</v>
      </c>
      <c r="C17236" s="4">
        <v>55.606499999999997</v>
      </c>
    </row>
    <row r="17237" spans="2:3" x14ac:dyDescent="0.3">
      <c r="B17237" t="s">
        <v>1159</v>
      </c>
      <c r="C17237" s="4">
        <v>55.199799999999996</v>
      </c>
    </row>
    <row r="17238" spans="2:3" x14ac:dyDescent="0.3">
      <c r="B17238" t="s">
        <v>16747</v>
      </c>
      <c r="C17238" s="4">
        <v>55.037999999999997</v>
      </c>
    </row>
    <row r="17239" spans="2:3" x14ac:dyDescent="0.3">
      <c r="B17239" t="s">
        <v>4027</v>
      </c>
      <c r="C17239" s="4">
        <v>55.037999999999997</v>
      </c>
    </row>
    <row r="17240" spans="2:3" x14ac:dyDescent="0.3">
      <c r="B17240" t="s">
        <v>2628</v>
      </c>
      <c r="C17240" s="4">
        <v>55.037999999999997</v>
      </c>
    </row>
    <row r="17241" spans="2:3" x14ac:dyDescent="0.3">
      <c r="B17241" t="s">
        <v>12315</v>
      </c>
      <c r="C17241" s="4">
        <v>54.8185</v>
      </c>
    </row>
    <row r="17242" spans="2:3" x14ac:dyDescent="0.3">
      <c r="B17242" t="s">
        <v>2102</v>
      </c>
      <c r="C17242" s="4">
        <v>54.749400000000009</v>
      </c>
    </row>
    <row r="17243" spans="2:3" x14ac:dyDescent="0.3">
      <c r="B17243" t="s">
        <v>11075</v>
      </c>
      <c r="C17243" s="4">
        <v>54.686400000000006</v>
      </c>
    </row>
    <row r="17244" spans="2:3" x14ac:dyDescent="0.3">
      <c r="B17244" t="s">
        <v>5158</v>
      </c>
      <c r="C17244" s="4">
        <v>54.686400000000006</v>
      </c>
    </row>
    <row r="17245" spans="2:3" x14ac:dyDescent="0.3">
      <c r="B17245" t="s">
        <v>1946</v>
      </c>
      <c r="C17245" s="4">
        <v>54.686400000000006</v>
      </c>
    </row>
    <row r="17246" spans="2:3" x14ac:dyDescent="0.3">
      <c r="B17246" t="s">
        <v>8067</v>
      </c>
      <c r="C17246" s="4">
        <v>54.667500000000004</v>
      </c>
    </row>
    <row r="17247" spans="2:3" x14ac:dyDescent="0.3">
      <c r="B17247" t="s">
        <v>5982</v>
      </c>
      <c r="C17247" s="4">
        <v>54.623800000000003</v>
      </c>
    </row>
    <row r="17248" spans="2:3" x14ac:dyDescent="0.3">
      <c r="B17248" t="s">
        <v>7371</v>
      </c>
      <c r="C17248" s="4">
        <v>54.5364</v>
      </c>
    </row>
    <row r="17249" spans="2:3" x14ac:dyDescent="0.3">
      <c r="B17249" t="s">
        <v>18094</v>
      </c>
      <c r="C17249" s="4">
        <v>54.443100000000001</v>
      </c>
    </row>
    <row r="17250" spans="2:3" x14ac:dyDescent="0.3">
      <c r="B17250" t="s">
        <v>10348</v>
      </c>
      <c r="C17250" s="4">
        <v>54.443100000000001</v>
      </c>
    </row>
    <row r="17251" spans="2:3" x14ac:dyDescent="0.3">
      <c r="B17251" t="s">
        <v>9438</v>
      </c>
      <c r="C17251" s="4">
        <v>54.443100000000001</v>
      </c>
    </row>
    <row r="17252" spans="2:3" x14ac:dyDescent="0.3">
      <c r="B17252" t="s">
        <v>9454</v>
      </c>
      <c r="C17252" s="4">
        <v>54.443100000000001</v>
      </c>
    </row>
    <row r="17253" spans="2:3" x14ac:dyDescent="0.3">
      <c r="B17253" t="s">
        <v>12429</v>
      </c>
      <c r="C17253" s="4">
        <v>54.418000000000006</v>
      </c>
    </row>
    <row r="17254" spans="2:3" x14ac:dyDescent="0.3">
      <c r="B17254" t="s">
        <v>2113</v>
      </c>
      <c r="C17254" s="4">
        <v>54.373800000000003</v>
      </c>
    </row>
    <row r="17255" spans="2:3" x14ac:dyDescent="0.3">
      <c r="B17255" t="s">
        <v>14072</v>
      </c>
      <c r="C17255" s="4">
        <v>54.279699999999998</v>
      </c>
    </row>
    <row r="17256" spans="2:3" x14ac:dyDescent="0.3">
      <c r="B17256" t="s">
        <v>9081</v>
      </c>
      <c r="C17256" s="4">
        <v>54.279699999999998</v>
      </c>
    </row>
    <row r="17257" spans="2:3" x14ac:dyDescent="0.3">
      <c r="B17257" t="s">
        <v>6083</v>
      </c>
      <c r="C17257" s="4">
        <v>54.173000000000002</v>
      </c>
    </row>
    <row r="17258" spans="2:3" x14ac:dyDescent="0.3">
      <c r="B17258" t="s">
        <v>12010</v>
      </c>
      <c r="C17258" s="4">
        <v>54.114599999999996</v>
      </c>
    </row>
    <row r="17259" spans="2:3" x14ac:dyDescent="0.3">
      <c r="B17259" t="s">
        <v>4413</v>
      </c>
      <c r="C17259" s="4">
        <v>54.089399999999998</v>
      </c>
    </row>
    <row r="17260" spans="2:3" x14ac:dyDescent="0.3">
      <c r="B17260" t="s">
        <v>8220</v>
      </c>
      <c r="C17260" s="4">
        <v>54.025999999999996</v>
      </c>
    </row>
    <row r="17261" spans="2:3" x14ac:dyDescent="0.3">
      <c r="B17261" t="s">
        <v>17636</v>
      </c>
      <c r="C17261" s="4">
        <v>53.9604</v>
      </c>
    </row>
    <row r="17262" spans="2:3" x14ac:dyDescent="0.3">
      <c r="B17262" t="s">
        <v>8650</v>
      </c>
      <c r="C17262" s="4">
        <v>53.9163</v>
      </c>
    </row>
    <row r="17263" spans="2:3" x14ac:dyDescent="0.3">
      <c r="B17263" t="s">
        <v>5706</v>
      </c>
      <c r="C17263" s="4">
        <v>53.9163</v>
      </c>
    </row>
    <row r="17264" spans="2:3" x14ac:dyDescent="0.3">
      <c r="B17264" t="s">
        <v>18066</v>
      </c>
      <c r="C17264" s="4">
        <v>53.8108</v>
      </c>
    </row>
    <row r="17265" spans="2:3" x14ac:dyDescent="0.3">
      <c r="B17265" t="s">
        <v>18881</v>
      </c>
      <c r="C17265" s="4">
        <v>53.8108</v>
      </c>
    </row>
    <row r="17266" spans="2:3" x14ac:dyDescent="0.3">
      <c r="B17266" t="s">
        <v>16926</v>
      </c>
      <c r="C17266" s="4">
        <v>53.8108</v>
      </c>
    </row>
    <row r="17267" spans="2:3" x14ac:dyDescent="0.3">
      <c r="B17267" t="s">
        <v>18629</v>
      </c>
      <c r="C17267" s="4">
        <v>53.8108</v>
      </c>
    </row>
    <row r="17268" spans="2:3" x14ac:dyDescent="0.3">
      <c r="B17268" t="s">
        <v>1251</v>
      </c>
      <c r="C17268" s="4">
        <v>53.8108</v>
      </c>
    </row>
    <row r="17269" spans="2:3" x14ac:dyDescent="0.3">
      <c r="B17269" t="s">
        <v>15244</v>
      </c>
      <c r="C17269" s="4">
        <v>53.798200000000001</v>
      </c>
    </row>
    <row r="17270" spans="2:3" x14ac:dyDescent="0.3">
      <c r="B17270" t="s">
        <v>10140</v>
      </c>
      <c r="C17270" s="4">
        <v>53.766300000000001</v>
      </c>
    </row>
    <row r="17271" spans="2:3" x14ac:dyDescent="0.3">
      <c r="B17271" t="s">
        <v>12434</v>
      </c>
      <c r="C17271" s="4">
        <v>53.647000000000006</v>
      </c>
    </row>
    <row r="17272" spans="2:3" x14ac:dyDescent="0.3">
      <c r="B17272" t="s">
        <v>18581</v>
      </c>
      <c r="C17272" s="4">
        <v>53.322000000000003</v>
      </c>
    </row>
    <row r="17273" spans="2:3" x14ac:dyDescent="0.3">
      <c r="B17273" t="s">
        <v>8718</v>
      </c>
      <c r="C17273" s="4">
        <v>53.315899999999999</v>
      </c>
    </row>
    <row r="17274" spans="2:3" x14ac:dyDescent="0.3">
      <c r="B17274" t="s">
        <v>11572</v>
      </c>
      <c r="C17274" s="4">
        <v>53.303699999999999</v>
      </c>
    </row>
    <row r="17275" spans="2:3" x14ac:dyDescent="0.3">
      <c r="B17275" t="s">
        <v>2497</v>
      </c>
      <c r="C17275" s="4">
        <v>53.277699999999996</v>
      </c>
    </row>
    <row r="17276" spans="2:3" x14ac:dyDescent="0.3">
      <c r="B17276" t="s">
        <v>11485</v>
      </c>
      <c r="C17276" s="4">
        <v>53.259599999999999</v>
      </c>
    </row>
    <row r="17277" spans="2:3" x14ac:dyDescent="0.3">
      <c r="B17277" t="s">
        <v>1204</v>
      </c>
      <c r="C17277" s="4">
        <v>53.252899999999997</v>
      </c>
    </row>
    <row r="17278" spans="2:3" x14ac:dyDescent="0.3">
      <c r="B17278" t="s">
        <v>10886</v>
      </c>
      <c r="C17278" s="4">
        <v>53.233999999999995</v>
      </c>
    </row>
    <row r="17279" spans="2:3" x14ac:dyDescent="0.3">
      <c r="B17279" t="s">
        <v>3859</v>
      </c>
      <c r="C17279" s="4">
        <v>53.190300000000001</v>
      </c>
    </row>
    <row r="17280" spans="2:3" x14ac:dyDescent="0.3">
      <c r="B17280" t="s">
        <v>18849</v>
      </c>
      <c r="C17280" s="4">
        <v>53.1785</v>
      </c>
    </row>
    <row r="17281" spans="2:3" x14ac:dyDescent="0.3">
      <c r="B17281" t="s">
        <v>12475</v>
      </c>
      <c r="C17281" s="4">
        <v>53.1785</v>
      </c>
    </row>
    <row r="17282" spans="2:3" x14ac:dyDescent="0.3">
      <c r="B17282" t="s">
        <v>10530</v>
      </c>
      <c r="C17282" s="4">
        <v>53.1785</v>
      </c>
    </row>
    <row r="17283" spans="2:3" x14ac:dyDescent="0.3">
      <c r="B17283" t="s">
        <v>3402</v>
      </c>
      <c r="C17283" s="4">
        <v>53.140699999999995</v>
      </c>
    </row>
    <row r="17284" spans="2:3" x14ac:dyDescent="0.3">
      <c r="B17284" t="s">
        <v>6499</v>
      </c>
      <c r="C17284" s="4">
        <v>53.1218</v>
      </c>
    </row>
    <row r="17285" spans="2:3" x14ac:dyDescent="0.3">
      <c r="B17285" t="s">
        <v>18291</v>
      </c>
      <c r="C17285" s="4">
        <v>53.102899999999998</v>
      </c>
    </row>
    <row r="17286" spans="2:3" x14ac:dyDescent="0.3">
      <c r="B17286" t="s">
        <v>17451</v>
      </c>
      <c r="C17286" s="4">
        <v>53.102899999999998</v>
      </c>
    </row>
    <row r="17287" spans="2:3" x14ac:dyDescent="0.3">
      <c r="B17287" t="s">
        <v>15138</v>
      </c>
      <c r="C17287" s="4">
        <v>53.102899999999998</v>
      </c>
    </row>
    <row r="17288" spans="2:3" x14ac:dyDescent="0.3">
      <c r="B17288" t="s">
        <v>14618</v>
      </c>
      <c r="C17288" s="4">
        <v>53.102899999999998</v>
      </c>
    </row>
    <row r="17289" spans="2:3" x14ac:dyDescent="0.3">
      <c r="B17289" t="s">
        <v>13580</v>
      </c>
      <c r="C17289" s="4">
        <v>53.102899999999998</v>
      </c>
    </row>
    <row r="17290" spans="2:3" x14ac:dyDescent="0.3">
      <c r="B17290" t="s">
        <v>12404</v>
      </c>
      <c r="C17290" s="4">
        <v>53.102899999999998</v>
      </c>
    </row>
    <row r="17291" spans="2:3" x14ac:dyDescent="0.3">
      <c r="B17291" t="s">
        <v>13351</v>
      </c>
      <c r="C17291" s="4">
        <v>53.102899999999998</v>
      </c>
    </row>
    <row r="17292" spans="2:3" x14ac:dyDescent="0.3">
      <c r="B17292" t="s">
        <v>10339</v>
      </c>
      <c r="C17292" s="4">
        <v>53.102899999999998</v>
      </c>
    </row>
    <row r="17293" spans="2:3" x14ac:dyDescent="0.3">
      <c r="B17293" t="s">
        <v>11932</v>
      </c>
      <c r="C17293" s="4">
        <v>53.102899999999998</v>
      </c>
    </row>
    <row r="17294" spans="2:3" x14ac:dyDescent="0.3">
      <c r="B17294" t="s">
        <v>7685</v>
      </c>
      <c r="C17294" s="4">
        <v>53.102899999999998</v>
      </c>
    </row>
    <row r="17295" spans="2:3" x14ac:dyDescent="0.3">
      <c r="B17295" t="s">
        <v>7532</v>
      </c>
      <c r="C17295" s="4">
        <v>53.102899999999998</v>
      </c>
    </row>
    <row r="17296" spans="2:3" x14ac:dyDescent="0.3">
      <c r="B17296" t="s">
        <v>8098</v>
      </c>
      <c r="C17296" s="4">
        <v>53.102899999999998</v>
      </c>
    </row>
    <row r="17297" spans="2:3" x14ac:dyDescent="0.3">
      <c r="B17297" t="s">
        <v>9703</v>
      </c>
      <c r="C17297" s="4">
        <v>53.102899999999998</v>
      </c>
    </row>
    <row r="17298" spans="2:3" x14ac:dyDescent="0.3">
      <c r="B17298" t="s">
        <v>9115</v>
      </c>
      <c r="C17298" s="4">
        <v>53.102899999999998</v>
      </c>
    </row>
    <row r="17299" spans="2:3" x14ac:dyDescent="0.3">
      <c r="B17299" t="s">
        <v>5737</v>
      </c>
      <c r="C17299" s="4">
        <v>53.102899999999998</v>
      </c>
    </row>
    <row r="17300" spans="2:3" x14ac:dyDescent="0.3">
      <c r="B17300" t="s">
        <v>7380</v>
      </c>
      <c r="C17300" s="4">
        <v>53.102899999999998</v>
      </c>
    </row>
    <row r="17301" spans="2:3" x14ac:dyDescent="0.3">
      <c r="B17301" t="s">
        <v>6548</v>
      </c>
      <c r="C17301" s="4">
        <v>53.102899999999998</v>
      </c>
    </row>
    <row r="17302" spans="2:3" x14ac:dyDescent="0.3">
      <c r="B17302" t="s">
        <v>6527</v>
      </c>
      <c r="C17302" s="4">
        <v>53.102899999999998</v>
      </c>
    </row>
    <row r="17303" spans="2:3" x14ac:dyDescent="0.3">
      <c r="B17303" t="s">
        <v>6162</v>
      </c>
      <c r="C17303" s="4">
        <v>53.102899999999998</v>
      </c>
    </row>
    <row r="17304" spans="2:3" x14ac:dyDescent="0.3">
      <c r="B17304" t="s">
        <v>3092</v>
      </c>
      <c r="C17304" s="4">
        <v>53.102899999999998</v>
      </c>
    </row>
    <row r="17305" spans="2:3" x14ac:dyDescent="0.3">
      <c r="B17305" t="s">
        <v>5042</v>
      </c>
      <c r="C17305" s="4">
        <v>53.102899999999998</v>
      </c>
    </row>
    <row r="17306" spans="2:3" x14ac:dyDescent="0.3">
      <c r="B17306" t="s">
        <v>3925</v>
      </c>
      <c r="C17306" s="4">
        <v>53.102899999999998</v>
      </c>
    </row>
    <row r="17307" spans="2:3" x14ac:dyDescent="0.3">
      <c r="B17307" t="s">
        <v>3141</v>
      </c>
      <c r="C17307" s="4">
        <v>53.102899999999998</v>
      </c>
    </row>
    <row r="17308" spans="2:3" x14ac:dyDescent="0.3">
      <c r="B17308" t="s">
        <v>3688</v>
      </c>
      <c r="C17308" s="4">
        <v>53.102899999999998</v>
      </c>
    </row>
    <row r="17309" spans="2:3" x14ac:dyDescent="0.3">
      <c r="B17309" t="s">
        <v>3926</v>
      </c>
      <c r="C17309" s="4">
        <v>53.102899999999998</v>
      </c>
    </row>
    <row r="17310" spans="2:3" x14ac:dyDescent="0.3">
      <c r="B17310" t="s">
        <v>1023</v>
      </c>
      <c r="C17310" s="4">
        <v>53.102899999999998</v>
      </c>
    </row>
    <row r="17311" spans="2:3" x14ac:dyDescent="0.3">
      <c r="B17311" t="s">
        <v>17093</v>
      </c>
      <c r="C17311" s="4">
        <v>53.083999999999996</v>
      </c>
    </row>
    <row r="17312" spans="2:3" x14ac:dyDescent="0.3">
      <c r="B17312" t="s">
        <v>757</v>
      </c>
      <c r="C17312" s="4">
        <v>53.058599999999998</v>
      </c>
    </row>
    <row r="17313" spans="2:3" x14ac:dyDescent="0.3">
      <c r="B17313" t="s">
        <v>16273</v>
      </c>
      <c r="C17313" s="4">
        <v>53.046600000000005</v>
      </c>
    </row>
    <row r="17314" spans="2:3" x14ac:dyDescent="0.3">
      <c r="B17314" t="s">
        <v>6547</v>
      </c>
      <c r="C17314" s="4">
        <v>53.014299999999999</v>
      </c>
    </row>
    <row r="17315" spans="2:3" x14ac:dyDescent="0.3">
      <c r="B17315" t="s">
        <v>7915</v>
      </c>
      <c r="C17315" s="4">
        <v>52.988900000000001</v>
      </c>
    </row>
    <row r="17316" spans="2:3" x14ac:dyDescent="0.3">
      <c r="B17316" t="s">
        <v>15740</v>
      </c>
      <c r="C17316" s="4">
        <v>52.97</v>
      </c>
    </row>
    <row r="17317" spans="2:3" x14ac:dyDescent="0.3">
      <c r="B17317" t="s">
        <v>6488</v>
      </c>
      <c r="C17317" s="4">
        <v>52.864699999999999</v>
      </c>
    </row>
    <row r="17318" spans="2:3" x14ac:dyDescent="0.3">
      <c r="B17318" t="s">
        <v>13328</v>
      </c>
      <c r="C17318" s="4">
        <v>52.794499999999999</v>
      </c>
    </row>
    <row r="17319" spans="2:3" x14ac:dyDescent="0.3">
      <c r="B17319" t="s">
        <v>17325</v>
      </c>
      <c r="C17319" s="4">
        <v>52.776200000000003</v>
      </c>
    </row>
    <row r="17320" spans="2:3" x14ac:dyDescent="0.3">
      <c r="B17320" t="s">
        <v>11098</v>
      </c>
      <c r="C17320" s="4">
        <v>52.764299999999999</v>
      </c>
    </row>
    <row r="17321" spans="2:3" x14ac:dyDescent="0.3">
      <c r="B17321" t="s">
        <v>2910</v>
      </c>
      <c r="C17321" s="4">
        <v>52.589500000000001</v>
      </c>
    </row>
    <row r="17322" spans="2:3" x14ac:dyDescent="0.3">
      <c r="B17322" t="s">
        <v>17745</v>
      </c>
      <c r="C17322" s="4">
        <v>52.539100000000005</v>
      </c>
    </row>
    <row r="17323" spans="2:3" x14ac:dyDescent="0.3">
      <c r="B17323" t="s">
        <v>4298</v>
      </c>
      <c r="C17323" s="4">
        <v>52.508399999999995</v>
      </c>
    </row>
    <row r="17324" spans="2:3" x14ac:dyDescent="0.3">
      <c r="B17324" t="s">
        <v>13426</v>
      </c>
      <c r="C17324" s="4">
        <v>52.420999999999999</v>
      </c>
    </row>
    <row r="17325" spans="2:3" x14ac:dyDescent="0.3">
      <c r="B17325" t="s">
        <v>15321</v>
      </c>
      <c r="C17325" s="4">
        <v>52.354399999999998</v>
      </c>
    </row>
    <row r="17326" spans="2:3" x14ac:dyDescent="0.3">
      <c r="B17326" t="s">
        <v>15783</v>
      </c>
      <c r="C17326" s="4">
        <v>52.332799999999999</v>
      </c>
    </row>
    <row r="17327" spans="2:3" x14ac:dyDescent="0.3">
      <c r="B17327" t="s">
        <v>13560</v>
      </c>
      <c r="C17327" s="4">
        <v>52.332799999999999</v>
      </c>
    </row>
    <row r="17328" spans="2:3" x14ac:dyDescent="0.3">
      <c r="B17328" t="s">
        <v>3977</v>
      </c>
      <c r="C17328" s="4">
        <v>52.2395</v>
      </c>
    </row>
    <row r="17329" spans="2:3" x14ac:dyDescent="0.3">
      <c r="B17329" t="s">
        <v>7255</v>
      </c>
      <c r="C17329" s="4">
        <v>52.238199999999999</v>
      </c>
    </row>
    <row r="17330" spans="2:3" x14ac:dyDescent="0.3">
      <c r="B17330" t="s">
        <v>12961</v>
      </c>
      <c r="C17330" s="4">
        <v>52.046900000000001</v>
      </c>
    </row>
    <row r="17331" spans="2:3" x14ac:dyDescent="0.3">
      <c r="B17331" t="s">
        <v>5415</v>
      </c>
      <c r="C17331" s="4">
        <v>52.046900000000001</v>
      </c>
    </row>
    <row r="17332" spans="2:3" x14ac:dyDescent="0.3">
      <c r="B17332" t="s">
        <v>14446</v>
      </c>
      <c r="C17332" s="4">
        <v>52.002600000000001</v>
      </c>
    </row>
    <row r="17333" spans="2:3" x14ac:dyDescent="0.3">
      <c r="B17333" t="s">
        <v>698</v>
      </c>
      <c r="C17333" s="4">
        <v>51.958300000000001</v>
      </c>
    </row>
    <row r="17334" spans="2:3" x14ac:dyDescent="0.3">
      <c r="B17334" t="s">
        <v>16996</v>
      </c>
      <c r="C17334" s="4">
        <v>51.920299999999997</v>
      </c>
    </row>
    <row r="17335" spans="2:3" x14ac:dyDescent="0.3">
      <c r="B17335" t="s">
        <v>9819</v>
      </c>
      <c r="C17335" s="4">
        <v>51.876100000000001</v>
      </c>
    </row>
    <row r="17336" spans="2:3" x14ac:dyDescent="0.3">
      <c r="B17336" t="s">
        <v>13298</v>
      </c>
      <c r="C17336" s="4">
        <v>51.869699999999995</v>
      </c>
    </row>
    <row r="17337" spans="2:3" x14ac:dyDescent="0.3">
      <c r="B17337" t="s">
        <v>6782</v>
      </c>
      <c r="C17337" s="4">
        <v>51.819400000000002</v>
      </c>
    </row>
    <row r="17338" spans="2:3" x14ac:dyDescent="0.3">
      <c r="B17338" t="s">
        <v>18819</v>
      </c>
      <c r="C17338" s="4">
        <v>51.619399999999999</v>
      </c>
    </row>
    <row r="17339" spans="2:3" x14ac:dyDescent="0.3">
      <c r="B17339" t="s">
        <v>7977</v>
      </c>
      <c r="C17339" s="4">
        <v>51.562700000000007</v>
      </c>
    </row>
    <row r="17340" spans="2:3" x14ac:dyDescent="0.3">
      <c r="B17340" t="s">
        <v>17813</v>
      </c>
      <c r="C17340" s="4">
        <v>51.4816</v>
      </c>
    </row>
    <row r="17341" spans="2:3" x14ac:dyDescent="0.3">
      <c r="B17341" t="s">
        <v>1161</v>
      </c>
      <c r="C17341" s="4">
        <v>51.2316</v>
      </c>
    </row>
    <row r="17342" spans="2:3" x14ac:dyDescent="0.3">
      <c r="B17342" t="s">
        <v>1968</v>
      </c>
      <c r="C17342" s="4">
        <v>51.143799999999999</v>
      </c>
    </row>
    <row r="17343" spans="2:3" x14ac:dyDescent="0.3">
      <c r="B17343" t="s">
        <v>7827</v>
      </c>
      <c r="C17343" s="4">
        <v>51.024500000000003</v>
      </c>
    </row>
    <row r="17344" spans="2:3" x14ac:dyDescent="0.3">
      <c r="B17344" t="s">
        <v>2532</v>
      </c>
      <c r="C17344" s="4">
        <v>50.990899999999996</v>
      </c>
    </row>
    <row r="17345" spans="2:3" x14ac:dyDescent="0.3">
      <c r="B17345" t="s">
        <v>15897</v>
      </c>
      <c r="C17345" s="4">
        <v>50.899299999999997</v>
      </c>
    </row>
    <row r="17346" spans="2:3" x14ac:dyDescent="0.3">
      <c r="B17346" t="s">
        <v>9939</v>
      </c>
      <c r="C17346" s="4">
        <v>50.899299999999997</v>
      </c>
    </row>
    <row r="17347" spans="2:3" x14ac:dyDescent="0.3">
      <c r="B17347" t="s">
        <v>8314</v>
      </c>
      <c r="C17347" s="4">
        <v>50.899299999999997</v>
      </c>
    </row>
    <row r="17348" spans="2:3" x14ac:dyDescent="0.3">
      <c r="B17348" t="s">
        <v>2065</v>
      </c>
      <c r="C17348" s="4">
        <v>50.813699999999997</v>
      </c>
    </row>
    <row r="17349" spans="2:3" x14ac:dyDescent="0.3">
      <c r="B17349" t="s">
        <v>15197</v>
      </c>
      <c r="C17349" s="4">
        <v>50.805999999999997</v>
      </c>
    </row>
    <row r="17350" spans="2:3" x14ac:dyDescent="0.3">
      <c r="B17350" t="s">
        <v>15666</v>
      </c>
      <c r="C17350" s="4">
        <v>50.7926</v>
      </c>
    </row>
    <row r="17351" spans="2:3" x14ac:dyDescent="0.3">
      <c r="B17351" t="s">
        <v>895</v>
      </c>
      <c r="C17351" s="4">
        <v>50.7926</v>
      </c>
    </row>
    <row r="17352" spans="2:3" x14ac:dyDescent="0.3">
      <c r="B17352" t="s">
        <v>16703</v>
      </c>
      <c r="C17352" s="4">
        <v>50.769399999999997</v>
      </c>
    </row>
    <row r="17353" spans="2:3" x14ac:dyDescent="0.3">
      <c r="B17353" t="s">
        <v>6700</v>
      </c>
      <c r="C17353" s="4">
        <v>50.725099999999998</v>
      </c>
    </row>
    <row r="17354" spans="2:3" x14ac:dyDescent="0.3">
      <c r="B17354" t="s">
        <v>5719</v>
      </c>
      <c r="C17354" s="4">
        <v>50.642600000000002</v>
      </c>
    </row>
    <row r="17355" spans="2:3" x14ac:dyDescent="0.3">
      <c r="B17355" t="s">
        <v>1221</v>
      </c>
      <c r="C17355" s="4">
        <v>50.561500000000002</v>
      </c>
    </row>
    <row r="17356" spans="2:3" x14ac:dyDescent="0.3">
      <c r="B17356" t="s">
        <v>18649</v>
      </c>
      <c r="C17356" s="4">
        <v>50.410699999999999</v>
      </c>
    </row>
    <row r="17357" spans="2:3" x14ac:dyDescent="0.3">
      <c r="B17357" t="s">
        <v>10471</v>
      </c>
      <c r="C17357" s="4">
        <v>50.392600000000002</v>
      </c>
    </row>
    <row r="17358" spans="2:3" x14ac:dyDescent="0.3">
      <c r="B17358" t="s">
        <v>8462</v>
      </c>
      <c r="C17358" s="4">
        <v>50.385899999999999</v>
      </c>
    </row>
    <row r="17359" spans="2:3" x14ac:dyDescent="0.3">
      <c r="B17359" t="s">
        <v>1815</v>
      </c>
      <c r="C17359" s="4">
        <v>50.385899999999999</v>
      </c>
    </row>
    <row r="17360" spans="2:3" x14ac:dyDescent="0.3">
      <c r="B17360" t="s">
        <v>17474</v>
      </c>
      <c r="C17360" s="4">
        <v>50.0548</v>
      </c>
    </row>
    <row r="17361" spans="2:3" x14ac:dyDescent="0.3">
      <c r="B17361" t="s">
        <v>14397</v>
      </c>
      <c r="C17361" s="4">
        <v>50.0548</v>
      </c>
    </row>
    <row r="17362" spans="2:3" x14ac:dyDescent="0.3">
      <c r="B17362" t="s">
        <v>11191</v>
      </c>
      <c r="C17362" s="4">
        <v>50.0548</v>
      </c>
    </row>
    <row r="17363" spans="2:3" x14ac:dyDescent="0.3">
      <c r="B17363" t="s">
        <v>2681</v>
      </c>
      <c r="C17363" s="4">
        <v>50.0548</v>
      </c>
    </row>
    <row r="17364" spans="2:3" x14ac:dyDescent="0.3">
      <c r="B17364" t="s">
        <v>11318</v>
      </c>
      <c r="C17364" s="4">
        <v>50.042199999999994</v>
      </c>
    </row>
    <row r="17365" spans="2:3" x14ac:dyDescent="0.3">
      <c r="B17365" t="s">
        <v>18404</v>
      </c>
      <c r="C17365" s="4">
        <v>50.029600000000002</v>
      </c>
    </row>
    <row r="17366" spans="2:3" x14ac:dyDescent="0.3">
      <c r="B17366" t="s">
        <v>14462</v>
      </c>
      <c r="C17366" s="4">
        <v>50.029600000000002</v>
      </c>
    </row>
    <row r="17367" spans="2:3" x14ac:dyDescent="0.3">
      <c r="B17367" t="s">
        <v>15382</v>
      </c>
      <c r="C17367" s="4">
        <v>50.029600000000002</v>
      </c>
    </row>
    <row r="17368" spans="2:3" x14ac:dyDescent="0.3">
      <c r="B17368" t="s">
        <v>12344</v>
      </c>
      <c r="C17368" s="4">
        <v>50.029600000000002</v>
      </c>
    </row>
    <row r="17369" spans="2:3" x14ac:dyDescent="0.3">
      <c r="B17369" t="s">
        <v>8502</v>
      </c>
      <c r="C17369" s="4">
        <v>50.029600000000002</v>
      </c>
    </row>
    <row r="17370" spans="2:3" x14ac:dyDescent="0.3">
      <c r="B17370" t="s">
        <v>16675</v>
      </c>
      <c r="C17370" s="4">
        <v>50.016999999999996</v>
      </c>
    </row>
    <row r="17371" spans="2:3" x14ac:dyDescent="0.3">
      <c r="B17371" t="s">
        <v>12448</v>
      </c>
      <c r="C17371" s="4">
        <v>50.016999999999996</v>
      </c>
    </row>
    <row r="17372" spans="2:3" x14ac:dyDescent="0.3">
      <c r="B17372" t="s">
        <v>11913</v>
      </c>
      <c r="C17372" s="4">
        <v>50.016999999999996</v>
      </c>
    </row>
    <row r="17373" spans="2:3" x14ac:dyDescent="0.3">
      <c r="B17373" t="s">
        <v>7887</v>
      </c>
      <c r="C17373" s="4">
        <v>50.016999999999996</v>
      </c>
    </row>
    <row r="17374" spans="2:3" x14ac:dyDescent="0.3">
      <c r="B17374" t="s">
        <v>2622</v>
      </c>
      <c r="C17374" s="4">
        <v>50.016999999999996</v>
      </c>
    </row>
    <row r="17375" spans="2:3" x14ac:dyDescent="0.3">
      <c r="B17375" t="s">
        <v>10777</v>
      </c>
      <c r="C17375" s="4">
        <v>50.016799999999996</v>
      </c>
    </row>
    <row r="17376" spans="2:3" x14ac:dyDescent="0.3">
      <c r="B17376" t="s">
        <v>7607</v>
      </c>
      <c r="C17376" s="4">
        <v>50.0107</v>
      </c>
    </row>
    <row r="17377" spans="2:3" x14ac:dyDescent="0.3">
      <c r="B17377" t="s">
        <v>15629</v>
      </c>
      <c r="C17377" s="4">
        <v>49.998099999999994</v>
      </c>
    </row>
    <row r="17378" spans="2:3" x14ac:dyDescent="0.3">
      <c r="B17378" t="s">
        <v>13958</v>
      </c>
      <c r="C17378" s="4">
        <v>49.985500000000002</v>
      </c>
    </row>
    <row r="17379" spans="2:3" x14ac:dyDescent="0.3">
      <c r="B17379" t="s">
        <v>10529</v>
      </c>
      <c r="C17379" s="4">
        <v>49.985500000000002</v>
      </c>
    </row>
    <row r="17380" spans="2:3" x14ac:dyDescent="0.3">
      <c r="B17380" t="s">
        <v>17782</v>
      </c>
      <c r="C17380" s="4">
        <v>49.979199999999999</v>
      </c>
    </row>
    <row r="17381" spans="2:3" x14ac:dyDescent="0.3">
      <c r="B17381" t="s">
        <v>18746</v>
      </c>
      <c r="C17381" s="4">
        <v>49.979199999999999</v>
      </c>
    </row>
    <row r="17382" spans="2:3" x14ac:dyDescent="0.3">
      <c r="B17382" t="s">
        <v>17329</v>
      </c>
      <c r="C17382" s="4">
        <v>49.979199999999999</v>
      </c>
    </row>
    <row r="17383" spans="2:3" x14ac:dyDescent="0.3">
      <c r="B17383" t="s">
        <v>16324</v>
      </c>
      <c r="C17383" s="4">
        <v>49.979199999999999</v>
      </c>
    </row>
    <row r="17384" spans="2:3" x14ac:dyDescent="0.3">
      <c r="B17384" t="s">
        <v>14964</v>
      </c>
      <c r="C17384" s="4">
        <v>49.979199999999999</v>
      </c>
    </row>
    <row r="17385" spans="2:3" x14ac:dyDescent="0.3">
      <c r="B17385" t="s">
        <v>12252</v>
      </c>
      <c r="C17385" s="4">
        <v>49.979199999999999</v>
      </c>
    </row>
    <row r="17386" spans="2:3" x14ac:dyDescent="0.3">
      <c r="B17386" t="s">
        <v>13476</v>
      </c>
      <c r="C17386" s="4">
        <v>49.979199999999999</v>
      </c>
    </row>
    <row r="17387" spans="2:3" x14ac:dyDescent="0.3">
      <c r="B17387" t="s">
        <v>12183</v>
      </c>
      <c r="C17387" s="4">
        <v>49.979199999999999</v>
      </c>
    </row>
    <row r="17388" spans="2:3" x14ac:dyDescent="0.3">
      <c r="B17388" t="s">
        <v>12158</v>
      </c>
      <c r="C17388" s="4">
        <v>49.979199999999999</v>
      </c>
    </row>
    <row r="17389" spans="2:3" x14ac:dyDescent="0.3">
      <c r="B17389" t="s">
        <v>12310</v>
      </c>
      <c r="C17389" s="4">
        <v>49.979199999999999</v>
      </c>
    </row>
    <row r="17390" spans="2:3" x14ac:dyDescent="0.3">
      <c r="B17390" t="s">
        <v>11388</v>
      </c>
      <c r="C17390" s="4">
        <v>49.979199999999999</v>
      </c>
    </row>
    <row r="17391" spans="2:3" x14ac:dyDescent="0.3">
      <c r="B17391" t="s">
        <v>11172</v>
      </c>
      <c r="C17391" s="4">
        <v>49.979199999999999</v>
      </c>
    </row>
    <row r="17392" spans="2:3" x14ac:dyDescent="0.3">
      <c r="B17392" t="s">
        <v>9579</v>
      </c>
      <c r="C17392" s="4">
        <v>49.979199999999999</v>
      </c>
    </row>
    <row r="17393" spans="2:3" x14ac:dyDescent="0.3">
      <c r="B17393" t="s">
        <v>9178</v>
      </c>
      <c r="C17393" s="4">
        <v>49.979199999999999</v>
      </c>
    </row>
    <row r="17394" spans="2:3" x14ac:dyDescent="0.3">
      <c r="B17394" t="s">
        <v>7588</v>
      </c>
      <c r="C17394" s="4">
        <v>49.979199999999999</v>
      </c>
    </row>
    <row r="17395" spans="2:3" x14ac:dyDescent="0.3">
      <c r="B17395" t="s">
        <v>8740</v>
      </c>
      <c r="C17395" s="4">
        <v>49.979199999999999</v>
      </c>
    </row>
    <row r="17396" spans="2:3" x14ac:dyDescent="0.3">
      <c r="B17396" t="s">
        <v>6562</v>
      </c>
      <c r="C17396" s="4">
        <v>49.979199999999999</v>
      </c>
    </row>
    <row r="17397" spans="2:3" x14ac:dyDescent="0.3">
      <c r="B17397" t="s">
        <v>5842</v>
      </c>
      <c r="C17397" s="4">
        <v>49.979199999999999</v>
      </c>
    </row>
    <row r="17398" spans="2:3" x14ac:dyDescent="0.3">
      <c r="B17398" t="s">
        <v>5864</v>
      </c>
      <c r="C17398" s="4">
        <v>49.979199999999999</v>
      </c>
    </row>
    <row r="17399" spans="2:3" x14ac:dyDescent="0.3">
      <c r="B17399" t="s">
        <v>4544</v>
      </c>
      <c r="C17399" s="4">
        <v>49.979199999999999</v>
      </c>
    </row>
    <row r="17400" spans="2:3" x14ac:dyDescent="0.3">
      <c r="B17400" t="s">
        <v>5109</v>
      </c>
      <c r="C17400" s="4">
        <v>49.979199999999999</v>
      </c>
    </row>
    <row r="17401" spans="2:3" x14ac:dyDescent="0.3">
      <c r="B17401" t="s">
        <v>4390</v>
      </c>
      <c r="C17401" s="4">
        <v>49.979199999999999</v>
      </c>
    </row>
    <row r="17402" spans="2:3" x14ac:dyDescent="0.3">
      <c r="B17402" t="s">
        <v>2605</v>
      </c>
      <c r="C17402" s="4">
        <v>49.979199999999999</v>
      </c>
    </row>
    <row r="17403" spans="2:3" x14ac:dyDescent="0.3">
      <c r="B17403" t="s">
        <v>1149</v>
      </c>
      <c r="C17403" s="4">
        <v>49.979199999999999</v>
      </c>
    </row>
    <row r="17404" spans="2:3" x14ac:dyDescent="0.3">
      <c r="B17404" t="s">
        <v>778</v>
      </c>
      <c r="C17404" s="4">
        <v>49.979199999999999</v>
      </c>
    </row>
    <row r="17405" spans="2:3" x14ac:dyDescent="0.3">
      <c r="B17405" t="s">
        <v>1570</v>
      </c>
      <c r="C17405" s="4">
        <v>49.979199999999999</v>
      </c>
    </row>
    <row r="17406" spans="2:3" x14ac:dyDescent="0.3">
      <c r="B17406" t="s">
        <v>1328</v>
      </c>
      <c r="C17406" s="4">
        <v>49.979199999999999</v>
      </c>
    </row>
    <row r="17407" spans="2:3" x14ac:dyDescent="0.3">
      <c r="B17407" t="s">
        <v>8794</v>
      </c>
      <c r="C17407" s="4">
        <v>49.954000000000001</v>
      </c>
    </row>
    <row r="17408" spans="2:3" x14ac:dyDescent="0.3">
      <c r="B17408" t="s">
        <v>15192</v>
      </c>
      <c r="C17408" s="4">
        <v>49.953600000000002</v>
      </c>
    </row>
    <row r="17409" spans="2:3" x14ac:dyDescent="0.3">
      <c r="B17409" t="s">
        <v>9321</v>
      </c>
      <c r="C17409" s="4">
        <v>49.872500000000002</v>
      </c>
    </row>
    <row r="17410" spans="2:3" x14ac:dyDescent="0.3">
      <c r="B17410" t="s">
        <v>925</v>
      </c>
      <c r="C17410" s="4">
        <v>49.872500000000002</v>
      </c>
    </row>
    <row r="17411" spans="2:3" x14ac:dyDescent="0.3">
      <c r="B17411" t="s">
        <v>13335</v>
      </c>
      <c r="C17411" s="4">
        <v>49.8414</v>
      </c>
    </row>
    <row r="17412" spans="2:3" x14ac:dyDescent="0.3">
      <c r="B17412" t="s">
        <v>18188</v>
      </c>
      <c r="C17412" s="4">
        <v>49.722499999999997</v>
      </c>
    </row>
    <row r="17413" spans="2:3" x14ac:dyDescent="0.3">
      <c r="B17413" t="s">
        <v>15046</v>
      </c>
      <c r="C17413" s="4">
        <v>49.722499999999997</v>
      </c>
    </row>
    <row r="17414" spans="2:3" x14ac:dyDescent="0.3">
      <c r="B17414" t="s">
        <v>16921</v>
      </c>
      <c r="C17414" s="4">
        <v>49.7134</v>
      </c>
    </row>
    <row r="17415" spans="2:3" x14ac:dyDescent="0.3">
      <c r="B17415" t="s">
        <v>3868</v>
      </c>
      <c r="C17415" s="4">
        <v>49.6708</v>
      </c>
    </row>
    <row r="17416" spans="2:3" x14ac:dyDescent="0.3">
      <c r="B17416" t="s">
        <v>2529</v>
      </c>
      <c r="C17416" s="4">
        <v>49.641000000000005</v>
      </c>
    </row>
    <row r="17417" spans="2:3" x14ac:dyDescent="0.3">
      <c r="B17417" t="s">
        <v>11339</v>
      </c>
      <c r="C17417" s="4">
        <v>49.628399999999999</v>
      </c>
    </row>
    <row r="17418" spans="2:3" x14ac:dyDescent="0.3">
      <c r="B17418" t="s">
        <v>12490</v>
      </c>
      <c r="C17418" s="4">
        <v>49.453600000000002</v>
      </c>
    </row>
    <row r="17419" spans="2:3" x14ac:dyDescent="0.3">
      <c r="B17419" t="s">
        <v>11387</v>
      </c>
      <c r="C17419" s="4">
        <v>49.378399999999999</v>
      </c>
    </row>
    <row r="17420" spans="2:3" x14ac:dyDescent="0.3">
      <c r="B17420" t="s">
        <v>1345</v>
      </c>
      <c r="C17420" s="4">
        <v>49.378399999999999</v>
      </c>
    </row>
    <row r="17421" spans="2:3" x14ac:dyDescent="0.3">
      <c r="B17421" t="s">
        <v>8993</v>
      </c>
      <c r="C17421" s="4">
        <v>49.302799999999998</v>
      </c>
    </row>
    <row r="17422" spans="2:3" x14ac:dyDescent="0.3">
      <c r="B17422" t="s">
        <v>11227</v>
      </c>
      <c r="C17422" s="4">
        <v>49.277999999999999</v>
      </c>
    </row>
    <row r="17423" spans="2:3" x14ac:dyDescent="0.3">
      <c r="B17423" t="s">
        <v>16554</v>
      </c>
      <c r="C17423" s="4">
        <v>49.102400000000003</v>
      </c>
    </row>
    <row r="17424" spans="2:3" x14ac:dyDescent="0.3">
      <c r="B17424" t="s">
        <v>13090</v>
      </c>
      <c r="C17424" s="4">
        <v>49.077600000000004</v>
      </c>
    </row>
    <row r="17425" spans="2:3" x14ac:dyDescent="0.3">
      <c r="B17425" t="s">
        <v>5813</v>
      </c>
      <c r="C17425" s="4">
        <v>49.077600000000004</v>
      </c>
    </row>
    <row r="17426" spans="2:3" x14ac:dyDescent="0.3">
      <c r="B17426" t="s">
        <v>15639</v>
      </c>
      <c r="C17426" s="4">
        <v>48.878900000000002</v>
      </c>
    </row>
    <row r="17427" spans="2:3" x14ac:dyDescent="0.3">
      <c r="B17427" t="s">
        <v>16700</v>
      </c>
      <c r="C17427" s="4">
        <v>48.802800000000005</v>
      </c>
    </row>
    <row r="17428" spans="2:3" x14ac:dyDescent="0.3">
      <c r="B17428" t="s">
        <v>8625</v>
      </c>
      <c r="C17428" s="4">
        <v>48.739800000000002</v>
      </c>
    </row>
    <row r="17429" spans="2:3" x14ac:dyDescent="0.3">
      <c r="B17429" t="s">
        <v>3472</v>
      </c>
      <c r="C17429" s="4">
        <v>48.657399999999996</v>
      </c>
    </row>
    <row r="17430" spans="2:3" x14ac:dyDescent="0.3">
      <c r="B17430" t="s">
        <v>5177</v>
      </c>
      <c r="C17430" s="4">
        <v>48.607900000000001</v>
      </c>
    </row>
    <row r="17431" spans="2:3" x14ac:dyDescent="0.3">
      <c r="B17431" t="s">
        <v>11304</v>
      </c>
      <c r="C17431" s="4">
        <v>48.445700000000002</v>
      </c>
    </row>
    <row r="17432" spans="2:3" x14ac:dyDescent="0.3">
      <c r="B17432" t="s">
        <v>8097</v>
      </c>
      <c r="C17432" s="4">
        <v>48.439</v>
      </c>
    </row>
    <row r="17433" spans="2:3" x14ac:dyDescent="0.3">
      <c r="B17433" t="s">
        <v>8730</v>
      </c>
      <c r="C17433" s="4">
        <v>48.439</v>
      </c>
    </row>
    <row r="17434" spans="2:3" x14ac:dyDescent="0.3">
      <c r="B17434" t="s">
        <v>1793</v>
      </c>
      <c r="C17434" s="4">
        <v>48.339399999999998</v>
      </c>
    </row>
    <row r="17435" spans="2:3" x14ac:dyDescent="0.3">
      <c r="B17435" t="s">
        <v>14203</v>
      </c>
      <c r="C17435" s="4">
        <v>48.289000000000001</v>
      </c>
    </row>
    <row r="17436" spans="2:3" x14ac:dyDescent="0.3">
      <c r="B17436" t="s">
        <v>6110</v>
      </c>
      <c r="C17436" s="4">
        <v>48.289000000000001</v>
      </c>
    </row>
    <row r="17437" spans="2:3" x14ac:dyDescent="0.3">
      <c r="B17437" t="s">
        <v>4452</v>
      </c>
      <c r="C17437" s="4">
        <v>48.289000000000001</v>
      </c>
    </row>
    <row r="17438" spans="2:3" x14ac:dyDescent="0.3">
      <c r="B17438" t="s">
        <v>4598</v>
      </c>
      <c r="C17438" s="4">
        <v>48.182900000000004</v>
      </c>
    </row>
    <row r="17439" spans="2:3" x14ac:dyDescent="0.3">
      <c r="B17439" t="s">
        <v>13039</v>
      </c>
      <c r="C17439" s="4">
        <v>48.120199999999997</v>
      </c>
    </row>
    <row r="17440" spans="2:3" x14ac:dyDescent="0.3">
      <c r="B17440" t="s">
        <v>9647</v>
      </c>
      <c r="C17440" s="4">
        <v>48.032299999999999</v>
      </c>
    </row>
    <row r="17441" spans="2:3" x14ac:dyDescent="0.3">
      <c r="B17441" t="s">
        <v>6155</v>
      </c>
      <c r="C17441" s="4">
        <v>47.9724</v>
      </c>
    </row>
    <row r="17442" spans="2:3" x14ac:dyDescent="0.3">
      <c r="B17442" t="s">
        <v>17760</v>
      </c>
      <c r="C17442" s="4">
        <v>47.851199999999999</v>
      </c>
    </row>
    <row r="17443" spans="2:3" x14ac:dyDescent="0.3">
      <c r="B17443" t="s">
        <v>12243</v>
      </c>
      <c r="C17443" s="4">
        <v>47.844499999999996</v>
      </c>
    </row>
    <row r="17444" spans="2:3" x14ac:dyDescent="0.3">
      <c r="B17444" t="s">
        <v>7029</v>
      </c>
      <c r="C17444" s="4">
        <v>47.778599999999997</v>
      </c>
    </row>
    <row r="17445" spans="2:3" x14ac:dyDescent="0.3">
      <c r="B17445" t="s">
        <v>6339</v>
      </c>
      <c r="C17445" s="4">
        <v>47.775599999999997</v>
      </c>
    </row>
    <row r="17446" spans="2:3" x14ac:dyDescent="0.3">
      <c r="B17446" t="s">
        <v>7748</v>
      </c>
      <c r="C17446" s="4">
        <v>47.69</v>
      </c>
    </row>
    <row r="17447" spans="2:3" x14ac:dyDescent="0.3">
      <c r="B17447" t="s">
        <v>6352</v>
      </c>
      <c r="C17447" s="4">
        <v>47.668900000000001</v>
      </c>
    </row>
    <row r="17448" spans="2:3" x14ac:dyDescent="0.3">
      <c r="B17448" t="s">
        <v>8339</v>
      </c>
      <c r="C17448" s="4">
        <v>47.518900000000002</v>
      </c>
    </row>
    <row r="17449" spans="2:3" x14ac:dyDescent="0.3">
      <c r="B17449" t="s">
        <v>15146</v>
      </c>
      <c r="C17449" s="4">
        <v>47.456299999999999</v>
      </c>
    </row>
    <row r="17450" spans="2:3" x14ac:dyDescent="0.3">
      <c r="B17450" t="s">
        <v>15817</v>
      </c>
      <c r="C17450" s="4">
        <v>47.456299999999999</v>
      </c>
    </row>
    <row r="17451" spans="2:3" x14ac:dyDescent="0.3">
      <c r="B17451" t="s">
        <v>13898</v>
      </c>
      <c r="C17451" s="4">
        <v>47.456299999999999</v>
      </c>
    </row>
    <row r="17452" spans="2:3" x14ac:dyDescent="0.3">
      <c r="B17452" t="s">
        <v>5544</v>
      </c>
      <c r="C17452" s="4">
        <v>47.456299999999999</v>
      </c>
    </row>
    <row r="17453" spans="2:3" x14ac:dyDescent="0.3">
      <c r="B17453" t="s">
        <v>6813</v>
      </c>
      <c r="C17453" s="4">
        <v>47.456299999999999</v>
      </c>
    </row>
    <row r="17454" spans="2:3" x14ac:dyDescent="0.3">
      <c r="B17454" t="s">
        <v>4333</v>
      </c>
      <c r="C17454" s="4">
        <v>47.437800000000003</v>
      </c>
    </row>
    <row r="17455" spans="2:3" x14ac:dyDescent="0.3">
      <c r="B17455" t="s">
        <v>13603</v>
      </c>
      <c r="C17455" s="4">
        <v>47.2622</v>
      </c>
    </row>
    <row r="17456" spans="2:3" x14ac:dyDescent="0.3">
      <c r="B17456" t="s">
        <v>11468</v>
      </c>
      <c r="C17456" s="4">
        <v>47.2622</v>
      </c>
    </row>
    <row r="17457" spans="2:3" x14ac:dyDescent="0.3">
      <c r="B17457" t="s">
        <v>4019</v>
      </c>
      <c r="C17457" s="4">
        <v>47.2622</v>
      </c>
    </row>
    <row r="17458" spans="2:3" x14ac:dyDescent="0.3">
      <c r="B17458" t="s">
        <v>13173</v>
      </c>
      <c r="C17458" s="4">
        <v>47.130700000000004</v>
      </c>
    </row>
    <row r="17459" spans="2:3" x14ac:dyDescent="0.3">
      <c r="B17459" t="s">
        <v>7725</v>
      </c>
      <c r="C17459" s="4">
        <v>47.005499999999998</v>
      </c>
    </row>
    <row r="17460" spans="2:3" x14ac:dyDescent="0.3">
      <c r="B17460" t="s">
        <v>5867</v>
      </c>
      <c r="C17460" s="4">
        <v>46.974400000000003</v>
      </c>
    </row>
    <row r="17461" spans="2:3" x14ac:dyDescent="0.3">
      <c r="B17461" t="s">
        <v>14780</v>
      </c>
      <c r="C17461" s="4">
        <v>46.931100000000001</v>
      </c>
    </row>
    <row r="17462" spans="2:3" x14ac:dyDescent="0.3">
      <c r="B17462" t="s">
        <v>6124</v>
      </c>
      <c r="C17462" s="4">
        <v>46.931100000000001</v>
      </c>
    </row>
    <row r="17463" spans="2:3" x14ac:dyDescent="0.3">
      <c r="B17463" t="s">
        <v>3844</v>
      </c>
      <c r="C17463" s="4">
        <v>46.931100000000001</v>
      </c>
    </row>
    <row r="17464" spans="2:3" x14ac:dyDescent="0.3">
      <c r="B17464" t="s">
        <v>3075</v>
      </c>
      <c r="C17464" s="4">
        <v>46.931100000000001</v>
      </c>
    </row>
    <row r="17465" spans="2:3" x14ac:dyDescent="0.3">
      <c r="B17465" t="s">
        <v>1133</v>
      </c>
      <c r="C17465" s="4">
        <v>46.931100000000001</v>
      </c>
    </row>
    <row r="17466" spans="2:3" x14ac:dyDescent="0.3">
      <c r="B17466" t="s">
        <v>14456</v>
      </c>
      <c r="C17466" s="4">
        <v>46.8996</v>
      </c>
    </row>
    <row r="17467" spans="2:3" x14ac:dyDescent="0.3">
      <c r="B17467" t="s">
        <v>12842</v>
      </c>
      <c r="C17467" s="4">
        <v>46.893299999999996</v>
      </c>
    </row>
    <row r="17468" spans="2:3" x14ac:dyDescent="0.3">
      <c r="B17468" t="s">
        <v>11690</v>
      </c>
      <c r="C17468" s="4">
        <v>46.887</v>
      </c>
    </row>
    <row r="17469" spans="2:3" x14ac:dyDescent="0.3">
      <c r="B17469" t="s">
        <v>6994</v>
      </c>
      <c r="C17469" s="4">
        <v>46.887</v>
      </c>
    </row>
    <row r="17470" spans="2:3" x14ac:dyDescent="0.3">
      <c r="B17470" t="s">
        <v>14373</v>
      </c>
      <c r="C17470" s="4">
        <v>46.861800000000002</v>
      </c>
    </row>
    <row r="17471" spans="2:3" x14ac:dyDescent="0.3">
      <c r="B17471" t="s">
        <v>17761</v>
      </c>
      <c r="C17471" s="4">
        <v>46.855499999999999</v>
      </c>
    </row>
    <row r="17472" spans="2:3" x14ac:dyDescent="0.3">
      <c r="B17472" t="s">
        <v>17323</v>
      </c>
      <c r="C17472" s="4">
        <v>46.855499999999999</v>
      </c>
    </row>
    <row r="17473" spans="2:3" x14ac:dyDescent="0.3">
      <c r="B17473" t="s">
        <v>15167</v>
      </c>
      <c r="C17473" s="4">
        <v>46.855499999999999</v>
      </c>
    </row>
    <row r="17474" spans="2:3" x14ac:dyDescent="0.3">
      <c r="B17474" t="s">
        <v>15887</v>
      </c>
      <c r="C17474" s="4">
        <v>46.855499999999999</v>
      </c>
    </row>
    <row r="17475" spans="2:3" x14ac:dyDescent="0.3">
      <c r="B17475" t="s">
        <v>14951</v>
      </c>
      <c r="C17475" s="4">
        <v>46.855499999999999</v>
      </c>
    </row>
    <row r="17476" spans="2:3" x14ac:dyDescent="0.3">
      <c r="B17476" t="s">
        <v>12886</v>
      </c>
      <c r="C17476" s="4">
        <v>46.855499999999999</v>
      </c>
    </row>
    <row r="17477" spans="2:3" x14ac:dyDescent="0.3">
      <c r="B17477" t="s">
        <v>12634</v>
      </c>
      <c r="C17477" s="4">
        <v>46.855499999999999</v>
      </c>
    </row>
    <row r="17478" spans="2:3" x14ac:dyDescent="0.3">
      <c r="B17478" t="s">
        <v>11893</v>
      </c>
      <c r="C17478" s="4">
        <v>46.855499999999999</v>
      </c>
    </row>
    <row r="17479" spans="2:3" x14ac:dyDescent="0.3">
      <c r="B17479" t="s">
        <v>7546</v>
      </c>
      <c r="C17479" s="4">
        <v>46.855499999999999</v>
      </c>
    </row>
    <row r="17480" spans="2:3" x14ac:dyDescent="0.3">
      <c r="B17480" t="s">
        <v>8686</v>
      </c>
      <c r="C17480" s="4">
        <v>46.855499999999999</v>
      </c>
    </row>
    <row r="17481" spans="2:3" x14ac:dyDescent="0.3">
      <c r="B17481" t="s">
        <v>8275</v>
      </c>
      <c r="C17481" s="4">
        <v>46.855499999999999</v>
      </c>
    </row>
    <row r="17482" spans="2:3" x14ac:dyDescent="0.3">
      <c r="B17482" t="s">
        <v>6204</v>
      </c>
      <c r="C17482" s="4">
        <v>46.855499999999999</v>
      </c>
    </row>
    <row r="17483" spans="2:3" x14ac:dyDescent="0.3">
      <c r="B17483" t="s">
        <v>7334</v>
      </c>
      <c r="C17483" s="4">
        <v>46.855499999999999</v>
      </c>
    </row>
    <row r="17484" spans="2:3" x14ac:dyDescent="0.3">
      <c r="B17484" t="s">
        <v>6062</v>
      </c>
      <c r="C17484" s="4">
        <v>46.855499999999999</v>
      </c>
    </row>
    <row r="17485" spans="2:3" x14ac:dyDescent="0.3">
      <c r="B17485" t="s">
        <v>3041</v>
      </c>
      <c r="C17485" s="4">
        <v>46.855499999999999</v>
      </c>
    </row>
    <row r="17486" spans="2:3" x14ac:dyDescent="0.3">
      <c r="B17486" t="s">
        <v>5192</v>
      </c>
      <c r="C17486" s="4">
        <v>46.855499999999999</v>
      </c>
    </row>
    <row r="17487" spans="2:3" x14ac:dyDescent="0.3">
      <c r="B17487" t="s">
        <v>4870</v>
      </c>
      <c r="C17487" s="4">
        <v>46.855499999999999</v>
      </c>
    </row>
    <row r="17488" spans="2:3" x14ac:dyDescent="0.3">
      <c r="B17488" t="s">
        <v>3568</v>
      </c>
      <c r="C17488" s="4">
        <v>46.855499999999999</v>
      </c>
    </row>
    <row r="17489" spans="2:3" x14ac:dyDescent="0.3">
      <c r="B17489" t="s">
        <v>2205</v>
      </c>
      <c r="C17489" s="4">
        <v>46.855499999999999</v>
      </c>
    </row>
    <row r="17490" spans="2:3" x14ac:dyDescent="0.3">
      <c r="B17490" t="s">
        <v>2706</v>
      </c>
      <c r="C17490" s="4">
        <v>46.855499999999999</v>
      </c>
    </row>
    <row r="17491" spans="2:3" x14ac:dyDescent="0.3">
      <c r="B17491" t="s">
        <v>1674</v>
      </c>
      <c r="C17491" s="4">
        <v>46.855499999999999</v>
      </c>
    </row>
    <row r="17492" spans="2:3" x14ac:dyDescent="0.3">
      <c r="B17492" t="s">
        <v>6088</v>
      </c>
      <c r="C17492" s="4">
        <v>46.811199999999999</v>
      </c>
    </row>
    <row r="17493" spans="2:3" x14ac:dyDescent="0.3">
      <c r="B17493" t="s">
        <v>4971</v>
      </c>
      <c r="C17493" s="4">
        <v>46.805100000000003</v>
      </c>
    </row>
    <row r="17494" spans="2:3" x14ac:dyDescent="0.3">
      <c r="B17494" t="s">
        <v>11731</v>
      </c>
      <c r="C17494" s="4">
        <v>46.748800000000003</v>
      </c>
    </row>
    <row r="17495" spans="2:3" x14ac:dyDescent="0.3">
      <c r="B17495" t="s">
        <v>2005</v>
      </c>
      <c r="C17495" s="4">
        <v>46.7226</v>
      </c>
    </row>
    <row r="17496" spans="2:3" x14ac:dyDescent="0.3">
      <c r="B17496" t="s">
        <v>10212</v>
      </c>
      <c r="C17496" s="4">
        <v>46.701300000000003</v>
      </c>
    </row>
    <row r="17497" spans="2:3" x14ac:dyDescent="0.3">
      <c r="B17497" t="s">
        <v>12553</v>
      </c>
      <c r="C17497" s="4">
        <v>46.680099999999996</v>
      </c>
    </row>
    <row r="17498" spans="2:3" x14ac:dyDescent="0.3">
      <c r="B17498" t="s">
        <v>2019</v>
      </c>
      <c r="C17498" s="4">
        <v>46.634</v>
      </c>
    </row>
    <row r="17499" spans="2:3" x14ac:dyDescent="0.3">
      <c r="B17499" t="s">
        <v>15834</v>
      </c>
      <c r="C17499" s="4">
        <v>46.618099999999998</v>
      </c>
    </row>
    <row r="17500" spans="2:3" x14ac:dyDescent="0.3">
      <c r="B17500" t="s">
        <v>7172</v>
      </c>
      <c r="C17500" s="4">
        <v>46.598799999999997</v>
      </c>
    </row>
    <row r="17501" spans="2:3" x14ac:dyDescent="0.3">
      <c r="B17501" t="s">
        <v>4864</v>
      </c>
      <c r="C17501" s="4">
        <v>46.598799999999997</v>
      </c>
    </row>
    <row r="17502" spans="2:3" x14ac:dyDescent="0.3">
      <c r="B17502" t="s">
        <v>17630</v>
      </c>
      <c r="C17502" s="4">
        <v>46.392099999999999</v>
      </c>
    </row>
    <row r="17503" spans="2:3" x14ac:dyDescent="0.3">
      <c r="B17503" t="s">
        <v>13002</v>
      </c>
      <c r="C17503" s="4">
        <v>46.392099999999999</v>
      </c>
    </row>
    <row r="17504" spans="2:3" x14ac:dyDescent="0.3">
      <c r="B17504" t="s">
        <v>5896</v>
      </c>
      <c r="C17504" s="4">
        <v>46.305100000000003</v>
      </c>
    </row>
    <row r="17505" spans="2:3" x14ac:dyDescent="0.3">
      <c r="B17505" t="s">
        <v>18263</v>
      </c>
      <c r="C17505" s="4">
        <v>46.110199999999999</v>
      </c>
    </row>
    <row r="17506" spans="2:3" x14ac:dyDescent="0.3">
      <c r="B17506" t="s">
        <v>8534</v>
      </c>
      <c r="C17506" s="4">
        <v>46.061</v>
      </c>
    </row>
    <row r="17507" spans="2:3" x14ac:dyDescent="0.3">
      <c r="B17507" t="s">
        <v>17367</v>
      </c>
      <c r="C17507" s="4">
        <v>45.9908</v>
      </c>
    </row>
    <row r="17508" spans="2:3" x14ac:dyDescent="0.3">
      <c r="B17508" t="s">
        <v>10875</v>
      </c>
      <c r="C17508" s="4">
        <v>45.9908</v>
      </c>
    </row>
    <row r="17509" spans="2:3" x14ac:dyDescent="0.3">
      <c r="B17509" t="s">
        <v>8937</v>
      </c>
      <c r="C17509" s="4">
        <v>45.9908</v>
      </c>
    </row>
    <row r="17510" spans="2:3" x14ac:dyDescent="0.3">
      <c r="B17510" t="s">
        <v>10930</v>
      </c>
      <c r="C17510" s="4">
        <v>45.978700000000003</v>
      </c>
    </row>
    <row r="17511" spans="2:3" x14ac:dyDescent="0.3">
      <c r="B17511" t="s">
        <v>10520</v>
      </c>
      <c r="C17511" s="4">
        <v>45.881399999999999</v>
      </c>
    </row>
    <row r="17512" spans="2:3" x14ac:dyDescent="0.3">
      <c r="B17512" t="s">
        <v>8765</v>
      </c>
      <c r="C17512" s="4">
        <v>45.828699999999998</v>
      </c>
    </row>
    <row r="17513" spans="2:3" x14ac:dyDescent="0.3">
      <c r="B17513" t="s">
        <v>1832</v>
      </c>
      <c r="C17513" s="4">
        <v>45.816500000000005</v>
      </c>
    </row>
    <row r="17514" spans="2:3" x14ac:dyDescent="0.3">
      <c r="B17514" t="s">
        <v>2287</v>
      </c>
      <c r="C17514" s="4">
        <v>45.622299999999996</v>
      </c>
    </row>
    <row r="17515" spans="2:3" x14ac:dyDescent="0.3">
      <c r="B17515" t="s">
        <v>17608</v>
      </c>
      <c r="C17515" s="4">
        <v>45.572000000000003</v>
      </c>
    </row>
    <row r="17516" spans="2:3" x14ac:dyDescent="0.3">
      <c r="B17516" t="s">
        <v>13907</v>
      </c>
      <c r="C17516" s="4">
        <v>45.540900000000001</v>
      </c>
    </row>
    <row r="17517" spans="2:3" x14ac:dyDescent="0.3">
      <c r="B17517" t="s">
        <v>8144</v>
      </c>
      <c r="C17517" s="4">
        <v>45.315300000000001</v>
      </c>
    </row>
    <row r="17518" spans="2:3" x14ac:dyDescent="0.3">
      <c r="B17518" t="s">
        <v>9661</v>
      </c>
      <c r="C17518" s="4">
        <v>45.045999999999999</v>
      </c>
    </row>
    <row r="17519" spans="2:3" x14ac:dyDescent="0.3">
      <c r="B17519" t="s">
        <v>1789</v>
      </c>
      <c r="C17519" s="4">
        <v>45.002299999999998</v>
      </c>
    </row>
    <row r="17520" spans="2:3" x14ac:dyDescent="0.3">
      <c r="B17520" t="s">
        <v>12423</v>
      </c>
      <c r="C17520" s="4">
        <v>44.958599999999997</v>
      </c>
    </row>
    <row r="17521" spans="2:3" x14ac:dyDescent="0.3">
      <c r="B17521" t="s">
        <v>11289</v>
      </c>
      <c r="C17521" s="4">
        <v>44.958599999999997</v>
      </c>
    </row>
    <row r="17522" spans="2:3" x14ac:dyDescent="0.3">
      <c r="B17522" t="s">
        <v>10397</v>
      </c>
      <c r="C17522" s="4">
        <v>44.958599999999997</v>
      </c>
    </row>
    <row r="17523" spans="2:3" x14ac:dyDescent="0.3">
      <c r="B17523" t="s">
        <v>14539</v>
      </c>
      <c r="C17523" s="4">
        <v>44.9086</v>
      </c>
    </row>
    <row r="17524" spans="2:3" x14ac:dyDescent="0.3">
      <c r="B17524" t="s">
        <v>17027</v>
      </c>
      <c r="C17524" s="4">
        <v>44.846400000000003</v>
      </c>
    </row>
    <row r="17525" spans="2:3" x14ac:dyDescent="0.3">
      <c r="B17525" t="s">
        <v>7261</v>
      </c>
      <c r="C17525" s="4">
        <v>44.720399999999998</v>
      </c>
    </row>
    <row r="17526" spans="2:3" x14ac:dyDescent="0.3">
      <c r="B17526" t="s">
        <v>3053</v>
      </c>
      <c r="C17526" s="4">
        <v>44.676699999999997</v>
      </c>
    </row>
    <row r="17527" spans="2:3" x14ac:dyDescent="0.3">
      <c r="B17527" t="s">
        <v>5839</v>
      </c>
      <c r="C17527" s="4">
        <v>44.6586</v>
      </c>
    </row>
    <row r="17528" spans="2:3" x14ac:dyDescent="0.3">
      <c r="B17528" t="s">
        <v>9490</v>
      </c>
      <c r="C17528" s="4">
        <v>44.651899999999998</v>
      </c>
    </row>
    <row r="17529" spans="2:3" x14ac:dyDescent="0.3">
      <c r="B17529" t="s">
        <v>8124</v>
      </c>
      <c r="C17529" s="4">
        <v>44.651899999999998</v>
      </c>
    </row>
    <row r="17530" spans="2:3" x14ac:dyDescent="0.3">
      <c r="B17530" t="s">
        <v>15876</v>
      </c>
      <c r="C17530" s="4">
        <v>44.610600000000005</v>
      </c>
    </row>
    <row r="17531" spans="2:3" x14ac:dyDescent="0.3">
      <c r="B17531" t="s">
        <v>1119</v>
      </c>
      <c r="C17531" s="4">
        <v>44.477699999999999</v>
      </c>
    </row>
    <row r="17532" spans="2:3" x14ac:dyDescent="0.3">
      <c r="B17532" t="s">
        <v>11054</v>
      </c>
      <c r="C17532" s="4">
        <v>44.382999999999996</v>
      </c>
    </row>
    <row r="17533" spans="2:3" x14ac:dyDescent="0.3">
      <c r="B17533" t="s">
        <v>5465</v>
      </c>
      <c r="C17533" s="4">
        <v>44.313700000000004</v>
      </c>
    </row>
    <row r="17534" spans="2:3" x14ac:dyDescent="0.3">
      <c r="B17534" t="s">
        <v>8535</v>
      </c>
      <c r="C17534" s="4">
        <v>44.138500000000001</v>
      </c>
    </row>
    <row r="17535" spans="2:3" x14ac:dyDescent="0.3">
      <c r="B17535" t="s">
        <v>4344</v>
      </c>
      <c r="C17535" s="4">
        <v>43.82</v>
      </c>
    </row>
    <row r="17536" spans="2:3" x14ac:dyDescent="0.3">
      <c r="B17536" t="s">
        <v>16914</v>
      </c>
      <c r="C17536" s="4">
        <v>43.813699999999997</v>
      </c>
    </row>
    <row r="17537" spans="2:3" x14ac:dyDescent="0.3">
      <c r="B17537" t="s">
        <v>18043</v>
      </c>
      <c r="C17537" s="4">
        <v>43.813699999999997</v>
      </c>
    </row>
    <row r="17538" spans="2:3" x14ac:dyDescent="0.3">
      <c r="B17538" t="s">
        <v>14653</v>
      </c>
      <c r="C17538" s="4">
        <v>43.813699999999997</v>
      </c>
    </row>
    <row r="17539" spans="2:3" x14ac:dyDescent="0.3">
      <c r="B17539" t="s">
        <v>12701</v>
      </c>
      <c r="C17539" s="4">
        <v>43.813699999999997</v>
      </c>
    </row>
    <row r="17540" spans="2:3" x14ac:dyDescent="0.3">
      <c r="B17540" t="s">
        <v>12640</v>
      </c>
      <c r="C17540" s="4">
        <v>43.813699999999997</v>
      </c>
    </row>
    <row r="17541" spans="2:3" x14ac:dyDescent="0.3">
      <c r="B17541" t="s">
        <v>12316</v>
      </c>
      <c r="C17541" s="4">
        <v>43.813699999999997</v>
      </c>
    </row>
    <row r="17542" spans="2:3" x14ac:dyDescent="0.3">
      <c r="B17542" t="s">
        <v>11482</v>
      </c>
      <c r="C17542" s="4">
        <v>43.813699999999997</v>
      </c>
    </row>
    <row r="17543" spans="2:3" x14ac:dyDescent="0.3">
      <c r="B17543" t="s">
        <v>9474</v>
      </c>
      <c r="C17543" s="4">
        <v>43.813699999999997</v>
      </c>
    </row>
    <row r="17544" spans="2:3" x14ac:dyDescent="0.3">
      <c r="B17544" t="s">
        <v>8020</v>
      </c>
      <c r="C17544" s="4">
        <v>43.813699999999997</v>
      </c>
    </row>
    <row r="17545" spans="2:3" x14ac:dyDescent="0.3">
      <c r="B17545" t="s">
        <v>8280</v>
      </c>
      <c r="C17545" s="4">
        <v>43.813699999999997</v>
      </c>
    </row>
    <row r="17546" spans="2:3" x14ac:dyDescent="0.3">
      <c r="B17546" t="s">
        <v>8350</v>
      </c>
      <c r="C17546" s="4">
        <v>43.813699999999997</v>
      </c>
    </row>
    <row r="17547" spans="2:3" x14ac:dyDescent="0.3">
      <c r="B17547" t="s">
        <v>8987</v>
      </c>
      <c r="C17547" s="4">
        <v>43.813699999999997</v>
      </c>
    </row>
    <row r="17548" spans="2:3" x14ac:dyDescent="0.3">
      <c r="B17548" t="s">
        <v>6559</v>
      </c>
      <c r="C17548" s="4">
        <v>43.813699999999997</v>
      </c>
    </row>
    <row r="17549" spans="2:3" x14ac:dyDescent="0.3">
      <c r="B17549" t="s">
        <v>3678</v>
      </c>
      <c r="C17549" s="4">
        <v>43.813699999999997</v>
      </c>
    </row>
    <row r="17550" spans="2:3" x14ac:dyDescent="0.3">
      <c r="B17550" t="s">
        <v>3074</v>
      </c>
      <c r="C17550" s="4">
        <v>43.813699999999997</v>
      </c>
    </row>
    <row r="17551" spans="2:3" x14ac:dyDescent="0.3">
      <c r="B17551" t="s">
        <v>2651</v>
      </c>
      <c r="C17551" s="4">
        <v>43.813699999999997</v>
      </c>
    </row>
    <row r="17552" spans="2:3" x14ac:dyDescent="0.3">
      <c r="B17552" t="s">
        <v>9591</v>
      </c>
      <c r="C17552" s="4">
        <v>43.807400000000001</v>
      </c>
    </row>
    <row r="17553" spans="2:3" x14ac:dyDescent="0.3">
      <c r="B17553" t="s">
        <v>10822</v>
      </c>
      <c r="C17553" s="4">
        <v>43.7759</v>
      </c>
    </row>
    <row r="17554" spans="2:3" x14ac:dyDescent="0.3">
      <c r="B17554" t="s">
        <v>5940</v>
      </c>
      <c r="C17554" s="4">
        <v>43.7759</v>
      </c>
    </row>
    <row r="17555" spans="2:3" x14ac:dyDescent="0.3">
      <c r="B17555" t="s">
        <v>924</v>
      </c>
      <c r="C17555" s="4">
        <v>43.7759</v>
      </c>
    </row>
    <row r="17556" spans="2:3" x14ac:dyDescent="0.3">
      <c r="B17556" t="s">
        <v>8719</v>
      </c>
      <c r="C17556" s="4">
        <v>43.769599999999997</v>
      </c>
    </row>
    <row r="17557" spans="2:3" x14ac:dyDescent="0.3">
      <c r="B17557" t="s">
        <v>5349</v>
      </c>
      <c r="C17557" s="4">
        <v>43.769599999999997</v>
      </c>
    </row>
    <row r="17558" spans="2:3" x14ac:dyDescent="0.3">
      <c r="B17558" t="s">
        <v>2920</v>
      </c>
      <c r="C17558" s="4">
        <v>43.769599999999997</v>
      </c>
    </row>
    <row r="17559" spans="2:3" x14ac:dyDescent="0.3">
      <c r="B17559" t="s">
        <v>692</v>
      </c>
      <c r="C17559" s="4">
        <v>43.769599999999997</v>
      </c>
    </row>
    <row r="17560" spans="2:3" x14ac:dyDescent="0.3">
      <c r="B17560" t="s">
        <v>10676</v>
      </c>
      <c r="C17560" s="4">
        <v>43.763300000000001</v>
      </c>
    </row>
    <row r="17561" spans="2:3" x14ac:dyDescent="0.3">
      <c r="B17561" t="s">
        <v>18179</v>
      </c>
      <c r="C17561" s="4">
        <v>43.7318</v>
      </c>
    </row>
    <row r="17562" spans="2:3" x14ac:dyDescent="0.3">
      <c r="B17562" t="s">
        <v>17690</v>
      </c>
      <c r="C17562" s="4">
        <v>43.7318</v>
      </c>
    </row>
    <row r="17563" spans="2:3" x14ac:dyDescent="0.3">
      <c r="B17563" t="s">
        <v>18233</v>
      </c>
      <c r="C17563" s="4">
        <v>43.7318</v>
      </c>
    </row>
    <row r="17564" spans="2:3" x14ac:dyDescent="0.3">
      <c r="B17564" t="s">
        <v>18530</v>
      </c>
      <c r="C17564" s="4">
        <v>43.7318</v>
      </c>
    </row>
    <row r="17565" spans="2:3" x14ac:dyDescent="0.3">
      <c r="B17565" t="s">
        <v>17328</v>
      </c>
      <c r="C17565" s="4">
        <v>43.7318</v>
      </c>
    </row>
    <row r="17566" spans="2:3" x14ac:dyDescent="0.3">
      <c r="B17566" t="s">
        <v>17014</v>
      </c>
      <c r="C17566" s="4">
        <v>43.7318</v>
      </c>
    </row>
    <row r="17567" spans="2:3" x14ac:dyDescent="0.3">
      <c r="B17567" t="s">
        <v>14856</v>
      </c>
      <c r="C17567" s="4">
        <v>43.7318</v>
      </c>
    </row>
    <row r="17568" spans="2:3" x14ac:dyDescent="0.3">
      <c r="B17568" t="s">
        <v>16463</v>
      </c>
      <c r="C17568" s="4">
        <v>43.7318</v>
      </c>
    </row>
    <row r="17569" spans="2:3" x14ac:dyDescent="0.3">
      <c r="B17569" t="s">
        <v>10310</v>
      </c>
      <c r="C17569" s="4">
        <v>43.7318</v>
      </c>
    </row>
    <row r="17570" spans="2:3" x14ac:dyDescent="0.3">
      <c r="B17570" t="s">
        <v>12047</v>
      </c>
      <c r="C17570" s="4">
        <v>43.7318</v>
      </c>
    </row>
    <row r="17571" spans="2:3" x14ac:dyDescent="0.3">
      <c r="B17571" t="s">
        <v>11279</v>
      </c>
      <c r="C17571" s="4">
        <v>43.7318</v>
      </c>
    </row>
    <row r="17572" spans="2:3" x14ac:dyDescent="0.3">
      <c r="B17572" t="s">
        <v>11720</v>
      </c>
      <c r="C17572" s="4">
        <v>43.7318</v>
      </c>
    </row>
    <row r="17573" spans="2:3" x14ac:dyDescent="0.3">
      <c r="B17573" t="s">
        <v>7513</v>
      </c>
      <c r="C17573" s="4">
        <v>43.7318</v>
      </c>
    </row>
    <row r="17574" spans="2:3" x14ac:dyDescent="0.3">
      <c r="B17574" t="s">
        <v>9159</v>
      </c>
      <c r="C17574" s="4">
        <v>43.7318</v>
      </c>
    </row>
    <row r="17575" spans="2:3" x14ac:dyDescent="0.3">
      <c r="B17575" t="s">
        <v>7061</v>
      </c>
      <c r="C17575" s="4">
        <v>43.7318</v>
      </c>
    </row>
    <row r="17576" spans="2:3" x14ac:dyDescent="0.3">
      <c r="B17576" t="s">
        <v>5431</v>
      </c>
      <c r="C17576" s="4">
        <v>43.7318</v>
      </c>
    </row>
    <row r="17577" spans="2:3" x14ac:dyDescent="0.3">
      <c r="B17577" t="s">
        <v>6431</v>
      </c>
      <c r="C17577" s="4">
        <v>43.7318</v>
      </c>
    </row>
    <row r="17578" spans="2:3" x14ac:dyDescent="0.3">
      <c r="B17578" t="s">
        <v>3940</v>
      </c>
      <c r="C17578" s="4">
        <v>43.7318</v>
      </c>
    </row>
    <row r="17579" spans="2:3" x14ac:dyDescent="0.3">
      <c r="B17579" t="s">
        <v>3773</v>
      </c>
      <c r="C17579" s="4">
        <v>43.7318</v>
      </c>
    </row>
    <row r="17580" spans="2:3" x14ac:dyDescent="0.3">
      <c r="B17580" t="s">
        <v>3543</v>
      </c>
      <c r="C17580" s="4">
        <v>43.7318</v>
      </c>
    </row>
    <row r="17581" spans="2:3" x14ac:dyDescent="0.3">
      <c r="B17581" t="s">
        <v>2169</v>
      </c>
      <c r="C17581" s="4">
        <v>43.7318</v>
      </c>
    </row>
    <row r="17582" spans="2:3" x14ac:dyDescent="0.3">
      <c r="B17582" t="s">
        <v>1170</v>
      </c>
      <c r="C17582" s="4">
        <v>43.7318</v>
      </c>
    </row>
    <row r="17583" spans="2:3" x14ac:dyDescent="0.3">
      <c r="B17583" t="s">
        <v>1249</v>
      </c>
      <c r="C17583" s="4">
        <v>43.7318</v>
      </c>
    </row>
    <row r="17584" spans="2:3" x14ac:dyDescent="0.3">
      <c r="B17584" t="s">
        <v>817</v>
      </c>
      <c r="C17584" s="4">
        <v>43.656199999999998</v>
      </c>
    </row>
    <row r="17585" spans="2:3" x14ac:dyDescent="0.3">
      <c r="B17585" t="s">
        <v>10661</v>
      </c>
      <c r="C17585" s="4">
        <v>43.6432</v>
      </c>
    </row>
    <row r="17586" spans="2:3" x14ac:dyDescent="0.3">
      <c r="B17586" t="s">
        <v>12195</v>
      </c>
      <c r="C17586" s="4">
        <v>43.625100000000003</v>
      </c>
    </row>
    <row r="17587" spans="2:3" x14ac:dyDescent="0.3">
      <c r="B17587" t="s">
        <v>15635</v>
      </c>
      <c r="C17587" s="4">
        <v>43.5989</v>
      </c>
    </row>
    <row r="17588" spans="2:3" x14ac:dyDescent="0.3">
      <c r="B17588" t="s">
        <v>15446</v>
      </c>
      <c r="C17588" s="4">
        <v>43.568799999999996</v>
      </c>
    </row>
    <row r="17589" spans="2:3" x14ac:dyDescent="0.3">
      <c r="B17589" t="s">
        <v>14751</v>
      </c>
      <c r="C17589" s="4">
        <v>43.568799999999996</v>
      </c>
    </row>
    <row r="17590" spans="2:3" x14ac:dyDescent="0.3">
      <c r="B17590" t="s">
        <v>8996</v>
      </c>
      <c r="C17590" s="4">
        <v>43.475099999999998</v>
      </c>
    </row>
    <row r="17591" spans="2:3" x14ac:dyDescent="0.3">
      <c r="B17591" t="s">
        <v>10030</v>
      </c>
      <c r="C17591" s="4">
        <v>43.4251</v>
      </c>
    </row>
    <row r="17592" spans="2:3" x14ac:dyDescent="0.3">
      <c r="B17592" t="s">
        <v>7475</v>
      </c>
      <c r="C17592" s="4">
        <v>43.287499999999994</v>
      </c>
    </row>
    <row r="17593" spans="2:3" x14ac:dyDescent="0.3">
      <c r="B17593" t="s">
        <v>18019</v>
      </c>
      <c r="C17593" s="4">
        <v>43.218400000000003</v>
      </c>
    </row>
    <row r="17594" spans="2:3" x14ac:dyDescent="0.3">
      <c r="B17594" t="s">
        <v>8748</v>
      </c>
      <c r="C17594" s="4">
        <v>43.111699999999999</v>
      </c>
    </row>
    <row r="17595" spans="2:3" x14ac:dyDescent="0.3">
      <c r="B17595" t="s">
        <v>10156</v>
      </c>
      <c r="C17595" s="4">
        <v>42.9373</v>
      </c>
    </row>
    <row r="17596" spans="2:3" x14ac:dyDescent="0.3">
      <c r="B17596" t="s">
        <v>16917</v>
      </c>
      <c r="C17596" s="4">
        <v>42.9176</v>
      </c>
    </row>
    <row r="17597" spans="2:3" x14ac:dyDescent="0.3">
      <c r="B17597" t="s">
        <v>6036</v>
      </c>
      <c r="C17597" s="4">
        <v>42.873899999999999</v>
      </c>
    </row>
    <row r="17598" spans="2:3" x14ac:dyDescent="0.3">
      <c r="B17598" t="s">
        <v>18561</v>
      </c>
      <c r="C17598" s="4">
        <v>42.704999999999998</v>
      </c>
    </row>
    <row r="17599" spans="2:3" x14ac:dyDescent="0.3">
      <c r="B17599" t="s">
        <v>12588</v>
      </c>
      <c r="C17599" s="4">
        <v>42.675800000000002</v>
      </c>
    </row>
    <row r="17600" spans="2:3" x14ac:dyDescent="0.3">
      <c r="B17600" t="s">
        <v>777</v>
      </c>
      <c r="C17600" s="4">
        <v>42.631500000000003</v>
      </c>
    </row>
    <row r="17601" spans="2:3" x14ac:dyDescent="0.3">
      <c r="B17601" t="s">
        <v>14337</v>
      </c>
      <c r="C17601" s="4">
        <v>42.5428</v>
      </c>
    </row>
    <row r="17602" spans="2:3" x14ac:dyDescent="0.3">
      <c r="B17602" t="s">
        <v>9996</v>
      </c>
      <c r="C17602" s="4">
        <v>42.511200000000002</v>
      </c>
    </row>
    <row r="17603" spans="2:3" x14ac:dyDescent="0.3">
      <c r="B17603" t="s">
        <v>8073</v>
      </c>
      <c r="C17603" s="4">
        <v>42.460900000000002</v>
      </c>
    </row>
    <row r="17604" spans="2:3" x14ac:dyDescent="0.3">
      <c r="B17604" t="s">
        <v>8327</v>
      </c>
      <c r="C17604" s="4">
        <v>42.460900000000002</v>
      </c>
    </row>
    <row r="17605" spans="2:3" x14ac:dyDescent="0.3">
      <c r="B17605" t="s">
        <v>8489</v>
      </c>
      <c r="C17605" s="4">
        <v>42.448300000000003</v>
      </c>
    </row>
    <row r="17606" spans="2:3" x14ac:dyDescent="0.3">
      <c r="B17606" t="s">
        <v>14469</v>
      </c>
      <c r="C17606" s="4">
        <v>42.2605</v>
      </c>
    </row>
    <row r="17607" spans="2:3" x14ac:dyDescent="0.3">
      <c r="B17607" t="s">
        <v>8523</v>
      </c>
      <c r="C17607" s="4">
        <v>42.223100000000002</v>
      </c>
    </row>
    <row r="17608" spans="2:3" x14ac:dyDescent="0.3">
      <c r="B17608" t="s">
        <v>6345</v>
      </c>
      <c r="C17608" s="4">
        <v>42.179000000000002</v>
      </c>
    </row>
    <row r="17609" spans="2:3" x14ac:dyDescent="0.3">
      <c r="B17609" t="s">
        <v>8226</v>
      </c>
      <c r="C17609" s="4">
        <v>42.041600000000003</v>
      </c>
    </row>
    <row r="17610" spans="2:3" x14ac:dyDescent="0.3">
      <c r="B17610" t="s">
        <v>5716</v>
      </c>
      <c r="C17610" s="4">
        <v>42.041600000000003</v>
      </c>
    </row>
    <row r="17611" spans="2:3" x14ac:dyDescent="0.3">
      <c r="B17611" t="s">
        <v>18776</v>
      </c>
      <c r="C17611" s="4">
        <v>41.872699999999995</v>
      </c>
    </row>
    <row r="17612" spans="2:3" x14ac:dyDescent="0.3">
      <c r="B17612" t="s">
        <v>11366</v>
      </c>
      <c r="C17612" s="4">
        <v>41.809699999999999</v>
      </c>
    </row>
    <row r="17613" spans="2:3" x14ac:dyDescent="0.3">
      <c r="B17613" t="s">
        <v>1978</v>
      </c>
      <c r="C17613" s="4">
        <v>41.7849</v>
      </c>
    </row>
    <row r="17614" spans="2:3" x14ac:dyDescent="0.3">
      <c r="B17614" t="s">
        <v>13641</v>
      </c>
      <c r="C17614" s="4">
        <v>41.709700000000005</v>
      </c>
    </row>
    <row r="17615" spans="2:3" x14ac:dyDescent="0.3">
      <c r="B17615" t="s">
        <v>10080</v>
      </c>
      <c r="C17615" s="4">
        <v>41.575499999999998</v>
      </c>
    </row>
    <row r="17616" spans="2:3" x14ac:dyDescent="0.3">
      <c r="B17616" t="s">
        <v>1711</v>
      </c>
      <c r="C17616" s="4">
        <v>41.528199999999998</v>
      </c>
    </row>
    <row r="17617" spans="2:3" x14ac:dyDescent="0.3">
      <c r="B17617" t="s">
        <v>11234</v>
      </c>
      <c r="C17617" s="4">
        <v>41.398299999999999</v>
      </c>
    </row>
    <row r="17618" spans="2:3" x14ac:dyDescent="0.3">
      <c r="B17618" t="s">
        <v>1861</v>
      </c>
      <c r="C17618" s="4">
        <v>41.379300000000001</v>
      </c>
    </row>
    <row r="17619" spans="2:3" x14ac:dyDescent="0.3">
      <c r="B17619" t="s">
        <v>14130</v>
      </c>
      <c r="C17619" s="4">
        <v>41.278500000000001</v>
      </c>
    </row>
    <row r="17620" spans="2:3" x14ac:dyDescent="0.3">
      <c r="B17620" t="s">
        <v>12781</v>
      </c>
      <c r="C17620" s="4">
        <v>41.278500000000001</v>
      </c>
    </row>
    <row r="17621" spans="2:3" x14ac:dyDescent="0.3">
      <c r="B17621" t="s">
        <v>12669</v>
      </c>
      <c r="C17621" s="4">
        <v>41.278500000000001</v>
      </c>
    </row>
    <row r="17622" spans="2:3" x14ac:dyDescent="0.3">
      <c r="B17622" t="s">
        <v>13974</v>
      </c>
      <c r="C17622" s="4">
        <v>41.278500000000001</v>
      </c>
    </row>
    <row r="17623" spans="2:3" x14ac:dyDescent="0.3">
      <c r="B17623" t="s">
        <v>10720</v>
      </c>
      <c r="C17623" s="4">
        <v>41.278500000000001</v>
      </c>
    </row>
    <row r="17624" spans="2:3" x14ac:dyDescent="0.3">
      <c r="B17624" t="s">
        <v>6855</v>
      </c>
      <c r="C17624" s="4">
        <v>41.271499999999996</v>
      </c>
    </row>
    <row r="17625" spans="2:3" x14ac:dyDescent="0.3">
      <c r="B17625" t="s">
        <v>5701</v>
      </c>
      <c r="C17625" s="4">
        <v>41.271499999999996</v>
      </c>
    </row>
    <row r="17626" spans="2:3" x14ac:dyDescent="0.3">
      <c r="B17626" t="s">
        <v>1753</v>
      </c>
      <c r="C17626" s="4">
        <v>41.1648</v>
      </c>
    </row>
    <row r="17627" spans="2:3" x14ac:dyDescent="0.3">
      <c r="B17627" t="s">
        <v>10457</v>
      </c>
      <c r="C17627" s="4">
        <v>41.084299999999999</v>
      </c>
    </row>
    <row r="17628" spans="2:3" x14ac:dyDescent="0.3">
      <c r="B17628" t="s">
        <v>14132</v>
      </c>
      <c r="C17628" s="4">
        <v>41.014800000000001</v>
      </c>
    </row>
    <row r="17629" spans="2:3" x14ac:dyDescent="0.3">
      <c r="B17629" t="s">
        <v>9790</v>
      </c>
      <c r="C17629" s="4">
        <v>41.014800000000001</v>
      </c>
    </row>
    <row r="17630" spans="2:3" x14ac:dyDescent="0.3">
      <c r="B17630" t="s">
        <v>4025</v>
      </c>
      <c r="C17630" s="4">
        <v>41.014800000000001</v>
      </c>
    </row>
    <row r="17631" spans="2:3" x14ac:dyDescent="0.3">
      <c r="B17631" t="s">
        <v>14885</v>
      </c>
      <c r="C17631" s="4">
        <v>40.815199999999997</v>
      </c>
    </row>
    <row r="17632" spans="2:3" x14ac:dyDescent="0.3">
      <c r="B17632" t="s">
        <v>12613</v>
      </c>
      <c r="C17632" s="4">
        <v>40.815199999999997</v>
      </c>
    </row>
    <row r="17633" spans="2:3" x14ac:dyDescent="0.3">
      <c r="B17633" t="s">
        <v>1539</v>
      </c>
      <c r="C17633" s="4">
        <v>40.815199999999997</v>
      </c>
    </row>
    <row r="17634" spans="2:3" x14ac:dyDescent="0.3">
      <c r="B17634" t="s">
        <v>2679</v>
      </c>
      <c r="C17634" s="4">
        <v>40.815199999999997</v>
      </c>
    </row>
    <row r="17635" spans="2:3" x14ac:dyDescent="0.3">
      <c r="B17635" t="s">
        <v>17731</v>
      </c>
      <c r="C17635" s="4">
        <v>40.6892</v>
      </c>
    </row>
    <row r="17636" spans="2:3" x14ac:dyDescent="0.3">
      <c r="B17636" t="s">
        <v>6427</v>
      </c>
      <c r="C17636" s="4">
        <v>40.671099999999996</v>
      </c>
    </row>
    <row r="17637" spans="2:3" x14ac:dyDescent="0.3">
      <c r="B17637" t="s">
        <v>9180</v>
      </c>
      <c r="C17637" s="4">
        <v>40.645899999999997</v>
      </c>
    </row>
    <row r="17638" spans="2:3" x14ac:dyDescent="0.3">
      <c r="B17638" t="s">
        <v>15772</v>
      </c>
      <c r="C17638" s="4">
        <v>40.639600000000002</v>
      </c>
    </row>
    <row r="17639" spans="2:3" x14ac:dyDescent="0.3">
      <c r="B17639" t="s">
        <v>13382</v>
      </c>
      <c r="C17639" s="4">
        <v>40.639600000000002</v>
      </c>
    </row>
    <row r="17640" spans="2:3" x14ac:dyDescent="0.3">
      <c r="B17640" t="s">
        <v>2658</v>
      </c>
      <c r="C17640" s="4">
        <v>40.633299999999998</v>
      </c>
    </row>
    <row r="17641" spans="2:3" x14ac:dyDescent="0.3">
      <c r="B17641" t="s">
        <v>12840</v>
      </c>
      <c r="C17641" s="4">
        <v>40.626999999999995</v>
      </c>
    </row>
    <row r="17642" spans="2:3" x14ac:dyDescent="0.3">
      <c r="B17642" t="s">
        <v>10764</v>
      </c>
      <c r="C17642" s="4">
        <v>40.626999999999995</v>
      </c>
    </row>
    <row r="17643" spans="2:3" x14ac:dyDescent="0.3">
      <c r="B17643" t="s">
        <v>14893</v>
      </c>
      <c r="C17643" s="4">
        <v>40.614400000000003</v>
      </c>
    </row>
    <row r="17644" spans="2:3" x14ac:dyDescent="0.3">
      <c r="B17644" t="s">
        <v>13406</v>
      </c>
      <c r="C17644" s="4">
        <v>40.614400000000003</v>
      </c>
    </row>
    <row r="17645" spans="2:3" x14ac:dyDescent="0.3">
      <c r="B17645" t="s">
        <v>18241</v>
      </c>
      <c r="C17645" s="4">
        <v>40.6081</v>
      </c>
    </row>
    <row r="17646" spans="2:3" x14ac:dyDescent="0.3">
      <c r="B17646" t="s">
        <v>16631</v>
      </c>
      <c r="C17646" s="4">
        <v>40.6081</v>
      </c>
    </row>
    <row r="17647" spans="2:3" x14ac:dyDescent="0.3">
      <c r="B17647" t="s">
        <v>16217</v>
      </c>
      <c r="C17647" s="4">
        <v>40.6081</v>
      </c>
    </row>
    <row r="17648" spans="2:3" x14ac:dyDescent="0.3">
      <c r="B17648" t="s">
        <v>15182</v>
      </c>
      <c r="C17648" s="4">
        <v>40.6081</v>
      </c>
    </row>
    <row r="17649" spans="2:3" x14ac:dyDescent="0.3">
      <c r="B17649" t="s">
        <v>16103</v>
      </c>
      <c r="C17649" s="4">
        <v>40.6081</v>
      </c>
    </row>
    <row r="17650" spans="2:3" x14ac:dyDescent="0.3">
      <c r="B17650" t="s">
        <v>16612</v>
      </c>
      <c r="C17650" s="4">
        <v>40.6081</v>
      </c>
    </row>
    <row r="17651" spans="2:3" x14ac:dyDescent="0.3">
      <c r="B17651" t="s">
        <v>15455</v>
      </c>
      <c r="C17651" s="4">
        <v>40.6081</v>
      </c>
    </row>
    <row r="17652" spans="2:3" x14ac:dyDescent="0.3">
      <c r="B17652" t="s">
        <v>15634</v>
      </c>
      <c r="C17652" s="4">
        <v>40.6081</v>
      </c>
    </row>
    <row r="17653" spans="2:3" x14ac:dyDescent="0.3">
      <c r="B17653" t="s">
        <v>16157</v>
      </c>
      <c r="C17653" s="4">
        <v>40.6081</v>
      </c>
    </row>
    <row r="17654" spans="2:3" x14ac:dyDescent="0.3">
      <c r="B17654" t="s">
        <v>14388</v>
      </c>
      <c r="C17654" s="4">
        <v>40.6081</v>
      </c>
    </row>
    <row r="17655" spans="2:3" x14ac:dyDescent="0.3">
      <c r="B17655" t="s">
        <v>13369</v>
      </c>
      <c r="C17655" s="4">
        <v>40.6081</v>
      </c>
    </row>
    <row r="17656" spans="2:3" x14ac:dyDescent="0.3">
      <c r="B17656" t="s">
        <v>14003</v>
      </c>
      <c r="C17656" s="4">
        <v>40.6081</v>
      </c>
    </row>
    <row r="17657" spans="2:3" x14ac:dyDescent="0.3">
      <c r="B17657" t="s">
        <v>13128</v>
      </c>
      <c r="C17657" s="4">
        <v>40.6081</v>
      </c>
    </row>
    <row r="17658" spans="2:3" x14ac:dyDescent="0.3">
      <c r="B17658" t="s">
        <v>12676</v>
      </c>
      <c r="C17658" s="4">
        <v>40.6081</v>
      </c>
    </row>
    <row r="17659" spans="2:3" x14ac:dyDescent="0.3">
      <c r="B17659" t="s">
        <v>11829</v>
      </c>
      <c r="C17659" s="4">
        <v>40.6081</v>
      </c>
    </row>
    <row r="17660" spans="2:3" x14ac:dyDescent="0.3">
      <c r="B17660" t="s">
        <v>11565</v>
      </c>
      <c r="C17660" s="4">
        <v>40.6081</v>
      </c>
    </row>
    <row r="17661" spans="2:3" x14ac:dyDescent="0.3">
      <c r="B17661" t="s">
        <v>12065</v>
      </c>
      <c r="C17661" s="4">
        <v>40.6081</v>
      </c>
    </row>
    <row r="17662" spans="2:3" x14ac:dyDescent="0.3">
      <c r="B17662" t="s">
        <v>10174</v>
      </c>
      <c r="C17662" s="4">
        <v>40.6081</v>
      </c>
    </row>
    <row r="17663" spans="2:3" x14ac:dyDescent="0.3">
      <c r="B17663" t="s">
        <v>11073</v>
      </c>
      <c r="C17663" s="4">
        <v>40.6081</v>
      </c>
    </row>
    <row r="17664" spans="2:3" x14ac:dyDescent="0.3">
      <c r="B17664" t="s">
        <v>9507</v>
      </c>
      <c r="C17664" s="4">
        <v>40.6081</v>
      </c>
    </row>
    <row r="17665" spans="2:3" x14ac:dyDescent="0.3">
      <c r="B17665" t="s">
        <v>4988</v>
      </c>
      <c r="C17665" s="4">
        <v>40.6081</v>
      </c>
    </row>
    <row r="17666" spans="2:3" x14ac:dyDescent="0.3">
      <c r="B17666" t="s">
        <v>4340</v>
      </c>
      <c r="C17666" s="4">
        <v>40.6081</v>
      </c>
    </row>
    <row r="17667" spans="2:3" x14ac:dyDescent="0.3">
      <c r="B17667" t="s">
        <v>4405</v>
      </c>
      <c r="C17667" s="4">
        <v>40.6081</v>
      </c>
    </row>
    <row r="17668" spans="2:3" x14ac:dyDescent="0.3">
      <c r="B17668" t="s">
        <v>3334</v>
      </c>
      <c r="C17668" s="4">
        <v>40.6081</v>
      </c>
    </row>
    <row r="17669" spans="2:3" x14ac:dyDescent="0.3">
      <c r="B17669" t="s">
        <v>641</v>
      </c>
      <c r="C17669" s="4">
        <v>40.6081</v>
      </c>
    </row>
    <row r="17670" spans="2:3" x14ac:dyDescent="0.3">
      <c r="B17670" t="s">
        <v>1120</v>
      </c>
      <c r="C17670" s="4">
        <v>40.6081</v>
      </c>
    </row>
    <row r="17671" spans="2:3" x14ac:dyDescent="0.3">
      <c r="B17671" t="s">
        <v>835</v>
      </c>
      <c r="C17671" s="4">
        <v>40.6081</v>
      </c>
    </row>
    <row r="17672" spans="2:3" x14ac:dyDescent="0.3">
      <c r="B17672" t="s">
        <v>632</v>
      </c>
      <c r="C17672" s="4">
        <v>40.6081</v>
      </c>
    </row>
    <row r="17673" spans="2:3" x14ac:dyDescent="0.3">
      <c r="B17673" t="s">
        <v>8825</v>
      </c>
      <c r="C17673" s="4">
        <v>40.502000000000002</v>
      </c>
    </row>
    <row r="17674" spans="2:3" x14ac:dyDescent="0.3">
      <c r="B17674" t="s">
        <v>8874</v>
      </c>
      <c r="C17674" s="4">
        <v>40.481499999999997</v>
      </c>
    </row>
    <row r="17675" spans="2:3" x14ac:dyDescent="0.3">
      <c r="B17675" t="s">
        <v>8725</v>
      </c>
      <c r="C17675" s="4">
        <v>40.419899999999998</v>
      </c>
    </row>
    <row r="17676" spans="2:3" x14ac:dyDescent="0.3">
      <c r="B17676" t="s">
        <v>16092</v>
      </c>
      <c r="C17676" s="4">
        <v>40.3581</v>
      </c>
    </row>
    <row r="17677" spans="2:3" x14ac:dyDescent="0.3">
      <c r="B17677" t="s">
        <v>15111</v>
      </c>
      <c r="C17677" s="4">
        <v>40.3581</v>
      </c>
    </row>
    <row r="17678" spans="2:3" x14ac:dyDescent="0.3">
      <c r="B17678" t="s">
        <v>18782</v>
      </c>
      <c r="C17678" s="4">
        <v>40.332499999999996</v>
      </c>
    </row>
    <row r="17679" spans="2:3" x14ac:dyDescent="0.3">
      <c r="B17679" t="s">
        <v>7720</v>
      </c>
      <c r="C17679" s="4">
        <v>40.244700000000002</v>
      </c>
    </row>
    <row r="17680" spans="2:3" x14ac:dyDescent="0.3">
      <c r="B17680" t="s">
        <v>3738</v>
      </c>
      <c r="C17680" s="4">
        <v>40.013599999999997</v>
      </c>
    </row>
    <row r="17681" spans="2:3" x14ac:dyDescent="0.3">
      <c r="B17681" t="s">
        <v>15076</v>
      </c>
      <c r="C17681" s="4">
        <v>39.988</v>
      </c>
    </row>
    <row r="17682" spans="2:3" x14ac:dyDescent="0.3">
      <c r="B17682" t="s">
        <v>11597</v>
      </c>
      <c r="C17682" s="4">
        <v>39.963200000000001</v>
      </c>
    </row>
    <row r="17683" spans="2:3" x14ac:dyDescent="0.3">
      <c r="B17683" t="s">
        <v>15738</v>
      </c>
      <c r="C17683" s="4">
        <v>39.806899999999999</v>
      </c>
    </row>
    <row r="17684" spans="2:3" x14ac:dyDescent="0.3">
      <c r="B17684" t="s">
        <v>3744</v>
      </c>
      <c r="C17684" s="4">
        <v>39.731900000000003</v>
      </c>
    </row>
    <row r="17685" spans="2:3" x14ac:dyDescent="0.3">
      <c r="B17685" t="s">
        <v>12487</v>
      </c>
      <c r="C17685" s="4">
        <v>39.725000000000001</v>
      </c>
    </row>
    <row r="17686" spans="2:3" x14ac:dyDescent="0.3">
      <c r="B17686" t="s">
        <v>12996</v>
      </c>
      <c r="C17686" s="4">
        <v>39.387599999999999</v>
      </c>
    </row>
    <row r="17687" spans="2:3" x14ac:dyDescent="0.3">
      <c r="B17687" t="s">
        <v>8158</v>
      </c>
      <c r="C17687" s="4">
        <v>39.286299999999997</v>
      </c>
    </row>
    <row r="17688" spans="2:3" x14ac:dyDescent="0.3">
      <c r="B17688" t="s">
        <v>9213</v>
      </c>
      <c r="C17688" s="4">
        <v>39.286299999999997</v>
      </c>
    </row>
    <row r="17689" spans="2:3" x14ac:dyDescent="0.3">
      <c r="B17689" t="s">
        <v>3310</v>
      </c>
      <c r="C17689" s="4">
        <v>39.286299999999997</v>
      </c>
    </row>
    <row r="17690" spans="2:3" x14ac:dyDescent="0.3">
      <c r="B17690" t="s">
        <v>7943</v>
      </c>
      <c r="C17690" s="4">
        <v>38.842700000000001</v>
      </c>
    </row>
    <row r="17691" spans="2:3" x14ac:dyDescent="0.3">
      <c r="B17691" t="s">
        <v>9269</v>
      </c>
      <c r="C17691" s="4">
        <v>38.811199999999999</v>
      </c>
    </row>
    <row r="17692" spans="2:3" x14ac:dyDescent="0.3">
      <c r="B17692" t="s">
        <v>17183</v>
      </c>
      <c r="C17692" s="4">
        <v>38.660800000000002</v>
      </c>
    </row>
    <row r="17693" spans="2:3" x14ac:dyDescent="0.3">
      <c r="B17693" t="s">
        <v>4537</v>
      </c>
      <c r="C17693" s="4">
        <v>38.590900000000005</v>
      </c>
    </row>
    <row r="17694" spans="2:3" x14ac:dyDescent="0.3">
      <c r="B17694" t="s">
        <v>13934</v>
      </c>
      <c r="C17694" s="4">
        <v>38.496099999999998</v>
      </c>
    </row>
    <row r="17695" spans="2:3" x14ac:dyDescent="0.3">
      <c r="B17695" t="s">
        <v>14124</v>
      </c>
      <c r="C17695" s="4">
        <v>38.458100000000002</v>
      </c>
    </row>
    <row r="17696" spans="2:3" x14ac:dyDescent="0.3">
      <c r="B17696" t="s">
        <v>14830</v>
      </c>
      <c r="C17696" s="4">
        <v>38.451799999999999</v>
      </c>
    </row>
    <row r="17697" spans="2:3" x14ac:dyDescent="0.3">
      <c r="B17697" t="s">
        <v>9348</v>
      </c>
      <c r="C17697" s="4">
        <v>38.407499999999999</v>
      </c>
    </row>
    <row r="17698" spans="2:3" x14ac:dyDescent="0.3">
      <c r="B17698" t="s">
        <v>5773</v>
      </c>
      <c r="C17698" s="4">
        <v>38.404499999999999</v>
      </c>
    </row>
    <row r="17699" spans="2:3" x14ac:dyDescent="0.3">
      <c r="B17699" t="s">
        <v>5658</v>
      </c>
      <c r="C17699" s="4">
        <v>38.297800000000002</v>
      </c>
    </row>
    <row r="17700" spans="2:3" x14ac:dyDescent="0.3">
      <c r="B17700" t="s">
        <v>16189</v>
      </c>
      <c r="C17700" s="4">
        <v>38.129300000000001</v>
      </c>
    </row>
    <row r="17701" spans="2:3" x14ac:dyDescent="0.3">
      <c r="B17701" t="s">
        <v>9343</v>
      </c>
      <c r="C17701" s="4">
        <v>38.0411</v>
      </c>
    </row>
    <row r="17702" spans="2:3" x14ac:dyDescent="0.3">
      <c r="B17702" t="s">
        <v>4206</v>
      </c>
      <c r="C17702" s="4">
        <v>38.0411</v>
      </c>
    </row>
    <row r="17703" spans="2:3" x14ac:dyDescent="0.3">
      <c r="B17703" t="s">
        <v>13284</v>
      </c>
      <c r="C17703" s="4">
        <v>37.834799999999994</v>
      </c>
    </row>
    <row r="17704" spans="2:3" x14ac:dyDescent="0.3">
      <c r="B17704" t="s">
        <v>11434</v>
      </c>
      <c r="C17704" s="4">
        <v>37.834799999999994</v>
      </c>
    </row>
    <row r="17705" spans="2:3" x14ac:dyDescent="0.3">
      <c r="B17705" t="s">
        <v>10813</v>
      </c>
      <c r="C17705" s="4">
        <v>37.822199999999995</v>
      </c>
    </row>
    <row r="17706" spans="2:3" x14ac:dyDescent="0.3">
      <c r="B17706" t="s">
        <v>11696</v>
      </c>
      <c r="C17706" s="4">
        <v>37.822199999999995</v>
      </c>
    </row>
    <row r="17707" spans="2:3" x14ac:dyDescent="0.3">
      <c r="B17707" t="s">
        <v>1223</v>
      </c>
      <c r="C17707" s="4">
        <v>37.616799999999998</v>
      </c>
    </row>
    <row r="17708" spans="2:3" x14ac:dyDescent="0.3">
      <c r="B17708" t="s">
        <v>11412</v>
      </c>
      <c r="C17708" s="4">
        <v>37.6096</v>
      </c>
    </row>
    <row r="17709" spans="2:3" x14ac:dyDescent="0.3">
      <c r="B17709" t="s">
        <v>3252</v>
      </c>
      <c r="C17709" s="4">
        <v>37.552899999999994</v>
      </c>
    </row>
    <row r="17710" spans="2:3" x14ac:dyDescent="0.3">
      <c r="B17710" t="s">
        <v>10107</v>
      </c>
      <c r="C17710" s="4">
        <v>37.547400000000003</v>
      </c>
    </row>
    <row r="17711" spans="2:3" x14ac:dyDescent="0.3">
      <c r="B17711" t="s">
        <v>2978</v>
      </c>
      <c r="C17711" s="4">
        <v>37.547400000000003</v>
      </c>
    </row>
    <row r="17712" spans="2:3" x14ac:dyDescent="0.3">
      <c r="B17712" t="s">
        <v>853</v>
      </c>
      <c r="C17712" s="4">
        <v>37.547400000000003</v>
      </c>
    </row>
    <row r="17713" spans="2:3" x14ac:dyDescent="0.3">
      <c r="B17713" t="s">
        <v>1059</v>
      </c>
      <c r="C17713" s="4">
        <v>37.547400000000003</v>
      </c>
    </row>
    <row r="17714" spans="2:3" x14ac:dyDescent="0.3">
      <c r="B17714" t="s">
        <v>5487</v>
      </c>
      <c r="C17714" s="4">
        <v>37.547399999999996</v>
      </c>
    </row>
    <row r="17715" spans="2:3" x14ac:dyDescent="0.3">
      <c r="B17715" t="s">
        <v>17488</v>
      </c>
      <c r="C17715" s="4">
        <v>37.522199999999998</v>
      </c>
    </row>
    <row r="17716" spans="2:3" x14ac:dyDescent="0.3">
      <c r="B17716" t="s">
        <v>16330</v>
      </c>
      <c r="C17716" s="4">
        <v>37.522199999999998</v>
      </c>
    </row>
    <row r="17717" spans="2:3" x14ac:dyDescent="0.3">
      <c r="B17717" t="s">
        <v>10424</v>
      </c>
      <c r="C17717" s="4">
        <v>37.522199999999998</v>
      </c>
    </row>
    <row r="17718" spans="2:3" x14ac:dyDescent="0.3">
      <c r="B17718" t="s">
        <v>4048</v>
      </c>
      <c r="C17718" s="4">
        <v>37.522199999999998</v>
      </c>
    </row>
    <row r="17719" spans="2:3" x14ac:dyDescent="0.3">
      <c r="B17719" t="s">
        <v>6410</v>
      </c>
      <c r="C17719" s="4">
        <v>37.515900000000002</v>
      </c>
    </row>
    <row r="17720" spans="2:3" x14ac:dyDescent="0.3">
      <c r="B17720" t="s">
        <v>7046</v>
      </c>
      <c r="C17720" s="4">
        <v>37.515900000000002</v>
      </c>
    </row>
    <row r="17721" spans="2:3" x14ac:dyDescent="0.3">
      <c r="B17721" t="s">
        <v>17654</v>
      </c>
      <c r="C17721" s="4">
        <v>37.484400000000001</v>
      </c>
    </row>
    <row r="17722" spans="2:3" x14ac:dyDescent="0.3">
      <c r="B17722" t="s">
        <v>18667</v>
      </c>
      <c r="C17722" s="4">
        <v>37.484400000000001</v>
      </c>
    </row>
    <row r="17723" spans="2:3" x14ac:dyDescent="0.3">
      <c r="B17723" t="s">
        <v>15506</v>
      </c>
      <c r="C17723" s="4">
        <v>37.484400000000001</v>
      </c>
    </row>
    <row r="17724" spans="2:3" x14ac:dyDescent="0.3">
      <c r="B17724" t="s">
        <v>14211</v>
      </c>
      <c r="C17724" s="4">
        <v>37.484400000000001</v>
      </c>
    </row>
    <row r="17725" spans="2:3" x14ac:dyDescent="0.3">
      <c r="B17725" t="s">
        <v>13195</v>
      </c>
      <c r="C17725" s="4">
        <v>37.484400000000001</v>
      </c>
    </row>
    <row r="17726" spans="2:3" x14ac:dyDescent="0.3">
      <c r="B17726" t="s">
        <v>10064</v>
      </c>
      <c r="C17726" s="4">
        <v>37.484400000000001</v>
      </c>
    </row>
    <row r="17727" spans="2:3" x14ac:dyDescent="0.3">
      <c r="B17727" t="s">
        <v>11616</v>
      </c>
      <c r="C17727" s="4">
        <v>37.484400000000001</v>
      </c>
    </row>
    <row r="17728" spans="2:3" x14ac:dyDescent="0.3">
      <c r="B17728" t="s">
        <v>7537</v>
      </c>
      <c r="C17728" s="4">
        <v>37.484400000000001</v>
      </c>
    </row>
    <row r="17729" spans="2:3" x14ac:dyDescent="0.3">
      <c r="B17729" t="s">
        <v>7658</v>
      </c>
      <c r="C17729" s="4">
        <v>37.484400000000001</v>
      </c>
    </row>
    <row r="17730" spans="2:3" x14ac:dyDescent="0.3">
      <c r="B17730" t="s">
        <v>8394</v>
      </c>
      <c r="C17730" s="4">
        <v>37.484400000000001</v>
      </c>
    </row>
    <row r="17731" spans="2:3" x14ac:dyDescent="0.3">
      <c r="B17731" t="s">
        <v>6186</v>
      </c>
      <c r="C17731" s="4">
        <v>37.484400000000001</v>
      </c>
    </row>
    <row r="17732" spans="2:3" x14ac:dyDescent="0.3">
      <c r="B17732" t="s">
        <v>6823</v>
      </c>
      <c r="C17732" s="4">
        <v>37.484400000000001</v>
      </c>
    </row>
    <row r="17733" spans="2:3" x14ac:dyDescent="0.3">
      <c r="B17733" t="s">
        <v>6329</v>
      </c>
      <c r="C17733" s="4">
        <v>37.484400000000001</v>
      </c>
    </row>
    <row r="17734" spans="2:3" x14ac:dyDescent="0.3">
      <c r="B17734" t="s">
        <v>6121</v>
      </c>
      <c r="C17734" s="4">
        <v>37.484400000000001</v>
      </c>
    </row>
    <row r="17735" spans="2:3" x14ac:dyDescent="0.3">
      <c r="B17735" t="s">
        <v>6551</v>
      </c>
      <c r="C17735" s="4">
        <v>37.484400000000001</v>
      </c>
    </row>
    <row r="17736" spans="2:3" x14ac:dyDescent="0.3">
      <c r="B17736" t="s">
        <v>3128</v>
      </c>
      <c r="C17736" s="4">
        <v>37.484400000000001</v>
      </c>
    </row>
    <row r="17737" spans="2:3" x14ac:dyDescent="0.3">
      <c r="B17737" t="s">
        <v>3924</v>
      </c>
      <c r="C17737" s="4">
        <v>37.484400000000001</v>
      </c>
    </row>
    <row r="17738" spans="2:3" x14ac:dyDescent="0.3">
      <c r="B17738" t="s">
        <v>5114</v>
      </c>
      <c r="C17738" s="4">
        <v>37.484400000000001</v>
      </c>
    </row>
    <row r="17739" spans="2:3" x14ac:dyDescent="0.3">
      <c r="B17739" t="s">
        <v>1819</v>
      </c>
      <c r="C17739" s="4">
        <v>37.484400000000001</v>
      </c>
    </row>
    <row r="17740" spans="2:3" x14ac:dyDescent="0.3">
      <c r="B17740" t="s">
        <v>2702</v>
      </c>
      <c r="C17740" s="4">
        <v>37.484400000000001</v>
      </c>
    </row>
    <row r="17741" spans="2:3" x14ac:dyDescent="0.3">
      <c r="B17741" t="s">
        <v>2087</v>
      </c>
      <c r="C17741" s="4">
        <v>37.484400000000001</v>
      </c>
    </row>
    <row r="17742" spans="2:3" x14ac:dyDescent="0.3">
      <c r="B17742" t="s">
        <v>2739</v>
      </c>
      <c r="C17742" s="4">
        <v>37.484400000000001</v>
      </c>
    </row>
    <row r="17743" spans="2:3" x14ac:dyDescent="0.3">
      <c r="B17743" t="s">
        <v>16140</v>
      </c>
      <c r="C17743" s="4">
        <v>37.465499999999999</v>
      </c>
    </row>
    <row r="17744" spans="2:3" x14ac:dyDescent="0.3">
      <c r="B17744" t="s">
        <v>13948</v>
      </c>
      <c r="C17744" s="4">
        <v>37.465499999999999</v>
      </c>
    </row>
    <row r="17745" spans="2:3" x14ac:dyDescent="0.3">
      <c r="B17745" t="s">
        <v>5362</v>
      </c>
      <c r="C17745" s="4">
        <v>37.465499999999999</v>
      </c>
    </row>
    <row r="17746" spans="2:3" x14ac:dyDescent="0.3">
      <c r="B17746" t="s">
        <v>4937</v>
      </c>
      <c r="C17746" s="4">
        <v>37.465499999999999</v>
      </c>
    </row>
    <row r="17747" spans="2:3" x14ac:dyDescent="0.3">
      <c r="B17747" t="s">
        <v>1405</v>
      </c>
      <c r="C17747" s="4">
        <v>37.465499999999999</v>
      </c>
    </row>
    <row r="17748" spans="2:3" x14ac:dyDescent="0.3">
      <c r="B17748" t="s">
        <v>17315</v>
      </c>
      <c r="C17748" s="4">
        <v>37.377700000000004</v>
      </c>
    </row>
    <row r="17749" spans="2:3" x14ac:dyDescent="0.3">
      <c r="B17749" t="s">
        <v>17967</v>
      </c>
      <c r="C17749" s="4">
        <v>37.351500000000001</v>
      </c>
    </row>
    <row r="17750" spans="2:3" x14ac:dyDescent="0.3">
      <c r="B17750" t="s">
        <v>4247</v>
      </c>
      <c r="C17750" s="4">
        <v>37.351500000000001</v>
      </c>
    </row>
    <row r="17751" spans="2:3" x14ac:dyDescent="0.3">
      <c r="B17751" t="s">
        <v>1629</v>
      </c>
      <c r="C17751" s="4">
        <v>37.262900000000002</v>
      </c>
    </row>
    <row r="17752" spans="2:3" x14ac:dyDescent="0.3">
      <c r="B17752" t="s">
        <v>12239</v>
      </c>
      <c r="C17752" s="4">
        <v>37.253100000000003</v>
      </c>
    </row>
    <row r="17753" spans="2:3" x14ac:dyDescent="0.3">
      <c r="B17753" t="s">
        <v>1409</v>
      </c>
      <c r="C17753" s="4">
        <v>37.253100000000003</v>
      </c>
    </row>
    <row r="17754" spans="2:3" x14ac:dyDescent="0.3">
      <c r="B17754" t="s">
        <v>4829</v>
      </c>
      <c r="C17754" s="4">
        <v>37.252899999999997</v>
      </c>
    </row>
    <row r="17755" spans="2:3" x14ac:dyDescent="0.3">
      <c r="B17755" t="s">
        <v>18393</v>
      </c>
      <c r="C17755" s="4">
        <v>37.218600000000002</v>
      </c>
    </row>
    <row r="17756" spans="2:3" x14ac:dyDescent="0.3">
      <c r="B17756" t="s">
        <v>11866</v>
      </c>
      <c r="C17756" s="4">
        <v>37.218600000000002</v>
      </c>
    </row>
    <row r="17757" spans="2:3" x14ac:dyDescent="0.3">
      <c r="B17757" t="s">
        <v>2677</v>
      </c>
      <c r="C17757" s="4">
        <v>37.139899999999997</v>
      </c>
    </row>
    <row r="17758" spans="2:3" x14ac:dyDescent="0.3">
      <c r="B17758" t="s">
        <v>17631</v>
      </c>
      <c r="C17758" s="4">
        <v>36.8643</v>
      </c>
    </row>
    <row r="17759" spans="2:3" x14ac:dyDescent="0.3">
      <c r="B17759" t="s">
        <v>15611</v>
      </c>
      <c r="C17759" s="4">
        <v>36.8643</v>
      </c>
    </row>
    <row r="17760" spans="2:3" x14ac:dyDescent="0.3">
      <c r="B17760" t="s">
        <v>13776</v>
      </c>
      <c r="C17760" s="4">
        <v>36.8643</v>
      </c>
    </row>
    <row r="17761" spans="2:3" x14ac:dyDescent="0.3">
      <c r="B17761" t="s">
        <v>3392</v>
      </c>
      <c r="C17761" s="4">
        <v>36.457599999999999</v>
      </c>
    </row>
    <row r="17762" spans="2:3" x14ac:dyDescent="0.3">
      <c r="B17762" t="s">
        <v>2918</v>
      </c>
      <c r="C17762" s="4">
        <v>36.457599999999999</v>
      </c>
    </row>
    <row r="17763" spans="2:3" x14ac:dyDescent="0.3">
      <c r="B17763" t="s">
        <v>1597</v>
      </c>
      <c r="C17763" s="4">
        <v>36.384099999999997</v>
      </c>
    </row>
    <row r="17764" spans="2:3" x14ac:dyDescent="0.3">
      <c r="B17764" t="s">
        <v>12936</v>
      </c>
      <c r="C17764" s="4">
        <v>36.295400000000001</v>
      </c>
    </row>
    <row r="17765" spans="2:3" x14ac:dyDescent="0.3">
      <c r="B17765" t="s">
        <v>12846</v>
      </c>
      <c r="C17765" s="4">
        <v>36.295400000000001</v>
      </c>
    </row>
    <row r="17766" spans="2:3" x14ac:dyDescent="0.3">
      <c r="B17766" t="s">
        <v>1459</v>
      </c>
      <c r="C17766" s="4">
        <v>36.295400000000001</v>
      </c>
    </row>
    <row r="17767" spans="2:3" x14ac:dyDescent="0.3">
      <c r="B17767" t="s">
        <v>1095</v>
      </c>
      <c r="C17767" s="4">
        <v>36.295400000000001</v>
      </c>
    </row>
    <row r="17768" spans="2:3" x14ac:dyDescent="0.3">
      <c r="B17768" t="s">
        <v>9724</v>
      </c>
      <c r="C17768" s="4">
        <v>36.282800000000002</v>
      </c>
    </row>
    <row r="17769" spans="2:3" x14ac:dyDescent="0.3">
      <c r="B17769" t="s">
        <v>8132</v>
      </c>
      <c r="C17769" s="4">
        <v>36.200900000000004</v>
      </c>
    </row>
    <row r="17770" spans="2:3" x14ac:dyDescent="0.3">
      <c r="B17770" t="s">
        <v>15292</v>
      </c>
      <c r="C17770" s="4">
        <v>36.119999999999997</v>
      </c>
    </row>
    <row r="17771" spans="2:3" x14ac:dyDescent="0.3">
      <c r="B17771" t="s">
        <v>7612</v>
      </c>
      <c r="C17771" s="4">
        <v>35.706400000000002</v>
      </c>
    </row>
    <row r="17772" spans="2:3" x14ac:dyDescent="0.3">
      <c r="B17772" t="s">
        <v>8437</v>
      </c>
      <c r="C17772" s="4">
        <v>35.6875</v>
      </c>
    </row>
    <row r="17773" spans="2:3" x14ac:dyDescent="0.3">
      <c r="B17773" t="s">
        <v>9356</v>
      </c>
      <c r="C17773" s="4">
        <v>35.625300000000003</v>
      </c>
    </row>
    <row r="17774" spans="2:3" x14ac:dyDescent="0.3">
      <c r="B17774" t="s">
        <v>9103</v>
      </c>
      <c r="C17774" s="4">
        <v>35.625299999999996</v>
      </c>
    </row>
    <row r="17775" spans="2:3" x14ac:dyDescent="0.3">
      <c r="B17775" t="s">
        <v>11636</v>
      </c>
      <c r="C17775" s="4">
        <v>35.537500000000001</v>
      </c>
    </row>
    <row r="17776" spans="2:3" x14ac:dyDescent="0.3">
      <c r="B17776" t="s">
        <v>18152</v>
      </c>
      <c r="C17776" s="4">
        <v>35.506399999999999</v>
      </c>
    </row>
    <row r="17777" spans="2:3" x14ac:dyDescent="0.3">
      <c r="B17777" t="s">
        <v>16208</v>
      </c>
      <c r="C17777" s="4">
        <v>35.506399999999999</v>
      </c>
    </row>
    <row r="17778" spans="2:3" x14ac:dyDescent="0.3">
      <c r="B17778" t="s">
        <v>7122</v>
      </c>
      <c r="C17778" s="4">
        <v>35.424500000000002</v>
      </c>
    </row>
    <row r="17779" spans="2:3" x14ac:dyDescent="0.3">
      <c r="B17779" t="s">
        <v>12109</v>
      </c>
      <c r="C17779" s="4">
        <v>35.3123</v>
      </c>
    </row>
    <row r="17780" spans="2:3" x14ac:dyDescent="0.3">
      <c r="B17780" t="s">
        <v>6985</v>
      </c>
      <c r="C17780" s="4">
        <v>35.174100000000003</v>
      </c>
    </row>
    <row r="17781" spans="2:3" x14ac:dyDescent="0.3">
      <c r="B17781" t="s">
        <v>10548</v>
      </c>
      <c r="C17781" s="4">
        <v>34.967799999999997</v>
      </c>
    </row>
    <row r="17782" spans="2:3" x14ac:dyDescent="0.3">
      <c r="B17782" t="s">
        <v>10717</v>
      </c>
      <c r="C17782" s="4">
        <v>34.967799999999997</v>
      </c>
    </row>
    <row r="17783" spans="2:3" x14ac:dyDescent="0.3">
      <c r="B17783" t="s">
        <v>17355</v>
      </c>
      <c r="C17783" s="4">
        <v>34.942999999999998</v>
      </c>
    </row>
    <row r="17784" spans="2:3" x14ac:dyDescent="0.3">
      <c r="B17784" t="s">
        <v>14584</v>
      </c>
      <c r="C17784" s="4">
        <v>34.917400000000001</v>
      </c>
    </row>
    <row r="17785" spans="2:3" x14ac:dyDescent="0.3">
      <c r="B17785" t="s">
        <v>12681</v>
      </c>
      <c r="C17785" s="4">
        <v>34.917400000000001</v>
      </c>
    </row>
    <row r="17786" spans="2:3" x14ac:dyDescent="0.3">
      <c r="B17786" t="s">
        <v>7856</v>
      </c>
      <c r="C17786" s="4">
        <v>34.8369</v>
      </c>
    </row>
    <row r="17787" spans="2:3" x14ac:dyDescent="0.3">
      <c r="B17787" t="s">
        <v>3093</v>
      </c>
      <c r="C17787" s="4">
        <v>34.8369</v>
      </c>
    </row>
    <row r="17788" spans="2:3" x14ac:dyDescent="0.3">
      <c r="B17788" t="s">
        <v>15330</v>
      </c>
      <c r="C17788" s="4">
        <v>34.767400000000002</v>
      </c>
    </row>
    <row r="17789" spans="2:3" x14ac:dyDescent="0.3">
      <c r="B17789" t="s">
        <v>17512</v>
      </c>
      <c r="C17789" s="4">
        <v>34.5107</v>
      </c>
    </row>
    <row r="17790" spans="2:3" x14ac:dyDescent="0.3">
      <c r="B17790" t="s">
        <v>16860</v>
      </c>
      <c r="C17790" s="4">
        <v>34.398499999999999</v>
      </c>
    </row>
    <row r="17791" spans="2:3" x14ac:dyDescent="0.3">
      <c r="B17791" t="s">
        <v>18991</v>
      </c>
      <c r="C17791" s="4">
        <v>34.385899999999999</v>
      </c>
    </row>
    <row r="17792" spans="2:3" x14ac:dyDescent="0.3">
      <c r="B17792" t="s">
        <v>15853</v>
      </c>
      <c r="C17792" s="4">
        <v>34.366999999999997</v>
      </c>
    </row>
    <row r="17793" spans="2:3" x14ac:dyDescent="0.3">
      <c r="B17793" t="s">
        <v>17297</v>
      </c>
      <c r="C17793" s="4">
        <v>34.360700000000001</v>
      </c>
    </row>
    <row r="17794" spans="2:3" x14ac:dyDescent="0.3">
      <c r="B17794" t="s">
        <v>16756</v>
      </c>
      <c r="C17794" s="4">
        <v>34.360700000000001</v>
      </c>
    </row>
    <row r="17795" spans="2:3" x14ac:dyDescent="0.3">
      <c r="B17795" t="s">
        <v>17182</v>
      </c>
      <c r="C17795" s="4">
        <v>34.360700000000001</v>
      </c>
    </row>
    <row r="17796" spans="2:3" x14ac:dyDescent="0.3">
      <c r="B17796" t="s">
        <v>17850</v>
      </c>
      <c r="C17796" s="4">
        <v>34.360700000000001</v>
      </c>
    </row>
    <row r="17797" spans="2:3" x14ac:dyDescent="0.3">
      <c r="B17797" t="s">
        <v>18754</v>
      </c>
      <c r="C17797" s="4">
        <v>34.360700000000001</v>
      </c>
    </row>
    <row r="17798" spans="2:3" x14ac:dyDescent="0.3">
      <c r="B17798" t="s">
        <v>16550</v>
      </c>
      <c r="C17798" s="4">
        <v>34.360700000000001</v>
      </c>
    </row>
    <row r="17799" spans="2:3" x14ac:dyDescent="0.3">
      <c r="B17799" t="s">
        <v>14395</v>
      </c>
      <c r="C17799" s="4">
        <v>34.360700000000001</v>
      </c>
    </row>
    <row r="17800" spans="2:3" x14ac:dyDescent="0.3">
      <c r="B17800" t="s">
        <v>16310</v>
      </c>
      <c r="C17800" s="4">
        <v>34.360700000000001</v>
      </c>
    </row>
    <row r="17801" spans="2:3" x14ac:dyDescent="0.3">
      <c r="B17801" t="s">
        <v>13384</v>
      </c>
      <c r="C17801" s="4">
        <v>34.360700000000001</v>
      </c>
    </row>
    <row r="17802" spans="2:3" x14ac:dyDescent="0.3">
      <c r="B17802" t="s">
        <v>11197</v>
      </c>
      <c r="C17802" s="4">
        <v>34.360700000000001</v>
      </c>
    </row>
    <row r="17803" spans="2:3" x14ac:dyDescent="0.3">
      <c r="B17803" t="s">
        <v>10426</v>
      </c>
      <c r="C17803" s="4">
        <v>34.360700000000001</v>
      </c>
    </row>
    <row r="17804" spans="2:3" x14ac:dyDescent="0.3">
      <c r="B17804" t="s">
        <v>10315</v>
      </c>
      <c r="C17804" s="4">
        <v>34.360700000000001</v>
      </c>
    </row>
    <row r="17805" spans="2:3" x14ac:dyDescent="0.3">
      <c r="B17805" t="s">
        <v>10328</v>
      </c>
      <c r="C17805" s="4">
        <v>34.360700000000001</v>
      </c>
    </row>
    <row r="17806" spans="2:3" x14ac:dyDescent="0.3">
      <c r="B17806" t="s">
        <v>8792</v>
      </c>
      <c r="C17806" s="4">
        <v>34.360700000000001</v>
      </c>
    </row>
    <row r="17807" spans="2:3" x14ac:dyDescent="0.3">
      <c r="B17807" t="s">
        <v>7787</v>
      </c>
      <c r="C17807" s="4">
        <v>34.360700000000001</v>
      </c>
    </row>
    <row r="17808" spans="2:3" x14ac:dyDescent="0.3">
      <c r="B17808" t="s">
        <v>8977</v>
      </c>
      <c r="C17808" s="4">
        <v>34.360700000000001</v>
      </c>
    </row>
    <row r="17809" spans="2:3" x14ac:dyDescent="0.3">
      <c r="B17809" t="s">
        <v>7358</v>
      </c>
      <c r="C17809" s="4">
        <v>34.360700000000001</v>
      </c>
    </row>
    <row r="17810" spans="2:3" x14ac:dyDescent="0.3">
      <c r="B17810" t="s">
        <v>6375</v>
      </c>
      <c r="C17810" s="4">
        <v>34.360700000000001</v>
      </c>
    </row>
    <row r="17811" spans="2:3" x14ac:dyDescent="0.3">
      <c r="B17811" t="s">
        <v>6806</v>
      </c>
      <c r="C17811" s="4">
        <v>34.360700000000001</v>
      </c>
    </row>
    <row r="17812" spans="2:3" x14ac:dyDescent="0.3">
      <c r="B17812" t="s">
        <v>5029</v>
      </c>
      <c r="C17812" s="4">
        <v>34.360700000000001</v>
      </c>
    </row>
    <row r="17813" spans="2:3" x14ac:dyDescent="0.3">
      <c r="B17813" t="s">
        <v>2959</v>
      </c>
      <c r="C17813" s="4">
        <v>34.360700000000001</v>
      </c>
    </row>
    <row r="17814" spans="2:3" x14ac:dyDescent="0.3">
      <c r="B17814" t="s">
        <v>4495</v>
      </c>
      <c r="C17814" s="4">
        <v>34.360700000000001</v>
      </c>
    </row>
    <row r="17815" spans="2:3" x14ac:dyDescent="0.3">
      <c r="B17815" t="s">
        <v>1552</v>
      </c>
      <c r="C17815" s="4">
        <v>34.360700000000001</v>
      </c>
    </row>
    <row r="17816" spans="2:3" x14ac:dyDescent="0.3">
      <c r="B17816" t="s">
        <v>2416</v>
      </c>
      <c r="C17816" s="4">
        <v>34.360700000000001</v>
      </c>
    </row>
    <row r="17817" spans="2:3" x14ac:dyDescent="0.3">
      <c r="B17817" t="s">
        <v>2776</v>
      </c>
      <c r="C17817" s="4">
        <v>34.360700000000001</v>
      </c>
    </row>
    <row r="17818" spans="2:3" x14ac:dyDescent="0.3">
      <c r="B17818" t="s">
        <v>723</v>
      </c>
      <c r="C17818" s="4">
        <v>34.360700000000001</v>
      </c>
    </row>
    <row r="17819" spans="2:3" x14ac:dyDescent="0.3">
      <c r="B17819" t="s">
        <v>2854</v>
      </c>
      <c r="C17819" s="4">
        <v>34.360700000000001</v>
      </c>
    </row>
    <row r="17820" spans="2:3" x14ac:dyDescent="0.3">
      <c r="B17820" t="s">
        <v>1957</v>
      </c>
      <c r="C17820" s="4">
        <v>34.316400000000002</v>
      </c>
    </row>
    <row r="17821" spans="2:3" x14ac:dyDescent="0.3">
      <c r="B17821" t="s">
        <v>16561</v>
      </c>
      <c r="C17821" s="4">
        <v>34.189799999999998</v>
      </c>
    </row>
    <row r="17822" spans="2:3" x14ac:dyDescent="0.3">
      <c r="B17822" t="s">
        <v>14055</v>
      </c>
      <c r="C17822" s="4">
        <v>34.183500000000002</v>
      </c>
    </row>
    <row r="17823" spans="2:3" x14ac:dyDescent="0.3">
      <c r="B17823" t="s">
        <v>11238</v>
      </c>
      <c r="C17823" s="4">
        <v>34.154400000000003</v>
      </c>
    </row>
    <row r="17824" spans="2:3" x14ac:dyDescent="0.3">
      <c r="B17824" t="s">
        <v>7722</v>
      </c>
      <c r="C17824" s="4">
        <v>34.139200000000002</v>
      </c>
    </row>
    <row r="17825" spans="2:3" x14ac:dyDescent="0.3">
      <c r="B17825" t="s">
        <v>9547</v>
      </c>
      <c r="C17825" s="4">
        <v>33.665400000000005</v>
      </c>
    </row>
    <row r="17826" spans="2:3" x14ac:dyDescent="0.3">
      <c r="B17826" t="s">
        <v>10663</v>
      </c>
      <c r="C17826" s="4">
        <v>33.483899999999998</v>
      </c>
    </row>
    <row r="17827" spans="2:3" x14ac:dyDescent="0.3">
      <c r="B17827" t="s">
        <v>7671</v>
      </c>
      <c r="C17827" s="4">
        <v>33.3339</v>
      </c>
    </row>
    <row r="17828" spans="2:3" x14ac:dyDescent="0.3">
      <c r="B17828" t="s">
        <v>13791</v>
      </c>
      <c r="C17828" s="4">
        <v>33.127499999999998</v>
      </c>
    </row>
    <row r="17829" spans="2:3" x14ac:dyDescent="0.3">
      <c r="B17829" t="s">
        <v>4701</v>
      </c>
      <c r="C17829" s="4">
        <v>33.108499999999999</v>
      </c>
    </row>
    <row r="17830" spans="2:3" x14ac:dyDescent="0.3">
      <c r="B17830" t="s">
        <v>16933</v>
      </c>
      <c r="C17830" s="4">
        <v>33.077200000000005</v>
      </c>
    </row>
    <row r="17831" spans="2:3" x14ac:dyDescent="0.3">
      <c r="B17831" t="s">
        <v>17180</v>
      </c>
      <c r="C17831" s="4">
        <v>32.883099999999999</v>
      </c>
    </row>
    <row r="17832" spans="2:3" x14ac:dyDescent="0.3">
      <c r="B17832" t="s">
        <v>9256</v>
      </c>
      <c r="C17832" s="4">
        <v>32.883099999999999</v>
      </c>
    </row>
    <row r="17833" spans="2:3" x14ac:dyDescent="0.3">
      <c r="B17833" t="s">
        <v>17506</v>
      </c>
      <c r="C17833" s="4">
        <v>32.639400000000002</v>
      </c>
    </row>
    <row r="17834" spans="2:3" x14ac:dyDescent="0.3">
      <c r="B17834" t="s">
        <v>3694</v>
      </c>
      <c r="C17834" s="4">
        <v>32.639400000000002</v>
      </c>
    </row>
    <row r="17835" spans="2:3" x14ac:dyDescent="0.3">
      <c r="B17835" t="s">
        <v>3391</v>
      </c>
      <c r="C17835" s="4">
        <v>32.563800000000001</v>
      </c>
    </row>
    <row r="17836" spans="2:3" x14ac:dyDescent="0.3">
      <c r="B17836" t="s">
        <v>7783</v>
      </c>
      <c r="C17836" s="4">
        <v>32.513799999999996</v>
      </c>
    </row>
    <row r="17837" spans="2:3" x14ac:dyDescent="0.3">
      <c r="B17837" t="s">
        <v>3768</v>
      </c>
      <c r="C17837" s="4">
        <v>32.470100000000002</v>
      </c>
    </row>
    <row r="17838" spans="2:3" x14ac:dyDescent="0.3">
      <c r="B17838" t="s">
        <v>2936</v>
      </c>
      <c r="C17838" s="4">
        <v>32.470100000000002</v>
      </c>
    </row>
    <row r="17839" spans="2:3" x14ac:dyDescent="0.3">
      <c r="B17839" t="s">
        <v>2909</v>
      </c>
      <c r="C17839" s="4">
        <v>32.307099999999998</v>
      </c>
    </row>
    <row r="17840" spans="2:3" x14ac:dyDescent="0.3">
      <c r="B17840" t="s">
        <v>3396</v>
      </c>
      <c r="C17840" s="4">
        <v>32.307099999999998</v>
      </c>
    </row>
    <row r="17841" spans="2:3" x14ac:dyDescent="0.3">
      <c r="B17841" t="s">
        <v>13092</v>
      </c>
      <c r="C17841" s="4">
        <v>32.1571</v>
      </c>
    </row>
    <row r="17842" spans="2:3" x14ac:dyDescent="0.3">
      <c r="B17842" t="s">
        <v>10285</v>
      </c>
      <c r="C17842" s="4">
        <v>32.1571</v>
      </c>
    </row>
    <row r="17843" spans="2:3" x14ac:dyDescent="0.3">
      <c r="B17843" t="s">
        <v>10673</v>
      </c>
      <c r="C17843" s="4">
        <v>32.1571</v>
      </c>
    </row>
    <row r="17844" spans="2:3" x14ac:dyDescent="0.3">
      <c r="B17844" t="s">
        <v>6500</v>
      </c>
      <c r="C17844" s="4">
        <v>31.793700000000001</v>
      </c>
    </row>
    <row r="17845" spans="2:3" x14ac:dyDescent="0.3">
      <c r="B17845" t="s">
        <v>1267</v>
      </c>
      <c r="C17845" s="4">
        <v>31.793700000000001</v>
      </c>
    </row>
    <row r="17846" spans="2:3" x14ac:dyDescent="0.3">
      <c r="B17846" t="s">
        <v>705</v>
      </c>
      <c r="C17846" s="4">
        <v>31.675200000000004</v>
      </c>
    </row>
    <row r="17847" spans="2:3" x14ac:dyDescent="0.3">
      <c r="B17847" t="s">
        <v>9924</v>
      </c>
      <c r="C17847" s="4">
        <v>31.643700000000003</v>
      </c>
    </row>
    <row r="17848" spans="2:3" x14ac:dyDescent="0.3">
      <c r="B17848" t="s">
        <v>18132</v>
      </c>
      <c r="C17848" s="4">
        <v>31.4496</v>
      </c>
    </row>
    <row r="17849" spans="2:3" x14ac:dyDescent="0.3">
      <c r="B17849" t="s">
        <v>9525</v>
      </c>
      <c r="C17849" s="4">
        <v>31.4496</v>
      </c>
    </row>
    <row r="17850" spans="2:3" x14ac:dyDescent="0.3">
      <c r="B17850" t="s">
        <v>7210</v>
      </c>
      <c r="C17850" s="4">
        <v>31.412199999999999</v>
      </c>
    </row>
    <row r="17851" spans="2:3" x14ac:dyDescent="0.3">
      <c r="B17851" t="s">
        <v>2518</v>
      </c>
      <c r="C17851" s="4">
        <v>31.387</v>
      </c>
    </row>
    <row r="17852" spans="2:3" x14ac:dyDescent="0.3">
      <c r="B17852" t="s">
        <v>15273</v>
      </c>
      <c r="C17852" s="4">
        <v>31.287400000000002</v>
      </c>
    </row>
    <row r="17853" spans="2:3" x14ac:dyDescent="0.3">
      <c r="B17853" t="s">
        <v>1227</v>
      </c>
      <c r="C17853" s="4">
        <v>31.287400000000002</v>
      </c>
    </row>
    <row r="17854" spans="2:3" x14ac:dyDescent="0.3">
      <c r="B17854" t="s">
        <v>1253</v>
      </c>
      <c r="C17854" s="4">
        <v>31.287400000000002</v>
      </c>
    </row>
    <row r="17855" spans="2:3" x14ac:dyDescent="0.3">
      <c r="B17855" t="s">
        <v>2243</v>
      </c>
      <c r="C17855" s="4">
        <v>31.287400000000002</v>
      </c>
    </row>
    <row r="17856" spans="2:3" x14ac:dyDescent="0.3">
      <c r="B17856" t="s">
        <v>1045</v>
      </c>
      <c r="C17856" s="4">
        <v>31.287400000000002</v>
      </c>
    </row>
    <row r="17857" spans="2:3" x14ac:dyDescent="0.3">
      <c r="B17857" t="s">
        <v>14872</v>
      </c>
      <c r="C17857" s="4">
        <v>31.274799999999999</v>
      </c>
    </row>
    <row r="17858" spans="2:3" x14ac:dyDescent="0.3">
      <c r="B17858" t="s">
        <v>14479</v>
      </c>
      <c r="C17858" s="4">
        <v>31.274799999999999</v>
      </c>
    </row>
    <row r="17859" spans="2:3" x14ac:dyDescent="0.3">
      <c r="B17859" t="s">
        <v>10313</v>
      </c>
      <c r="C17859" s="4">
        <v>31.2685</v>
      </c>
    </row>
    <row r="17860" spans="2:3" x14ac:dyDescent="0.3">
      <c r="B17860" t="s">
        <v>9092</v>
      </c>
      <c r="C17860" s="4">
        <v>31.2685</v>
      </c>
    </row>
    <row r="17861" spans="2:3" x14ac:dyDescent="0.3">
      <c r="B17861" t="s">
        <v>4674</v>
      </c>
      <c r="C17861" s="4">
        <v>31.2685</v>
      </c>
    </row>
    <row r="17862" spans="2:3" x14ac:dyDescent="0.3">
      <c r="B17862" t="s">
        <v>4273</v>
      </c>
      <c r="C17862" s="4">
        <v>31.2685</v>
      </c>
    </row>
    <row r="17863" spans="2:3" x14ac:dyDescent="0.3">
      <c r="B17863" t="s">
        <v>18841</v>
      </c>
      <c r="C17863" s="4">
        <v>31.236999999999998</v>
      </c>
    </row>
    <row r="17864" spans="2:3" x14ac:dyDescent="0.3">
      <c r="B17864" t="s">
        <v>18488</v>
      </c>
      <c r="C17864" s="4">
        <v>31.236999999999998</v>
      </c>
    </row>
    <row r="17865" spans="2:3" x14ac:dyDescent="0.3">
      <c r="B17865" t="s">
        <v>17173</v>
      </c>
      <c r="C17865" s="4">
        <v>31.236999999999998</v>
      </c>
    </row>
    <row r="17866" spans="2:3" x14ac:dyDescent="0.3">
      <c r="B17866" t="s">
        <v>17922</v>
      </c>
      <c r="C17866" s="4">
        <v>31.236999999999998</v>
      </c>
    </row>
    <row r="17867" spans="2:3" x14ac:dyDescent="0.3">
      <c r="B17867" t="s">
        <v>16479</v>
      </c>
      <c r="C17867" s="4">
        <v>31.236999999999998</v>
      </c>
    </row>
    <row r="17868" spans="2:3" x14ac:dyDescent="0.3">
      <c r="B17868" t="s">
        <v>14503</v>
      </c>
      <c r="C17868" s="4">
        <v>31.236999999999998</v>
      </c>
    </row>
    <row r="17869" spans="2:3" x14ac:dyDescent="0.3">
      <c r="B17869" t="s">
        <v>13809</v>
      </c>
      <c r="C17869" s="4">
        <v>31.236999999999998</v>
      </c>
    </row>
    <row r="17870" spans="2:3" x14ac:dyDescent="0.3">
      <c r="B17870" t="s">
        <v>10144</v>
      </c>
      <c r="C17870" s="4">
        <v>31.236999999999998</v>
      </c>
    </row>
    <row r="17871" spans="2:3" x14ac:dyDescent="0.3">
      <c r="B17871" t="s">
        <v>9854</v>
      </c>
      <c r="C17871" s="4">
        <v>31.236999999999998</v>
      </c>
    </row>
    <row r="17872" spans="2:3" x14ac:dyDescent="0.3">
      <c r="B17872" t="s">
        <v>8810</v>
      </c>
      <c r="C17872" s="4">
        <v>31.236999999999998</v>
      </c>
    </row>
    <row r="17873" spans="2:3" x14ac:dyDescent="0.3">
      <c r="B17873" t="s">
        <v>9028</v>
      </c>
      <c r="C17873" s="4">
        <v>31.236999999999998</v>
      </c>
    </row>
    <row r="17874" spans="2:3" x14ac:dyDescent="0.3">
      <c r="B17874" t="s">
        <v>8540</v>
      </c>
      <c r="C17874" s="4">
        <v>31.236999999999998</v>
      </c>
    </row>
    <row r="17875" spans="2:3" x14ac:dyDescent="0.3">
      <c r="B17875" t="s">
        <v>9101</v>
      </c>
      <c r="C17875" s="4">
        <v>31.236999999999998</v>
      </c>
    </row>
    <row r="17876" spans="2:3" x14ac:dyDescent="0.3">
      <c r="B17876" t="s">
        <v>5393</v>
      </c>
      <c r="C17876" s="4">
        <v>31.236999999999998</v>
      </c>
    </row>
    <row r="17877" spans="2:3" x14ac:dyDescent="0.3">
      <c r="B17877" t="s">
        <v>6639</v>
      </c>
      <c r="C17877" s="4">
        <v>31.236999999999998</v>
      </c>
    </row>
    <row r="17878" spans="2:3" x14ac:dyDescent="0.3">
      <c r="B17878" t="s">
        <v>5453</v>
      </c>
      <c r="C17878" s="4">
        <v>31.236999999999998</v>
      </c>
    </row>
    <row r="17879" spans="2:3" x14ac:dyDescent="0.3">
      <c r="B17879" t="s">
        <v>4339</v>
      </c>
      <c r="C17879" s="4">
        <v>31.236999999999998</v>
      </c>
    </row>
    <row r="17880" spans="2:3" x14ac:dyDescent="0.3">
      <c r="B17880" t="s">
        <v>3735</v>
      </c>
      <c r="C17880" s="4">
        <v>31.236999999999998</v>
      </c>
    </row>
    <row r="17881" spans="2:3" x14ac:dyDescent="0.3">
      <c r="B17881" t="s">
        <v>3470</v>
      </c>
      <c r="C17881" s="4">
        <v>31.236999999999998</v>
      </c>
    </row>
    <row r="17882" spans="2:3" x14ac:dyDescent="0.3">
      <c r="B17882" t="s">
        <v>3716</v>
      </c>
      <c r="C17882" s="4">
        <v>31.236999999999998</v>
      </c>
    </row>
    <row r="17883" spans="2:3" x14ac:dyDescent="0.3">
      <c r="B17883" t="s">
        <v>1404</v>
      </c>
      <c r="C17883" s="4">
        <v>31.236999999999998</v>
      </c>
    </row>
    <row r="17884" spans="2:3" x14ac:dyDescent="0.3">
      <c r="B17884" t="s">
        <v>2037</v>
      </c>
      <c r="C17884" s="4">
        <v>31.236999999999998</v>
      </c>
    </row>
    <row r="17885" spans="2:3" x14ac:dyDescent="0.3">
      <c r="B17885" t="s">
        <v>16995</v>
      </c>
      <c r="C17885" s="4">
        <v>31.148400000000002</v>
      </c>
    </row>
    <row r="17886" spans="2:3" x14ac:dyDescent="0.3">
      <c r="B17886" t="s">
        <v>10154</v>
      </c>
      <c r="C17886" s="4">
        <v>31.130299999999998</v>
      </c>
    </row>
    <row r="17887" spans="2:3" x14ac:dyDescent="0.3">
      <c r="B17887" t="s">
        <v>15265</v>
      </c>
      <c r="C17887" s="4">
        <v>31.015499999999999</v>
      </c>
    </row>
    <row r="17888" spans="2:3" x14ac:dyDescent="0.3">
      <c r="B17888" t="s">
        <v>17495</v>
      </c>
      <c r="C17888" s="4">
        <v>30.873600000000003</v>
      </c>
    </row>
    <row r="17889" spans="2:3" x14ac:dyDescent="0.3">
      <c r="B17889" t="s">
        <v>3255</v>
      </c>
      <c r="C17889" s="4">
        <v>30.7547</v>
      </c>
    </row>
    <row r="17890" spans="2:3" x14ac:dyDescent="0.3">
      <c r="B17890" t="s">
        <v>18879</v>
      </c>
      <c r="C17890" s="4">
        <v>30.723599999999998</v>
      </c>
    </row>
    <row r="17891" spans="2:3" x14ac:dyDescent="0.3">
      <c r="B17891" t="s">
        <v>6745</v>
      </c>
      <c r="C17891" s="4">
        <v>30.642499999999998</v>
      </c>
    </row>
    <row r="17892" spans="2:3" x14ac:dyDescent="0.3">
      <c r="B17892" t="s">
        <v>14117</v>
      </c>
      <c r="C17892" s="4">
        <v>30.616899999999998</v>
      </c>
    </row>
    <row r="17893" spans="2:3" x14ac:dyDescent="0.3">
      <c r="B17893" t="s">
        <v>9249</v>
      </c>
      <c r="C17893" s="4">
        <v>30.504300000000001</v>
      </c>
    </row>
    <row r="17894" spans="2:3" x14ac:dyDescent="0.3">
      <c r="B17894" t="s">
        <v>17489</v>
      </c>
      <c r="C17894" s="4">
        <v>30.2102</v>
      </c>
    </row>
    <row r="17895" spans="2:3" x14ac:dyDescent="0.3">
      <c r="B17895" t="s">
        <v>13041</v>
      </c>
      <c r="C17895" s="4">
        <v>30.2102</v>
      </c>
    </row>
    <row r="17896" spans="2:3" x14ac:dyDescent="0.3">
      <c r="B17896" t="s">
        <v>5863</v>
      </c>
      <c r="C17896" s="4">
        <v>30.180999999999997</v>
      </c>
    </row>
    <row r="17897" spans="2:3" x14ac:dyDescent="0.3">
      <c r="B17897" t="s">
        <v>2302</v>
      </c>
      <c r="C17897" s="4">
        <v>30.048099999999998</v>
      </c>
    </row>
    <row r="17898" spans="2:3" x14ac:dyDescent="0.3">
      <c r="B17898" t="s">
        <v>7845</v>
      </c>
      <c r="C17898" s="4">
        <v>29.997599999999998</v>
      </c>
    </row>
    <row r="17899" spans="2:3" x14ac:dyDescent="0.3">
      <c r="B17899" t="s">
        <v>9896</v>
      </c>
      <c r="C17899" s="4">
        <v>29.9724</v>
      </c>
    </row>
    <row r="17900" spans="2:3" x14ac:dyDescent="0.3">
      <c r="B17900" t="s">
        <v>8491</v>
      </c>
      <c r="C17900" s="4">
        <v>29.9724</v>
      </c>
    </row>
    <row r="17901" spans="2:3" x14ac:dyDescent="0.3">
      <c r="B17901" t="s">
        <v>1951</v>
      </c>
      <c r="C17901" s="4">
        <v>29.9724</v>
      </c>
    </row>
    <row r="17902" spans="2:3" x14ac:dyDescent="0.3">
      <c r="B17902" t="s">
        <v>12345</v>
      </c>
      <c r="C17902" s="4">
        <v>29.9663</v>
      </c>
    </row>
    <row r="17903" spans="2:3" x14ac:dyDescent="0.3">
      <c r="B17903" t="s">
        <v>3156</v>
      </c>
      <c r="C17903" s="4">
        <v>29.860199999999999</v>
      </c>
    </row>
    <row r="17904" spans="2:3" x14ac:dyDescent="0.3">
      <c r="B17904" t="s">
        <v>10414</v>
      </c>
      <c r="C17904" s="4">
        <v>29.696800000000003</v>
      </c>
    </row>
    <row r="17905" spans="2:3" x14ac:dyDescent="0.3">
      <c r="B17905" t="s">
        <v>9077</v>
      </c>
      <c r="C17905" s="4">
        <v>29.277900000000002</v>
      </c>
    </row>
    <row r="17906" spans="2:3" x14ac:dyDescent="0.3">
      <c r="B17906" t="s">
        <v>7093</v>
      </c>
      <c r="C17906" s="4">
        <v>29.125</v>
      </c>
    </row>
    <row r="17907" spans="2:3" x14ac:dyDescent="0.3">
      <c r="B17907" t="s">
        <v>4292</v>
      </c>
      <c r="C17907" s="4">
        <v>29.125</v>
      </c>
    </row>
    <row r="17908" spans="2:3" x14ac:dyDescent="0.3">
      <c r="B17908" t="s">
        <v>3163</v>
      </c>
      <c r="C17908" s="4">
        <v>29.112200000000001</v>
      </c>
    </row>
    <row r="17909" spans="2:3" x14ac:dyDescent="0.3">
      <c r="B17909" t="s">
        <v>7134</v>
      </c>
      <c r="C17909" s="4">
        <v>29.0364</v>
      </c>
    </row>
    <row r="17910" spans="2:3" x14ac:dyDescent="0.3">
      <c r="B17910" t="s">
        <v>12466</v>
      </c>
      <c r="C17910" s="4">
        <v>29.0334</v>
      </c>
    </row>
    <row r="17911" spans="2:3" x14ac:dyDescent="0.3">
      <c r="B17911" t="s">
        <v>5919</v>
      </c>
      <c r="C17911" s="4">
        <v>29.0334</v>
      </c>
    </row>
    <row r="17912" spans="2:3" x14ac:dyDescent="0.3">
      <c r="B17912" t="s">
        <v>4511</v>
      </c>
      <c r="C17912" s="4">
        <v>29.0334</v>
      </c>
    </row>
    <row r="17913" spans="2:3" x14ac:dyDescent="0.3">
      <c r="B17913" t="s">
        <v>10854</v>
      </c>
      <c r="C17913" s="4">
        <v>28.951899999999998</v>
      </c>
    </row>
    <row r="17914" spans="2:3" x14ac:dyDescent="0.3">
      <c r="B17914" t="s">
        <v>3023</v>
      </c>
      <c r="C17914" s="4">
        <v>28.951899999999998</v>
      </c>
    </row>
    <row r="17915" spans="2:3" x14ac:dyDescent="0.3">
      <c r="B17915" t="s">
        <v>17780</v>
      </c>
      <c r="C17915" s="4">
        <v>28.947800000000001</v>
      </c>
    </row>
    <row r="17916" spans="2:3" x14ac:dyDescent="0.3">
      <c r="B17916" t="s">
        <v>5918</v>
      </c>
      <c r="C17916" s="4">
        <v>28.947800000000001</v>
      </c>
    </row>
    <row r="17917" spans="2:3" x14ac:dyDescent="0.3">
      <c r="B17917" t="s">
        <v>3818</v>
      </c>
      <c r="C17917" s="4">
        <v>28.947800000000001</v>
      </c>
    </row>
    <row r="17918" spans="2:3" x14ac:dyDescent="0.3">
      <c r="B17918" t="s">
        <v>4338</v>
      </c>
      <c r="C17918" s="4">
        <v>28.947800000000001</v>
      </c>
    </row>
    <row r="17919" spans="2:3" x14ac:dyDescent="0.3">
      <c r="B17919" t="s">
        <v>17045</v>
      </c>
      <c r="C17919" s="4">
        <v>28.9267</v>
      </c>
    </row>
    <row r="17920" spans="2:3" x14ac:dyDescent="0.3">
      <c r="B17920" t="s">
        <v>5958</v>
      </c>
      <c r="C17920" s="4">
        <v>28.776699999999998</v>
      </c>
    </row>
    <row r="17921" spans="2:3" x14ac:dyDescent="0.3">
      <c r="B17921" t="s">
        <v>4346</v>
      </c>
      <c r="C17921" s="4">
        <v>28.776699999999998</v>
      </c>
    </row>
    <row r="17922" spans="2:3" x14ac:dyDescent="0.3">
      <c r="B17922" t="s">
        <v>13923</v>
      </c>
      <c r="C17922" s="4">
        <v>28.7393</v>
      </c>
    </row>
    <row r="17923" spans="2:3" x14ac:dyDescent="0.3">
      <c r="B17923" t="s">
        <v>12968</v>
      </c>
      <c r="C17923" s="4">
        <v>28.67</v>
      </c>
    </row>
    <row r="17924" spans="2:3" x14ac:dyDescent="0.3">
      <c r="B17924" t="s">
        <v>5307</v>
      </c>
      <c r="C17924" s="4">
        <v>28.582599999999999</v>
      </c>
    </row>
    <row r="17925" spans="2:3" x14ac:dyDescent="0.3">
      <c r="B17925" t="s">
        <v>8549</v>
      </c>
      <c r="C17925" s="4">
        <v>28.256999999999998</v>
      </c>
    </row>
    <row r="17926" spans="2:3" x14ac:dyDescent="0.3">
      <c r="B17926" t="s">
        <v>16316</v>
      </c>
      <c r="C17926" s="4">
        <v>28.1511</v>
      </c>
    </row>
    <row r="17927" spans="2:3" x14ac:dyDescent="0.3">
      <c r="B17927" t="s">
        <v>17933</v>
      </c>
      <c r="C17927" s="4">
        <v>28.113299999999999</v>
      </c>
    </row>
    <row r="17928" spans="2:3" x14ac:dyDescent="0.3">
      <c r="B17928" t="s">
        <v>18657</v>
      </c>
      <c r="C17928" s="4">
        <v>28.113299999999999</v>
      </c>
    </row>
    <row r="17929" spans="2:3" x14ac:dyDescent="0.3">
      <c r="B17929" t="s">
        <v>15333</v>
      </c>
      <c r="C17929" s="4">
        <v>28.113299999999999</v>
      </c>
    </row>
    <row r="17930" spans="2:3" x14ac:dyDescent="0.3">
      <c r="B17930" t="s">
        <v>16323</v>
      </c>
      <c r="C17930" s="4">
        <v>28.113299999999999</v>
      </c>
    </row>
    <row r="17931" spans="2:3" x14ac:dyDescent="0.3">
      <c r="B17931" t="s">
        <v>14634</v>
      </c>
      <c r="C17931" s="4">
        <v>28.113299999999999</v>
      </c>
    </row>
    <row r="17932" spans="2:3" x14ac:dyDescent="0.3">
      <c r="B17932" t="s">
        <v>13371</v>
      </c>
      <c r="C17932" s="4">
        <v>28.113299999999999</v>
      </c>
    </row>
    <row r="17933" spans="2:3" x14ac:dyDescent="0.3">
      <c r="B17933" t="s">
        <v>13900</v>
      </c>
      <c r="C17933" s="4">
        <v>28.113299999999999</v>
      </c>
    </row>
    <row r="17934" spans="2:3" x14ac:dyDescent="0.3">
      <c r="B17934" t="s">
        <v>11486</v>
      </c>
      <c r="C17934" s="4">
        <v>28.113299999999999</v>
      </c>
    </row>
    <row r="17935" spans="2:3" x14ac:dyDescent="0.3">
      <c r="B17935" t="s">
        <v>11014</v>
      </c>
      <c r="C17935" s="4">
        <v>28.113299999999999</v>
      </c>
    </row>
    <row r="17936" spans="2:3" x14ac:dyDescent="0.3">
      <c r="B17936" t="s">
        <v>11008</v>
      </c>
      <c r="C17936" s="4">
        <v>28.113299999999999</v>
      </c>
    </row>
    <row r="17937" spans="2:3" x14ac:dyDescent="0.3">
      <c r="B17937" t="s">
        <v>6253</v>
      </c>
      <c r="C17937" s="4">
        <v>28.113299999999999</v>
      </c>
    </row>
    <row r="17938" spans="2:3" x14ac:dyDescent="0.3">
      <c r="B17938" t="s">
        <v>7006</v>
      </c>
      <c r="C17938" s="4">
        <v>28.113299999999999</v>
      </c>
    </row>
    <row r="17939" spans="2:3" x14ac:dyDescent="0.3">
      <c r="B17939" t="s">
        <v>6716</v>
      </c>
      <c r="C17939" s="4">
        <v>28.113299999999999</v>
      </c>
    </row>
    <row r="17940" spans="2:3" x14ac:dyDescent="0.3">
      <c r="B17940" t="s">
        <v>7081</v>
      </c>
      <c r="C17940" s="4">
        <v>28.113299999999999</v>
      </c>
    </row>
    <row r="17941" spans="2:3" x14ac:dyDescent="0.3">
      <c r="B17941" t="s">
        <v>3177</v>
      </c>
      <c r="C17941" s="4">
        <v>28.113299999999999</v>
      </c>
    </row>
    <row r="17942" spans="2:3" x14ac:dyDescent="0.3">
      <c r="B17942" t="s">
        <v>4210</v>
      </c>
      <c r="C17942" s="4">
        <v>28.113299999999999</v>
      </c>
    </row>
    <row r="17943" spans="2:3" x14ac:dyDescent="0.3">
      <c r="B17943" t="s">
        <v>4311</v>
      </c>
      <c r="C17943" s="4">
        <v>28.113299999999999</v>
      </c>
    </row>
    <row r="17944" spans="2:3" x14ac:dyDescent="0.3">
      <c r="B17944" t="s">
        <v>4609</v>
      </c>
      <c r="C17944" s="4">
        <v>28.113299999999999</v>
      </c>
    </row>
    <row r="17945" spans="2:3" x14ac:dyDescent="0.3">
      <c r="B17945" t="s">
        <v>1966</v>
      </c>
      <c r="C17945" s="4">
        <v>28.113299999999999</v>
      </c>
    </row>
    <row r="17946" spans="2:3" x14ac:dyDescent="0.3">
      <c r="B17946" t="s">
        <v>1167</v>
      </c>
      <c r="C17946" s="4">
        <v>28.113299999999999</v>
      </c>
    </row>
    <row r="17947" spans="2:3" x14ac:dyDescent="0.3">
      <c r="B17947" t="s">
        <v>17953</v>
      </c>
      <c r="C17947" s="4">
        <v>28.024699999999999</v>
      </c>
    </row>
    <row r="17948" spans="2:3" x14ac:dyDescent="0.3">
      <c r="B17948" t="s">
        <v>7772</v>
      </c>
      <c r="C17948" s="4">
        <v>28.024699999999999</v>
      </c>
    </row>
    <row r="17949" spans="2:3" x14ac:dyDescent="0.3">
      <c r="B17949" t="s">
        <v>14752</v>
      </c>
      <c r="C17949" s="4">
        <v>28.006599999999999</v>
      </c>
    </row>
    <row r="17950" spans="2:3" x14ac:dyDescent="0.3">
      <c r="B17950" t="s">
        <v>1483</v>
      </c>
      <c r="C17950" s="4">
        <v>27.887700000000002</v>
      </c>
    </row>
    <row r="17951" spans="2:3" x14ac:dyDescent="0.3">
      <c r="B17951" t="s">
        <v>16311</v>
      </c>
      <c r="C17951" s="4">
        <v>27.8566</v>
      </c>
    </row>
    <row r="17952" spans="2:3" x14ac:dyDescent="0.3">
      <c r="B17952" t="s">
        <v>2650</v>
      </c>
      <c r="C17952" s="4">
        <v>27.7499</v>
      </c>
    </row>
    <row r="17953" spans="2:3" x14ac:dyDescent="0.3">
      <c r="B17953" t="s">
        <v>11441</v>
      </c>
      <c r="C17953" s="4">
        <v>27.562100000000001</v>
      </c>
    </row>
    <row r="17954" spans="2:3" x14ac:dyDescent="0.3">
      <c r="B17954" t="s">
        <v>16134</v>
      </c>
      <c r="C17954" s="4">
        <v>27.518999999999998</v>
      </c>
    </row>
    <row r="17955" spans="2:3" x14ac:dyDescent="0.3">
      <c r="B17955" t="s">
        <v>15016</v>
      </c>
      <c r="C17955" s="4">
        <v>27.518999999999998</v>
      </c>
    </row>
    <row r="17956" spans="2:3" x14ac:dyDescent="0.3">
      <c r="B17956" t="s">
        <v>15931</v>
      </c>
      <c r="C17956" s="4">
        <v>27.518999999999998</v>
      </c>
    </row>
    <row r="17957" spans="2:3" x14ac:dyDescent="0.3">
      <c r="B17957" t="s">
        <v>10616</v>
      </c>
      <c r="C17957" s="4">
        <v>27.518999999999998</v>
      </c>
    </row>
    <row r="17958" spans="2:3" x14ac:dyDescent="0.3">
      <c r="B17958" t="s">
        <v>5522</v>
      </c>
      <c r="C17958" s="4">
        <v>27.518999999999998</v>
      </c>
    </row>
    <row r="17959" spans="2:3" x14ac:dyDescent="0.3">
      <c r="B17959" t="s">
        <v>3052</v>
      </c>
      <c r="C17959" s="4">
        <v>27.518999999999998</v>
      </c>
    </row>
    <row r="17960" spans="2:3" x14ac:dyDescent="0.3">
      <c r="B17960" t="s">
        <v>2086</v>
      </c>
      <c r="C17960" s="4">
        <v>27.518999999999998</v>
      </c>
    </row>
    <row r="17961" spans="2:3" x14ac:dyDescent="0.3">
      <c r="B17961" t="s">
        <v>5329</v>
      </c>
      <c r="C17961" s="4">
        <v>27.5062</v>
      </c>
    </row>
    <row r="17962" spans="2:3" x14ac:dyDescent="0.3">
      <c r="B17962" t="s">
        <v>18161</v>
      </c>
      <c r="C17962" s="4">
        <v>27.474699999999999</v>
      </c>
    </row>
    <row r="17963" spans="2:3" x14ac:dyDescent="0.3">
      <c r="B17963" t="s">
        <v>5389</v>
      </c>
      <c r="C17963" s="4">
        <v>27.474699999999999</v>
      </c>
    </row>
    <row r="17964" spans="2:3" x14ac:dyDescent="0.3">
      <c r="B17964" t="s">
        <v>1480</v>
      </c>
      <c r="C17964" s="4">
        <v>27.474699999999999</v>
      </c>
    </row>
    <row r="17965" spans="2:3" x14ac:dyDescent="0.3">
      <c r="B17965" t="s">
        <v>7160</v>
      </c>
      <c r="C17965" s="4">
        <v>27.111699999999999</v>
      </c>
    </row>
    <row r="17966" spans="2:3" x14ac:dyDescent="0.3">
      <c r="B17966" t="s">
        <v>18209</v>
      </c>
      <c r="C17966" s="4">
        <v>27.057299999999998</v>
      </c>
    </row>
    <row r="17967" spans="2:3" x14ac:dyDescent="0.3">
      <c r="B17967" t="s">
        <v>15612</v>
      </c>
      <c r="C17967" s="4">
        <v>26.9054</v>
      </c>
    </row>
    <row r="17968" spans="2:3" x14ac:dyDescent="0.3">
      <c r="B17968" t="s">
        <v>13682</v>
      </c>
      <c r="C17968" s="4">
        <v>26.9054</v>
      </c>
    </row>
    <row r="17969" spans="2:3" x14ac:dyDescent="0.3">
      <c r="B17969" t="s">
        <v>8969</v>
      </c>
      <c r="C17969" s="4">
        <v>26.9054</v>
      </c>
    </row>
    <row r="17970" spans="2:3" x14ac:dyDescent="0.3">
      <c r="B17970" t="s">
        <v>5777</v>
      </c>
      <c r="C17970" s="4">
        <v>26.9054</v>
      </c>
    </row>
    <row r="17971" spans="2:3" x14ac:dyDescent="0.3">
      <c r="B17971" t="s">
        <v>5949</v>
      </c>
      <c r="C17971" s="4">
        <v>26.9054</v>
      </c>
    </row>
    <row r="17972" spans="2:3" x14ac:dyDescent="0.3">
      <c r="B17972" t="s">
        <v>2421</v>
      </c>
      <c r="C17972" s="4">
        <v>26.9054</v>
      </c>
    </row>
    <row r="17973" spans="2:3" x14ac:dyDescent="0.3">
      <c r="B17973" t="s">
        <v>1778</v>
      </c>
      <c r="C17973" s="4">
        <v>26.9054</v>
      </c>
    </row>
    <row r="17974" spans="2:3" x14ac:dyDescent="0.3">
      <c r="B17974" t="s">
        <v>7735</v>
      </c>
      <c r="C17974" s="4">
        <v>26.880099999999999</v>
      </c>
    </row>
    <row r="17975" spans="2:3" x14ac:dyDescent="0.3">
      <c r="B17975" t="s">
        <v>9718</v>
      </c>
      <c r="C17975" s="4">
        <v>26.410499999999999</v>
      </c>
    </row>
    <row r="17976" spans="2:3" x14ac:dyDescent="0.3">
      <c r="B17976" t="s">
        <v>1774</v>
      </c>
      <c r="C17976" s="4">
        <v>26.3918</v>
      </c>
    </row>
    <row r="17977" spans="2:3" x14ac:dyDescent="0.3">
      <c r="B17977" t="s">
        <v>10531</v>
      </c>
      <c r="C17977" s="4">
        <v>26.316399999999998</v>
      </c>
    </row>
    <row r="17978" spans="2:3" x14ac:dyDescent="0.3">
      <c r="B17978" t="s">
        <v>4924</v>
      </c>
      <c r="C17978" s="4">
        <v>26.316399999999998</v>
      </c>
    </row>
    <row r="17979" spans="2:3" x14ac:dyDescent="0.3">
      <c r="B17979" t="s">
        <v>17762</v>
      </c>
      <c r="C17979" s="4">
        <v>26.2105</v>
      </c>
    </row>
    <row r="17980" spans="2:3" x14ac:dyDescent="0.3">
      <c r="B17980" t="s">
        <v>18052</v>
      </c>
      <c r="C17980" s="4">
        <v>26.166399999999999</v>
      </c>
    </row>
    <row r="17981" spans="2:3" x14ac:dyDescent="0.3">
      <c r="B17981" t="s">
        <v>4689</v>
      </c>
      <c r="C17981" s="4">
        <v>26.084899999999998</v>
      </c>
    </row>
    <row r="17982" spans="2:3" x14ac:dyDescent="0.3">
      <c r="B17982" t="s">
        <v>6629</v>
      </c>
      <c r="C17982" s="4">
        <v>26.001300000000001</v>
      </c>
    </row>
    <row r="17983" spans="2:3" x14ac:dyDescent="0.3">
      <c r="B17983" t="s">
        <v>1262</v>
      </c>
      <c r="C17983" s="4">
        <v>25.909700000000001</v>
      </c>
    </row>
    <row r="17984" spans="2:3" x14ac:dyDescent="0.3">
      <c r="B17984" t="s">
        <v>6109</v>
      </c>
      <c r="C17984" s="4">
        <v>25.803000000000001</v>
      </c>
    </row>
    <row r="17985" spans="2:3" x14ac:dyDescent="0.3">
      <c r="B17985" t="s">
        <v>8683</v>
      </c>
      <c r="C17985" s="4">
        <v>25.652999999999999</v>
      </c>
    </row>
    <row r="17986" spans="2:3" x14ac:dyDescent="0.3">
      <c r="B17986" t="s">
        <v>11802</v>
      </c>
      <c r="C17986" s="4">
        <v>25.634499999999999</v>
      </c>
    </row>
    <row r="17987" spans="2:3" x14ac:dyDescent="0.3">
      <c r="B17987" t="s">
        <v>15771</v>
      </c>
      <c r="C17987" s="4">
        <v>25.3963</v>
      </c>
    </row>
    <row r="17988" spans="2:3" x14ac:dyDescent="0.3">
      <c r="B17988" t="s">
        <v>15341</v>
      </c>
      <c r="C17988" s="4">
        <v>25.257199999999997</v>
      </c>
    </row>
    <row r="17989" spans="2:3" x14ac:dyDescent="0.3">
      <c r="B17989" t="s">
        <v>9934</v>
      </c>
      <c r="C17989" s="4">
        <v>25.242400000000004</v>
      </c>
    </row>
    <row r="17990" spans="2:3" x14ac:dyDescent="0.3">
      <c r="B17990" t="s">
        <v>14131</v>
      </c>
      <c r="C17990" s="4">
        <v>25.064399999999999</v>
      </c>
    </row>
    <row r="17991" spans="2:3" x14ac:dyDescent="0.3">
      <c r="B17991" t="s">
        <v>14139</v>
      </c>
      <c r="C17991" s="4">
        <v>25.0274</v>
      </c>
    </row>
    <row r="17992" spans="2:3" x14ac:dyDescent="0.3">
      <c r="B17992" t="s">
        <v>2220</v>
      </c>
      <c r="C17992" s="4">
        <v>25.0274</v>
      </c>
    </row>
    <row r="17993" spans="2:3" x14ac:dyDescent="0.3">
      <c r="B17993" t="s">
        <v>8608</v>
      </c>
      <c r="C17993" s="4">
        <v>25.002200000000002</v>
      </c>
    </row>
    <row r="17994" spans="2:3" x14ac:dyDescent="0.3">
      <c r="B17994" t="s">
        <v>18378</v>
      </c>
      <c r="C17994" s="4">
        <v>24.989599999999999</v>
      </c>
    </row>
    <row r="17995" spans="2:3" x14ac:dyDescent="0.3">
      <c r="B17995" t="s">
        <v>18562</v>
      </c>
      <c r="C17995" s="4">
        <v>24.989599999999999</v>
      </c>
    </row>
    <row r="17996" spans="2:3" x14ac:dyDescent="0.3">
      <c r="B17996" t="s">
        <v>17638</v>
      </c>
      <c r="C17996" s="4">
        <v>24.989599999999999</v>
      </c>
    </row>
    <row r="17997" spans="2:3" x14ac:dyDescent="0.3">
      <c r="B17997" t="s">
        <v>16876</v>
      </c>
      <c r="C17997" s="4">
        <v>24.989599999999999</v>
      </c>
    </row>
    <row r="17998" spans="2:3" x14ac:dyDescent="0.3">
      <c r="B17998" t="s">
        <v>17991</v>
      </c>
      <c r="C17998" s="4">
        <v>24.989599999999999</v>
      </c>
    </row>
    <row r="17999" spans="2:3" x14ac:dyDescent="0.3">
      <c r="B17999" t="s">
        <v>18365</v>
      </c>
      <c r="C17999" s="4">
        <v>24.989599999999999</v>
      </c>
    </row>
    <row r="18000" spans="2:3" x14ac:dyDescent="0.3">
      <c r="B18000" t="s">
        <v>16132</v>
      </c>
      <c r="C18000" s="4">
        <v>24.989599999999999</v>
      </c>
    </row>
    <row r="18001" spans="2:3" x14ac:dyDescent="0.3">
      <c r="B18001" t="s">
        <v>13728</v>
      </c>
      <c r="C18001" s="4">
        <v>24.989599999999999</v>
      </c>
    </row>
    <row r="18002" spans="2:3" x14ac:dyDescent="0.3">
      <c r="B18002" t="s">
        <v>12651</v>
      </c>
      <c r="C18002" s="4">
        <v>24.989599999999999</v>
      </c>
    </row>
    <row r="18003" spans="2:3" x14ac:dyDescent="0.3">
      <c r="B18003" t="s">
        <v>13481</v>
      </c>
      <c r="C18003" s="4">
        <v>24.989599999999999</v>
      </c>
    </row>
    <row r="18004" spans="2:3" x14ac:dyDescent="0.3">
      <c r="B18004" t="s">
        <v>11560</v>
      </c>
      <c r="C18004" s="4">
        <v>24.989599999999999</v>
      </c>
    </row>
    <row r="18005" spans="2:3" x14ac:dyDescent="0.3">
      <c r="B18005" t="s">
        <v>10736</v>
      </c>
      <c r="C18005" s="4">
        <v>24.989599999999999</v>
      </c>
    </row>
    <row r="18006" spans="2:3" x14ac:dyDescent="0.3">
      <c r="B18006" t="s">
        <v>10555</v>
      </c>
      <c r="C18006" s="4">
        <v>24.989599999999999</v>
      </c>
    </row>
    <row r="18007" spans="2:3" x14ac:dyDescent="0.3">
      <c r="B18007" t="s">
        <v>11218</v>
      </c>
      <c r="C18007" s="4">
        <v>24.989599999999999</v>
      </c>
    </row>
    <row r="18008" spans="2:3" x14ac:dyDescent="0.3">
      <c r="B18008" t="s">
        <v>11400</v>
      </c>
      <c r="C18008" s="4">
        <v>24.989599999999999</v>
      </c>
    </row>
    <row r="18009" spans="2:3" x14ac:dyDescent="0.3">
      <c r="B18009" t="s">
        <v>9658</v>
      </c>
      <c r="C18009" s="4">
        <v>24.989599999999999</v>
      </c>
    </row>
    <row r="18010" spans="2:3" x14ac:dyDescent="0.3">
      <c r="B18010" t="s">
        <v>7893</v>
      </c>
      <c r="C18010" s="4">
        <v>24.989599999999999</v>
      </c>
    </row>
    <row r="18011" spans="2:3" x14ac:dyDescent="0.3">
      <c r="B18011" t="s">
        <v>9035</v>
      </c>
      <c r="C18011" s="4">
        <v>24.989599999999999</v>
      </c>
    </row>
    <row r="18012" spans="2:3" x14ac:dyDescent="0.3">
      <c r="B18012" t="s">
        <v>7695</v>
      </c>
      <c r="C18012" s="4">
        <v>24.989599999999999</v>
      </c>
    </row>
    <row r="18013" spans="2:3" x14ac:dyDescent="0.3">
      <c r="B18013" t="s">
        <v>8222</v>
      </c>
      <c r="C18013" s="4">
        <v>24.989599999999999</v>
      </c>
    </row>
    <row r="18014" spans="2:3" x14ac:dyDescent="0.3">
      <c r="B18014" t="s">
        <v>6211</v>
      </c>
      <c r="C18014" s="4">
        <v>24.989599999999999</v>
      </c>
    </row>
    <row r="18015" spans="2:3" x14ac:dyDescent="0.3">
      <c r="B18015" t="s">
        <v>5983</v>
      </c>
      <c r="C18015" s="4">
        <v>24.989599999999999</v>
      </c>
    </row>
    <row r="18016" spans="2:3" x14ac:dyDescent="0.3">
      <c r="B18016" t="s">
        <v>4861</v>
      </c>
      <c r="C18016" s="4">
        <v>24.989599999999999</v>
      </c>
    </row>
    <row r="18017" spans="2:3" x14ac:dyDescent="0.3">
      <c r="B18017" t="s">
        <v>3113</v>
      </c>
      <c r="C18017" s="4">
        <v>24.989599999999999</v>
      </c>
    </row>
    <row r="18018" spans="2:3" x14ac:dyDescent="0.3">
      <c r="B18018" t="s">
        <v>4205</v>
      </c>
      <c r="C18018" s="4">
        <v>24.989599999999999</v>
      </c>
    </row>
    <row r="18019" spans="2:3" x14ac:dyDescent="0.3">
      <c r="B18019" t="s">
        <v>1329</v>
      </c>
      <c r="C18019" s="4">
        <v>24.989599999999999</v>
      </c>
    </row>
    <row r="18020" spans="2:3" x14ac:dyDescent="0.3">
      <c r="B18020" t="s">
        <v>18090</v>
      </c>
      <c r="C18020" s="4">
        <v>24.977</v>
      </c>
    </row>
    <row r="18021" spans="2:3" x14ac:dyDescent="0.3">
      <c r="B18021" t="s">
        <v>18123</v>
      </c>
      <c r="C18021" s="4">
        <v>24.977</v>
      </c>
    </row>
    <row r="18022" spans="2:3" x14ac:dyDescent="0.3">
      <c r="B18022" t="s">
        <v>6643</v>
      </c>
      <c r="C18022" s="4">
        <v>24.977</v>
      </c>
    </row>
    <row r="18023" spans="2:3" x14ac:dyDescent="0.3">
      <c r="B18023" t="s">
        <v>2271</v>
      </c>
      <c r="C18023" s="4">
        <v>24.977</v>
      </c>
    </row>
    <row r="18024" spans="2:3" x14ac:dyDescent="0.3">
      <c r="B18024" t="s">
        <v>12690</v>
      </c>
      <c r="C18024" s="4">
        <v>24.9453</v>
      </c>
    </row>
    <row r="18025" spans="2:3" x14ac:dyDescent="0.3">
      <c r="B18025" t="s">
        <v>4615</v>
      </c>
      <c r="C18025" s="4">
        <v>24.9207</v>
      </c>
    </row>
    <row r="18026" spans="2:3" x14ac:dyDescent="0.3">
      <c r="B18026" t="s">
        <v>18958</v>
      </c>
      <c r="C18026" s="4">
        <v>24.912500000000001</v>
      </c>
    </row>
    <row r="18027" spans="2:3" x14ac:dyDescent="0.3">
      <c r="B18027" t="s">
        <v>8941</v>
      </c>
      <c r="C18027" s="4">
        <v>24.901</v>
      </c>
    </row>
    <row r="18028" spans="2:3" x14ac:dyDescent="0.3">
      <c r="B18028" t="s">
        <v>5298</v>
      </c>
      <c r="C18028" s="4">
        <v>24.8354</v>
      </c>
    </row>
    <row r="18029" spans="2:3" x14ac:dyDescent="0.3">
      <c r="B18029" t="s">
        <v>1516</v>
      </c>
      <c r="C18029" s="4">
        <v>24.8354</v>
      </c>
    </row>
    <row r="18030" spans="2:3" x14ac:dyDescent="0.3">
      <c r="B18030" t="s">
        <v>10954</v>
      </c>
      <c r="C18030" s="4">
        <v>24.8124</v>
      </c>
    </row>
    <row r="18031" spans="2:3" x14ac:dyDescent="0.3">
      <c r="B18031" t="s">
        <v>10180</v>
      </c>
      <c r="C18031" s="4">
        <v>24.8124</v>
      </c>
    </row>
    <row r="18032" spans="2:3" x14ac:dyDescent="0.3">
      <c r="B18032" t="s">
        <v>8657</v>
      </c>
      <c r="C18032" s="4">
        <v>24.8124</v>
      </c>
    </row>
    <row r="18033" spans="2:3" x14ac:dyDescent="0.3">
      <c r="B18033" t="s">
        <v>947</v>
      </c>
      <c r="C18033" s="4">
        <v>24.8124</v>
      </c>
    </row>
    <row r="18034" spans="2:3" x14ac:dyDescent="0.3">
      <c r="B18034" t="s">
        <v>17121</v>
      </c>
      <c r="C18034" s="4">
        <v>24.2195</v>
      </c>
    </row>
    <row r="18035" spans="2:3" x14ac:dyDescent="0.3">
      <c r="B18035" t="s">
        <v>6267</v>
      </c>
      <c r="C18035" s="4">
        <v>23.962800000000001</v>
      </c>
    </row>
    <row r="18036" spans="2:3" x14ac:dyDescent="0.3">
      <c r="B18036" t="s">
        <v>4291</v>
      </c>
      <c r="C18036" s="4">
        <v>23.962800000000001</v>
      </c>
    </row>
    <row r="18037" spans="2:3" x14ac:dyDescent="0.3">
      <c r="B18037" t="s">
        <v>13532</v>
      </c>
      <c r="C18037" s="4">
        <v>23.7912</v>
      </c>
    </row>
    <row r="18038" spans="2:3" x14ac:dyDescent="0.3">
      <c r="B18038" t="s">
        <v>11821</v>
      </c>
      <c r="C18038" s="4">
        <v>23.706099999999999</v>
      </c>
    </row>
    <row r="18039" spans="2:3" x14ac:dyDescent="0.3">
      <c r="B18039" t="s">
        <v>9195</v>
      </c>
      <c r="C18039" s="4">
        <v>23.487200000000001</v>
      </c>
    </row>
    <row r="18040" spans="2:3" x14ac:dyDescent="0.3">
      <c r="B18040" t="s">
        <v>18260</v>
      </c>
      <c r="C18040" s="4">
        <v>23.299399999999999</v>
      </c>
    </row>
    <row r="18041" spans="2:3" x14ac:dyDescent="0.3">
      <c r="B18041" t="s">
        <v>16163</v>
      </c>
      <c r="C18041" s="4">
        <v>23.299399999999999</v>
      </c>
    </row>
    <row r="18042" spans="2:3" x14ac:dyDescent="0.3">
      <c r="B18042" t="s">
        <v>6692</v>
      </c>
      <c r="C18042" s="4">
        <v>23.299399999999999</v>
      </c>
    </row>
    <row r="18043" spans="2:3" x14ac:dyDescent="0.3">
      <c r="B18043" t="s">
        <v>15530</v>
      </c>
      <c r="C18043" s="4">
        <v>23.2179</v>
      </c>
    </row>
    <row r="18044" spans="2:3" x14ac:dyDescent="0.3">
      <c r="B18044" t="s">
        <v>15840</v>
      </c>
      <c r="C18044" s="4">
        <v>22.9954</v>
      </c>
    </row>
    <row r="18045" spans="2:3" x14ac:dyDescent="0.3">
      <c r="B18045" t="s">
        <v>17443</v>
      </c>
      <c r="C18045" s="4">
        <v>22.877600000000001</v>
      </c>
    </row>
    <row r="18046" spans="2:3" x14ac:dyDescent="0.3">
      <c r="B18046" t="s">
        <v>3145</v>
      </c>
      <c r="C18046" s="4">
        <v>22.877600000000001</v>
      </c>
    </row>
    <row r="18047" spans="2:3" x14ac:dyDescent="0.3">
      <c r="B18047" t="s">
        <v>8756</v>
      </c>
      <c r="C18047" s="4">
        <v>22.811199999999999</v>
      </c>
    </row>
    <row r="18048" spans="2:3" x14ac:dyDescent="0.3">
      <c r="B18048" t="s">
        <v>7330</v>
      </c>
      <c r="C18048" s="4">
        <v>22.792300000000001</v>
      </c>
    </row>
    <row r="18049" spans="2:3" x14ac:dyDescent="0.3">
      <c r="B18049" t="s">
        <v>15598</v>
      </c>
      <c r="C18049" s="4">
        <v>22.786000000000001</v>
      </c>
    </row>
    <row r="18050" spans="2:3" x14ac:dyDescent="0.3">
      <c r="B18050" t="s">
        <v>11160</v>
      </c>
      <c r="C18050" s="4">
        <v>22.744700000000002</v>
      </c>
    </row>
    <row r="18051" spans="2:3" x14ac:dyDescent="0.3">
      <c r="B18051" t="s">
        <v>10124</v>
      </c>
      <c r="C18051" s="4">
        <v>22.744700000000002</v>
      </c>
    </row>
    <row r="18052" spans="2:3" x14ac:dyDescent="0.3">
      <c r="B18052" t="s">
        <v>13444</v>
      </c>
      <c r="C18052" s="4">
        <v>22.479299999999999</v>
      </c>
    </row>
    <row r="18053" spans="2:3" x14ac:dyDescent="0.3">
      <c r="B18053" t="s">
        <v>13790</v>
      </c>
      <c r="C18053" s="4">
        <v>22.479299999999999</v>
      </c>
    </row>
    <row r="18054" spans="2:3" x14ac:dyDescent="0.3">
      <c r="B18054" t="s">
        <v>11746</v>
      </c>
      <c r="C18054" s="4">
        <v>22.479299999999999</v>
      </c>
    </row>
    <row r="18055" spans="2:3" x14ac:dyDescent="0.3">
      <c r="B18055" t="s">
        <v>13747</v>
      </c>
      <c r="C18055" s="4">
        <v>22.272600000000001</v>
      </c>
    </row>
    <row r="18056" spans="2:3" x14ac:dyDescent="0.3">
      <c r="B18056" t="s">
        <v>4640</v>
      </c>
      <c r="C18056" s="4">
        <v>22.272600000000001</v>
      </c>
    </row>
    <row r="18057" spans="2:3" x14ac:dyDescent="0.3">
      <c r="B18057" t="s">
        <v>15204</v>
      </c>
      <c r="C18057" s="4">
        <v>22.197400000000002</v>
      </c>
    </row>
    <row r="18058" spans="2:3" x14ac:dyDescent="0.3">
      <c r="B18058" t="s">
        <v>14762</v>
      </c>
      <c r="C18058" s="4">
        <v>21.91</v>
      </c>
    </row>
    <row r="18059" spans="2:3" x14ac:dyDescent="0.3">
      <c r="B18059" t="s">
        <v>4445</v>
      </c>
      <c r="C18059" s="4">
        <v>21.91</v>
      </c>
    </row>
    <row r="18060" spans="2:3" x14ac:dyDescent="0.3">
      <c r="B18060" t="s">
        <v>12235</v>
      </c>
      <c r="C18060" s="4">
        <v>21.903700000000001</v>
      </c>
    </row>
    <row r="18061" spans="2:3" x14ac:dyDescent="0.3">
      <c r="B18061" t="s">
        <v>6175</v>
      </c>
      <c r="C18061" s="4">
        <v>21.903700000000001</v>
      </c>
    </row>
    <row r="18062" spans="2:3" x14ac:dyDescent="0.3">
      <c r="B18062" t="s">
        <v>13089</v>
      </c>
      <c r="C18062" s="4">
        <v>21.878500000000003</v>
      </c>
    </row>
    <row r="18063" spans="2:3" x14ac:dyDescent="0.3">
      <c r="B18063" t="s">
        <v>2788</v>
      </c>
      <c r="C18063" s="4">
        <v>21.878500000000003</v>
      </c>
    </row>
    <row r="18064" spans="2:3" x14ac:dyDescent="0.3">
      <c r="B18064" t="s">
        <v>17904</v>
      </c>
      <c r="C18064" s="4">
        <v>21.8659</v>
      </c>
    </row>
    <row r="18065" spans="2:3" x14ac:dyDescent="0.3">
      <c r="B18065" t="s">
        <v>18051</v>
      </c>
      <c r="C18065" s="4">
        <v>21.8659</v>
      </c>
    </row>
    <row r="18066" spans="2:3" x14ac:dyDescent="0.3">
      <c r="B18066" t="s">
        <v>18437</v>
      </c>
      <c r="C18066" s="4">
        <v>21.8659</v>
      </c>
    </row>
    <row r="18067" spans="2:3" x14ac:dyDescent="0.3">
      <c r="B18067" t="s">
        <v>18298</v>
      </c>
      <c r="C18067" s="4">
        <v>21.8659</v>
      </c>
    </row>
    <row r="18068" spans="2:3" x14ac:dyDescent="0.3">
      <c r="B18068" t="s">
        <v>16896</v>
      </c>
      <c r="C18068" s="4">
        <v>21.8659</v>
      </c>
    </row>
    <row r="18069" spans="2:3" x14ac:dyDescent="0.3">
      <c r="B18069" t="s">
        <v>17378</v>
      </c>
      <c r="C18069" s="4">
        <v>21.8659</v>
      </c>
    </row>
    <row r="18070" spans="2:3" x14ac:dyDescent="0.3">
      <c r="B18070" t="s">
        <v>17982</v>
      </c>
      <c r="C18070" s="4">
        <v>21.8659</v>
      </c>
    </row>
    <row r="18071" spans="2:3" x14ac:dyDescent="0.3">
      <c r="B18071" t="s">
        <v>14628</v>
      </c>
      <c r="C18071" s="4">
        <v>21.8659</v>
      </c>
    </row>
    <row r="18072" spans="2:3" x14ac:dyDescent="0.3">
      <c r="B18072" t="s">
        <v>13896</v>
      </c>
      <c r="C18072" s="4">
        <v>21.8659</v>
      </c>
    </row>
    <row r="18073" spans="2:3" x14ac:dyDescent="0.3">
      <c r="B18073" t="s">
        <v>14105</v>
      </c>
      <c r="C18073" s="4">
        <v>21.8659</v>
      </c>
    </row>
    <row r="18074" spans="2:3" x14ac:dyDescent="0.3">
      <c r="B18074" t="s">
        <v>14035</v>
      </c>
      <c r="C18074" s="4">
        <v>21.8659</v>
      </c>
    </row>
    <row r="18075" spans="2:3" x14ac:dyDescent="0.3">
      <c r="B18075" t="s">
        <v>12572</v>
      </c>
      <c r="C18075" s="4">
        <v>21.8659</v>
      </c>
    </row>
    <row r="18076" spans="2:3" x14ac:dyDescent="0.3">
      <c r="B18076" t="s">
        <v>12532</v>
      </c>
      <c r="C18076" s="4">
        <v>21.8659</v>
      </c>
    </row>
    <row r="18077" spans="2:3" x14ac:dyDescent="0.3">
      <c r="B18077" t="s">
        <v>12935</v>
      </c>
      <c r="C18077" s="4">
        <v>21.8659</v>
      </c>
    </row>
    <row r="18078" spans="2:3" x14ac:dyDescent="0.3">
      <c r="B18078" t="s">
        <v>10848</v>
      </c>
      <c r="C18078" s="4">
        <v>21.8659</v>
      </c>
    </row>
    <row r="18079" spans="2:3" x14ac:dyDescent="0.3">
      <c r="B18079" t="s">
        <v>10113</v>
      </c>
      <c r="C18079" s="4">
        <v>21.8659</v>
      </c>
    </row>
    <row r="18080" spans="2:3" x14ac:dyDescent="0.3">
      <c r="B18080" t="s">
        <v>10068</v>
      </c>
      <c r="C18080" s="4">
        <v>21.8659</v>
      </c>
    </row>
    <row r="18081" spans="2:3" x14ac:dyDescent="0.3">
      <c r="B18081" t="s">
        <v>11421</v>
      </c>
      <c r="C18081" s="4">
        <v>21.8659</v>
      </c>
    </row>
    <row r="18082" spans="2:3" x14ac:dyDescent="0.3">
      <c r="B18082" t="s">
        <v>10545</v>
      </c>
      <c r="C18082" s="4">
        <v>21.8659</v>
      </c>
    </row>
    <row r="18083" spans="2:3" x14ac:dyDescent="0.3">
      <c r="B18083" t="s">
        <v>8708</v>
      </c>
      <c r="C18083" s="4">
        <v>21.8659</v>
      </c>
    </row>
    <row r="18084" spans="2:3" x14ac:dyDescent="0.3">
      <c r="B18084" t="s">
        <v>7648</v>
      </c>
      <c r="C18084" s="4">
        <v>21.8659</v>
      </c>
    </row>
    <row r="18085" spans="2:3" x14ac:dyDescent="0.3">
      <c r="B18085" t="s">
        <v>7398</v>
      </c>
      <c r="C18085" s="4">
        <v>21.8659</v>
      </c>
    </row>
    <row r="18086" spans="2:3" x14ac:dyDescent="0.3">
      <c r="B18086" t="s">
        <v>4635</v>
      </c>
      <c r="C18086" s="4">
        <v>21.8659</v>
      </c>
    </row>
    <row r="18087" spans="2:3" x14ac:dyDescent="0.3">
      <c r="B18087" t="s">
        <v>4215</v>
      </c>
      <c r="C18087" s="4">
        <v>21.8659</v>
      </c>
    </row>
    <row r="18088" spans="2:3" x14ac:dyDescent="0.3">
      <c r="B18088" t="s">
        <v>3036</v>
      </c>
      <c r="C18088" s="4">
        <v>21.8659</v>
      </c>
    </row>
    <row r="18089" spans="2:3" x14ac:dyDescent="0.3">
      <c r="B18089" t="s">
        <v>3869</v>
      </c>
      <c r="C18089" s="4">
        <v>21.8659</v>
      </c>
    </row>
    <row r="18090" spans="2:3" x14ac:dyDescent="0.3">
      <c r="B18090" t="s">
        <v>3799</v>
      </c>
      <c r="C18090" s="4">
        <v>21.8659</v>
      </c>
    </row>
    <row r="18091" spans="2:3" x14ac:dyDescent="0.3">
      <c r="B18091" t="s">
        <v>3520</v>
      </c>
      <c r="C18091" s="4">
        <v>21.8659</v>
      </c>
    </row>
    <row r="18092" spans="2:3" x14ac:dyDescent="0.3">
      <c r="B18092" t="s">
        <v>789</v>
      </c>
      <c r="C18092" s="4">
        <v>21.8659</v>
      </c>
    </row>
    <row r="18093" spans="2:3" x14ac:dyDescent="0.3">
      <c r="B18093" t="s">
        <v>1278</v>
      </c>
      <c r="C18093" s="4">
        <v>21.8659</v>
      </c>
    </row>
    <row r="18094" spans="2:3" x14ac:dyDescent="0.3">
      <c r="B18094" t="s">
        <v>2031</v>
      </c>
      <c r="C18094" s="4">
        <v>21.8659</v>
      </c>
    </row>
    <row r="18095" spans="2:3" x14ac:dyDescent="0.3">
      <c r="B18095" t="s">
        <v>11738</v>
      </c>
      <c r="C18095" s="4">
        <v>21.7592</v>
      </c>
    </row>
    <row r="18096" spans="2:3" x14ac:dyDescent="0.3">
      <c r="B18096" t="s">
        <v>8770</v>
      </c>
      <c r="C18096" s="4">
        <v>21.7592</v>
      </c>
    </row>
    <row r="18097" spans="2:3" x14ac:dyDescent="0.3">
      <c r="B18097" t="s">
        <v>7655</v>
      </c>
      <c r="C18097" s="4">
        <v>21.609200000000001</v>
      </c>
    </row>
    <row r="18098" spans="2:3" x14ac:dyDescent="0.3">
      <c r="B18098" t="s">
        <v>3855</v>
      </c>
      <c r="C18098" s="4">
        <v>21.609200000000001</v>
      </c>
    </row>
    <row r="18099" spans="2:3" x14ac:dyDescent="0.3">
      <c r="B18099" t="s">
        <v>13663</v>
      </c>
      <c r="C18099" s="4">
        <v>21.502500000000001</v>
      </c>
    </row>
    <row r="18100" spans="2:3" x14ac:dyDescent="0.3">
      <c r="B18100" t="s">
        <v>4173</v>
      </c>
      <c r="C18100" s="4">
        <v>21.177499999999998</v>
      </c>
    </row>
    <row r="18101" spans="2:3" x14ac:dyDescent="0.3">
      <c r="B18101" t="s">
        <v>1484</v>
      </c>
      <c r="C18101" s="4">
        <v>20.839100000000002</v>
      </c>
    </row>
    <row r="18102" spans="2:3" x14ac:dyDescent="0.3">
      <c r="B18102" t="s">
        <v>18956</v>
      </c>
      <c r="C18102" s="4">
        <v>20.809899999999999</v>
      </c>
    </row>
    <row r="18103" spans="2:3" x14ac:dyDescent="0.3">
      <c r="B18103" t="s">
        <v>12791</v>
      </c>
      <c r="C18103" s="4">
        <v>20.7639</v>
      </c>
    </row>
    <row r="18104" spans="2:3" x14ac:dyDescent="0.3">
      <c r="B18104" t="s">
        <v>14350</v>
      </c>
      <c r="C18104" s="4">
        <v>20.720199999999998</v>
      </c>
    </row>
    <row r="18105" spans="2:3" x14ac:dyDescent="0.3">
      <c r="B18105" t="s">
        <v>6048</v>
      </c>
      <c r="C18105" s="4">
        <v>20.620200000000001</v>
      </c>
    </row>
    <row r="18106" spans="2:3" x14ac:dyDescent="0.3">
      <c r="B18106" t="s">
        <v>10312</v>
      </c>
      <c r="C18106" s="4">
        <v>20.407599999999999</v>
      </c>
    </row>
    <row r="18107" spans="2:3" x14ac:dyDescent="0.3">
      <c r="B18107" t="s">
        <v>5771</v>
      </c>
      <c r="C18107" s="4">
        <v>20.407599999999999</v>
      </c>
    </row>
    <row r="18108" spans="2:3" x14ac:dyDescent="0.3">
      <c r="B18108" t="s">
        <v>3832</v>
      </c>
      <c r="C18108" s="4">
        <v>20.407599999999999</v>
      </c>
    </row>
    <row r="18109" spans="2:3" x14ac:dyDescent="0.3">
      <c r="B18109" t="s">
        <v>3875</v>
      </c>
      <c r="C18109" s="4">
        <v>20.407599999999999</v>
      </c>
    </row>
    <row r="18110" spans="2:3" x14ac:dyDescent="0.3">
      <c r="B18110" t="s">
        <v>4617</v>
      </c>
      <c r="C18110" s="4">
        <v>20.407599999999999</v>
      </c>
    </row>
    <row r="18111" spans="2:3" x14ac:dyDescent="0.3">
      <c r="B18111" t="s">
        <v>5685</v>
      </c>
      <c r="C18111" s="4">
        <v>20.325700000000001</v>
      </c>
    </row>
    <row r="18112" spans="2:3" x14ac:dyDescent="0.3">
      <c r="B18112" t="s">
        <v>18351</v>
      </c>
      <c r="C18112" s="4">
        <v>19.9816</v>
      </c>
    </row>
    <row r="18113" spans="2:3" x14ac:dyDescent="0.3">
      <c r="B18113" t="s">
        <v>16724</v>
      </c>
      <c r="C18113" s="4">
        <v>19.9816</v>
      </c>
    </row>
    <row r="18114" spans="2:3" x14ac:dyDescent="0.3">
      <c r="B18114" t="s">
        <v>2488</v>
      </c>
      <c r="C18114" s="4">
        <v>19.9816</v>
      </c>
    </row>
    <row r="18115" spans="2:3" x14ac:dyDescent="0.3">
      <c r="B18115" t="s">
        <v>15404</v>
      </c>
      <c r="C18115" s="4">
        <v>19.919</v>
      </c>
    </row>
    <row r="18116" spans="2:3" x14ac:dyDescent="0.3">
      <c r="B18116" t="s">
        <v>6787</v>
      </c>
      <c r="C18116" s="4">
        <v>19.8993</v>
      </c>
    </row>
    <row r="18117" spans="2:3" x14ac:dyDescent="0.3">
      <c r="B18117" t="s">
        <v>15698</v>
      </c>
      <c r="C18117" s="4">
        <v>19.4056</v>
      </c>
    </row>
    <row r="18118" spans="2:3" x14ac:dyDescent="0.3">
      <c r="B18118" t="s">
        <v>15158</v>
      </c>
      <c r="C18118" s="4">
        <v>19.4056</v>
      </c>
    </row>
    <row r="18119" spans="2:3" x14ac:dyDescent="0.3">
      <c r="B18119" t="s">
        <v>2589</v>
      </c>
      <c r="C18119" s="4">
        <v>19.2867</v>
      </c>
    </row>
    <row r="18120" spans="2:3" x14ac:dyDescent="0.3">
      <c r="B18120" t="s">
        <v>7028</v>
      </c>
      <c r="C18120" s="4">
        <v>19.186700000000002</v>
      </c>
    </row>
    <row r="18121" spans="2:3" x14ac:dyDescent="0.3">
      <c r="B18121" t="s">
        <v>8432</v>
      </c>
      <c r="C18121" s="4">
        <v>19.148900000000001</v>
      </c>
    </row>
    <row r="18122" spans="2:3" x14ac:dyDescent="0.3">
      <c r="B18122" t="s">
        <v>15773</v>
      </c>
      <c r="C18122" s="4">
        <v>18.773700000000002</v>
      </c>
    </row>
    <row r="18123" spans="2:3" x14ac:dyDescent="0.3">
      <c r="B18123" t="s">
        <v>9471</v>
      </c>
      <c r="C18123" s="4">
        <v>18.773700000000002</v>
      </c>
    </row>
    <row r="18124" spans="2:3" x14ac:dyDescent="0.3">
      <c r="B18124" t="s">
        <v>1909</v>
      </c>
      <c r="C18124" s="4">
        <v>18.773700000000002</v>
      </c>
    </row>
    <row r="18125" spans="2:3" x14ac:dyDescent="0.3">
      <c r="B18125" t="s">
        <v>9997</v>
      </c>
      <c r="C18125" s="4">
        <v>18.761099999999999</v>
      </c>
    </row>
    <row r="18126" spans="2:3" x14ac:dyDescent="0.3">
      <c r="B18126" t="s">
        <v>1482</v>
      </c>
      <c r="C18126" s="4">
        <v>18.761099999999999</v>
      </c>
    </row>
    <row r="18127" spans="2:3" x14ac:dyDescent="0.3">
      <c r="B18127" t="s">
        <v>17098</v>
      </c>
      <c r="C18127" s="4">
        <v>18.7485</v>
      </c>
    </row>
    <row r="18128" spans="2:3" x14ac:dyDescent="0.3">
      <c r="B18128" t="s">
        <v>17574</v>
      </c>
      <c r="C18128" s="4">
        <v>18.7422</v>
      </c>
    </row>
    <row r="18129" spans="2:3" x14ac:dyDescent="0.3">
      <c r="B18129" t="s">
        <v>18686</v>
      </c>
      <c r="C18129" s="4">
        <v>18.7422</v>
      </c>
    </row>
    <row r="18130" spans="2:3" x14ac:dyDescent="0.3">
      <c r="B18130" t="s">
        <v>17480</v>
      </c>
      <c r="C18130" s="4">
        <v>18.7422</v>
      </c>
    </row>
    <row r="18131" spans="2:3" x14ac:dyDescent="0.3">
      <c r="B18131" t="s">
        <v>18388</v>
      </c>
      <c r="C18131" s="4">
        <v>18.7422</v>
      </c>
    </row>
    <row r="18132" spans="2:3" x14ac:dyDescent="0.3">
      <c r="B18132" t="s">
        <v>17170</v>
      </c>
      <c r="C18132" s="4">
        <v>18.7422</v>
      </c>
    </row>
    <row r="18133" spans="2:3" x14ac:dyDescent="0.3">
      <c r="B18133" t="s">
        <v>17057</v>
      </c>
      <c r="C18133" s="4">
        <v>18.7422</v>
      </c>
    </row>
    <row r="18134" spans="2:3" x14ac:dyDescent="0.3">
      <c r="B18134" t="s">
        <v>17302</v>
      </c>
      <c r="C18134" s="4">
        <v>18.7422</v>
      </c>
    </row>
    <row r="18135" spans="2:3" x14ac:dyDescent="0.3">
      <c r="B18135" t="s">
        <v>14560</v>
      </c>
      <c r="C18135" s="4">
        <v>18.7422</v>
      </c>
    </row>
    <row r="18136" spans="2:3" x14ac:dyDescent="0.3">
      <c r="B18136" t="s">
        <v>14685</v>
      </c>
      <c r="C18136" s="4">
        <v>18.7422</v>
      </c>
    </row>
    <row r="18137" spans="2:3" x14ac:dyDescent="0.3">
      <c r="B18137" t="s">
        <v>12234</v>
      </c>
      <c r="C18137" s="4">
        <v>18.7422</v>
      </c>
    </row>
    <row r="18138" spans="2:3" x14ac:dyDescent="0.3">
      <c r="B18138" t="s">
        <v>13023</v>
      </c>
      <c r="C18138" s="4">
        <v>18.7422</v>
      </c>
    </row>
    <row r="18139" spans="2:3" x14ac:dyDescent="0.3">
      <c r="B18139" t="s">
        <v>12918</v>
      </c>
      <c r="C18139" s="4">
        <v>18.7422</v>
      </c>
    </row>
    <row r="18140" spans="2:3" x14ac:dyDescent="0.3">
      <c r="B18140" t="s">
        <v>13419</v>
      </c>
      <c r="C18140" s="4">
        <v>18.7422</v>
      </c>
    </row>
    <row r="18141" spans="2:3" x14ac:dyDescent="0.3">
      <c r="B18141" t="s">
        <v>14300</v>
      </c>
      <c r="C18141" s="4">
        <v>18.7422</v>
      </c>
    </row>
    <row r="18142" spans="2:3" x14ac:dyDescent="0.3">
      <c r="B18142" t="s">
        <v>12189</v>
      </c>
      <c r="C18142" s="4">
        <v>18.7422</v>
      </c>
    </row>
    <row r="18143" spans="2:3" x14ac:dyDescent="0.3">
      <c r="B18143" t="s">
        <v>14174</v>
      </c>
      <c r="C18143" s="4">
        <v>18.7422</v>
      </c>
    </row>
    <row r="18144" spans="2:3" x14ac:dyDescent="0.3">
      <c r="B18144" t="s">
        <v>12283</v>
      </c>
      <c r="C18144" s="4">
        <v>18.7422</v>
      </c>
    </row>
    <row r="18145" spans="2:3" x14ac:dyDescent="0.3">
      <c r="B18145" t="s">
        <v>7681</v>
      </c>
      <c r="C18145" s="4">
        <v>18.7422</v>
      </c>
    </row>
    <row r="18146" spans="2:3" x14ac:dyDescent="0.3">
      <c r="B18146" t="s">
        <v>9514</v>
      </c>
      <c r="C18146" s="4">
        <v>18.7422</v>
      </c>
    </row>
    <row r="18147" spans="2:3" x14ac:dyDescent="0.3">
      <c r="B18147" t="s">
        <v>9160</v>
      </c>
      <c r="C18147" s="4">
        <v>18.7422</v>
      </c>
    </row>
    <row r="18148" spans="2:3" x14ac:dyDescent="0.3">
      <c r="B18148" t="s">
        <v>9372</v>
      </c>
      <c r="C18148" s="4">
        <v>18.7422</v>
      </c>
    </row>
    <row r="18149" spans="2:3" x14ac:dyDescent="0.3">
      <c r="B18149" t="s">
        <v>9394</v>
      </c>
      <c r="C18149" s="4">
        <v>18.7422</v>
      </c>
    </row>
    <row r="18150" spans="2:3" x14ac:dyDescent="0.3">
      <c r="B18150" t="s">
        <v>6456</v>
      </c>
      <c r="C18150" s="4">
        <v>18.7422</v>
      </c>
    </row>
    <row r="18151" spans="2:3" x14ac:dyDescent="0.3">
      <c r="B18151" t="s">
        <v>7347</v>
      </c>
      <c r="C18151" s="4">
        <v>18.7422</v>
      </c>
    </row>
    <row r="18152" spans="2:3" x14ac:dyDescent="0.3">
      <c r="B18152" t="s">
        <v>6540</v>
      </c>
      <c r="C18152" s="4">
        <v>18.7422</v>
      </c>
    </row>
    <row r="18153" spans="2:3" x14ac:dyDescent="0.3">
      <c r="B18153" t="s">
        <v>5240</v>
      </c>
      <c r="C18153" s="4">
        <v>18.7422</v>
      </c>
    </row>
    <row r="18154" spans="2:3" x14ac:dyDescent="0.3">
      <c r="B18154" t="s">
        <v>5733</v>
      </c>
      <c r="C18154" s="4">
        <v>18.7422</v>
      </c>
    </row>
    <row r="18155" spans="2:3" x14ac:dyDescent="0.3">
      <c r="B18155" t="s">
        <v>4980</v>
      </c>
      <c r="C18155" s="4">
        <v>18.7422</v>
      </c>
    </row>
    <row r="18156" spans="2:3" x14ac:dyDescent="0.3">
      <c r="B18156" t="s">
        <v>4572</v>
      </c>
      <c r="C18156" s="4">
        <v>18.7422</v>
      </c>
    </row>
    <row r="18157" spans="2:3" x14ac:dyDescent="0.3">
      <c r="B18157" t="s">
        <v>2457</v>
      </c>
      <c r="C18157" s="4">
        <v>18.7422</v>
      </c>
    </row>
    <row r="18158" spans="2:3" x14ac:dyDescent="0.3">
      <c r="B18158" t="s">
        <v>2828</v>
      </c>
      <c r="C18158" s="4">
        <v>18.7422</v>
      </c>
    </row>
    <row r="18159" spans="2:3" x14ac:dyDescent="0.3">
      <c r="B18159" t="s">
        <v>1900</v>
      </c>
      <c r="C18159" s="4">
        <v>18.7422</v>
      </c>
    </row>
    <row r="18160" spans="2:3" x14ac:dyDescent="0.3">
      <c r="B18160" t="s">
        <v>671</v>
      </c>
      <c r="C18160" s="4">
        <v>18.6355</v>
      </c>
    </row>
    <row r="18161" spans="2:3" x14ac:dyDescent="0.3">
      <c r="B18161" t="s">
        <v>8852</v>
      </c>
      <c r="C18161" s="4">
        <v>18.609300000000001</v>
      </c>
    </row>
    <row r="18162" spans="2:3" x14ac:dyDescent="0.3">
      <c r="B18162" t="s">
        <v>4627</v>
      </c>
      <c r="C18162" s="4">
        <v>18.609300000000001</v>
      </c>
    </row>
    <row r="18163" spans="2:3" x14ac:dyDescent="0.3">
      <c r="B18163" t="s">
        <v>11782</v>
      </c>
      <c r="C18163" s="4">
        <v>18.485499999999998</v>
      </c>
    </row>
    <row r="18164" spans="2:3" x14ac:dyDescent="0.3">
      <c r="B18164" t="s">
        <v>16731</v>
      </c>
      <c r="C18164" s="4">
        <v>18.266199999999998</v>
      </c>
    </row>
    <row r="18165" spans="2:3" x14ac:dyDescent="0.3">
      <c r="B18165" t="s">
        <v>6051</v>
      </c>
      <c r="C18165" s="4">
        <v>18.266199999999998</v>
      </c>
    </row>
    <row r="18166" spans="2:3" x14ac:dyDescent="0.3">
      <c r="B18166" t="s">
        <v>16603</v>
      </c>
      <c r="C18166" s="4">
        <v>18.1477</v>
      </c>
    </row>
    <row r="18167" spans="2:3" x14ac:dyDescent="0.3">
      <c r="B18167" t="s">
        <v>14990</v>
      </c>
      <c r="C18167" s="4">
        <v>18.1477</v>
      </c>
    </row>
    <row r="18168" spans="2:3" x14ac:dyDescent="0.3">
      <c r="B18168" t="s">
        <v>7230</v>
      </c>
      <c r="C18168" s="4">
        <v>18.1477</v>
      </c>
    </row>
    <row r="18169" spans="2:3" x14ac:dyDescent="0.3">
      <c r="B18169" t="s">
        <v>2849</v>
      </c>
      <c r="C18169" s="4">
        <v>18.1477</v>
      </c>
    </row>
    <row r="18170" spans="2:3" x14ac:dyDescent="0.3">
      <c r="B18170" t="s">
        <v>12740</v>
      </c>
      <c r="C18170" s="4">
        <v>17.972100000000001</v>
      </c>
    </row>
    <row r="18171" spans="2:3" x14ac:dyDescent="0.3">
      <c r="B18171" t="s">
        <v>18589</v>
      </c>
      <c r="C18171" s="4">
        <v>17.715399999999999</v>
      </c>
    </row>
    <row r="18172" spans="2:3" x14ac:dyDescent="0.3">
      <c r="B18172" t="s">
        <v>7650</v>
      </c>
      <c r="C18172" s="4">
        <v>17.686199999999999</v>
      </c>
    </row>
    <row r="18173" spans="2:3" x14ac:dyDescent="0.3">
      <c r="B18173" t="s">
        <v>18221</v>
      </c>
      <c r="C18173" s="4">
        <v>17.483899999999998</v>
      </c>
    </row>
    <row r="18174" spans="2:3" x14ac:dyDescent="0.3">
      <c r="B18174" t="s">
        <v>12682</v>
      </c>
      <c r="C18174" s="4">
        <v>17.483899999999998</v>
      </c>
    </row>
    <row r="18175" spans="2:3" x14ac:dyDescent="0.3">
      <c r="B18175" t="s">
        <v>12650</v>
      </c>
      <c r="C18175" s="4">
        <v>17.483899999999998</v>
      </c>
    </row>
    <row r="18176" spans="2:3" x14ac:dyDescent="0.3">
      <c r="B18176" t="s">
        <v>3826</v>
      </c>
      <c r="C18176" s="4">
        <v>17.483899999999998</v>
      </c>
    </row>
    <row r="18177" spans="2:3" x14ac:dyDescent="0.3">
      <c r="B18177" t="s">
        <v>5076</v>
      </c>
      <c r="C18177" s="4">
        <v>17.483899999999998</v>
      </c>
    </row>
    <row r="18178" spans="2:3" x14ac:dyDescent="0.3">
      <c r="B18178" t="s">
        <v>2265</v>
      </c>
      <c r="C18178" s="4">
        <v>17.483899999999998</v>
      </c>
    </row>
    <row r="18179" spans="2:3" x14ac:dyDescent="0.3">
      <c r="B18179" t="s">
        <v>13333</v>
      </c>
      <c r="C18179" s="4">
        <v>17.4587</v>
      </c>
    </row>
    <row r="18180" spans="2:3" x14ac:dyDescent="0.3">
      <c r="B18180" t="s">
        <v>16824</v>
      </c>
      <c r="C18180" s="4">
        <v>17.052</v>
      </c>
    </row>
    <row r="18181" spans="2:3" x14ac:dyDescent="0.3">
      <c r="B18181" t="s">
        <v>18887</v>
      </c>
      <c r="C18181" s="4">
        <v>16.795300000000001</v>
      </c>
    </row>
    <row r="18182" spans="2:3" x14ac:dyDescent="0.3">
      <c r="B18182" t="s">
        <v>5300</v>
      </c>
      <c r="C18182" s="4">
        <v>16.795300000000001</v>
      </c>
    </row>
    <row r="18183" spans="2:3" x14ac:dyDescent="0.3">
      <c r="B18183" t="s">
        <v>5595</v>
      </c>
      <c r="C18183" s="4">
        <v>16.795300000000001</v>
      </c>
    </row>
    <row r="18184" spans="2:3" x14ac:dyDescent="0.3">
      <c r="B18184" t="s">
        <v>16211</v>
      </c>
      <c r="C18184" s="4">
        <v>16.541599999999999</v>
      </c>
    </row>
    <row r="18185" spans="2:3" x14ac:dyDescent="0.3">
      <c r="B18185" t="s">
        <v>11981</v>
      </c>
      <c r="C18185" s="4">
        <v>16.541599999999999</v>
      </c>
    </row>
    <row r="18186" spans="2:3" x14ac:dyDescent="0.3">
      <c r="B18186" t="s">
        <v>9829</v>
      </c>
      <c r="C18186" s="4">
        <v>16.541599999999999</v>
      </c>
    </row>
    <row r="18187" spans="2:3" x14ac:dyDescent="0.3">
      <c r="B18187" t="s">
        <v>15916</v>
      </c>
      <c r="C18187" s="4">
        <v>16.4634</v>
      </c>
    </row>
    <row r="18188" spans="2:3" x14ac:dyDescent="0.3">
      <c r="B18188" t="s">
        <v>7131</v>
      </c>
      <c r="C18188" s="4">
        <v>16.025200000000002</v>
      </c>
    </row>
    <row r="18189" spans="2:3" x14ac:dyDescent="0.3">
      <c r="B18189" t="s">
        <v>1761</v>
      </c>
      <c r="C18189" s="4">
        <v>16.025200000000002</v>
      </c>
    </row>
    <row r="18190" spans="2:3" x14ac:dyDescent="0.3">
      <c r="B18190" t="s">
        <v>8123</v>
      </c>
      <c r="C18190" s="4">
        <v>15.7685</v>
      </c>
    </row>
    <row r="18191" spans="2:3" x14ac:dyDescent="0.3">
      <c r="B18191" t="s">
        <v>17081</v>
      </c>
      <c r="C18191" s="4">
        <v>15.643700000000001</v>
      </c>
    </row>
    <row r="18192" spans="2:3" x14ac:dyDescent="0.3">
      <c r="B18192" t="s">
        <v>17852</v>
      </c>
      <c r="C18192" s="4">
        <v>15.643700000000001</v>
      </c>
    </row>
    <row r="18193" spans="2:3" x14ac:dyDescent="0.3">
      <c r="B18193" t="s">
        <v>14910</v>
      </c>
      <c r="C18193" s="4">
        <v>15.643700000000001</v>
      </c>
    </row>
    <row r="18194" spans="2:3" x14ac:dyDescent="0.3">
      <c r="B18194" t="s">
        <v>14802</v>
      </c>
      <c r="C18194" s="4">
        <v>15.643700000000001</v>
      </c>
    </row>
    <row r="18195" spans="2:3" x14ac:dyDescent="0.3">
      <c r="B18195" t="s">
        <v>9959</v>
      </c>
      <c r="C18195" s="4">
        <v>15.643700000000001</v>
      </c>
    </row>
    <row r="18196" spans="2:3" x14ac:dyDescent="0.3">
      <c r="B18196" t="s">
        <v>5446</v>
      </c>
      <c r="C18196" s="4">
        <v>15.643700000000001</v>
      </c>
    </row>
    <row r="18197" spans="2:3" x14ac:dyDescent="0.3">
      <c r="B18197" t="s">
        <v>6641</v>
      </c>
      <c r="C18197" s="4">
        <v>15.643700000000001</v>
      </c>
    </row>
    <row r="18198" spans="2:3" x14ac:dyDescent="0.3">
      <c r="B18198" t="s">
        <v>18990</v>
      </c>
      <c r="C18198" s="4">
        <v>15.618499999999999</v>
      </c>
    </row>
    <row r="18199" spans="2:3" x14ac:dyDescent="0.3">
      <c r="B18199" t="s">
        <v>15375</v>
      </c>
      <c r="C18199" s="4">
        <v>15.618499999999999</v>
      </c>
    </row>
    <row r="18200" spans="2:3" x14ac:dyDescent="0.3">
      <c r="B18200" t="s">
        <v>15025</v>
      </c>
      <c r="C18200" s="4">
        <v>15.618499999999999</v>
      </c>
    </row>
    <row r="18201" spans="2:3" x14ac:dyDescent="0.3">
      <c r="B18201" t="s">
        <v>16326</v>
      </c>
      <c r="C18201" s="4">
        <v>15.618499999999999</v>
      </c>
    </row>
    <row r="18202" spans="2:3" x14ac:dyDescent="0.3">
      <c r="B18202" t="s">
        <v>16232</v>
      </c>
      <c r="C18202" s="4">
        <v>15.618499999999999</v>
      </c>
    </row>
    <row r="18203" spans="2:3" x14ac:dyDescent="0.3">
      <c r="B18203" t="s">
        <v>14645</v>
      </c>
      <c r="C18203" s="4">
        <v>15.618499999999999</v>
      </c>
    </row>
    <row r="18204" spans="2:3" x14ac:dyDescent="0.3">
      <c r="B18204" t="s">
        <v>15689</v>
      </c>
      <c r="C18204" s="4">
        <v>15.618499999999999</v>
      </c>
    </row>
    <row r="18205" spans="2:3" x14ac:dyDescent="0.3">
      <c r="B18205" t="s">
        <v>12326</v>
      </c>
      <c r="C18205" s="4">
        <v>15.618499999999999</v>
      </c>
    </row>
    <row r="18206" spans="2:3" x14ac:dyDescent="0.3">
      <c r="B18206" t="s">
        <v>11805</v>
      </c>
      <c r="C18206" s="4">
        <v>15.618499999999999</v>
      </c>
    </row>
    <row r="18207" spans="2:3" x14ac:dyDescent="0.3">
      <c r="B18207" t="s">
        <v>11647</v>
      </c>
      <c r="C18207" s="4">
        <v>15.618499999999999</v>
      </c>
    </row>
    <row r="18208" spans="2:3" x14ac:dyDescent="0.3">
      <c r="B18208" t="s">
        <v>11911</v>
      </c>
      <c r="C18208" s="4">
        <v>15.618499999999999</v>
      </c>
    </row>
    <row r="18209" spans="2:3" x14ac:dyDescent="0.3">
      <c r="B18209" t="s">
        <v>9594</v>
      </c>
      <c r="C18209" s="4">
        <v>15.618499999999999</v>
      </c>
    </row>
    <row r="18210" spans="2:3" x14ac:dyDescent="0.3">
      <c r="B18210" t="s">
        <v>9281</v>
      </c>
      <c r="C18210" s="4">
        <v>15.618499999999999</v>
      </c>
    </row>
    <row r="18211" spans="2:3" x14ac:dyDescent="0.3">
      <c r="B18211" t="s">
        <v>6343</v>
      </c>
      <c r="C18211" s="4">
        <v>15.618499999999999</v>
      </c>
    </row>
    <row r="18212" spans="2:3" x14ac:dyDescent="0.3">
      <c r="B18212" t="s">
        <v>7126</v>
      </c>
      <c r="C18212" s="4">
        <v>15.618499999999999</v>
      </c>
    </row>
    <row r="18213" spans="2:3" x14ac:dyDescent="0.3">
      <c r="B18213" t="s">
        <v>5970</v>
      </c>
      <c r="C18213" s="4">
        <v>15.618499999999999</v>
      </c>
    </row>
    <row r="18214" spans="2:3" x14ac:dyDescent="0.3">
      <c r="B18214" t="s">
        <v>5801</v>
      </c>
      <c r="C18214" s="4">
        <v>15.618499999999999</v>
      </c>
    </row>
    <row r="18215" spans="2:3" x14ac:dyDescent="0.3">
      <c r="B18215" t="s">
        <v>5964</v>
      </c>
      <c r="C18215" s="4">
        <v>15.618499999999999</v>
      </c>
    </row>
    <row r="18216" spans="2:3" x14ac:dyDescent="0.3">
      <c r="B18216" t="s">
        <v>3363</v>
      </c>
      <c r="C18216" s="4">
        <v>15.618499999999999</v>
      </c>
    </row>
    <row r="18217" spans="2:3" x14ac:dyDescent="0.3">
      <c r="B18217" t="s">
        <v>4882</v>
      </c>
      <c r="C18217" s="4">
        <v>15.618499999999999</v>
      </c>
    </row>
    <row r="18218" spans="2:3" x14ac:dyDescent="0.3">
      <c r="B18218" t="s">
        <v>18848</v>
      </c>
      <c r="C18218" s="4">
        <v>15.5299</v>
      </c>
    </row>
    <row r="18219" spans="2:3" x14ac:dyDescent="0.3">
      <c r="B18219" t="s">
        <v>12428</v>
      </c>
      <c r="C18219" s="4">
        <v>15.361799999999999</v>
      </c>
    </row>
    <row r="18220" spans="2:3" x14ac:dyDescent="0.3">
      <c r="B18220" t="s">
        <v>17306</v>
      </c>
      <c r="C18220" s="4">
        <v>15.355499999999999</v>
      </c>
    </row>
    <row r="18221" spans="2:3" x14ac:dyDescent="0.3">
      <c r="B18221" t="s">
        <v>5175</v>
      </c>
      <c r="C18221" s="4">
        <v>15.355499999999999</v>
      </c>
    </row>
    <row r="18222" spans="2:3" x14ac:dyDescent="0.3">
      <c r="B18222" t="s">
        <v>18107</v>
      </c>
      <c r="C18222" s="4">
        <v>15.1051</v>
      </c>
    </row>
    <row r="18223" spans="2:3" x14ac:dyDescent="0.3">
      <c r="B18223" t="s">
        <v>16846</v>
      </c>
      <c r="C18223" s="4">
        <v>14.9862</v>
      </c>
    </row>
    <row r="18224" spans="2:3" x14ac:dyDescent="0.3">
      <c r="B18224" t="s">
        <v>16070</v>
      </c>
      <c r="C18224" s="4">
        <v>14.9862</v>
      </c>
    </row>
    <row r="18225" spans="2:3" x14ac:dyDescent="0.3">
      <c r="B18225" t="s">
        <v>13578</v>
      </c>
      <c r="C18225" s="4">
        <v>14.9862</v>
      </c>
    </row>
    <row r="18226" spans="2:3" x14ac:dyDescent="0.3">
      <c r="B18226" t="s">
        <v>10746</v>
      </c>
      <c r="C18226" s="4">
        <v>14.9862</v>
      </c>
    </row>
    <row r="18227" spans="2:3" x14ac:dyDescent="0.3">
      <c r="B18227" t="s">
        <v>13716</v>
      </c>
      <c r="C18227" s="4">
        <v>14.930099999999999</v>
      </c>
    </row>
    <row r="18228" spans="2:3" x14ac:dyDescent="0.3">
      <c r="B18228" t="s">
        <v>17460</v>
      </c>
      <c r="C18228" s="4">
        <v>14.848400000000002</v>
      </c>
    </row>
    <row r="18229" spans="2:3" x14ac:dyDescent="0.3">
      <c r="B18229" t="s">
        <v>18807</v>
      </c>
      <c r="C18229" s="4">
        <v>14.848400000000002</v>
      </c>
    </row>
    <row r="18230" spans="2:3" x14ac:dyDescent="0.3">
      <c r="B18230" t="s">
        <v>14575</v>
      </c>
      <c r="C18230" s="4">
        <v>14.591699999999999</v>
      </c>
    </row>
    <row r="18231" spans="2:3" x14ac:dyDescent="0.3">
      <c r="B18231" t="s">
        <v>17029</v>
      </c>
      <c r="C18231" s="4">
        <v>14.4739</v>
      </c>
    </row>
    <row r="18232" spans="2:3" x14ac:dyDescent="0.3">
      <c r="B18232" t="s">
        <v>16230</v>
      </c>
      <c r="C18232" s="4">
        <v>14.4739</v>
      </c>
    </row>
    <row r="18233" spans="2:3" x14ac:dyDescent="0.3">
      <c r="B18233" t="s">
        <v>13099</v>
      </c>
      <c r="C18233" s="4">
        <v>13.9283</v>
      </c>
    </row>
    <row r="18234" spans="2:3" x14ac:dyDescent="0.3">
      <c r="B18234" t="s">
        <v>12894</v>
      </c>
      <c r="C18234" s="4">
        <v>13.9283</v>
      </c>
    </row>
    <row r="18235" spans="2:3" x14ac:dyDescent="0.3">
      <c r="B18235" t="s">
        <v>7514</v>
      </c>
      <c r="C18235" s="4">
        <v>13.9283</v>
      </c>
    </row>
    <row r="18236" spans="2:3" x14ac:dyDescent="0.3">
      <c r="B18236" t="s">
        <v>15960</v>
      </c>
      <c r="C18236" s="4">
        <v>13.759499999999999</v>
      </c>
    </row>
    <row r="18237" spans="2:3" x14ac:dyDescent="0.3">
      <c r="B18237" t="s">
        <v>8161</v>
      </c>
      <c r="C18237" s="4">
        <v>13.759499999999999</v>
      </c>
    </row>
    <row r="18238" spans="2:3" x14ac:dyDescent="0.3">
      <c r="B18238" t="s">
        <v>8274</v>
      </c>
      <c r="C18238" s="4">
        <v>13.671600000000002</v>
      </c>
    </row>
    <row r="18239" spans="2:3" x14ac:dyDescent="0.3">
      <c r="B18239" t="s">
        <v>8248</v>
      </c>
      <c r="C18239" s="4">
        <v>13.671600000000002</v>
      </c>
    </row>
    <row r="18240" spans="2:3" x14ac:dyDescent="0.3">
      <c r="B18240" t="s">
        <v>16905</v>
      </c>
      <c r="C18240" s="4">
        <v>13.4527</v>
      </c>
    </row>
    <row r="18241" spans="2:3" x14ac:dyDescent="0.3">
      <c r="B18241" t="s">
        <v>16026</v>
      </c>
      <c r="C18241" s="4">
        <v>13.4527</v>
      </c>
    </row>
    <row r="18242" spans="2:3" x14ac:dyDescent="0.3">
      <c r="B18242" t="s">
        <v>8150</v>
      </c>
      <c r="C18242" s="4">
        <v>13.4527</v>
      </c>
    </row>
    <row r="18243" spans="2:3" x14ac:dyDescent="0.3">
      <c r="B18243" t="s">
        <v>6892</v>
      </c>
      <c r="C18243" s="4">
        <v>13.4527</v>
      </c>
    </row>
    <row r="18244" spans="2:3" x14ac:dyDescent="0.3">
      <c r="B18244" t="s">
        <v>8616</v>
      </c>
      <c r="C18244" s="4">
        <v>13.2271</v>
      </c>
    </row>
    <row r="18245" spans="2:3" x14ac:dyDescent="0.3">
      <c r="B18245" t="s">
        <v>6752</v>
      </c>
      <c r="C18245" s="4">
        <v>13.158199999999999</v>
      </c>
    </row>
    <row r="18246" spans="2:3" x14ac:dyDescent="0.3">
      <c r="B18246" t="s">
        <v>1964</v>
      </c>
      <c r="C18246" s="4">
        <v>13.158199999999999</v>
      </c>
    </row>
    <row r="18247" spans="2:3" x14ac:dyDescent="0.3">
      <c r="B18247" t="s">
        <v>1006</v>
      </c>
      <c r="C18247" s="4">
        <v>12.9015</v>
      </c>
    </row>
    <row r="18248" spans="2:3" x14ac:dyDescent="0.3">
      <c r="B18248" t="s">
        <v>2101</v>
      </c>
      <c r="C18248" s="4">
        <v>12.507400000000001</v>
      </c>
    </row>
    <row r="18249" spans="2:3" x14ac:dyDescent="0.3">
      <c r="B18249" t="s">
        <v>17987</v>
      </c>
      <c r="C18249" s="4">
        <v>12.4948</v>
      </c>
    </row>
    <row r="18250" spans="2:3" x14ac:dyDescent="0.3">
      <c r="B18250" t="s">
        <v>18020</v>
      </c>
      <c r="C18250" s="4">
        <v>12.4948</v>
      </c>
    </row>
    <row r="18251" spans="2:3" x14ac:dyDescent="0.3">
      <c r="B18251" t="s">
        <v>12766</v>
      </c>
      <c r="C18251" s="4">
        <v>12.4948</v>
      </c>
    </row>
    <row r="18252" spans="2:3" x14ac:dyDescent="0.3">
      <c r="B18252" t="s">
        <v>10572</v>
      </c>
      <c r="C18252" s="4">
        <v>12.4948</v>
      </c>
    </row>
    <row r="18253" spans="2:3" x14ac:dyDescent="0.3">
      <c r="B18253" t="s">
        <v>11745</v>
      </c>
      <c r="C18253" s="4">
        <v>12.4948</v>
      </c>
    </row>
    <row r="18254" spans="2:3" x14ac:dyDescent="0.3">
      <c r="B18254" t="s">
        <v>10825</v>
      </c>
      <c r="C18254" s="4">
        <v>12.4948</v>
      </c>
    </row>
    <row r="18255" spans="2:3" x14ac:dyDescent="0.3">
      <c r="B18255" t="s">
        <v>10551</v>
      </c>
      <c r="C18255" s="4">
        <v>12.4948</v>
      </c>
    </row>
    <row r="18256" spans="2:3" x14ac:dyDescent="0.3">
      <c r="B18256" t="s">
        <v>11777</v>
      </c>
      <c r="C18256" s="4">
        <v>12.4948</v>
      </c>
    </row>
    <row r="18257" spans="2:3" x14ac:dyDescent="0.3">
      <c r="B18257" t="s">
        <v>11668</v>
      </c>
      <c r="C18257" s="4">
        <v>12.4948</v>
      </c>
    </row>
    <row r="18258" spans="2:3" x14ac:dyDescent="0.3">
      <c r="B18258" t="s">
        <v>9183</v>
      </c>
      <c r="C18258" s="4">
        <v>12.4948</v>
      </c>
    </row>
    <row r="18259" spans="2:3" x14ac:dyDescent="0.3">
      <c r="B18259" t="s">
        <v>8254</v>
      </c>
      <c r="C18259" s="4">
        <v>12.4948</v>
      </c>
    </row>
    <row r="18260" spans="2:3" x14ac:dyDescent="0.3">
      <c r="B18260" t="s">
        <v>9239</v>
      </c>
      <c r="C18260" s="4">
        <v>12.4948</v>
      </c>
    </row>
    <row r="18261" spans="2:3" x14ac:dyDescent="0.3">
      <c r="B18261" t="s">
        <v>8446</v>
      </c>
      <c r="C18261" s="4">
        <v>12.4948</v>
      </c>
    </row>
    <row r="18262" spans="2:3" x14ac:dyDescent="0.3">
      <c r="B18262" t="s">
        <v>8011</v>
      </c>
      <c r="C18262" s="4">
        <v>12.4948</v>
      </c>
    </row>
    <row r="18263" spans="2:3" x14ac:dyDescent="0.3">
      <c r="B18263" t="s">
        <v>8307</v>
      </c>
      <c r="C18263" s="4">
        <v>12.4948</v>
      </c>
    </row>
    <row r="18264" spans="2:3" x14ac:dyDescent="0.3">
      <c r="B18264" t="s">
        <v>7401</v>
      </c>
      <c r="C18264" s="4">
        <v>12.4948</v>
      </c>
    </row>
    <row r="18265" spans="2:3" x14ac:dyDescent="0.3">
      <c r="B18265" t="s">
        <v>6243</v>
      </c>
      <c r="C18265" s="4">
        <v>12.4948</v>
      </c>
    </row>
    <row r="18266" spans="2:3" x14ac:dyDescent="0.3">
      <c r="B18266" t="s">
        <v>6378</v>
      </c>
      <c r="C18266" s="4">
        <v>12.4948</v>
      </c>
    </row>
    <row r="18267" spans="2:3" x14ac:dyDescent="0.3">
      <c r="B18267" t="s">
        <v>6930</v>
      </c>
      <c r="C18267" s="4">
        <v>12.4948</v>
      </c>
    </row>
    <row r="18268" spans="2:3" x14ac:dyDescent="0.3">
      <c r="B18268" t="s">
        <v>5252</v>
      </c>
      <c r="C18268" s="4">
        <v>12.4948</v>
      </c>
    </row>
    <row r="18269" spans="2:3" x14ac:dyDescent="0.3">
      <c r="B18269" t="s">
        <v>4516</v>
      </c>
      <c r="C18269" s="4">
        <v>12.4948</v>
      </c>
    </row>
    <row r="18270" spans="2:3" x14ac:dyDescent="0.3">
      <c r="B18270" t="s">
        <v>5165</v>
      </c>
      <c r="C18270" s="4">
        <v>12.4948</v>
      </c>
    </row>
    <row r="18271" spans="2:3" x14ac:dyDescent="0.3">
      <c r="B18271" t="s">
        <v>2327</v>
      </c>
      <c r="C18271" s="4">
        <v>12.4948</v>
      </c>
    </row>
    <row r="18272" spans="2:3" x14ac:dyDescent="0.3">
      <c r="B18272" t="s">
        <v>1602</v>
      </c>
      <c r="C18272" s="4">
        <v>12.4948</v>
      </c>
    </row>
    <row r="18273" spans="2:3" x14ac:dyDescent="0.3">
      <c r="B18273" t="s">
        <v>1366</v>
      </c>
      <c r="C18273" s="4">
        <v>12.4948</v>
      </c>
    </row>
    <row r="18274" spans="2:3" x14ac:dyDescent="0.3">
      <c r="B18274" t="s">
        <v>1472</v>
      </c>
      <c r="C18274" s="4">
        <v>12.4948</v>
      </c>
    </row>
    <row r="18275" spans="2:3" x14ac:dyDescent="0.3">
      <c r="B18275" t="s">
        <v>13597</v>
      </c>
      <c r="C18275" s="4">
        <v>12.4885</v>
      </c>
    </row>
    <row r="18276" spans="2:3" x14ac:dyDescent="0.3">
      <c r="B18276" t="s">
        <v>11631</v>
      </c>
      <c r="C18276" s="4">
        <v>12.4885</v>
      </c>
    </row>
    <row r="18277" spans="2:3" x14ac:dyDescent="0.3">
      <c r="B18277" t="s">
        <v>6595</v>
      </c>
      <c r="C18277" s="4">
        <v>12.4885</v>
      </c>
    </row>
    <row r="18278" spans="2:3" x14ac:dyDescent="0.3">
      <c r="B18278" t="s">
        <v>11978</v>
      </c>
      <c r="C18278" s="4">
        <v>12.4177</v>
      </c>
    </row>
    <row r="18279" spans="2:3" x14ac:dyDescent="0.3">
      <c r="B18279" t="s">
        <v>6773</v>
      </c>
      <c r="C18279" s="4">
        <v>12.4177</v>
      </c>
    </row>
    <row r="18280" spans="2:3" x14ac:dyDescent="0.3">
      <c r="B18280" t="s">
        <v>3248</v>
      </c>
      <c r="C18280" s="4">
        <v>12.4177</v>
      </c>
    </row>
    <row r="18281" spans="2:3" x14ac:dyDescent="0.3">
      <c r="B18281" t="s">
        <v>15125</v>
      </c>
      <c r="C18281" s="4">
        <v>12.4062</v>
      </c>
    </row>
    <row r="18282" spans="2:3" x14ac:dyDescent="0.3">
      <c r="B18282" t="s">
        <v>14930</v>
      </c>
      <c r="C18282" s="4">
        <v>12.4062</v>
      </c>
    </row>
    <row r="18283" spans="2:3" x14ac:dyDescent="0.3">
      <c r="B18283" t="s">
        <v>13302</v>
      </c>
      <c r="C18283" s="4">
        <v>12.4062</v>
      </c>
    </row>
    <row r="18284" spans="2:3" x14ac:dyDescent="0.3">
      <c r="B18284" t="s">
        <v>8707</v>
      </c>
      <c r="C18284" s="4">
        <v>12.4062</v>
      </c>
    </row>
    <row r="18285" spans="2:3" x14ac:dyDescent="0.3">
      <c r="B18285" t="s">
        <v>9681</v>
      </c>
      <c r="C18285" s="4">
        <v>12.4062</v>
      </c>
    </row>
    <row r="18286" spans="2:3" x14ac:dyDescent="0.3">
      <c r="B18286" t="s">
        <v>8915</v>
      </c>
      <c r="C18286" s="4">
        <v>12.238099999999999</v>
      </c>
    </row>
    <row r="18287" spans="2:3" x14ac:dyDescent="0.3">
      <c r="B18287" t="s">
        <v>15397</v>
      </c>
      <c r="C18287" s="4">
        <v>12.1629</v>
      </c>
    </row>
    <row r="18288" spans="2:3" x14ac:dyDescent="0.3">
      <c r="B18288" t="s">
        <v>15870</v>
      </c>
      <c r="C18288" s="4">
        <v>11.981400000000001</v>
      </c>
    </row>
    <row r="18289" spans="2:3" x14ac:dyDescent="0.3">
      <c r="B18289" t="s">
        <v>2111</v>
      </c>
      <c r="C18289" s="4">
        <v>11.7247</v>
      </c>
    </row>
    <row r="18290" spans="2:3" x14ac:dyDescent="0.3">
      <c r="B18290" t="s">
        <v>18384</v>
      </c>
      <c r="C18290" s="4">
        <v>11.4977</v>
      </c>
    </row>
    <row r="18291" spans="2:3" x14ac:dyDescent="0.3">
      <c r="B18291" t="s">
        <v>1330</v>
      </c>
      <c r="C18291" s="4">
        <v>11.424300000000001</v>
      </c>
    </row>
    <row r="18292" spans="2:3" x14ac:dyDescent="0.3">
      <c r="B18292" t="s">
        <v>2371</v>
      </c>
      <c r="C18292" s="4">
        <v>11.394499999999999</v>
      </c>
    </row>
    <row r="18293" spans="2:3" x14ac:dyDescent="0.3">
      <c r="B18293" t="s">
        <v>16457</v>
      </c>
      <c r="C18293" s="4">
        <v>10.804600000000001</v>
      </c>
    </row>
    <row r="18294" spans="2:3" x14ac:dyDescent="0.3">
      <c r="B18294" t="s">
        <v>10968</v>
      </c>
      <c r="C18294" s="4">
        <v>10.2912</v>
      </c>
    </row>
    <row r="18295" spans="2:3" x14ac:dyDescent="0.3">
      <c r="B18295" t="s">
        <v>2869</v>
      </c>
      <c r="C18295" s="4">
        <v>10.0345</v>
      </c>
    </row>
    <row r="18296" spans="2:3" x14ac:dyDescent="0.3">
      <c r="B18296" t="s">
        <v>17653</v>
      </c>
      <c r="C18296" s="4">
        <v>9.9908000000000001</v>
      </c>
    </row>
    <row r="18297" spans="2:3" x14ac:dyDescent="0.3">
      <c r="B18297" t="s">
        <v>16247</v>
      </c>
      <c r="C18297" s="4">
        <v>9.9908000000000001</v>
      </c>
    </row>
    <row r="18298" spans="2:3" x14ac:dyDescent="0.3">
      <c r="B18298" t="s">
        <v>3670</v>
      </c>
      <c r="C18298" s="4">
        <v>9.9908000000000001</v>
      </c>
    </row>
    <row r="18299" spans="2:3" x14ac:dyDescent="0.3">
      <c r="B18299" t="s">
        <v>10427</v>
      </c>
      <c r="C18299" s="4">
        <v>9.9534000000000002</v>
      </c>
    </row>
    <row r="18300" spans="2:3" x14ac:dyDescent="0.3">
      <c r="B18300" t="s">
        <v>1446</v>
      </c>
      <c r="C18300" s="4">
        <v>9.9534000000000002</v>
      </c>
    </row>
    <row r="18301" spans="2:3" x14ac:dyDescent="0.3">
      <c r="B18301" t="s">
        <v>5366</v>
      </c>
      <c r="C18301" s="4">
        <v>9.5608000000000004</v>
      </c>
    </row>
    <row r="18302" spans="2:3" x14ac:dyDescent="0.3">
      <c r="B18302" t="s">
        <v>7545</v>
      </c>
      <c r="C18302" s="4">
        <v>9.3773999999999997</v>
      </c>
    </row>
    <row r="18303" spans="2:3" x14ac:dyDescent="0.3">
      <c r="B18303" t="s">
        <v>18040</v>
      </c>
      <c r="C18303" s="4">
        <v>9.3711000000000002</v>
      </c>
    </row>
    <row r="18304" spans="2:3" x14ac:dyDescent="0.3">
      <c r="B18304" t="s">
        <v>17452</v>
      </c>
      <c r="C18304" s="4">
        <v>9.3711000000000002</v>
      </c>
    </row>
    <row r="18305" spans="2:3" x14ac:dyDescent="0.3">
      <c r="B18305" t="s">
        <v>16668</v>
      </c>
      <c r="C18305" s="4">
        <v>9.3711000000000002</v>
      </c>
    </row>
    <row r="18306" spans="2:3" x14ac:dyDescent="0.3">
      <c r="B18306" t="s">
        <v>14665</v>
      </c>
      <c r="C18306" s="4">
        <v>9.3711000000000002</v>
      </c>
    </row>
    <row r="18307" spans="2:3" x14ac:dyDescent="0.3">
      <c r="B18307" t="s">
        <v>15300</v>
      </c>
      <c r="C18307" s="4">
        <v>9.3711000000000002</v>
      </c>
    </row>
    <row r="18308" spans="2:3" x14ac:dyDescent="0.3">
      <c r="B18308" t="s">
        <v>13859</v>
      </c>
      <c r="C18308" s="4">
        <v>9.3711000000000002</v>
      </c>
    </row>
    <row r="18309" spans="2:3" x14ac:dyDescent="0.3">
      <c r="B18309" t="s">
        <v>14093</v>
      </c>
      <c r="C18309" s="4">
        <v>9.3711000000000002</v>
      </c>
    </row>
    <row r="18310" spans="2:3" x14ac:dyDescent="0.3">
      <c r="B18310" t="s">
        <v>13611</v>
      </c>
      <c r="C18310" s="4">
        <v>9.3711000000000002</v>
      </c>
    </row>
    <row r="18311" spans="2:3" x14ac:dyDescent="0.3">
      <c r="B18311" t="s">
        <v>12526</v>
      </c>
      <c r="C18311" s="4">
        <v>9.3711000000000002</v>
      </c>
    </row>
    <row r="18312" spans="2:3" x14ac:dyDescent="0.3">
      <c r="B18312" t="s">
        <v>12519</v>
      </c>
      <c r="C18312" s="4">
        <v>9.3711000000000002</v>
      </c>
    </row>
    <row r="18313" spans="2:3" x14ac:dyDescent="0.3">
      <c r="B18313" t="s">
        <v>14004</v>
      </c>
      <c r="C18313" s="4">
        <v>9.3711000000000002</v>
      </c>
    </row>
    <row r="18314" spans="2:3" x14ac:dyDescent="0.3">
      <c r="B18314" t="s">
        <v>10248</v>
      </c>
      <c r="C18314" s="4">
        <v>9.3711000000000002</v>
      </c>
    </row>
    <row r="18315" spans="2:3" x14ac:dyDescent="0.3">
      <c r="B18315" t="s">
        <v>10814</v>
      </c>
      <c r="C18315" s="4">
        <v>9.3711000000000002</v>
      </c>
    </row>
    <row r="18316" spans="2:3" x14ac:dyDescent="0.3">
      <c r="B18316" t="s">
        <v>9964</v>
      </c>
      <c r="C18316" s="4">
        <v>9.3711000000000002</v>
      </c>
    </row>
    <row r="18317" spans="2:3" x14ac:dyDescent="0.3">
      <c r="B18317" t="s">
        <v>8182</v>
      </c>
      <c r="C18317" s="4">
        <v>9.3711000000000002</v>
      </c>
    </row>
    <row r="18318" spans="2:3" x14ac:dyDescent="0.3">
      <c r="B18318" t="s">
        <v>9553</v>
      </c>
      <c r="C18318" s="4">
        <v>9.3711000000000002</v>
      </c>
    </row>
    <row r="18319" spans="2:3" x14ac:dyDescent="0.3">
      <c r="B18319" t="s">
        <v>9426</v>
      </c>
      <c r="C18319" s="4">
        <v>9.3711000000000002</v>
      </c>
    </row>
    <row r="18320" spans="2:3" x14ac:dyDescent="0.3">
      <c r="B18320" t="s">
        <v>7802</v>
      </c>
      <c r="C18320" s="4">
        <v>9.3711000000000002</v>
      </c>
    </row>
    <row r="18321" spans="2:3" x14ac:dyDescent="0.3">
      <c r="B18321" t="s">
        <v>8258</v>
      </c>
      <c r="C18321" s="4">
        <v>9.3711000000000002</v>
      </c>
    </row>
    <row r="18322" spans="2:3" x14ac:dyDescent="0.3">
      <c r="B18322" t="s">
        <v>8576</v>
      </c>
      <c r="C18322" s="4">
        <v>9.3711000000000002</v>
      </c>
    </row>
    <row r="18323" spans="2:3" x14ac:dyDescent="0.3">
      <c r="B18323" t="s">
        <v>7541</v>
      </c>
      <c r="C18323" s="4">
        <v>9.3711000000000002</v>
      </c>
    </row>
    <row r="18324" spans="2:3" x14ac:dyDescent="0.3">
      <c r="B18324" t="s">
        <v>5862</v>
      </c>
      <c r="C18324" s="4">
        <v>9.3711000000000002</v>
      </c>
    </row>
    <row r="18325" spans="2:3" x14ac:dyDescent="0.3">
      <c r="B18325" t="s">
        <v>5016</v>
      </c>
      <c r="C18325" s="4">
        <v>9.3711000000000002</v>
      </c>
    </row>
    <row r="18326" spans="2:3" x14ac:dyDescent="0.3">
      <c r="B18326" t="s">
        <v>3923</v>
      </c>
      <c r="C18326" s="4">
        <v>9.3711000000000002</v>
      </c>
    </row>
    <row r="18327" spans="2:3" x14ac:dyDescent="0.3">
      <c r="B18327" t="s">
        <v>3269</v>
      </c>
      <c r="C18327" s="4">
        <v>9.3711000000000002</v>
      </c>
    </row>
    <row r="18328" spans="2:3" x14ac:dyDescent="0.3">
      <c r="B18328" t="s">
        <v>1374</v>
      </c>
      <c r="C18328" s="4">
        <v>9.3711000000000002</v>
      </c>
    </row>
    <row r="18329" spans="2:3" x14ac:dyDescent="0.3">
      <c r="B18329" t="s">
        <v>1988</v>
      </c>
      <c r="C18329" s="4">
        <v>9.3711000000000002</v>
      </c>
    </row>
    <row r="18330" spans="2:3" x14ac:dyDescent="0.3">
      <c r="B18330" t="s">
        <v>15533</v>
      </c>
      <c r="C18330" s="4">
        <v>9.2958999999999996</v>
      </c>
    </row>
    <row r="18331" spans="2:3" x14ac:dyDescent="0.3">
      <c r="B18331" t="s">
        <v>15542</v>
      </c>
      <c r="C18331" s="4">
        <v>9.2958999999999996</v>
      </c>
    </row>
    <row r="18332" spans="2:3" x14ac:dyDescent="0.3">
      <c r="B18332" t="s">
        <v>12577</v>
      </c>
      <c r="C18332" s="4">
        <v>8.8576999999999995</v>
      </c>
    </row>
    <row r="18333" spans="2:3" x14ac:dyDescent="0.3">
      <c r="B18333" t="s">
        <v>7264</v>
      </c>
      <c r="C18333" s="4">
        <v>8.2707999999999995</v>
      </c>
    </row>
    <row r="18334" spans="2:3" x14ac:dyDescent="0.3">
      <c r="B18334" t="s">
        <v>3336</v>
      </c>
      <c r="C18334" s="4">
        <v>8.2707999999999995</v>
      </c>
    </row>
    <row r="18335" spans="2:3" x14ac:dyDescent="0.3">
      <c r="B18335" t="s">
        <v>17528</v>
      </c>
      <c r="C18335" s="4">
        <v>7.8624000000000001</v>
      </c>
    </row>
    <row r="18336" spans="2:3" x14ac:dyDescent="0.3">
      <c r="B18336" t="s">
        <v>9007</v>
      </c>
      <c r="C18336" s="4">
        <v>7.8624000000000001</v>
      </c>
    </row>
    <row r="18337" spans="2:3" x14ac:dyDescent="0.3">
      <c r="B18337" t="s">
        <v>18253</v>
      </c>
      <c r="C18337" s="4">
        <v>7.4931000000000001</v>
      </c>
    </row>
    <row r="18338" spans="2:3" x14ac:dyDescent="0.3">
      <c r="B18338" t="s">
        <v>14960</v>
      </c>
      <c r="C18338" s="4">
        <v>7.4931000000000001</v>
      </c>
    </row>
    <row r="18339" spans="2:3" x14ac:dyDescent="0.3">
      <c r="B18339" t="s">
        <v>11961</v>
      </c>
      <c r="C18339" s="4">
        <v>7.4931000000000001</v>
      </c>
    </row>
    <row r="18340" spans="2:3" x14ac:dyDescent="0.3">
      <c r="B18340" t="s">
        <v>3318</v>
      </c>
      <c r="C18340" s="4">
        <v>7.4931000000000001</v>
      </c>
    </row>
    <row r="18341" spans="2:3" x14ac:dyDescent="0.3">
      <c r="B18341" t="s">
        <v>14431</v>
      </c>
      <c r="C18341" s="4">
        <v>7.1675000000000004</v>
      </c>
    </row>
    <row r="18342" spans="2:3" x14ac:dyDescent="0.3">
      <c r="B18342" t="s">
        <v>15487</v>
      </c>
      <c r="C18342" s="4">
        <v>6.7982000000000005</v>
      </c>
    </row>
    <row r="18343" spans="2:3" x14ac:dyDescent="0.3">
      <c r="B18343" t="s">
        <v>17221</v>
      </c>
      <c r="C18343" s="4">
        <v>6.2537000000000003</v>
      </c>
    </row>
    <row r="18344" spans="2:3" x14ac:dyDescent="0.3">
      <c r="B18344" t="s">
        <v>14184</v>
      </c>
      <c r="C18344" s="4">
        <v>6.2537000000000003</v>
      </c>
    </row>
    <row r="18345" spans="2:3" x14ac:dyDescent="0.3">
      <c r="B18345" t="s">
        <v>1087</v>
      </c>
      <c r="C18345" s="4">
        <v>6.2537000000000003</v>
      </c>
    </row>
    <row r="18346" spans="2:3" x14ac:dyDescent="0.3">
      <c r="B18346" t="s">
        <v>16928</v>
      </c>
      <c r="C18346" s="4">
        <v>6.2473999999999998</v>
      </c>
    </row>
    <row r="18347" spans="2:3" x14ac:dyDescent="0.3">
      <c r="B18347" t="s">
        <v>16882</v>
      </c>
      <c r="C18347" s="4">
        <v>6.2473999999999998</v>
      </c>
    </row>
    <row r="18348" spans="2:3" x14ac:dyDescent="0.3">
      <c r="B18348" t="s">
        <v>14721</v>
      </c>
      <c r="C18348" s="4">
        <v>6.2473999999999998</v>
      </c>
    </row>
    <row r="18349" spans="2:3" x14ac:dyDescent="0.3">
      <c r="B18349" t="s">
        <v>15037</v>
      </c>
      <c r="C18349" s="4">
        <v>6.2473999999999998</v>
      </c>
    </row>
    <row r="18350" spans="2:3" x14ac:dyDescent="0.3">
      <c r="B18350" t="s">
        <v>11568</v>
      </c>
      <c r="C18350" s="4">
        <v>6.2473999999999998</v>
      </c>
    </row>
    <row r="18351" spans="2:3" x14ac:dyDescent="0.3">
      <c r="B18351" t="s">
        <v>9885</v>
      </c>
      <c r="C18351" s="4">
        <v>6.2473999999999998</v>
      </c>
    </row>
    <row r="18352" spans="2:3" x14ac:dyDescent="0.3">
      <c r="B18352" t="s">
        <v>8517</v>
      </c>
      <c r="C18352" s="4">
        <v>6.2473999999999998</v>
      </c>
    </row>
    <row r="18353" spans="2:3" x14ac:dyDescent="0.3">
      <c r="B18353" t="s">
        <v>8638</v>
      </c>
      <c r="C18353" s="4">
        <v>6.2473999999999998</v>
      </c>
    </row>
    <row r="18354" spans="2:3" x14ac:dyDescent="0.3">
      <c r="B18354" t="s">
        <v>8408</v>
      </c>
      <c r="C18354" s="4">
        <v>6.2473999999999998</v>
      </c>
    </row>
    <row r="18355" spans="2:3" x14ac:dyDescent="0.3">
      <c r="B18355" t="s">
        <v>9436</v>
      </c>
      <c r="C18355" s="4">
        <v>6.2473999999999998</v>
      </c>
    </row>
    <row r="18356" spans="2:3" x14ac:dyDescent="0.3">
      <c r="B18356" t="s">
        <v>8237</v>
      </c>
      <c r="C18356" s="4">
        <v>6.2473999999999998</v>
      </c>
    </row>
    <row r="18357" spans="2:3" x14ac:dyDescent="0.3">
      <c r="B18357" t="s">
        <v>6936</v>
      </c>
      <c r="C18357" s="4">
        <v>6.2473999999999998</v>
      </c>
    </row>
    <row r="18358" spans="2:3" x14ac:dyDescent="0.3">
      <c r="B18358" t="s">
        <v>6335</v>
      </c>
      <c r="C18358" s="4">
        <v>6.2473999999999998</v>
      </c>
    </row>
    <row r="18359" spans="2:3" x14ac:dyDescent="0.3">
      <c r="B18359" t="s">
        <v>6938</v>
      </c>
      <c r="C18359" s="4">
        <v>6.2473999999999998</v>
      </c>
    </row>
    <row r="18360" spans="2:3" x14ac:dyDescent="0.3">
      <c r="B18360" t="s">
        <v>5559</v>
      </c>
      <c r="C18360" s="4">
        <v>6.2473999999999998</v>
      </c>
    </row>
    <row r="18361" spans="2:3" x14ac:dyDescent="0.3">
      <c r="B18361" t="s">
        <v>4132</v>
      </c>
      <c r="C18361" s="4">
        <v>6.2473999999999998</v>
      </c>
    </row>
    <row r="18362" spans="2:3" x14ac:dyDescent="0.3">
      <c r="B18362" t="s">
        <v>1048</v>
      </c>
      <c r="C18362" s="4">
        <v>6.2473999999999998</v>
      </c>
    </row>
    <row r="18363" spans="2:3" x14ac:dyDescent="0.3">
      <c r="B18363" t="s">
        <v>813</v>
      </c>
      <c r="C18363" s="4">
        <v>6.2473999999999998</v>
      </c>
    </row>
    <row r="18364" spans="2:3" x14ac:dyDescent="0.3">
      <c r="B18364" t="s">
        <v>12849</v>
      </c>
      <c r="C18364" s="4">
        <v>6.2031000000000001</v>
      </c>
    </row>
    <row r="18365" spans="2:3" x14ac:dyDescent="0.3">
      <c r="B18365" t="s">
        <v>2800</v>
      </c>
      <c r="C18365" s="4">
        <v>6.2031000000000001</v>
      </c>
    </row>
    <row r="18366" spans="2:3" x14ac:dyDescent="0.3">
      <c r="B18366" t="s">
        <v>1068</v>
      </c>
      <c r="C18366" s="4">
        <v>6.2031000000000001</v>
      </c>
    </row>
    <row r="18367" spans="2:3" x14ac:dyDescent="0.3">
      <c r="B18367" t="s">
        <v>14175</v>
      </c>
      <c r="C18367" s="4">
        <v>4.9954000000000001</v>
      </c>
    </row>
    <row r="18368" spans="2:3" x14ac:dyDescent="0.3">
      <c r="B18368" t="s">
        <v>13880</v>
      </c>
      <c r="C18368" s="4">
        <v>4.9954000000000001</v>
      </c>
    </row>
    <row r="18369" spans="2:3" x14ac:dyDescent="0.3">
      <c r="B18369" t="s">
        <v>8931</v>
      </c>
      <c r="C18369" s="4">
        <v>4.9954000000000001</v>
      </c>
    </row>
    <row r="18370" spans="2:3" x14ac:dyDescent="0.3">
      <c r="B18370" t="s">
        <v>14015</v>
      </c>
      <c r="C18370" s="4">
        <v>4.5571999999999999</v>
      </c>
    </row>
    <row r="18371" spans="2:3" x14ac:dyDescent="0.3">
      <c r="B18371" t="s">
        <v>14375</v>
      </c>
      <c r="C18371" s="4">
        <v>4.3005000000000004</v>
      </c>
    </row>
    <row r="18372" spans="2:3" x14ac:dyDescent="0.3">
      <c r="B18372" t="s">
        <v>4679</v>
      </c>
      <c r="C18372" s="4">
        <v>4.3005000000000004</v>
      </c>
    </row>
    <row r="18373" spans="2:3" x14ac:dyDescent="0.3">
      <c r="B18373" t="s">
        <v>18719</v>
      </c>
      <c r="C18373" s="4">
        <v>4.1353999999999997</v>
      </c>
    </row>
    <row r="18374" spans="2:3" x14ac:dyDescent="0.3">
      <c r="B18374" t="s">
        <v>16967</v>
      </c>
      <c r="C18374" s="4">
        <v>4.1353999999999997</v>
      </c>
    </row>
    <row r="18375" spans="2:3" x14ac:dyDescent="0.3">
      <c r="B18375" t="s">
        <v>12870</v>
      </c>
      <c r="C18375" s="4">
        <v>4.1353999999999997</v>
      </c>
    </row>
    <row r="18376" spans="2:3" x14ac:dyDescent="0.3">
      <c r="B18376" t="s">
        <v>9190</v>
      </c>
      <c r="C18376" s="4">
        <v>4.1353999999999997</v>
      </c>
    </row>
    <row r="18377" spans="2:3" x14ac:dyDescent="0.3">
      <c r="B18377" t="s">
        <v>17700</v>
      </c>
      <c r="C18377" s="4">
        <v>3.1236999999999999</v>
      </c>
    </row>
    <row r="18378" spans="2:3" x14ac:dyDescent="0.3">
      <c r="B18378" t="s">
        <v>17296</v>
      </c>
      <c r="C18378" s="4">
        <v>3.1236999999999999</v>
      </c>
    </row>
    <row r="18379" spans="2:3" x14ac:dyDescent="0.3">
      <c r="B18379" t="s">
        <v>14525</v>
      </c>
      <c r="C18379" s="4">
        <v>3.1236999999999999</v>
      </c>
    </row>
    <row r="18380" spans="2:3" x14ac:dyDescent="0.3">
      <c r="B18380" t="s">
        <v>16384</v>
      </c>
      <c r="C18380" s="4">
        <v>3.1236999999999999</v>
      </c>
    </row>
    <row r="18381" spans="2:3" x14ac:dyDescent="0.3">
      <c r="B18381" t="s">
        <v>12288</v>
      </c>
      <c r="C18381" s="4">
        <v>3.1236999999999999</v>
      </c>
    </row>
    <row r="18382" spans="2:3" x14ac:dyDescent="0.3">
      <c r="B18382" t="s">
        <v>14140</v>
      </c>
      <c r="C18382" s="4">
        <v>3.1236999999999999</v>
      </c>
    </row>
    <row r="18383" spans="2:3" x14ac:dyDescent="0.3">
      <c r="B18383" t="s">
        <v>12719</v>
      </c>
      <c r="C18383" s="4">
        <v>3.1236999999999999</v>
      </c>
    </row>
    <row r="18384" spans="2:3" x14ac:dyDescent="0.3">
      <c r="B18384" t="s">
        <v>13827</v>
      </c>
      <c r="C18384" s="4">
        <v>3.1236999999999999</v>
      </c>
    </row>
    <row r="18385" spans="2:3" x14ac:dyDescent="0.3">
      <c r="B18385" t="s">
        <v>10536</v>
      </c>
      <c r="C18385" s="4">
        <v>3.1236999999999999</v>
      </c>
    </row>
    <row r="18386" spans="2:3" x14ac:dyDescent="0.3">
      <c r="B18386" t="s">
        <v>10419</v>
      </c>
      <c r="C18386" s="4">
        <v>3.1236999999999999</v>
      </c>
    </row>
    <row r="18387" spans="2:3" x14ac:dyDescent="0.3">
      <c r="B18387" t="s">
        <v>11321</v>
      </c>
      <c r="C18387" s="4">
        <v>3.1236999999999999</v>
      </c>
    </row>
    <row r="18388" spans="2:3" x14ac:dyDescent="0.3">
      <c r="B18388" t="s">
        <v>8744</v>
      </c>
      <c r="C18388" s="4">
        <v>3.1236999999999999</v>
      </c>
    </row>
    <row r="18389" spans="2:3" x14ac:dyDescent="0.3">
      <c r="B18389" t="s">
        <v>9614</v>
      </c>
      <c r="C18389" s="4">
        <v>3.1236999999999999</v>
      </c>
    </row>
    <row r="18390" spans="2:3" x14ac:dyDescent="0.3">
      <c r="B18390" t="s">
        <v>5253</v>
      </c>
      <c r="C18390" s="4">
        <v>3.1236999999999999</v>
      </c>
    </row>
    <row r="18391" spans="2:3" x14ac:dyDescent="0.3">
      <c r="B18391" t="s">
        <v>5843</v>
      </c>
      <c r="C18391" s="4">
        <v>3.1236999999999999</v>
      </c>
    </row>
    <row r="18392" spans="2:3" x14ac:dyDescent="0.3">
      <c r="B18392" t="s">
        <v>4734</v>
      </c>
      <c r="C18392" s="4">
        <v>3.1236999999999999</v>
      </c>
    </row>
    <row r="18393" spans="2:3" x14ac:dyDescent="0.3">
      <c r="B18393" t="s">
        <v>3332</v>
      </c>
      <c r="C18393" s="4">
        <v>3.1236999999999999</v>
      </c>
    </row>
    <row r="18394" spans="2:3" x14ac:dyDescent="0.3">
      <c r="B18394" t="s">
        <v>5143</v>
      </c>
      <c r="C18394" s="4">
        <v>3.1236999999999999</v>
      </c>
    </row>
    <row r="18395" spans="2:3" x14ac:dyDescent="0.3">
      <c r="B18395" t="s">
        <v>4213</v>
      </c>
      <c r="C18395" s="4">
        <v>3.1236999999999999</v>
      </c>
    </row>
    <row r="18396" spans="2:3" x14ac:dyDescent="0.3">
      <c r="B18396" t="s">
        <v>2013</v>
      </c>
      <c r="C18396" s="4">
        <v>3.1236999999999999</v>
      </c>
    </row>
    <row r="18397" spans="2:3" x14ac:dyDescent="0.3">
      <c r="B18397" t="s">
        <v>701</v>
      </c>
      <c r="C18397" s="4">
        <v>2.867</v>
      </c>
    </row>
    <row r="18398" spans="2:3" x14ac:dyDescent="0.3">
      <c r="B18398" t="s">
        <v>18890</v>
      </c>
      <c r="C18398" s="4">
        <v>2.4977</v>
      </c>
    </row>
    <row r="18399" spans="2:3" x14ac:dyDescent="0.3">
      <c r="B18399" t="s">
        <v>14649</v>
      </c>
      <c r="C18399" s="4">
        <v>2.4977</v>
      </c>
    </row>
    <row r="18400" spans="2:3" x14ac:dyDescent="0.3">
      <c r="B18400" t="s">
        <v>14586</v>
      </c>
      <c r="C18400" s="4">
        <v>2.4977</v>
      </c>
    </row>
    <row r="18401" spans="2:3" x14ac:dyDescent="0.3">
      <c r="B18401" t="s">
        <v>5433</v>
      </c>
      <c r="C18401" s="4">
        <v>2.4977</v>
      </c>
    </row>
    <row r="18402" spans="2:3" x14ac:dyDescent="0.3">
      <c r="B18402" t="s">
        <v>12565</v>
      </c>
      <c r="C18402" s="4">
        <v>2.0676999999999999</v>
      </c>
    </row>
    <row r="18403" spans="2:3" x14ac:dyDescent="0.3">
      <c r="B18403" t="s">
        <v>5750</v>
      </c>
      <c r="C18403" s="4">
        <v>2.0676999999999999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F2FF905B-C4BD-47AC-A5C6-DCA7ABE75531}">
  <ds:schemaRefs/>
</ds:datastoreItem>
</file>

<file path=customXml/itemProps2.xml><?xml version="1.0" encoding="utf-8"?>
<ds:datastoreItem xmlns:ds="http://schemas.openxmlformats.org/officeDocument/2006/customXml" ds:itemID="{D5FF003B-6E03-4833-B1A4-CA7B6921FB80}">
  <ds:schemaRefs/>
</ds:datastoreItem>
</file>

<file path=customXml/itemProps3.xml><?xml version="1.0" encoding="utf-8"?>
<ds:datastoreItem xmlns:ds="http://schemas.openxmlformats.org/officeDocument/2006/customXml" ds:itemID="{A486C64D-58DA-45C4-BBA9-49DD9FB9BF3D}">
  <ds:schemaRefs/>
</ds:datastoreItem>
</file>

<file path=customXml/itemProps4.xml><?xml version="1.0" encoding="utf-8"?>
<ds:datastoreItem xmlns:ds="http://schemas.openxmlformats.org/officeDocument/2006/customXml" ds:itemID="{7FB37FFE-D97B-49CC-8BDE-CEB52B016034}">
  <ds:schemaRefs/>
</ds:datastoreItem>
</file>

<file path=customXml/itemProps5.xml><?xml version="1.0" encoding="utf-8"?>
<ds:datastoreItem xmlns:ds="http://schemas.openxmlformats.org/officeDocument/2006/customXml" ds:itemID="{C91466A3-BE26-464F-954D-7B5570D20713}">
  <ds:schemaRefs/>
</ds:datastoreItem>
</file>

<file path=customXml/itemProps6.xml><?xml version="1.0" encoding="utf-8"?>
<ds:datastoreItem xmlns:ds="http://schemas.openxmlformats.org/officeDocument/2006/customXml" ds:itemID="{FB63A74F-3F9B-4C21-9FED-AB94F4A6AA3F}">
  <ds:schemaRefs/>
</ds:datastoreItem>
</file>

<file path=customXml/itemProps7.xml><?xml version="1.0" encoding="utf-8"?>
<ds:datastoreItem xmlns:ds="http://schemas.openxmlformats.org/officeDocument/2006/customXml" ds:itemID="{20A25830-B243-4347-B354-F3124EDB4448}">
  <ds:schemaRefs/>
</ds:datastoreItem>
</file>

<file path=customXml/itemProps8.xml><?xml version="1.0" encoding="utf-8"?>
<ds:datastoreItem xmlns:ds="http://schemas.openxmlformats.org/officeDocument/2006/customXml" ds:itemID="{0FA7F8C2-486C-435B-BC2C-82B262CA7ABA}">
  <ds:schemaRefs/>
</ds:datastoreItem>
</file>

<file path=customXml/itemProps9.xml><?xml version="1.0" encoding="utf-8"?>
<ds:datastoreItem xmlns:ds="http://schemas.openxmlformats.org/officeDocument/2006/customXml" ds:itemID="{0A320DE7-E9DB-4790-843A-49BAA4322151}">
  <ds:schemaRefs/>
</ds:datastoreItem>
</file>

<file path=customXml/itemProps10.xml><?xml version="1.0" encoding="utf-8"?>
<ds:datastoreItem xmlns:ds="http://schemas.openxmlformats.org/officeDocument/2006/customXml" ds:itemID="{6A88B1B4-986F-4CF4-A2AE-830D9FDF6C3A}">
  <ds:schemaRefs/>
</ds:datastoreItem>
</file>

<file path=customXml/itemProps11.xml><?xml version="1.0" encoding="utf-8"?>
<ds:datastoreItem xmlns:ds="http://schemas.openxmlformats.org/officeDocument/2006/customXml" ds:itemID="{9BF4455D-FA1C-436D-94F4-253E214F35C4}">
  <ds:schemaRefs/>
</ds:datastoreItem>
</file>

<file path=customXml/itemProps12.xml><?xml version="1.0" encoding="utf-8"?>
<ds:datastoreItem xmlns:ds="http://schemas.openxmlformats.org/officeDocument/2006/customXml" ds:itemID="{CAC3E1F2-A285-4A7F-92D6-33A7F6F4F015}">
  <ds:schemaRefs/>
</ds:datastoreItem>
</file>

<file path=customXml/itemProps13.xml><?xml version="1.0" encoding="utf-8"?>
<ds:datastoreItem xmlns:ds="http://schemas.openxmlformats.org/officeDocument/2006/customXml" ds:itemID="{D1F38F18-CAFF-458D-A8F1-07E31D64A1F7}">
  <ds:schemaRefs/>
</ds:datastoreItem>
</file>

<file path=customXml/itemProps14.xml><?xml version="1.0" encoding="utf-8"?>
<ds:datastoreItem xmlns:ds="http://schemas.openxmlformats.org/officeDocument/2006/customXml" ds:itemID="{B4060C2D-2DBB-4119-943A-54C128D7D705}">
  <ds:schemaRefs/>
</ds:datastoreItem>
</file>

<file path=customXml/itemProps15.xml><?xml version="1.0" encoding="utf-8"?>
<ds:datastoreItem xmlns:ds="http://schemas.openxmlformats.org/officeDocument/2006/customXml" ds:itemID="{14CB5589-F5FF-463B-A42C-778D3D217FF9}">
  <ds:schemaRefs/>
</ds:datastoreItem>
</file>

<file path=customXml/itemProps16.xml><?xml version="1.0" encoding="utf-8"?>
<ds:datastoreItem xmlns:ds="http://schemas.openxmlformats.org/officeDocument/2006/customXml" ds:itemID="{0B7EED91-538F-40BC-8402-9640778EF365}">
  <ds:schemaRefs/>
</ds:datastoreItem>
</file>

<file path=customXml/itemProps17.xml><?xml version="1.0" encoding="utf-8"?>
<ds:datastoreItem xmlns:ds="http://schemas.openxmlformats.org/officeDocument/2006/customXml" ds:itemID="{F86D0D8E-4DC0-49C6-9D79-17C1BF4352D9}">
  <ds:schemaRefs/>
</ds:datastoreItem>
</file>

<file path=customXml/itemProps18.xml><?xml version="1.0" encoding="utf-8"?>
<ds:datastoreItem xmlns:ds="http://schemas.openxmlformats.org/officeDocument/2006/customXml" ds:itemID="{C39782F7-79D8-4C8E-872D-C517A2C817BC}">
  <ds:schemaRefs/>
</ds:datastoreItem>
</file>

<file path=customXml/itemProps19.xml><?xml version="1.0" encoding="utf-8"?>
<ds:datastoreItem xmlns:ds="http://schemas.openxmlformats.org/officeDocument/2006/customXml" ds:itemID="{3E9F7CF4-87C4-4A2A-AEDC-B3D93F11ED0C}">
  <ds:schemaRefs/>
</ds:datastoreItem>
</file>

<file path=customXml/itemProps20.xml><?xml version="1.0" encoding="utf-8"?>
<ds:datastoreItem xmlns:ds="http://schemas.openxmlformats.org/officeDocument/2006/customXml" ds:itemID="{525685C9-B499-4190-8913-ADD56B35B6E2}">
  <ds:schemaRefs/>
</ds:datastoreItem>
</file>

<file path=customXml/itemProps21.xml><?xml version="1.0" encoding="utf-8"?>
<ds:datastoreItem xmlns:ds="http://schemas.openxmlformats.org/officeDocument/2006/customXml" ds:itemID="{11508C22-9A6B-4FFB-8D19-0AC21D482D75}">
  <ds:schemaRefs/>
</ds:datastoreItem>
</file>

<file path=customXml/itemProps22.xml><?xml version="1.0" encoding="utf-8"?>
<ds:datastoreItem xmlns:ds="http://schemas.openxmlformats.org/officeDocument/2006/customXml" ds:itemID="{216035CF-243B-4DCB-BCA0-966754CE7523}">
  <ds:schemaRefs/>
</ds:datastoreItem>
</file>

<file path=customXml/itemProps23.xml><?xml version="1.0" encoding="utf-8"?>
<ds:datastoreItem xmlns:ds="http://schemas.openxmlformats.org/officeDocument/2006/customXml" ds:itemID="{59A09366-B454-4A84-B8CF-C4459B782E36}">
  <ds:schemaRefs/>
</ds:datastoreItem>
</file>

<file path=customXml/itemProps24.xml><?xml version="1.0" encoding="utf-8"?>
<ds:datastoreItem xmlns:ds="http://schemas.openxmlformats.org/officeDocument/2006/customXml" ds:itemID="{9B8822DD-33B0-4FFF-A2EB-6D8B898A61A0}">
  <ds:schemaRefs/>
</ds:datastoreItem>
</file>

<file path=customXml/itemProps25.xml><?xml version="1.0" encoding="utf-8"?>
<ds:datastoreItem xmlns:ds="http://schemas.openxmlformats.org/officeDocument/2006/customXml" ds:itemID="{745D229A-71AA-4F16-AE38-CFF63E28B08F}">
  <ds:schemaRefs/>
</ds:datastoreItem>
</file>

<file path=customXml/itemProps26.xml><?xml version="1.0" encoding="utf-8"?>
<ds:datastoreItem xmlns:ds="http://schemas.openxmlformats.org/officeDocument/2006/customXml" ds:itemID="{B80938A6-5A8B-4408-93F1-33CAEF63B494}">
  <ds:schemaRefs/>
</ds:datastoreItem>
</file>

<file path=customXml/itemProps27.xml><?xml version="1.0" encoding="utf-8"?>
<ds:datastoreItem xmlns:ds="http://schemas.openxmlformats.org/officeDocument/2006/customXml" ds:itemID="{82972CB0-70D9-4E17-A134-FAE4F6C250FE}">
  <ds:schemaRefs/>
</ds:datastoreItem>
</file>

<file path=customXml/itemProps28.xml><?xml version="1.0" encoding="utf-8"?>
<ds:datastoreItem xmlns:ds="http://schemas.openxmlformats.org/officeDocument/2006/customXml" ds:itemID="{27F92D31-BB6C-4B96-B814-FE5265B258F8}">
  <ds:schemaRefs/>
</ds:datastoreItem>
</file>

<file path=customXml/itemProps29.xml><?xml version="1.0" encoding="utf-8"?>
<ds:datastoreItem xmlns:ds="http://schemas.openxmlformats.org/officeDocument/2006/customXml" ds:itemID="{9298224F-FE1E-4642-B0D4-D3A63B6DD57F}">
  <ds:schemaRefs/>
</ds:datastoreItem>
</file>

<file path=customXml/itemProps30.xml><?xml version="1.0" encoding="utf-8"?>
<ds:datastoreItem xmlns:ds="http://schemas.openxmlformats.org/officeDocument/2006/customXml" ds:itemID="{103B599E-212B-4337-9DD1-05B8C80A10AC}">
  <ds:schemaRefs/>
</ds:datastoreItem>
</file>

<file path=customXml/itemProps31.xml><?xml version="1.0" encoding="utf-8"?>
<ds:datastoreItem xmlns:ds="http://schemas.openxmlformats.org/officeDocument/2006/customXml" ds:itemID="{9B3A8242-96A8-4BDE-A750-AEB6666DF4A0}">
  <ds:schemaRefs/>
</ds:datastoreItem>
</file>

<file path=customXml/itemProps32.xml><?xml version="1.0" encoding="utf-8"?>
<ds:datastoreItem xmlns:ds="http://schemas.openxmlformats.org/officeDocument/2006/customXml" ds:itemID="{1C45A9F9-3BD8-4D31-B34A-8AF08B8D70D9}">
  <ds:schemaRefs/>
</ds:datastoreItem>
</file>

<file path=customXml/itemProps33.xml><?xml version="1.0" encoding="utf-8"?>
<ds:datastoreItem xmlns:ds="http://schemas.openxmlformats.org/officeDocument/2006/customXml" ds:itemID="{29E9F112-D66D-4678-A69F-78868204F809}">
  <ds:schemaRefs/>
</ds:datastoreItem>
</file>

<file path=customXml/itemProps34.xml><?xml version="1.0" encoding="utf-8"?>
<ds:datastoreItem xmlns:ds="http://schemas.openxmlformats.org/officeDocument/2006/customXml" ds:itemID="{959BA619-842B-4980-95DC-5FD2DED4C16F}">
  <ds:schemaRefs/>
</ds:datastoreItem>
</file>

<file path=customXml/itemProps35.xml><?xml version="1.0" encoding="utf-8"?>
<ds:datastoreItem xmlns:ds="http://schemas.openxmlformats.org/officeDocument/2006/customXml" ds:itemID="{A1D4A0A2-A099-46AA-8571-AE87618AD29B}">
  <ds:schemaRefs/>
</ds:datastoreItem>
</file>

<file path=customXml/itemProps36.xml><?xml version="1.0" encoding="utf-8"?>
<ds:datastoreItem xmlns:ds="http://schemas.openxmlformats.org/officeDocument/2006/customXml" ds:itemID="{731A2AAC-2014-44DD-BE91-CAB262629CA1}">
  <ds:schemaRefs/>
</ds:datastoreItem>
</file>

<file path=customXml/itemProps37.xml><?xml version="1.0" encoding="utf-8"?>
<ds:datastoreItem xmlns:ds="http://schemas.openxmlformats.org/officeDocument/2006/customXml" ds:itemID="{4E29A0FB-C720-4BDB-9B17-BFB342D2592F}">
  <ds:schemaRefs/>
</ds:datastoreItem>
</file>

<file path=customXml/itemProps38.xml><?xml version="1.0" encoding="utf-8"?>
<ds:datastoreItem xmlns:ds="http://schemas.openxmlformats.org/officeDocument/2006/customXml" ds:itemID="{1A3A7EC8-6A34-436F-A1F7-7DE751E774CB}">
  <ds:schemaRefs/>
</ds:datastoreItem>
</file>

<file path=customXml/itemProps39.xml><?xml version="1.0" encoding="utf-8"?>
<ds:datastoreItem xmlns:ds="http://schemas.openxmlformats.org/officeDocument/2006/customXml" ds:itemID="{3B215ECF-D8CA-48B0-87F2-DBFC7CAFDD0C}">
  <ds:schemaRefs/>
</ds:datastoreItem>
</file>

<file path=customXml/itemProps40.xml><?xml version="1.0" encoding="utf-8"?>
<ds:datastoreItem xmlns:ds="http://schemas.openxmlformats.org/officeDocument/2006/customXml" ds:itemID="{2FF1CD50-8E0D-491C-AD53-5519286ECBF2}">
  <ds:schemaRefs/>
</ds:datastoreItem>
</file>

<file path=customXml/itemProps41.xml><?xml version="1.0" encoding="utf-8"?>
<ds:datastoreItem xmlns:ds="http://schemas.openxmlformats.org/officeDocument/2006/customXml" ds:itemID="{5B461561-E81E-4B07-8A25-60993F22445E}">
  <ds:schemaRefs/>
</ds:datastoreItem>
</file>

<file path=customXml/itemProps42.xml><?xml version="1.0" encoding="utf-8"?>
<ds:datastoreItem xmlns:ds="http://schemas.openxmlformats.org/officeDocument/2006/customXml" ds:itemID="{8FCCD11D-B1CD-4A9C-B388-01F989BF2A6A}">
  <ds:schemaRefs/>
</ds:datastoreItem>
</file>

<file path=customXml/itemProps43.xml><?xml version="1.0" encoding="utf-8"?>
<ds:datastoreItem xmlns:ds="http://schemas.openxmlformats.org/officeDocument/2006/customXml" ds:itemID="{8792DFD0-18A3-4E97-9E36-61E04F3D09DB}">
  <ds:schemaRefs/>
</ds:datastoreItem>
</file>

<file path=customXml/itemProps44.xml><?xml version="1.0" encoding="utf-8"?>
<ds:datastoreItem xmlns:ds="http://schemas.openxmlformats.org/officeDocument/2006/customXml" ds:itemID="{E37FCAA5-EDC5-499B-A126-22ADB49892A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Time Series Dashboard</vt:lpstr>
      <vt:lpstr>Analysis 1 (2)</vt:lpstr>
      <vt:lpstr>Detail Dashboard</vt:lpstr>
      <vt:lpstr>Product Analysis</vt:lpstr>
      <vt:lpstr>Customer Analysis</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Bhanu</dc:creator>
  <cp:lastModifiedBy>Chadra Bhanu</cp:lastModifiedBy>
  <dcterms:created xsi:type="dcterms:W3CDTF">2015-06-05T18:17:20Z</dcterms:created>
  <dcterms:modified xsi:type="dcterms:W3CDTF">2026-01-09T17:10:29Z</dcterms:modified>
</cp:coreProperties>
</file>